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<sst xmlns="http://schemas.openxmlformats.org/spreadsheetml/2006/main" count="1175" uniqueCount="614">
  <si>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</si>
  <si>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</si>
  <si>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</si>
  <si>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</si>
  <si>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</si>
  <si>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</si>
  <si>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</si>
  <si>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</si>
  <si>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</si>
  <si>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</si>
  <si>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</si>
  <si>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</si>
  <si>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</si>
  <si>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</si>
  <si>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</si>
  <si>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</si>
  <si>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</si>
  <si>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</si>
  <si>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</si>
  <si>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</si>
  <si>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</si>
  <si>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</si>
  <si>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</si>
  <si>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</si>
  <si>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</si>
  <si>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</si>
  <si>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</si>
  <si>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</si>
  <si>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</si>
  <si>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</si>
  <si>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</si>
  <si>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</si>
  <si>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</si>
  <si>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</si>
  <si>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</si>
  <si>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</si>
  <si>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</si>
  <si>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</si>
  <si>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</si>
  <si>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</si>
  <si>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</si>
  <si>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</si>
  <si>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</si>
  <si>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</si>
  <si>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</si>
  <si>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</si>
  <si>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</si>
  <si>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</si>
  <si>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</si>
  <si>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</si>
  <si>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</si>
  <si>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</si>
  <si>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</si>
  <si>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</si>
  <si>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</si>
  <si>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</si>
  <si>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</si>
  <si>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</si>
  <si>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</si>
  <si>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</si>
  <si>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</si>
  <si>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</si>
  <si>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</si>
  <si>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</si>
  <si>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</si>
  <si>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</si>
  <si>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</si>
  <si>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</si>
  <si>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</si>
  <si>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</si>
  <si>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</si>
  <si>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</si>
  <si>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</si>
  <si>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</si>
  <si>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</si>
  <si>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</si>
  <si>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</si>
  <si>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</si>
  <si>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</si>
  <si>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</si>
  <si>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</si>
  <si>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</si>
  <si>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</si>
  <si>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</si>
  <si>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</si>
  <si>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</si>
  <si>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</si>
  <si>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</si>
  <si>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</si>
  <si>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</si>
  <si>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</si>
  <si>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</si>
  <si>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</si>
  <si>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</si>
  <si>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</si>
  <si>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</si>
  <si>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</si>
  <si>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</si>
  <si>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</si>
  <si>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</si>
  <si>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</si>
  <si>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</si>
  <si>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</si>
  <si>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</si>
  <si>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</si>
  <si>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</si>
  <si>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</si>
  <si>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</si>
  <si>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</si>
  <si>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</si>
  <si>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</si>
  <si>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</si>
  <si>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</si>
  <si>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</si>
  <si>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</si>
  <si>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</si>
  <si>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</si>
  <si>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</si>
  <si>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</si>
  <si>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</si>
  <si>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</si>
  <si>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</si>
  <si>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</si>
  <si>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</si>
  <si>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</si>
  <si>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</si>
  <si>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</si>
  <si>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</si>
  <si>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</si>
  <si>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</si>
  <si>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</si>
  <si>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</si>
  <si>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</si>
  <si>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</si>
  <si>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</si>
  <si>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</si>
  <si>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</si>
  <si>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</si>
  <si>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</si>
  <si>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</si>
  <si>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</si>
  <si>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</si>
  <si>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</si>
  <si>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</si>
  <si>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</si>
  <si>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</si>
  <si>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</si>
  <si>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</si>
  <si>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</si>
  <si>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</si>
  <si>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</si>
  <si>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</si>
  <si>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</si>
  <si>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</si>
  <si>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</si>
  <si>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</si>
  <si>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</si>
  <si>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</si>
  <si>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</si>
  <si>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</si>
  <si>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</si>
  <si>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</si>
  <si>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</si>
  <si>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</si>
  <si>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</si>
  <si>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</si>
  <si>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</si>
  <si>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</si>
  <si>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</si>
  <si>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</si>
  <si>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</si>
  <si>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</si>
  <si>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</si>
  <si>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</si>
  <si>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</si>
  <si>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</si>
  <si>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</si>
  <si>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</si>
  <si>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</si>
  <si>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</si>
  <si>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</si>
  <si>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</si>
  <si>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</si>
  <si>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</si>
  <si>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</si>
  <si>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</si>
  <si>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</si>
  <si>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</si>
  <si>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</si>
  <si>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</si>
  <si>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</si>
  <si>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</si>
  <si>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</si>
  <si>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</si>
  <si>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</si>
  <si>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</si>
  <si>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</si>
  <si>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</si>
  <si>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</si>
  <si>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</si>
  <si>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</si>
  <si>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</si>
  <si>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</si>
  <si>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</si>
  <si>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</si>
  <si>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</si>
  <si>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</si>
  <si>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</si>
  <si>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</si>
  <si>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</si>
  <si>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</si>
  <si>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</si>
  <si>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</si>
  <si>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</si>
  <si>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</si>
  <si>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岐阜県川辺町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</si>
  <si>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</si>
  <si>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</si>
  <si>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</si>
  <si>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</si>
  <si>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</si>
  <si>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</si>
  <si>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</si>
  <si>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</si>
  <si>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</si>
  <si>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</si>
  <si>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</si>
  <si>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</si>
  <si>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</si>
  <si>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</si>
  <si>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</si>
  <si>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</si>
  <si>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</si>
  <si>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</si>
  <si>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</si>
  <si>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</si>
  <si>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</si>
  <si>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</si>
  <si>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</si>
  <si>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</si>
  <si>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</si>
  <si>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</si>
  <si>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</si>
  <si>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</si>
  <si>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</si>
  <si>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</si>
  <si>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</si>
  <si>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</si>
  <si>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</si>
  <si>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</si>
  <si>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</si>
  <si>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</si>
  <si>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</si>
  <si>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</si>
  <si>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</si>
  <si>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</si>
  <si>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</si>
  <si>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</si>
  <si>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</si>
  <si>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</si>
  <si>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</si>
  <si>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</si>
  <si>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</si>
  <si>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</si>
  <si>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</si>
  <si>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</si>
  <si>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</si>
  <si>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</si>
  <si>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</si>
  <si>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</si>
  <si>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</si>
  <si>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</si>
  <si>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</si>
  <si>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</si>
  <si>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</si>
  <si>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</si>
  <si>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</si>
  <si>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</si>
  <si>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</si>
  <si>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</si>
  <si>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</si>
  <si>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</si>
  <si>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</si>
  <si>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</si>
  <si>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</si>
  <si>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</si>
  <si>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</si>
  <si>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</si>
  <si>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</si>
  <si>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</si>
  <si>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</si>
  <si>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</si>
  <si>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</si>
  <si>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</si>
  <si>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</si>
  <si>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</si>
  <si>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</si>
  <si>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</si>
  <si>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</si>
  <si>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</si>
  <si>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</si>
  <si>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</si>
  <si>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</si>
  <si>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</si>
  <si>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</si>
  <si>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</si>
  <si>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</si>
  <si>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</si>
  <si>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</si>
  <si>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</si>
  <si>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</si>
  <si>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</si>
  <si>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</si>
  <si>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</si>
  <si>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</si>
  <si>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</si>
  <si>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</si>
  <si>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</si>
  <si>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</si>
  <si>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</si>
  <si>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</si>
  <si>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</si>
  <si>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</si>
  <si>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</si>
  <si>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</si>
  <si>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</si>
  <si>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</si>
  <si>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</si>
  <si>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</si>
  <si>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</si>
  <si>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</si>
  <si>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</si>
  <si>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</si>
  <si>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</si>
  <si>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</si>
  <si>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</si>
  <si>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</si>
  <si>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</si>
  <si>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</si>
  <si>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</si>
  <si>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</si>
  <si>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</si>
  <si>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</si>
  <si>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</si>
  <si>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</si>
  <si>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</si>
  <si>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</si>
  <si>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</si>
  <si>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</si>
  <si>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</si>
  <si>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</si>
  <si>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</si>
  <si>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</si>
  <si>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</si>
  <si>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</si>
  <si>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</si>
  <si>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</si>
  <si>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</si>
  <si>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</si>
  <si>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</si>
  <si>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</si>
  <si>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</si>
  <si>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</si>
  <si>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</si>
  <si>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</si>
  <si>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</si>
  <si>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</si>
  <si>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</si>
  <si>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</si>
  <si>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</si>
  <si>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</si>
  <si>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岐阜県川辺町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</si>
  <si>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</si>
  <si>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</si>
  <si>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</si>
  <si>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</si>
  <si>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</si>
  <si>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</si>
  <si>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</si>
  <si>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</si>
  <si>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</si>
  <si>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</si>
  <si>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</si>
  <si>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</si>
  <si>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</si>
  <si>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</si>
  <si>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</si>
  <si>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</si>
  <si>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</si>
  <si>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</si>
  <si>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</si>
  <si>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</si>
  <si>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</si>
  <si>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</si>
  <si>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</si>
  <si>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</si>
  <si>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</si>
  <si>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</si>
  <si>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</si>
  <si>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</si>
  <si>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</si>
  <si>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</si>
  <si>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</si>
  <si>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</si>
  <si>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</si>
  <si>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</si>
  <si>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</si>
  <si>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</si>
  <si>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</si>
  <si>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</si>
  <si>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</si>
  <si>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</si>
  <si>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</si>
  <si>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</si>
  <si>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</si>
  <si>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</si>
  <si>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</si>
  <si>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</si>
  <si>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</si>
  <si>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</si>
  <si>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</si>
  <si>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</si>
  <si>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</si>
  <si>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</si>
  <si>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</si>
  <si>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</si>
  <si>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</si>
  <si>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</si>
  <si>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</si>
  <si>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</si>
  <si>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</si>
  <si>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</si>
  <si>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</si>
  <si>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</si>
  <si>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</si>
  <si>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</si>
  <si>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</si>
  <si>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</si>
  <si>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</si>
  <si>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</si>
  <si>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</si>
  <si>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</si>
  <si>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</si>
  <si>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</si>
  <si>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</si>
  <si>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</si>
  <si>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</si>
  <si>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</si>
  <si>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</si>
  <si>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</si>
  <si>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</si>
  <si>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</si>
  <si>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</si>
  <si>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</si>
  <si>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</si>
  <si>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</si>
  <si>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</si>
  <si>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</si>
  <si>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</si>
  <si>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</si>
  <si>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</si>
  <si>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</si>
  <si>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</si>
  <si>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</si>
  <si>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</si>
  <si>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</si>
  <si>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</si>
  <si>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</si>
  <si>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</si>
  <si>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</si>
  <si>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</si>
  <si>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</si>
  <si>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</si>
  <si>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</si>
  <si>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</si>
  <si>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</si>
  <si>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</si>
  <si>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</si>
  <si>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</si>
  <si>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</si>
  <si>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</si>
  <si>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</si>
  <si>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</si>
  <si>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</si>
  <si>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</si>
  <si>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</si>
  <si>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</si>
  <si>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</si>
  <si>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</si>
  <si>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</si>
  <si>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</si>
  <si>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</si>
  <si>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</si>
  <si>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</si>
  <si>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</si>
  <si>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</si>
  <si>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</si>
  <si>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</si>
  <si>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</si>
  <si>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</si>
  <si>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</si>
  <si>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</si>
  <si>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</si>
  <si>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</si>
  <si>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</si>
  <si>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</si>
  <si>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</si>
  <si>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</si>
  <si>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</si>
  <si>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</si>
  <si>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</si>
  <si>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</si>
  <si>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</si>
  <si>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</si>
  <si>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</si>
  <si>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</si>
  <si>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</si>
  <si>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</si>
  <si>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</si>
  <si>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</si>
  <si>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</si>
  <si>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</si>
  <si>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</si>
  <si>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</si>
  <si>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</si>
  <si>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</si>
  <si>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</si>
  <si>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</si>
  <si>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</si>
  <si>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</si>
  <si>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</si>
  <si>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</si>
  <si>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</si>
  <si>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</si>
  <si>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</si>
  <si>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</si>
  <si>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</si>
  <si>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</si>
  <si>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</si>
  <si>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</si>
  <si>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</si>
  <si>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</si>
  <si>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</si>
  <si>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</si>
  <si>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</si>
  <si>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</si>
  <si>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</si>
  <si>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</si>
  <si>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</si>
  <si>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</si>
  <si>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</si>
  <si>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</si>
  <si>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</si>
  <si>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</si>
  <si>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</si>
  <si>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</si>
  <si>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</si>
  <si>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</si>
  <si>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</si>
  <si>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</si>
  <si>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</si>
  <si>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</si>
  <si>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</si>
  <si>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</si>
  <si>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</si>
  <si>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</si>
  <si>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</si>
  <si>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</si>
  <si>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1.41</t>
  </si>
  <si>
    <t>▲ 0.66</t>
  </si>
  <si>
    <t>水道事業会計</t>
  </si>
  <si>
    <t>一般会計</t>
  </si>
  <si>
    <t>国民健康保険事業特別会計</t>
  </si>
  <si>
    <t>下水道事業会計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</si>
  <si>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</si>
  <si>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</si>
  <si>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</si>
  <si>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</si>
  <si>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</si>
  <si>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</si>
  <si>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</si>
  <si>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</si>
  <si>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</si>
  <si>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</si>
  <si>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基金から275万円繰入</t>
    <rPh sb="0" eb="2">
      <t>キキン</t>
    </rPh>
    <rPh sb="7" eb="9">
      <t>マンエン</t>
    </rPh>
    <rPh sb="9" eb="11">
      <t>クリイレ</t>
    </rPh>
    <phoneticPr fontId="2"/>
  </si>
  <si>
    <t>-</t>
    <phoneticPr fontId="2"/>
  </si>
  <si>
    <t>可茂衛生施設利用組合</t>
    <rPh sb="0" eb="1">
      <t>カ</t>
    </rPh>
    <rPh sb="1" eb="2">
      <t>モ</t>
    </rPh>
    <rPh sb="2" eb="6">
      <t>エイセイシセツ</t>
    </rPh>
    <rPh sb="6" eb="10">
      <t>リヨウクミアイ</t>
    </rPh>
    <phoneticPr fontId="2"/>
  </si>
  <si>
    <t>可茂消防事務組合</t>
    <rPh sb="0" eb="1">
      <t>カ</t>
    </rPh>
    <rPh sb="1" eb="2">
      <t>モ</t>
    </rPh>
    <rPh sb="2" eb="4">
      <t>ショウボウ</t>
    </rPh>
    <rPh sb="4" eb="8">
      <t>ジムクミアイ</t>
    </rPh>
    <phoneticPr fontId="2"/>
  </si>
  <si>
    <t>後期高齢者医療連合（一般会計分）</t>
    <rPh sb="0" eb="5">
      <t>コウキコウレイシャ</t>
    </rPh>
    <rPh sb="5" eb="7">
      <t>イリョウ</t>
    </rPh>
    <rPh sb="7" eb="9">
      <t>レンゴウ</t>
    </rPh>
    <rPh sb="10" eb="14">
      <t>イッパンカイケイ</t>
    </rPh>
    <rPh sb="14" eb="15">
      <t>ブン</t>
    </rPh>
    <phoneticPr fontId="2"/>
  </si>
  <si>
    <t>後期高齢者医療連合（特別会計分）</t>
    <rPh sb="0" eb="5">
      <t>コウキコウレイシャ</t>
    </rPh>
    <rPh sb="5" eb="7">
      <t>イリョウ</t>
    </rPh>
    <rPh sb="7" eb="9">
      <t>レンゴウ</t>
    </rPh>
    <rPh sb="10" eb="14">
      <t>トクベツカイケイ</t>
    </rPh>
    <rPh sb="14" eb="15">
      <t>ブン</t>
    </rPh>
    <phoneticPr fontId="2"/>
  </si>
  <si>
    <t>可茂公設地方卸売市場組合</t>
    <rPh sb="0" eb="1">
      <t>カ</t>
    </rPh>
    <rPh sb="1" eb="2">
      <t>モ</t>
    </rPh>
    <rPh sb="2" eb="4">
      <t>コウセツ</t>
    </rPh>
    <rPh sb="4" eb="6">
      <t>チホウ</t>
    </rPh>
    <rPh sb="6" eb="8">
      <t>オロシウリ</t>
    </rPh>
    <rPh sb="8" eb="10">
      <t>イチバ</t>
    </rPh>
    <rPh sb="10" eb="12">
      <t>クミアイ</t>
    </rPh>
    <phoneticPr fontId="2"/>
  </si>
  <si>
    <t>岐阜県市町村会館組合</t>
    <phoneticPr fontId="2"/>
  </si>
  <si>
    <t>岐阜県市町村職員退職手当組合</t>
    <phoneticPr fontId="2"/>
  </si>
  <si>
    <t>小学校建設基金</t>
    <rPh sb="0" eb="3">
      <t>ショウガッコウ</t>
    </rPh>
    <rPh sb="3" eb="5">
      <t>ケンセツ</t>
    </rPh>
    <rPh sb="5" eb="7">
      <t>キキン</t>
    </rPh>
    <phoneticPr fontId="5"/>
  </si>
  <si>
    <t>まちづくり基金</t>
    <rPh sb="5" eb="7">
      <t>キキン</t>
    </rPh>
    <phoneticPr fontId="5"/>
  </si>
  <si>
    <t>環境整備基金</t>
    <rPh sb="0" eb="2">
      <t>カンキョウ</t>
    </rPh>
    <rPh sb="2" eb="6">
      <t>セイビキキン</t>
    </rPh>
    <phoneticPr fontId="5"/>
  </si>
  <si>
    <t>いきがい基金</t>
    <rPh sb="4" eb="6">
      <t>キキン</t>
    </rPh>
    <phoneticPr fontId="5"/>
  </si>
  <si>
    <t>山川橋整備基金</t>
    <rPh sb="0" eb="3">
      <t>ヤマカワバシ</t>
    </rPh>
    <rPh sb="3" eb="7">
      <t>セイビキキン</t>
    </rPh>
    <phoneticPr fontId="5"/>
  </si>
  <si>
    <t>法非適用企業</t>
    <rPh sb="0" eb="1">
      <t>ホウ</t>
    </rPh>
    <rPh sb="1" eb="2">
      <t>ヒ</t>
    </rPh>
    <rPh sb="2" eb="4">
      <t>テキヨウ</t>
    </rPh>
    <rPh sb="4" eb="6">
      <t>キギョウ</t>
    </rPh>
    <phoneticPr fontId="2"/>
  </si>
  <si>
    <t>基金から169百万円繰入</t>
    <rPh sb="0" eb="2">
      <t>キキン</t>
    </rPh>
    <rPh sb="7" eb="10">
      <t>ヒャクマンエン</t>
    </rPh>
    <rPh sb="10" eb="12">
      <t>クリイレ</t>
    </rPh>
    <phoneticPr fontId="2"/>
  </si>
  <si>
    <t>基金から20百万円繰入</t>
    <rPh sb="0" eb="2">
      <t>キキン</t>
    </rPh>
    <rPh sb="6" eb="9">
      <t>ヒャクマンエン</t>
    </rPh>
    <rPh sb="9" eb="11">
      <t>クリイレ</t>
    </rPh>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</si>
  <si>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</si>
  <si>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</si>
  <si>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</si>
  <si>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</si>
  <si>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</si>
  <si>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</si>
  <si>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</si>
  <si>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令和3年度の実質公債費比率（3ヵ年平均）は対前年度0.2%減の9.0%となり平成29年度から毎年減少となり、単年度公債費比率は8.2%と対前年度（※令和元年度単年度：9.1%）0.9％減少している。減少理由としては、比率算定の分母となる標準財政規模が増加したことによるものである。なお、一般会計の地方債については平成30年度から令和3年度にかけて「防災行政無線デジタル化事業」を実施しており、財源として高額の起債借り入れを予定しているため公債費の増加が見込まれる。また、施設改修やインフラ整備等でも借り入れを予定しており、元利償還金が将来の財政運営を圧迫し、各種事業に支障をきたすことのないよう計画的に財政を運営して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</si>
  <si>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</si>
  <si>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</si>
  <si>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</si>
  <si>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地方債残高は微増傾向にあるもの、地方債元利償還金に対し充当可能な基金残高は増加している。そのため、令和3年度も将来負担比率は0となった。
　有形固定資産減価償却率は年々増加傾向にある。特にインフラ資産は資産占有率も高く、償却度合いも80%近い状況である。今後、有形固定資産については中長期的な視点から各種更新整備に係る計画を立て、統廃合等を含めた計画的な施設整備を実施するとともに補助金や地方債等の財源を活用し、負担の平準化や健全な財政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</si>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</sst>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126525</c:v>
                </c:pt>
                <c:pt idx="4">
                  <c:v>122054</c:v>
                </c:pt>
              </c:numCache>
            </c:numRef>
          </c:val>
          <c:smooth val="0"/>
          <c:extLst>
            <c:ext xmlns:c16="http://schemas.microsoft.com/office/drawing/2014/chart" uri="{C3380CC4-5D6E-409C-BE32-E72D297353CC}">
              <c16:uniqueId val="{00000000-566E-489C-885A-F54036C0C5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62750</c:v>
                </c:pt>
                <c:pt idx="1">
                  <c:v>59189</c:v>
                </c:pt>
                <c:pt idx="2">
                  <c:v>64352</c:v>
                </c:pt>
                <c:pt idx="3">
                  <c:v>38982</c:v>
                </c:pt>
                <c:pt idx="4">
                  <c:v>53697</c:v>
                </c:pt>
              </c:numCache>
            </c:numRef>
          </c:val>
          <c:smooth val="0"/>
          <c:extLst>
            <c:ext xmlns:c16="http://schemas.microsoft.com/office/drawing/2014/chart" uri="{C3380CC4-5D6E-409C-BE32-E72D297353CC}">
              <c16:uniqueId val="{00000001-566E-489C-885A-F54036C0C5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8.98</c:v>
                </c:pt>
                <c:pt idx="1">
                  <c:v>7.05</c:v>
                </c:pt>
                <c:pt idx="2">
                  <c:v>7.05</c:v>
                </c:pt>
                <c:pt idx="3">
                  <c:v>8.7200000000000006</c:v>
                </c:pt>
                <c:pt idx="4">
                  <c:v>7.38</c:v>
                </c:pt>
              </c:numCache>
            </c:numRef>
          </c:val>
          <c:extLst>
            <c:ext xmlns:c16="http://schemas.microsoft.com/office/drawing/2014/chart" uri="{C3380CC4-5D6E-409C-BE32-E72D297353CC}">
              <c16:uniqueId val="{00000000-18B3-4771-A0E6-1B86066E20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51.17</c:v>
                </c:pt>
                <c:pt idx="1">
                  <c:v>49.58</c:v>
                </c:pt>
                <c:pt idx="2">
                  <c:v>49.42</c:v>
                </c:pt>
                <c:pt idx="3">
                  <c:v>46.94</c:v>
                </c:pt>
                <c:pt idx="4">
                  <c:v>44.38</c:v>
                </c:pt>
              </c:numCache>
            </c:numRef>
          </c:val>
          <c:extLst>
            <c:ext xmlns:c16="http://schemas.microsoft.com/office/drawing/2014/chart" uri="{C3380CC4-5D6E-409C-BE32-E72D297353CC}">
              <c16:uniqueId val="{00000001-18B3-4771-A0E6-1B86066E20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1.78</c:v>
                </c:pt>
                <c:pt idx="1">
                  <c:v>-1.41</c:v>
                </c:pt>
                <c:pt idx="2">
                  <c:v>0.27</c:v>
                </c:pt>
                <c:pt idx="3">
                  <c:v>2.33</c:v>
                </c:pt>
                <c:pt idx="4">
                  <c:v>-0.66</c:v>
                </c:pt>
              </c:numCache>
            </c:numRef>
          </c:val>
          <c:smooth val="0"/>
          <c:extLst>
            <c:ext xmlns:c16="http://schemas.microsoft.com/office/drawing/2014/chart" uri="{C3380CC4-5D6E-409C-BE32-E72D297353CC}">
              <c16:uniqueId val="{00000002-18B3-4771-A0E6-1B86066E20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0.49</c:v>
                </c:pt>
                <c:pt idx="2">
                  <c:v>#N/A</c:v>
                </c:pt>
                <c:pt idx="3">
                  <c:v>0.47</c:v>
                </c:pt>
                <c:pt idx="4">
                  <c:v>#N/A</c:v>
                </c:pt>
                <c:pt idx="5">
                  <c:v>1.25</c:v>
                </c:pt>
                <c:pt idx="6">
                  <c:v>0</c:v>
                </c:pt>
                <c:pt idx="7">
                  <c:v>0</c:v>
                </c:pt>
                <c:pt idx="8">
                  <c:v>0</c:v>
                </c:pt>
                <c:pt idx="9">
                  <c:v>0</c:v>
                </c:pt>
              </c:numCache>
            </c:numRef>
          </c:val>
          <c:extLst>
            <c:ext xmlns:c16="http://schemas.microsoft.com/office/drawing/2014/chart" uri="{C3380CC4-5D6E-409C-BE32-E72D297353CC}">
              <c16:uniqueId val="{00000000-B979-434F-BD6C-DD06D7C640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79-434F-BD6C-DD06D7C640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79-434F-BD6C-DD06D7C640F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979-434F-BD6C-DD06D7C640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7.0000000000000007E-2</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4-B979-434F-BD6C-DD06D7C640F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2.11</c:v>
                </c:pt>
                <c:pt idx="2">
                  <c:v>#N/A</c:v>
                </c:pt>
                <c:pt idx="3">
                  <c:v>1.0900000000000001</c:v>
                </c:pt>
                <c:pt idx="4">
                  <c:v>#N/A</c:v>
                </c:pt>
                <c:pt idx="5">
                  <c:v>0.1</c:v>
                </c:pt>
                <c:pt idx="6">
                  <c:v>#N/A</c:v>
                </c:pt>
                <c:pt idx="7">
                  <c:v>0.84</c:v>
                </c:pt>
                <c:pt idx="8">
                  <c:v>#N/A</c:v>
                </c:pt>
                <c:pt idx="9">
                  <c:v>0.68</c:v>
                </c:pt>
              </c:numCache>
            </c:numRef>
          </c:val>
          <c:extLst>
            <c:ext xmlns:c16="http://schemas.microsoft.com/office/drawing/2014/chart" uri="{C3380CC4-5D6E-409C-BE32-E72D297353CC}">
              <c16:uniqueId val="{00000005-B979-434F-BD6C-DD06D7C640F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0.94</c:v>
                </c:pt>
                <c:pt idx="8">
                  <c:v>#N/A</c:v>
                </c:pt>
                <c:pt idx="9">
                  <c:v>1</c:v>
                </c:pt>
              </c:numCache>
            </c:numRef>
          </c:val>
          <c:extLst>
            <c:ext xmlns:c16="http://schemas.microsoft.com/office/drawing/2014/chart" uri="{C3380CC4-5D6E-409C-BE32-E72D297353CC}">
              <c16:uniqueId val="{00000006-B979-434F-BD6C-DD06D7C640F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3.47</c:v>
                </c:pt>
                <c:pt idx="2">
                  <c:v>#N/A</c:v>
                </c:pt>
                <c:pt idx="3">
                  <c:v>0.74</c:v>
                </c:pt>
                <c:pt idx="4">
                  <c:v>#N/A</c:v>
                </c:pt>
                <c:pt idx="5">
                  <c:v>1.01</c:v>
                </c:pt>
                <c:pt idx="6">
                  <c:v>#N/A</c:v>
                </c:pt>
                <c:pt idx="7">
                  <c:v>0.87</c:v>
                </c:pt>
                <c:pt idx="8">
                  <c:v>#N/A</c:v>
                </c:pt>
                <c:pt idx="9">
                  <c:v>1.01</c:v>
                </c:pt>
              </c:numCache>
            </c:numRef>
          </c:val>
          <c:extLst>
            <c:ext xmlns:c16="http://schemas.microsoft.com/office/drawing/2014/chart" uri="{C3380CC4-5D6E-409C-BE32-E72D297353CC}">
              <c16:uniqueId val="{00000007-B979-434F-BD6C-DD06D7C640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8.98</c:v>
                </c:pt>
                <c:pt idx="2">
                  <c:v>#N/A</c:v>
                </c:pt>
                <c:pt idx="3">
                  <c:v>7.04</c:v>
                </c:pt>
                <c:pt idx="4">
                  <c:v>#N/A</c:v>
                </c:pt>
                <c:pt idx="5">
                  <c:v>7.04</c:v>
                </c:pt>
                <c:pt idx="6">
                  <c:v>#N/A</c:v>
                </c:pt>
                <c:pt idx="7">
                  <c:v>8.7200000000000006</c:v>
                </c:pt>
                <c:pt idx="8">
                  <c:v>#N/A</c:v>
                </c:pt>
                <c:pt idx="9">
                  <c:v>7.37</c:v>
                </c:pt>
              </c:numCache>
            </c:numRef>
          </c:val>
          <c:extLst>
            <c:ext xmlns:c16="http://schemas.microsoft.com/office/drawing/2014/chart" uri="{C3380CC4-5D6E-409C-BE32-E72D297353CC}">
              <c16:uniqueId val="{00000008-B979-434F-BD6C-DD06D7C640F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12.55</c:v>
                </c:pt>
                <c:pt idx="2">
                  <c:v>#N/A</c:v>
                </c:pt>
                <c:pt idx="3">
                  <c:v>14.26</c:v>
                </c:pt>
                <c:pt idx="4">
                  <c:v>#N/A</c:v>
                </c:pt>
                <c:pt idx="5">
                  <c:v>14.75</c:v>
                </c:pt>
                <c:pt idx="6">
                  <c:v>#N/A</c:v>
                </c:pt>
                <c:pt idx="7">
                  <c:v>13.1</c:v>
                </c:pt>
                <c:pt idx="8">
                  <c:v>#N/A</c:v>
                </c:pt>
                <c:pt idx="9">
                  <c:v>12.39</c:v>
                </c:pt>
              </c:numCache>
            </c:numRef>
          </c:val>
          <c:extLst>
            <c:ext xmlns:c16="http://schemas.microsoft.com/office/drawing/2014/chart" uri="{C3380CC4-5D6E-409C-BE32-E72D297353CC}">
              <c16:uniqueId val="{00000009-B979-434F-BD6C-DD06D7C640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508</c:v>
                </c:pt>
                <c:pt idx="5">
                  <c:v>503</c:v>
                </c:pt>
                <c:pt idx="8">
                  <c:v>489</c:v>
                </c:pt>
                <c:pt idx="11">
                  <c:v>469</c:v>
                </c:pt>
                <c:pt idx="14">
                  <c:v>484</c:v>
                </c:pt>
              </c:numCache>
            </c:numRef>
          </c:val>
          <c:extLst>
            <c:ext xmlns:c16="http://schemas.microsoft.com/office/drawing/2014/chart" uri="{C3380CC4-5D6E-409C-BE32-E72D297353CC}">
              <c16:uniqueId val="{00000000-4696-4645-A2FB-012C6CAC84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96-4645-A2FB-012C6CAC84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0</c:v>
                </c:pt>
                <c:pt idx="9">
                  <c:v>0</c:v>
                </c:pt>
                <c:pt idx="12">
                  <c:v>0</c:v>
                </c:pt>
              </c:numCache>
            </c:numRef>
          </c:val>
          <c:extLst>
            <c:ext xmlns:c16="http://schemas.microsoft.com/office/drawing/2014/chart" uri="{C3380CC4-5D6E-409C-BE32-E72D297353CC}">
              <c16:uniqueId val="{00000002-4696-4645-A2FB-012C6CAC84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9</c:v>
                </c:pt>
                <c:pt idx="6">
                  <c:v>17</c:v>
                </c:pt>
                <c:pt idx="9">
                  <c:v>22</c:v>
                </c:pt>
                <c:pt idx="12">
                  <c:v>26</c:v>
                </c:pt>
              </c:numCache>
            </c:numRef>
          </c:val>
          <c:extLst>
            <c:ext xmlns:c16="http://schemas.microsoft.com/office/drawing/2014/chart" uri="{C3380CC4-5D6E-409C-BE32-E72D297353CC}">
              <c16:uniqueId val="{00000003-4696-4645-A2FB-012C6CAC84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356</c:v>
                </c:pt>
                <c:pt idx="3">
                  <c:v>359</c:v>
                </c:pt>
                <c:pt idx="6">
                  <c:v>370</c:v>
                </c:pt>
                <c:pt idx="9">
                  <c:v>334</c:v>
                </c:pt>
                <c:pt idx="12">
                  <c:v>315</c:v>
                </c:pt>
              </c:numCache>
            </c:numRef>
          </c:val>
          <c:extLst>
            <c:ext xmlns:c16="http://schemas.microsoft.com/office/drawing/2014/chart" uri="{C3380CC4-5D6E-409C-BE32-E72D297353CC}">
              <c16:uniqueId val="{00000004-4696-4645-A2FB-012C6CAC84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96-4645-A2FB-012C6CAC84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96-4645-A2FB-012C6CAC84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387</c:v>
                </c:pt>
                <c:pt idx="3">
                  <c:v>357</c:v>
                </c:pt>
                <c:pt idx="6">
                  <c:v>365</c:v>
                </c:pt>
                <c:pt idx="9">
                  <c:v>375</c:v>
                </c:pt>
                <c:pt idx="12">
                  <c:v>396</c:v>
                </c:pt>
              </c:numCache>
            </c:numRef>
          </c:val>
          <c:extLst>
            <c:ext xmlns:c16="http://schemas.microsoft.com/office/drawing/2014/chart" uri="{C3380CC4-5D6E-409C-BE32-E72D297353CC}">
              <c16:uniqueId val="{00000007-4696-4645-A2FB-012C6CAC84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259</c:v>
                </c:pt>
                <c:pt idx="2">
                  <c:v>#N/A</c:v>
                </c:pt>
                <c:pt idx="3">
                  <c:v>#N/A</c:v>
                </c:pt>
                <c:pt idx="4">
                  <c:v>232</c:v>
                </c:pt>
                <c:pt idx="5">
                  <c:v>#N/A</c:v>
                </c:pt>
                <c:pt idx="6">
                  <c:v>#N/A</c:v>
                </c:pt>
                <c:pt idx="7">
                  <c:v>263</c:v>
                </c:pt>
                <c:pt idx="8">
                  <c:v>#N/A</c:v>
                </c:pt>
                <c:pt idx="9">
                  <c:v>#N/A</c:v>
                </c:pt>
                <c:pt idx="10">
                  <c:v>262</c:v>
                </c:pt>
                <c:pt idx="11">
                  <c:v>#N/A</c:v>
                </c:pt>
                <c:pt idx="12">
                  <c:v>#N/A</c:v>
                </c:pt>
                <c:pt idx="13">
                  <c:v>253</c:v>
                </c:pt>
                <c:pt idx="14">
                  <c:v>#N/A</c:v>
                </c:pt>
              </c:numCache>
            </c:numRef>
          </c:val>
          <c:smooth val="0"/>
          <c:extLst>
            <c:ext xmlns:c16="http://schemas.microsoft.com/office/drawing/2014/chart" uri="{C3380CC4-5D6E-409C-BE32-E72D297353CC}">
              <c16:uniqueId val="{00000008-4696-4645-A2FB-012C6CAC84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4990</c:v>
                </c:pt>
                <c:pt idx="5">
                  <c:v>4907</c:v>
                </c:pt>
                <c:pt idx="8">
                  <c:v>4861</c:v>
                </c:pt>
                <c:pt idx="11">
                  <c:v>4843</c:v>
                </c:pt>
                <c:pt idx="14">
                  <c:v>4684</c:v>
                </c:pt>
              </c:numCache>
            </c:numRef>
          </c:val>
          <c:extLst>
            <c:ext xmlns:c16="http://schemas.microsoft.com/office/drawing/2014/chart" uri="{C3380CC4-5D6E-409C-BE32-E72D297353CC}">
              <c16:uniqueId val="{00000000-605A-4D7E-A1A6-E9DFB4C3A1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322</c:v>
                </c:pt>
                <c:pt idx="5">
                  <c:v>272</c:v>
                </c:pt>
                <c:pt idx="8">
                  <c:v>234</c:v>
                </c:pt>
                <c:pt idx="11">
                  <c:v>190</c:v>
                </c:pt>
                <c:pt idx="14">
                  <c:v>182</c:v>
                </c:pt>
              </c:numCache>
            </c:numRef>
          </c:val>
          <c:extLst>
            <c:ext xmlns:c16="http://schemas.microsoft.com/office/drawing/2014/chart" uri="{C3380CC4-5D6E-409C-BE32-E72D297353CC}">
              <c16:uniqueId val="{00000001-605A-4D7E-A1A6-E9DFB4C3A1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3300</c:v>
                </c:pt>
                <c:pt idx="5">
                  <c:v>3402</c:v>
                </c:pt>
                <c:pt idx="8">
                  <c:v>3506</c:v>
                </c:pt>
                <c:pt idx="11">
                  <c:v>3761</c:v>
                </c:pt>
                <c:pt idx="14">
                  <c:v>4168</c:v>
                </c:pt>
              </c:numCache>
            </c:numRef>
          </c:val>
          <c:extLst>
            <c:ext xmlns:c16="http://schemas.microsoft.com/office/drawing/2014/chart" uri="{C3380CC4-5D6E-409C-BE32-E72D297353CC}">
              <c16:uniqueId val="{00000002-605A-4D7E-A1A6-E9DFB4C3A1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5A-4D7E-A1A6-E9DFB4C3A1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5A-4D7E-A1A6-E9DFB4C3A1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5A-4D7E-A1A6-E9DFB4C3A1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c:v>
                </c:pt>
                <c:pt idx="3">
                  <c:v>64</c:v>
                </c:pt>
                <c:pt idx="6">
                  <c:v>10</c:v>
                </c:pt>
                <c:pt idx="9">
                  <c:v>0</c:v>
                </c:pt>
                <c:pt idx="12">
                  <c:v>42</c:v>
                </c:pt>
              </c:numCache>
            </c:numRef>
          </c:val>
          <c:extLst>
            <c:ext xmlns:c16="http://schemas.microsoft.com/office/drawing/2014/chart" uri="{C3380CC4-5D6E-409C-BE32-E72D297353CC}">
              <c16:uniqueId val="{00000006-605A-4D7E-A1A6-E9DFB4C3A1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c:v>
                </c:pt>
                <c:pt idx="3">
                  <c:v>171</c:v>
                </c:pt>
                <c:pt idx="6">
                  <c:v>187</c:v>
                </c:pt>
                <c:pt idx="9">
                  <c:v>187</c:v>
                </c:pt>
                <c:pt idx="12">
                  <c:v>191</c:v>
                </c:pt>
              </c:numCache>
            </c:numRef>
          </c:val>
          <c:extLst>
            <c:ext xmlns:c16="http://schemas.microsoft.com/office/drawing/2014/chart" uri="{C3380CC4-5D6E-409C-BE32-E72D297353CC}">
              <c16:uniqueId val="{00000007-605A-4D7E-A1A6-E9DFB4C3A1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3930</c:v>
                </c:pt>
                <c:pt idx="3">
                  <c:v>3735</c:v>
                </c:pt>
                <c:pt idx="6">
                  <c:v>3549</c:v>
                </c:pt>
                <c:pt idx="9">
                  <c:v>3248</c:v>
                </c:pt>
                <c:pt idx="12">
                  <c:v>2861</c:v>
                </c:pt>
              </c:numCache>
            </c:numRef>
          </c:val>
          <c:extLst>
            <c:ext xmlns:c16="http://schemas.microsoft.com/office/drawing/2014/chart" uri="{C3380CC4-5D6E-409C-BE32-E72D297353CC}">
              <c16:uniqueId val="{00000008-605A-4D7E-A1A6-E9DFB4C3A1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9-605A-4D7E-A1A6-E9DFB4C3A1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3780</c:v>
                </c:pt>
                <c:pt idx="3">
                  <c:v>3822</c:v>
                </c:pt>
                <c:pt idx="6">
                  <c:v>3930</c:v>
                </c:pt>
                <c:pt idx="9">
                  <c:v>3973</c:v>
                </c:pt>
                <c:pt idx="12">
                  <c:v>4002</c:v>
                </c:pt>
              </c:numCache>
            </c:numRef>
          </c:val>
          <c:extLst>
            <c:ext xmlns:c16="http://schemas.microsoft.com/office/drawing/2014/chart" uri="{C3380CC4-5D6E-409C-BE32-E72D297353CC}">
              <c16:uniqueId val="{0000000A-605A-4D7E-A1A6-E9DFB4C3A1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5A-4D7E-A1A6-E9DFB4C3A1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1552</c:v>
                </c:pt>
                <c:pt idx="1">
                  <c:v>1560</c:v>
                </c:pt>
                <c:pt idx="2">
                  <c:v>1566</c:v>
                </c:pt>
              </c:numCache>
            </c:numRef>
          </c:val>
          <c:extLst>
            <c:ext xmlns:c16="http://schemas.microsoft.com/office/drawing/2014/chart" uri="{C3380CC4-5D6E-409C-BE32-E72D297353CC}">
              <c16:uniqueId val="{00000000-01C6-4DDA-8D2E-E6ECEBB55F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68</c:v>
                </c:pt>
                <c:pt idx="1">
                  <c:v>68</c:v>
                </c:pt>
                <c:pt idx="2">
                  <c:v>118</c:v>
                </c:pt>
              </c:numCache>
            </c:numRef>
          </c:val>
          <c:extLst>
            <c:ext xmlns:c16="http://schemas.microsoft.com/office/drawing/2014/chart" uri="{C3380CC4-5D6E-409C-BE32-E72D297353CC}">
              <c16:uniqueId val="{00000001-01C6-4DDA-8D2E-E6ECEBB55F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1361</c:v>
                </c:pt>
                <c:pt idx="1">
                  <c:v>1582</c:v>
                </c:pt>
                <c:pt idx="2">
                  <c:v>1927</c:v>
                </c:pt>
              </c:numCache>
            </c:numRef>
          </c:val>
          <c:extLst>
            <c:ext xmlns:c16="http://schemas.microsoft.com/office/drawing/2014/chart" uri="{C3380CC4-5D6E-409C-BE32-E72D297353CC}">
              <c16:uniqueId val="{00000002-01C6-4DDA-8D2E-E6ECEBB55F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{ECCA1305-A107-48BC-9F5D-4D1F8006B31D}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C9-4367-B0BB-EB64DE7FF2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{8F21F683-E209-4E60-9DED-B5B4D77726E5}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C9-4367-B0BB-EB64DE7FF2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{D62F44E1-C326-4769-A149-BD0CF6E21F74}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C9-4367-B0BB-EB64DE7FF2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{1C464D9F-6FA4-46B8-80B9-984952FD50E4}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C9-4367-B0BB-EB64DE7FF2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{143B4A13-419E-41EC-84FF-187C1B6FF05C}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C9-4367-B0BB-EB64DE7FF29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{CE6FA628-E455-49CB-B9B1-7C64250A908F}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C9-4367-B0BB-EB64DE7FF29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{C3F949B7-A73A-4C07-B415-CC74EC5F5499}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C9-4367-B0BB-EB64DE7FF29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{3642F97B-DF65-48B6-A4F9-71CA43903F16}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C9-4367-B0BB-EB64DE7FF29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{09DB9EB9-E2EE-4AF4-9659-DB7D8DBE5033}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C9-4367-B0BB-EB64DE7FF2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67.3</c:v>
                </c:pt>
                <c:pt idx="8">
                  <c:v>68.3</c:v>
                </c:pt>
                <c:pt idx="16">
                  <c:v>69.2</c:v>
                </c:pt>
                <c:pt idx="24">
                  <c:v>70.8</c:v>
                </c:pt>
                <c:pt idx="32">
                  <c:v>71.900000000000006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4C9-4367-B0BB-EB64DE7FF2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{A37FE733-F831-4453-B4E1-84C7668881A3}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C9-4367-B0BB-EB64DE7FF2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{08D86630-F0C3-4983-A827-C225C7EE058F}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C9-4367-B0BB-EB64DE7FF2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{A367A21F-4AA0-4D11-B7E4-782EAE71BAB5}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C9-4367-B0BB-EB64DE7FF2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{5E6EDF89-A6DB-4F56-AEEA-85C852C3D07A}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C9-4367-B0BB-EB64DE7FF2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{E6AFB2F8-2BBC-4C6D-83F6-86D059510359}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C9-4367-B0BB-EB64DE7FF29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{D4C66F06-5780-4C18-952C-35CEE7D97292}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C9-4367-B0BB-EB64DE7FF29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{EA7FA3AA-0DB6-449B-BC76-E379E0BF5FAC}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C9-4367-B0BB-EB64DE7FF29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{6CE7ABBD-61B3-4B88-80E8-D2BC3E360A55}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C9-4367-B0BB-EB64DE7FF29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{9EAD546A-B351-4113-A024-695B8FEEFC87}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C9-4367-B0BB-EB64DE7FF2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64.099999999999994</c:v>
                </c:pt>
                <c:pt idx="32">
                  <c:v>66.3</c:v>
                </c:pt>
              </c:numCache>
            </c:numRef>
          </c:xVal>
          <c:yVal>
            <c:numRef>
              <c:f>公会計指標分析・財政指標組合せ分析表!$BP$55:$DC$55</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94C9-4367-B0BB-EB64DE7FF29C}"/>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{0589253E-3253-4646-8498-87E679BE35D5}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0AF-4443-9AEF-96994F561B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{EF86763A-6191-4749-BE21-97FCDA593FB3}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AF-4443-9AEF-96994F561B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{556C8E09-688D-41A6-87FE-E6E85307DA6E}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AF-4443-9AEF-96994F561B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{8F14D039-C606-41F1-896F-896063CFDFEE}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AF-4443-9AEF-96994F561B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{9B499447-6B95-48CD-B5FA-82C2656C8CAB}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AF-4443-9AEF-96994F561BA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{BA97ED2C-9DD9-48F9-AD71-ED15CF30ED99}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0AF-4443-9AEF-96994F561BA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{8B4460FB-334C-43E5-8DEA-5D5898DED1CD}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0AF-4443-9AEF-96994F561BA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{D552CEDE-3F05-421A-B177-910FC753B084}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0AF-4443-9AEF-96994F561BA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{0BBF3352-B0D8-480D-BD30-942381402230}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0AF-4443-9AEF-96994F561B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9.6999999999999993</c:v>
                </c:pt>
                <c:pt idx="16">
                  <c:v>9.5</c:v>
                </c:pt>
                <c:pt idx="24">
                  <c:v>9.1999999999999993</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0AF-4443-9AEF-96994F561B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{D4791480-623B-483F-8ACE-DF52D336B72C}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0AF-4443-9AEF-96994F561B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{E9D77C12-A620-447D-9CBA-2499E7EE220C}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AF-4443-9AEF-96994F561B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{E41CBF50-9B20-4DFD-94E3-9F3E84B8D6BD}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AF-4443-9AEF-96994F561B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{9EBD4EAC-5825-4013-A652-526CFC81D624}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AF-4443-9AEF-96994F561B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{4BE4310F-AB91-4784-9BEF-9A405FF97119}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AF-4443-9AEF-96994F561BA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{033F7C92-96C6-4C25-B34A-88FDB332A392}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0AF-4443-9AEF-96994F561BA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{7730EAB7-872F-4BF9-984B-49AAC64473C1}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0AF-4443-9AEF-96994F561BA2}"/>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{52092F37-1313-4912-985E-73FD61B7D1F8}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0AF-4443-9AEF-96994F561BA2}"/>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{C61E3876-58B3-4D78-B294-D8BDDE683D25}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0AF-4443-9AEF-96994F561B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c:v>
                </c:pt>
                <c:pt idx="32">
                  <c:v>8</c:v>
                </c:pt>
              </c:numCache>
            </c:numRef>
          </c:xVal>
          <c:yVal>
            <c:numRef>
              <c:f>公会計指標分析・財政指標組合せ分析表!$BP$77:$DC$77</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D0AF-4443-9AEF-96994F561BA2}"/>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元利償還金は庁舎冷暖房施設改修や</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臨時財政対策債の元金償還が開始されたため、増加することとなった。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公営企業債の元利償還金に対する繰入金が減少したのは下水道事業における繰入金が減少したためである。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減債基金積立金について、該当する積立実績はない。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将来負担額は対前年度△</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百万円となった。これは公営企業債等繰入見込額の減によるもので、下水道事業において償還のピークを迎えており、元金の残高が減少したためである。</a:t>
          </a:r>
        </a:p>
        <a:p>
          <a:r>
            <a:rPr kumimoji="1" lang="ja-JP" altLang="en-US" sz="1400">
              <a:latin typeface="ＭＳ ゴシック" pitchFamily="49" charset="-128"/>
              <a:ea typeface="ＭＳ ゴシック" pitchFamily="49" charset="-128"/>
            </a:rPr>
            <a:t>　充当可能財源等は</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百万円の増加となった。基金への積立、特に小学校建設基金、いきがい基金、減債基金、環境整備基金の予算積立を行っており、これらは取り崩しを実施していないため増加となった。</a:t>
          </a:r>
        </a:p>
        <a:p>
          <a:r>
            <a:rPr kumimoji="1" lang="ja-JP" altLang="en-US" sz="1400">
              <a:latin typeface="ＭＳ ゴシック" pitchFamily="49" charset="-128"/>
              <a:ea typeface="ＭＳ ゴシック" pitchFamily="49" charset="-128"/>
            </a:rPr>
            <a:t>　地方債については将来的な負担の平準化の観点から積極的に活用していくが、財政措置のあるものに限定するなど不用意に残高を増加させないよう慎重な借入を行う。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岐阜県川辺町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年度においては、基金残高の合計が対前年度で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百万円増加しており、減債基金では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百万円を積立を実施した。また特定目的基金の残高は対前年度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百万円の増加となっており、小学校建設基金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百万円、いきがい基金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百万円を基金へ積み立てしたため基金残高は増加した。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財政調整基金については、取り崩しは極力控え、突発的な事業費の発生や事業費の増大に対応できるよう継続的かつ計画的に積み立てを実施していく。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また、特定目的基金は対象となる事業の動向を注視し、計画的な積み立てや財源としての取り崩しを行うとともに必要に応じて創設や目的を果たした基金の廃止も視野に入れる。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・まちづくり基金：ふるさと納税を原資とし、積み立て翌年度に繰り入れて寄附の目的に沿って活用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・環境整備基金：生活環境整備の財源として下水道事業に活用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・企業立地促進奨励金準備基金：企業立地促進条例に基づく奨励金の突発的な増加に対する財源として活用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・山川橋整備基金：山川橋の改修や架け替え費用として活用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・子ども育成基金：教育文化奨励金、国際交流事業、ブックスタート事業に活用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・スポーツ振興基金：全国大会出場選手激励金に活用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・いきがい基金：高齢者保健福祉施策の積極的な推進目的に創設され、対象事業に充当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・ふるさと農村活性化対策基金：農村の活性化を図る目的で創設され、対象事業に充当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・小学校建設基金：小学校再編に伴う新校舎建設財源として将来の負担に備えるため創設され、計画的に積み立てを実施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・森林環境譲与税基金：森林環境譲与税を翌年度事業に活用するため創設。対象事業は交付年度に実施されるため、初年度の限定的な措置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百万円の増加となっており、基金への積み立てを小学校建設基金に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百万円、いきがい基金に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百万円を実施したため総額は増加した。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小学校再編において、令和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開校を目標としており、小学校建設基金へ毎年積み立てを行っていくが、新校舎建設の詳細が明らかとなっていく中で必要経費が判明した場合には、積立額の増減を行い、十分な財源を確保していく。また、各特定目的基金についてはそれぞれの必要性をしっかり吟味し、目的に合わせて計画的に積み立て、取り崩しを行っていくとともに、必要に応じて創設や目的を果たした基金等の廃止をするなど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年度において取り崩しは行っていない。一括運用基金利子分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現在、本町の財政調整基金は標準財政規模の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近くを有しており、標準である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大きく超えた残高となっている。そのため、突発的な財政需要に対応できる能力はあるが、将来的に中川辺駅西地区周辺整備事業や老朽化した施設の改修等による普通建設事業費の増加が見込まれることから、こうした事業の財政確保に備え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年度交付税再算定における臨時財政対策債償還基金費による増の影響である。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現状において、取崩予定はなく、突発的な財源不足に対応できるように備えておく。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10,013
9,805
41.16
5,901,968
5,625,330
260,393
3,529,695
4,001,623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年度の有形固定資産減価償却率は対前年度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71.9%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となった。類似団体と比較し償却率が高い傾向にあり、有形固定資産のなかでも特にインフラ資産については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近く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償却が進んでいる状況である。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なお、事業用資産については、公共施設等総合管理計画の見直し及び個別施設管理計画に基づき、現況や償却度合いに応じて改修を実施していく予定である。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206240" y="464714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258945" y="56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119245" y="56498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258945" y="44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119245" y="464714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80" name="有形固定資産減価償却率平均値テキスト"/>
        <xdr:cNvSpPr txBox="1"/>
      </xdr:nvSpPr>
      <xdr:spPr>
        <a:xfrm>
          <a:off x="4258945" y="506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157345" y="520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3537585" y="516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93663</xdr:rowOff>
    </xdr:from>
    <xdr:to>
      <xdr:col>15</xdr:col>
      <xdr:colOff>187325</xdr:colOff>
      <xdr:row>31</xdr:row>
      <xdr:rowOff>23813</xdr:rowOff>
    </xdr:to>
    <xdr:sp macro="" textlink="">
      <xdr:nvSpPr>
        <xdr:cNvPr id="83" name="フローチャート: 判断 82"/>
        <xdr:cNvSpPr/>
      </xdr:nvSpPr>
      <xdr:spPr>
        <a:xfrm>
          <a:off x="2867025" y="5122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75671</xdr:rowOff>
    </xdr:from>
    <xdr:to>
      <xdr:col>11</xdr:col>
      <xdr:colOff>187325</xdr:colOff>
      <xdr:row>31</xdr:row>
      <xdr:rowOff>5821</xdr:rowOff>
    </xdr:to>
    <xdr:sp macro="" textlink="">
      <xdr:nvSpPr>
        <xdr:cNvPr id="84" name="フローチャート: 判断 83"/>
        <xdr:cNvSpPr/>
      </xdr:nvSpPr>
      <xdr:spPr>
        <a:xfrm>
          <a:off x="2196465" y="5104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85" name="フローチャート: 判断 84"/>
        <xdr:cNvSpPr/>
      </xdr:nvSpPr>
      <xdr:spPr>
        <a:xfrm>
          <a:off x="1525905" y="5076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109326</xdr:rowOff>
    </xdr:from>
    <xdr:to>
      <xdr:col>23</xdr:col>
      <xdr:colOff>136525</xdr:colOff>
      <xdr:row>32</xdr:row>
      <xdr:rowOff>39476</xdr:rowOff>
    </xdr:to>
    <xdr:sp macro="" textlink="">
      <xdr:nvSpPr>
        <xdr:cNvPr id="91" name="楕円 90"/>
        <xdr:cNvSpPr/>
      </xdr:nvSpPr>
      <xdr:spPr>
        <a:xfrm>
          <a:off x="4157345" y="5306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87753</xdr:rowOff>
    </xdr:from>
    <xdr:ext cx="405111" cy="259045"/>
    <xdr:sp macro="" textlink="">
      <xdr:nvSpPr>
        <xdr:cNvPr id="92" name="有形固定資産減価償却率該当値テキスト"/>
        <xdr:cNvSpPr txBox="1"/>
      </xdr:nvSpPr>
      <xdr:spPr>
        <a:xfrm>
          <a:off x="4258945" y="528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93" name="楕円 92"/>
        <xdr:cNvSpPr/>
      </xdr:nvSpPr>
      <xdr:spPr>
        <a:xfrm>
          <a:off x="3537585" y="5286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31</xdr:row>
      <xdr:rowOff>160126</xdr:rowOff>
    </xdr:to>
    <xdr:cxnSp macro="">
      <xdr:nvCxnSpPr>
        <xdr:cNvPr id="94" name="直線コネクタ 93"/>
        <xdr:cNvCxnSpPr/>
      </xdr:nvCxnSpPr>
      <xdr:spPr>
        <a:xfrm>
          <a:off x="3588385" y="5337175"/>
          <a:ext cx="61976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60748</xdr:rowOff>
    </xdr:from>
    <xdr:to>
      <xdr:col>15</xdr:col>
      <xdr:colOff>187325</xdr:colOff>
      <xdr:row>31</xdr:row>
      <xdr:rowOff>162348</xdr:rowOff>
    </xdr:to>
    <xdr:sp macro="" textlink="">
      <xdr:nvSpPr>
        <xdr:cNvPr id="95" name="楕円 94"/>
        <xdr:cNvSpPr/>
      </xdr:nvSpPr>
      <xdr:spPr>
        <a:xfrm>
          <a:off x="2867025" y="52575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111548</xdr:rowOff>
    </xdr:from>
    <xdr:to>
      <xdr:col>19</xdr:col>
      <xdr:colOff>136525</xdr:colOff>
      <xdr:row>31</xdr:row>
      <xdr:rowOff>140335</xdr:rowOff>
    </xdr:to>
    <xdr:cxnSp macro="">
      <xdr:nvCxnSpPr>
        <xdr:cNvPr id="96" name="直線コネクタ 95"/>
        <xdr:cNvCxnSpPr/>
      </xdr:nvCxnSpPr>
      <xdr:spPr>
        <a:xfrm>
          <a:off x="2917825" y="5308388"/>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44556</xdr:rowOff>
    </xdr:from>
    <xdr:to>
      <xdr:col>11</xdr:col>
      <xdr:colOff>187325</xdr:colOff>
      <xdr:row>31</xdr:row>
      <xdr:rowOff>146156</xdr:rowOff>
    </xdr:to>
    <xdr:sp macro="" textlink="">
      <xdr:nvSpPr>
        <xdr:cNvPr id="97" name="楕円 96"/>
        <xdr:cNvSpPr/>
      </xdr:nvSpPr>
      <xdr:spPr>
        <a:xfrm>
          <a:off x="2196465" y="5241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95356</xdr:rowOff>
    </xdr:from>
    <xdr:to>
      <xdr:col>15</xdr:col>
      <xdr:colOff>136525</xdr:colOff>
      <xdr:row>31</xdr:row>
      <xdr:rowOff>111548</xdr:rowOff>
    </xdr:to>
    <xdr:cxnSp macro="">
      <xdr:nvCxnSpPr>
        <xdr:cNvPr id="98" name="直線コネクタ 97"/>
        <xdr:cNvCxnSpPr/>
      </xdr:nvCxnSpPr>
      <xdr:spPr>
        <a:xfrm>
          <a:off x="2247265" y="5292196"/>
          <a:ext cx="6705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26564</xdr:rowOff>
    </xdr:from>
    <xdr:to>
      <xdr:col>7</xdr:col>
      <xdr:colOff>187325</xdr:colOff>
      <xdr:row>31</xdr:row>
      <xdr:rowOff>128164</xdr:rowOff>
    </xdr:to>
    <xdr:sp macro="" textlink="">
      <xdr:nvSpPr>
        <xdr:cNvPr id="99" name="楕円 98"/>
        <xdr:cNvSpPr/>
      </xdr:nvSpPr>
      <xdr:spPr>
        <a:xfrm>
          <a:off x="1525905" y="5223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77364</xdr:rowOff>
    </xdr:from>
    <xdr:to>
      <xdr:col>11</xdr:col>
      <xdr:colOff>136525</xdr:colOff>
      <xdr:row>31</xdr:row>
      <xdr:rowOff>95356</xdr:rowOff>
    </xdr:to>
    <xdr:cxnSp macro="">
      <xdr:nvCxnSpPr>
        <xdr:cNvPr id="100" name="直線コネクタ 99"/>
        <xdr:cNvCxnSpPr/>
      </xdr:nvCxnSpPr>
      <xdr:spPr>
        <a:xfrm>
          <a:off x="1576705" y="5274204"/>
          <a:ext cx="67056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101" name="n_1aveValue有形固定資産減価償却率"/>
        <xdr:cNvSpPr txBox="1"/>
      </xdr:nvSpPr>
      <xdr:spPr>
        <a:xfrm>
          <a:off x="3395989" y="49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40340</xdr:rowOff>
    </xdr:from>
    <xdr:ext cx="405111" cy="259045"/>
    <xdr:sp macro="" textlink="">
      <xdr:nvSpPr>
        <xdr:cNvPr id="102" name="n_2aveValue有形固定資産減価償却率"/>
        <xdr:cNvSpPr txBox="1"/>
      </xdr:nvSpPr>
      <xdr:spPr>
        <a:xfrm>
          <a:off x="2738129" y="4901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22348</xdr:rowOff>
    </xdr:from>
    <xdr:ext cx="405111" cy="259045"/>
    <xdr:sp macro="" textlink="">
      <xdr:nvSpPr>
        <xdr:cNvPr id="103" name="n_3aveValue有形固定資産減価償却率"/>
        <xdr:cNvSpPr txBox="1"/>
      </xdr:nvSpPr>
      <xdr:spPr>
        <a:xfrm>
          <a:off x="2067569" y="4883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165011</xdr:rowOff>
    </xdr:from>
    <xdr:ext cx="405111" cy="259045"/>
    <xdr:sp macro="" textlink="">
      <xdr:nvSpPr>
        <xdr:cNvPr id="104" name="n_4aveValue有形固定資産減価償却率"/>
        <xdr:cNvSpPr txBox="1"/>
      </xdr:nvSpPr>
      <xdr:spPr>
        <a:xfrm>
          <a:off x="1397009" y="485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105" name="n_1mainValue有形固定資産減価償却率"/>
        <xdr:cNvSpPr txBox="1"/>
      </xdr:nvSpPr>
      <xdr:spPr>
        <a:xfrm>
          <a:off x="3395989" y="537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106" name="n_2mainValue有形固定資産減価償却率"/>
        <xdr:cNvSpPr txBox="1"/>
      </xdr:nvSpPr>
      <xdr:spPr>
        <a:xfrm>
          <a:off x="2738129"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137283</xdr:rowOff>
    </xdr:from>
    <xdr:ext cx="405111" cy="259045"/>
    <xdr:sp macro="" textlink="">
      <xdr:nvSpPr>
        <xdr:cNvPr id="107" name="n_3mainValue有形固定資産減価償却率"/>
        <xdr:cNvSpPr txBox="1"/>
      </xdr:nvSpPr>
      <xdr:spPr>
        <a:xfrm>
          <a:off x="2067569" y="533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119291</xdr:rowOff>
    </xdr:from>
    <xdr:ext cx="405111" cy="259045"/>
    <xdr:sp macro="" textlink="">
      <xdr:nvSpPr>
        <xdr:cNvPr id="108" name="n_4mainValue有形固定資産減価償却率"/>
        <xdr:cNvSpPr txBox="1"/>
      </xdr:nvSpPr>
      <xdr:spPr>
        <a:xfrm>
          <a:off x="1397009" y="531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年度の将来負担額は、地方債残高が微増傾向にあるものの、公営企業債等繰入見込額の減により減少した。また、将来負担充当可能基金の増加により債務償還比率は対前年度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地方債については、平成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より防災行政無線デジタル化更新事業に着手しており、高額の起債を行っているため元金償還に合わせて債務償還比率は上昇していくと見込まれるが、引き続き計画的な借り入れを行い、過度な公債費の上昇を抑制していく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3027660" y="444224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3080365" y="56304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2963525" y="5626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3080365" y="4750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3001625" y="4772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2359005" y="490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45" name="フローチャート: 判断 144"/>
        <xdr:cNvSpPr/>
      </xdr:nvSpPr>
      <xdr:spPr>
        <a:xfrm>
          <a:off x="11688445" y="4998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46" name="フローチャート: 判断 145"/>
        <xdr:cNvSpPr/>
      </xdr:nvSpPr>
      <xdr:spPr>
        <a:xfrm>
          <a:off x="11017885" y="5003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47" name="フローチャート: 判断 146"/>
        <xdr:cNvSpPr/>
      </xdr:nvSpPr>
      <xdr:spPr>
        <a:xfrm>
          <a:off x="10347325" y="5021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69462</xdr:rowOff>
    </xdr:from>
    <xdr:to>
      <xdr:col>76</xdr:col>
      <xdr:colOff>73025</xdr:colOff>
      <xdr:row>27</xdr:row>
      <xdr:rowOff>171062</xdr:rowOff>
    </xdr:to>
    <xdr:sp macro="" textlink="">
      <xdr:nvSpPr>
        <xdr:cNvPr id="153" name="楕円 152"/>
        <xdr:cNvSpPr/>
      </xdr:nvSpPr>
      <xdr:spPr>
        <a:xfrm>
          <a:off x="13001625" y="4595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92339</xdr:rowOff>
    </xdr:from>
    <xdr:ext cx="469744" cy="259045"/>
    <xdr:sp macro="" textlink="">
      <xdr:nvSpPr>
        <xdr:cNvPr id="154" name="債務償還比率該当値テキスト"/>
        <xdr:cNvSpPr txBox="1"/>
      </xdr:nvSpPr>
      <xdr:spPr>
        <a:xfrm>
          <a:off x="13080365" y="445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157021</xdr:rowOff>
    </xdr:from>
    <xdr:to>
      <xdr:col>72</xdr:col>
      <xdr:colOff>123825</xdr:colOff>
      <xdr:row>28</xdr:row>
      <xdr:rowOff>87171</xdr:rowOff>
    </xdr:to>
    <xdr:sp macro="" textlink="">
      <xdr:nvSpPr>
        <xdr:cNvPr id="155" name="楕円 154"/>
        <xdr:cNvSpPr/>
      </xdr:nvSpPr>
      <xdr:spPr>
        <a:xfrm>
          <a:off x="12359005" y="468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120262</xdr:rowOff>
    </xdr:from>
    <xdr:to>
      <xdr:col>76</xdr:col>
      <xdr:colOff>22225</xdr:colOff>
      <xdr:row>28</xdr:row>
      <xdr:rowOff>36371</xdr:rowOff>
    </xdr:to>
    <xdr:cxnSp macro="">
      <xdr:nvCxnSpPr>
        <xdr:cNvPr id="156" name="直線コネクタ 155"/>
        <xdr:cNvCxnSpPr/>
      </xdr:nvCxnSpPr>
      <xdr:spPr>
        <a:xfrm flipV="1">
          <a:off x="12409805" y="4646542"/>
          <a:ext cx="619760" cy="8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83086</xdr:rowOff>
    </xdr:from>
    <xdr:to>
      <xdr:col>68</xdr:col>
      <xdr:colOff>123825</xdr:colOff>
      <xdr:row>29</xdr:row>
      <xdr:rowOff>13236</xdr:rowOff>
    </xdr:to>
    <xdr:sp macro="" textlink="">
      <xdr:nvSpPr>
        <xdr:cNvPr id="157" name="楕円 156"/>
        <xdr:cNvSpPr/>
      </xdr:nvSpPr>
      <xdr:spPr>
        <a:xfrm>
          <a:off x="11688445" y="4777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36371</xdr:rowOff>
    </xdr:from>
    <xdr:to>
      <xdr:col>72</xdr:col>
      <xdr:colOff>73025</xdr:colOff>
      <xdr:row>28</xdr:row>
      <xdr:rowOff>133886</xdr:rowOff>
    </xdr:to>
    <xdr:cxnSp macro="">
      <xdr:nvCxnSpPr>
        <xdr:cNvPr id="158" name="直線コネクタ 157"/>
        <xdr:cNvCxnSpPr/>
      </xdr:nvCxnSpPr>
      <xdr:spPr>
        <a:xfrm flipV="1">
          <a:off x="11739245" y="4730291"/>
          <a:ext cx="670560" cy="9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115112</xdr:rowOff>
    </xdr:from>
    <xdr:to>
      <xdr:col>64</xdr:col>
      <xdr:colOff>123825</xdr:colOff>
      <xdr:row>29</xdr:row>
      <xdr:rowOff>45262</xdr:rowOff>
    </xdr:to>
    <xdr:sp macro="" textlink="">
      <xdr:nvSpPr>
        <xdr:cNvPr id="159" name="楕円 158"/>
        <xdr:cNvSpPr/>
      </xdr:nvSpPr>
      <xdr:spPr>
        <a:xfrm>
          <a:off x="11017885" y="4809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133886</xdr:rowOff>
    </xdr:from>
    <xdr:to>
      <xdr:col>68</xdr:col>
      <xdr:colOff>73025</xdr:colOff>
      <xdr:row>28</xdr:row>
      <xdr:rowOff>165912</xdr:rowOff>
    </xdr:to>
    <xdr:cxnSp macro="">
      <xdr:nvCxnSpPr>
        <xdr:cNvPr id="160" name="直線コネクタ 159"/>
        <xdr:cNvCxnSpPr/>
      </xdr:nvCxnSpPr>
      <xdr:spPr>
        <a:xfrm flipV="1">
          <a:off x="11068685" y="4827806"/>
          <a:ext cx="67056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106955</xdr:rowOff>
    </xdr:from>
    <xdr:to>
      <xdr:col>60</xdr:col>
      <xdr:colOff>123825</xdr:colOff>
      <xdr:row>29</xdr:row>
      <xdr:rowOff>37105</xdr:rowOff>
    </xdr:to>
    <xdr:sp macro="" textlink="">
      <xdr:nvSpPr>
        <xdr:cNvPr id="161" name="楕円 160"/>
        <xdr:cNvSpPr/>
      </xdr:nvSpPr>
      <xdr:spPr>
        <a:xfrm>
          <a:off x="10347325" y="4800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157755</xdr:rowOff>
    </xdr:from>
    <xdr:to>
      <xdr:col>64</xdr:col>
      <xdr:colOff>73025</xdr:colOff>
      <xdr:row>28</xdr:row>
      <xdr:rowOff>165912</xdr:rowOff>
    </xdr:to>
    <xdr:cxnSp macro="">
      <xdr:nvCxnSpPr>
        <xdr:cNvPr id="162" name="直線コネクタ 161"/>
        <xdr:cNvCxnSpPr/>
      </xdr:nvCxnSpPr>
      <xdr:spPr>
        <a:xfrm>
          <a:off x="10398125" y="4851675"/>
          <a:ext cx="670560" cy="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2185092" y="499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58049</xdr:rowOff>
    </xdr:from>
    <xdr:ext cx="469744" cy="259045"/>
    <xdr:sp macro="" textlink="">
      <xdr:nvSpPr>
        <xdr:cNvPr id="164" name="n_2aveValue債務償還比率"/>
        <xdr:cNvSpPr txBox="1"/>
      </xdr:nvSpPr>
      <xdr:spPr>
        <a:xfrm>
          <a:off x="11527232" y="508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62727</xdr:rowOff>
    </xdr:from>
    <xdr:ext cx="469744" cy="259045"/>
    <xdr:sp macro="" textlink="">
      <xdr:nvSpPr>
        <xdr:cNvPr id="165" name="n_3aveValue債務償還比率"/>
        <xdr:cNvSpPr txBox="1"/>
      </xdr:nvSpPr>
      <xdr:spPr>
        <a:xfrm>
          <a:off x="10856672" y="50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81558</xdr:rowOff>
    </xdr:from>
    <xdr:ext cx="469744" cy="259045"/>
    <xdr:sp macro="" textlink="">
      <xdr:nvSpPr>
        <xdr:cNvPr id="166" name="n_4aveValue債務償還比率"/>
        <xdr:cNvSpPr txBox="1"/>
      </xdr:nvSpPr>
      <xdr:spPr>
        <a:xfrm>
          <a:off x="10186112" y="51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103698</xdr:rowOff>
    </xdr:from>
    <xdr:ext cx="469744" cy="259045"/>
    <xdr:sp macro="" textlink="">
      <xdr:nvSpPr>
        <xdr:cNvPr id="167" name="n_1mainValue債務償還比率"/>
        <xdr:cNvSpPr txBox="1"/>
      </xdr:nvSpPr>
      <xdr:spPr>
        <a:xfrm>
          <a:off x="12185092" y="44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29763</xdr:rowOff>
    </xdr:from>
    <xdr:ext cx="469744" cy="259045"/>
    <xdr:sp macro="" textlink="">
      <xdr:nvSpPr>
        <xdr:cNvPr id="168" name="n_2mainValue債務償還比率"/>
        <xdr:cNvSpPr txBox="1"/>
      </xdr:nvSpPr>
      <xdr:spPr>
        <a:xfrm>
          <a:off x="11527232" y="455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61789</xdr:rowOff>
    </xdr:from>
    <xdr:ext cx="469744" cy="259045"/>
    <xdr:sp macro="" textlink="">
      <xdr:nvSpPr>
        <xdr:cNvPr id="169" name="n_3mainValue債務償還比率"/>
        <xdr:cNvSpPr txBox="1"/>
      </xdr:nvSpPr>
      <xdr:spPr>
        <a:xfrm>
          <a:off x="10856672" y="458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53632</xdr:rowOff>
    </xdr:from>
    <xdr:ext cx="469744" cy="259045"/>
    <xdr:sp macro="" textlink="">
      <xdr:nvSpPr>
        <xdr:cNvPr id="170" name="n_4mainValue債務償還比率"/>
        <xdr:cNvSpPr txBox="1"/>
      </xdr:nvSpPr>
      <xdr:spPr>
        <a:xfrm>
          <a:off x="10186112" y="4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10,013
9,805
41.16
5,901,968
5,625,330
260,393
3,529,695
4,001,623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12496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xdr:cNvSpPr/>
      </xdr:nvSpPr>
      <xdr:spPr>
        <a:xfrm>
          <a:off x="25146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xdr:cNvSpPr/>
      </xdr:nvSpPr>
      <xdr:spPr>
        <a:xfrm>
          <a:off x="17399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965200" y="6203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73" name="楕円 72"/>
        <xdr:cNvSpPr/>
      </xdr:nvSpPr>
      <xdr:spPr>
        <a:xfrm>
          <a:off x="4036060" y="670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142892</xdr:rowOff>
    </xdr:from>
    <xdr:ext cx="405111" cy="259045"/>
    <xdr:sp macro="" textlink="">
      <xdr:nvSpPr>
        <xdr:cNvPr id="74" name="【道路】&#10;有形固定資産減価償却率該当値テキスト"/>
        <xdr:cNvSpPr txBox="1"/>
      </xdr:nvSpPr>
      <xdr:spPr>
        <a:xfrm>
          <a:off x="412496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135890</xdr:rowOff>
    </xdr:from>
    <xdr:to>
      <xdr:col>20</xdr:col>
      <xdr:colOff>38100</xdr:colOff>
      <xdr:row>40</xdr:row>
      <xdr:rowOff>66040</xdr:rowOff>
    </xdr:to>
    <xdr:sp macro="" textlink="">
      <xdr:nvSpPr>
        <xdr:cNvPr id="75" name="楕円 74"/>
        <xdr:cNvSpPr/>
      </xdr:nvSpPr>
      <xdr:spPr>
        <a:xfrm>
          <a:off x="3312160" y="6673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15240</xdr:rowOff>
    </xdr:from>
    <xdr:to>
      <xdr:col>24</xdr:col>
      <xdr:colOff>63500</xdr:colOff>
      <xdr:row>40</xdr:row>
      <xdr:rowOff>43815</xdr:rowOff>
    </xdr:to>
    <xdr:cxnSp macro="">
      <xdr:nvCxnSpPr>
        <xdr:cNvPr id="76" name="直線コネクタ 75"/>
        <xdr:cNvCxnSpPr/>
      </xdr:nvCxnSpPr>
      <xdr:spPr>
        <a:xfrm>
          <a:off x="3355340" y="672084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103505</xdr:rowOff>
    </xdr:from>
    <xdr:to>
      <xdr:col>15</xdr:col>
      <xdr:colOff>101600</xdr:colOff>
      <xdr:row>40</xdr:row>
      <xdr:rowOff>33655</xdr:rowOff>
    </xdr:to>
    <xdr:sp macro="" textlink="">
      <xdr:nvSpPr>
        <xdr:cNvPr id="77" name="楕円 76"/>
        <xdr:cNvSpPr/>
      </xdr:nvSpPr>
      <xdr:spPr>
        <a:xfrm>
          <a:off x="2514600" y="6641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154305</xdr:rowOff>
    </xdr:from>
    <xdr:to>
      <xdr:col>19</xdr:col>
      <xdr:colOff>177800</xdr:colOff>
      <xdr:row>40</xdr:row>
      <xdr:rowOff>15240</xdr:rowOff>
    </xdr:to>
    <xdr:cxnSp macro="">
      <xdr:nvCxnSpPr>
        <xdr:cNvPr id="78" name="直線コネクタ 77"/>
        <xdr:cNvCxnSpPr/>
      </xdr:nvCxnSpPr>
      <xdr:spPr>
        <a:xfrm>
          <a:off x="2565400" y="669226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80645</xdr:rowOff>
    </xdr:from>
    <xdr:to>
      <xdr:col>10</xdr:col>
      <xdr:colOff>165100</xdr:colOff>
      <xdr:row>40</xdr:row>
      <xdr:rowOff>10795</xdr:rowOff>
    </xdr:to>
    <xdr:sp macro="" textlink="">
      <xdr:nvSpPr>
        <xdr:cNvPr id="79" name="楕円 78"/>
        <xdr:cNvSpPr/>
      </xdr:nvSpPr>
      <xdr:spPr>
        <a:xfrm>
          <a:off x="173990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131445</xdr:rowOff>
    </xdr:from>
    <xdr:to>
      <xdr:col>15</xdr:col>
      <xdr:colOff>50800</xdr:colOff>
      <xdr:row>39</xdr:row>
      <xdr:rowOff>154305</xdr:rowOff>
    </xdr:to>
    <xdr:cxnSp macro="">
      <xdr:nvCxnSpPr>
        <xdr:cNvPr id="80" name="直線コネクタ 79"/>
        <xdr:cNvCxnSpPr/>
      </xdr:nvCxnSpPr>
      <xdr:spPr>
        <a:xfrm>
          <a:off x="1790700" y="666940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55880</xdr:rowOff>
    </xdr:from>
    <xdr:to>
      <xdr:col>6</xdr:col>
      <xdr:colOff>38100</xdr:colOff>
      <xdr:row>39</xdr:row>
      <xdr:rowOff>157480</xdr:rowOff>
    </xdr:to>
    <xdr:sp macro="" textlink="">
      <xdr:nvSpPr>
        <xdr:cNvPr id="81" name="楕円 80"/>
        <xdr:cNvSpPr/>
      </xdr:nvSpPr>
      <xdr:spPr>
        <a:xfrm>
          <a:off x="965200" y="6593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106680</xdr:rowOff>
    </xdr:from>
    <xdr:to>
      <xdr:col>10</xdr:col>
      <xdr:colOff>114300</xdr:colOff>
      <xdr:row>39</xdr:row>
      <xdr:rowOff>131445</xdr:rowOff>
    </xdr:to>
    <xdr:cxnSp macro="">
      <xdr:nvCxnSpPr>
        <xdr:cNvPr id="82" name="直線コネクタ 81"/>
        <xdr:cNvCxnSpPr/>
      </xdr:nvCxnSpPr>
      <xdr:spPr>
        <a:xfrm>
          <a:off x="1008380" y="664464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17056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xdr:cNvSpPr txBox="1"/>
      </xdr:nvSpPr>
      <xdr:spPr>
        <a:xfrm>
          <a:off x="238570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xdr:cNvSpPr txBox="1"/>
      </xdr:nvSpPr>
      <xdr:spPr>
        <a:xfrm>
          <a:off x="161100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8363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57167</xdr:rowOff>
    </xdr:from>
    <xdr:ext cx="405111" cy="259045"/>
    <xdr:sp macro="" textlink="">
      <xdr:nvSpPr>
        <xdr:cNvPr id="87" name="n_1mainValue【道路】&#10;有形固定資産減価償却率"/>
        <xdr:cNvSpPr txBox="1"/>
      </xdr:nvSpPr>
      <xdr:spPr>
        <a:xfrm>
          <a:off x="317056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24782</xdr:rowOff>
    </xdr:from>
    <xdr:ext cx="405111" cy="259045"/>
    <xdr:sp macro="" textlink="">
      <xdr:nvSpPr>
        <xdr:cNvPr id="88" name="n_2mainValue【道路】&#10;有形固定資産減価償却率"/>
        <xdr:cNvSpPr txBox="1"/>
      </xdr:nvSpPr>
      <xdr:spPr>
        <a:xfrm>
          <a:off x="238570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1922</xdr:rowOff>
    </xdr:from>
    <xdr:ext cx="405111" cy="259045"/>
    <xdr:sp macro="" textlink="">
      <xdr:nvSpPr>
        <xdr:cNvPr id="89" name="n_3mainValue【道路】&#10;有形固定資産減価償却率"/>
        <xdr:cNvSpPr txBox="1"/>
      </xdr:nvSpPr>
      <xdr:spPr>
        <a:xfrm>
          <a:off x="161100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148607</xdr:rowOff>
    </xdr:from>
    <xdr:ext cx="405111" cy="259045"/>
    <xdr:sp macro="" textlink="">
      <xdr:nvSpPr>
        <xdr:cNvPr id="90" name="n_4mainValue【道路】&#10;有形固定資産減価償却率"/>
        <xdr:cNvSpPr txBox="1"/>
      </xdr:nvSpPr>
      <xdr:spPr>
        <a:xfrm>
          <a:off x="83630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9219565" y="5703396"/>
          <a:ext cx="0" cy="131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9258300" y="7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9154160" y="7018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9258300" y="54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9154160" y="5703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9258300" y="638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9192260" y="6531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8445500" y="653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72149</xdr:rowOff>
    </xdr:from>
    <xdr:to>
      <xdr:col>46</xdr:col>
      <xdr:colOff>38100</xdr:colOff>
      <xdr:row>40</xdr:row>
      <xdr:rowOff>2299</xdr:rowOff>
    </xdr:to>
    <xdr:sp macro="" textlink="">
      <xdr:nvSpPr>
        <xdr:cNvPr id="124" name="フローチャート: 判断 123"/>
        <xdr:cNvSpPr/>
      </xdr:nvSpPr>
      <xdr:spPr>
        <a:xfrm>
          <a:off x="7670800" y="66101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80558</xdr:rowOff>
    </xdr:from>
    <xdr:to>
      <xdr:col>41</xdr:col>
      <xdr:colOff>101600</xdr:colOff>
      <xdr:row>40</xdr:row>
      <xdr:rowOff>10708</xdr:rowOff>
    </xdr:to>
    <xdr:sp macro="" textlink="">
      <xdr:nvSpPr>
        <xdr:cNvPr id="125" name="フローチャート: 判断 124"/>
        <xdr:cNvSpPr/>
      </xdr:nvSpPr>
      <xdr:spPr>
        <a:xfrm>
          <a:off x="6873240" y="6618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87889</xdr:rowOff>
    </xdr:from>
    <xdr:to>
      <xdr:col>36</xdr:col>
      <xdr:colOff>165100</xdr:colOff>
      <xdr:row>40</xdr:row>
      <xdr:rowOff>18039</xdr:rowOff>
    </xdr:to>
    <xdr:sp macro="" textlink="">
      <xdr:nvSpPr>
        <xdr:cNvPr id="126" name="フローチャート: 判断 125"/>
        <xdr:cNvSpPr/>
      </xdr:nvSpPr>
      <xdr:spPr>
        <a:xfrm>
          <a:off x="6098540" y="662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83971</xdr:rowOff>
    </xdr:from>
    <xdr:to>
      <xdr:col>55</xdr:col>
      <xdr:colOff>50800</xdr:colOff>
      <xdr:row>41</xdr:row>
      <xdr:rowOff>14121</xdr:rowOff>
    </xdr:to>
    <xdr:sp macro="" textlink="">
      <xdr:nvSpPr>
        <xdr:cNvPr id="132" name="楕円 131"/>
        <xdr:cNvSpPr/>
      </xdr:nvSpPr>
      <xdr:spPr>
        <a:xfrm>
          <a:off x="9192260" y="6789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62398</xdr:rowOff>
    </xdr:from>
    <xdr:ext cx="534377" cy="259045"/>
    <xdr:sp macro="" textlink="">
      <xdr:nvSpPr>
        <xdr:cNvPr id="133" name="【道路】&#10;一人当たり延長該当値テキスト"/>
        <xdr:cNvSpPr txBox="1"/>
      </xdr:nvSpPr>
      <xdr:spPr>
        <a:xfrm>
          <a:off x="9258300" y="676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86844</xdr:rowOff>
    </xdr:from>
    <xdr:to>
      <xdr:col>50</xdr:col>
      <xdr:colOff>165100</xdr:colOff>
      <xdr:row>41</xdr:row>
      <xdr:rowOff>16994</xdr:rowOff>
    </xdr:to>
    <xdr:sp macro="" textlink="">
      <xdr:nvSpPr>
        <xdr:cNvPr id="134" name="楕円 133"/>
        <xdr:cNvSpPr/>
      </xdr:nvSpPr>
      <xdr:spPr>
        <a:xfrm>
          <a:off x="8445500" y="6792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134771</xdr:rowOff>
    </xdr:from>
    <xdr:to>
      <xdr:col>55</xdr:col>
      <xdr:colOff>0</xdr:colOff>
      <xdr:row>40</xdr:row>
      <xdr:rowOff>137644</xdr:rowOff>
    </xdr:to>
    <xdr:cxnSp macro="">
      <xdr:nvCxnSpPr>
        <xdr:cNvPr id="135" name="直線コネクタ 134"/>
        <xdr:cNvCxnSpPr/>
      </xdr:nvCxnSpPr>
      <xdr:spPr>
        <a:xfrm flipV="1">
          <a:off x="8496300" y="6840371"/>
          <a:ext cx="7239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90110</xdr:rowOff>
    </xdr:from>
    <xdr:to>
      <xdr:col>46</xdr:col>
      <xdr:colOff>38100</xdr:colOff>
      <xdr:row>41</xdr:row>
      <xdr:rowOff>20260</xdr:rowOff>
    </xdr:to>
    <xdr:sp macro="" textlink="">
      <xdr:nvSpPr>
        <xdr:cNvPr id="136" name="楕円 135"/>
        <xdr:cNvSpPr/>
      </xdr:nvSpPr>
      <xdr:spPr>
        <a:xfrm>
          <a:off x="7670800" y="6795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137644</xdr:rowOff>
    </xdr:from>
    <xdr:to>
      <xdr:col>50</xdr:col>
      <xdr:colOff>114300</xdr:colOff>
      <xdr:row>40</xdr:row>
      <xdr:rowOff>140910</xdr:rowOff>
    </xdr:to>
    <xdr:cxnSp macro="">
      <xdr:nvCxnSpPr>
        <xdr:cNvPr id="137" name="直線コネクタ 136"/>
        <xdr:cNvCxnSpPr/>
      </xdr:nvCxnSpPr>
      <xdr:spPr>
        <a:xfrm flipV="1">
          <a:off x="7713980" y="684324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95515</xdr:rowOff>
    </xdr:from>
    <xdr:to>
      <xdr:col>41</xdr:col>
      <xdr:colOff>101600</xdr:colOff>
      <xdr:row>41</xdr:row>
      <xdr:rowOff>25665</xdr:rowOff>
    </xdr:to>
    <xdr:sp macro="" textlink="">
      <xdr:nvSpPr>
        <xdr:cNvPr id="138" name="楕円 137"/>
        <xdr:cNvSpPr/>
      </xdr:nvSpPr>
      <xdr:spPr>
        <a:xfrm>
          <a:off x="6873240" y="6801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140910</xdr:rowOff>
    </xdr:from>
    <xdr:to>
      <xdr:col>45</xdr:col>
      <xdr:colOff>177800</xdr:colOff>
      <xdr:row>40</xdr:row>
      <xdr:rowOff>146315</xdr:rowOff>
    </xdr:to>
    <xdr:cxnSp macro="">
      <xdr:nvCxnSpPr>
        <xdr:cNvPr id="139" name="直線コネクタ 138"/>
        <xdr:cNvCxnSpPr/>
      </xdr:nvCxnSpPr>
      <xdr:spPr>
        <a:xfrm flipV="1">
          <a:off x="6924040" y="6846510"/>
          <a:ext cx="78994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101932</xdr:rowOff>
    </xdr:from>
    <xdr:to>
      <xdr:col>36</xdr:col>
      <xdr:colOff>165100</xdr:colOff>
      <xdr:row>41</xdr:row>
      <xdr:rowOff>32082</xdr:rowOff>
    </xdr:to>
    <xdr:sp macro="" textlink="">
      <xdr:nvSpPr>
        <xdr:cNvPr id="140" name="楕円 139"/>
        <xdr:cNvSpPr/>
      </xdr:nvSpPr>
      <xdr:spPr>
        <a:xfrm>
          <a:off x="6098540" y="6807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146315</xdr:rowOff>
    </xdr:from>
    <xdr:to>
      <xdr:col>41</xdr:col>
      <xdr:colOff>50800</xdr:colOff>
      <xdr:row>40</xdr:row>
      <xdr:rowOff>152732</xdr:rowOff>
    </xdr:to>
    <xdr:cxnSp macro="">
      <xdr:nvCxnSpPr>
        <xdr:cNvPr id="141" name="直線コネクタ 140"/>
        <xdr:cNvCxnSpPr/>
      </xdr:nvCxnSpPr>
      <xdr:spPr>
        <a:xfrm flipV="1">
          <a:off x="6149340" y="6851915"/>
          <a:ext cx="7747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8239271" y="63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18826</xdr:rowOff>
    </xdr:from>
    <xdr:ext cx="534377" cy="259045"/>
    <xdr:sp macro="" textlink="">
      <xdr:nvSpPr>
        <xdr:cNvPr id="143" name="n_2aveValue【道路】&#10;一人当たり延長"/>
        <xdr:cNvSpPr txBox="1"/>
      </xdr:nvSpPr>
      <xdr:spPr>
        <a:xfrm>
          <a:off x="7477271" y="63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27235</xdr:rowOff>
    </xdr:from>
    <xdr:ext cx="534377" cy="259045"/>
    <xdr:sp macro="" textlink="">
      <xdr:nvSpPr>
        <xdr:cNvPr id="144" name="n_3aveValue【道路】&#10;一人当たり延長"/>
        <xdr:cNvSpPr txBox="1"/>
      </xdr:nvSpPr>
      <xdr:spPr>
        <a:xfrm>
          <a:off x="6702571"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34566</xdr:rowOff>
    </xdr:from>
    <xdr:ext cx="534377" cy="259045"/>
    <xdr:sp macro="" textlink="">
      <xdr:nvSpPr>
        <xdr:cNvPr id="145" name="n_4aveValue【道路】&#10;一人当たり延長"/>
        <xdr:cNvSpPr txBox="1"/>
      </xdr:nvSpPr>
      <xdr:spPr>
        <a:xfrm>
          <a:off x="5905011" y="64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8121</xdr:rowOff>
    </xdr:from>
    <xdr:ext cx="534377" cy="259045"/>
    <xdr:sp macro="" textlink="">
      <xdr:nvSpPr>
        <xdr:cNvPr id="146" name="n_1mainValue【道路】&#10;一人当たり延長"/>
        <xdr:cNvSpPr txBox="1"/>
      </xdr:nvSpPr>
      <xdr:spPr>
        <a:xfrm>
          <a:off x="8239271" y="68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11387</xdr:rowOff>
    </xdr:from>
    <xdr:ext cx="534377" cy="259045"/>
    <xdr:sp macro="" textlink="">
      <xdr:nvSpPr>
        <xdr:cNvPr id="147" name="n_2mainValue【道路】&#10;一人当たり延長"/>
        <xdr:cNvSpPr txBox="1"/>
      </xdr:nvSpPr>
      <xdr:spPr>
        <a:xfrm>
          <a:off x="7477271" y="68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16792</xdr:rowOff>
    </xdr:from>
    <xdr:ext cx="534377" cy="259045"/>
    <xdr:sp macro="" textlink="">
      <xdr:nvSpPr>
        <xdr:cNvPr id="148" name="n_3mainValue【道路】&#10;一人当たり延長"/>
        <xdr:cNvSpPr txBox="1"/>
      </xdr:nvSpPr>
      <xdr:spPr>
        <a:xfrm>
          <a:off x="6702571" y="68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23209</xdr:rowOff>
    </xdr:from>
    <xdr:ext cx="534377" cy="259045"/>
    <xdr:sp macro="" textlink="">
      <xdr:nvSpPr>
        <xdr:cNvPr id="149" name="n_4mainValue【道路】&#10;一人当たり延長"/>
        <xdr:cNvSpPr txBox="1"/>
      </xdr:nvSpPr>
      <xdr:spPr>
        <a:xfrm>
          <a:off x="5905011" y="68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086225" y="9269185"/>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124960" y="9052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020820" y="9269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12496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03606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31216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3" name="フローチャート: 判断 182"/>
        <xdr:cNvSpPr/>
      </xdr:nvSpPr>
      <xdr:spPr>
        <a:xfrm>
          <a:off x="251460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4" name="フローチャート: 判断 183"/>
        <xdr:cNvSpPr/>
      </xdr:nvSpPr>
      <xdr:spPr>
        <a:xfrm>
          <a:off x="17399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91" name="楕円 190"/>
        <xdr:cNvSpPr/>
      </xdr:nvSpPr>
      <xdr:spPr>
        <a:xfrm>
          <a:off x="4036060" y="1033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192" name="【橋りょう・トンネル】&#10;有形固定資産減価償却率該当値テキスト"/>
        <xdr:cNvSpPr txBox="1"/>
      </xdr:nvSpPr>
      <xdr:spPr>
        <a:xfrm>
          <a:off x="412496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93" name="楕円 192"/>
        <xdr:cNvSpPr/>
      </xdr:nvSpPr>
      <xdr:spPr>
        <a:xfrm>
          <a:off x="3312160" y="10312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160020</xdr:rowOff>
    </xdr:to>
    <xdr:cxnSp macro="">
      <xdr:nvCxnSpPr>
        <xdr:cNvPr id="194" name="直線コネクタ 193"/>
        <xdr:cNvCxnSpPr/>
      </xdr:nvCxnSpPr>
      <xdr:spPr>
        <a:xfrm>
          <a:off x="3355340" y="1036320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195" name="楕円 194"/>
        <xdr:cNvSpPr/>
      </xdr:nvSpPr>
      <xdr:spPr>
        <a:xfrm>
          <a:off x="2514600" y="102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111034</xdr:rowOff>
    </xdr:from>
    <xdr:to>
      <xdr:col>19</xdr:col>
      <xdr:colOff>177800</xdr:colOff>
      <xdr:row>61</xdr:row>
      <xdr:rowOff>137160</xdr:rowOff>
    </xdr:to>
    <xdr:cxnSp macro="">
      <xdr:nvCxnSpPr>
        <xdr:cNvPr id="196" name="直線コネクタ 195"/>
        <xdr:cNvCxnSpPr/>
      </xdr:nvCxnSpPr>
      <xdr:spPr>
        <a:xfrm>
          <a:off x="2565400" y="10337074"/>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7" name="楕円 196"/>
        <xdr:cNvSpPr/>
      </xdr:nvSpPr>
      <xdr:spPr>
        <a:xfrm>
          <a:off x="1739900" y="102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111034</xdr:rowOff>
    </xdr:to>
    <xdr:cxnSp macro="">
      <xdr:nvCxnSpPr>
        <xdr:cNvPr id="198" name="直線コネクタ 197"/>
        <xdr:cNvCxnSpPr/>
      </xdr:nvCxnSpPr>
      <xdr:spPr>
        <a:xfrm>
          <a:off x="1790700" y="10324012"/>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99" name="楕円 198"/>
        <xdr:cNvSpPr/>
      </xdr:nvSpPr>
      <xdr:spPr>
        <a:xfrm>
          <a:off x="965200" y="10245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97972</xdr:rowOff>
    </xdr:to>
    <xdr:cxnSp macro="">
      <xdr:nvCxnSpPr>
        <xdr:cNvPr id="200" name="直線コネクタ 199"/>
        <xdr:cNvCxnSpPr/>
      </xdr:nvCxnSpPr>
      <xdr:spPr>
        <a:xfrm>
          <a:off x="1008380" y="10296253"/>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17056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2" name="n_2aveValue【橋りょう・トンネル】&#10;有形固定資産減価償却率"/>
        <xdr:cNvSpPr txBox="1"/>
      </xdr:nvSpPr>
      <xdr:spPr>
        <a:xfrm>
          <a:off x="238570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3" name="n_3aveValue【橋りょう・トンネル】&#10;有形固定資産減価償却率"/>
        <xdr:cNvSpPr txBox="1"/>
      </xdr:nvSpPr>
      <xdr:spPr>
        <a:xfrm>
          <a:off x="16110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4" name="n_4aveValue【橋りょう・トンネル】&#10;有形固定資産減価償却率"/>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5" name="n_1mainValue【橋りょう・トンネル】&#10;有形固定資産減価償却率"/>
        <xdr:cNvSpPr txBox="1"/>
      </xdr:nvSpPr>
      <xdr:spPr>
        <a:xfrm>
          <a:off x="317056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206" name="n_2mainValue【橋りょう・トンネル】&#10;有形固定資産減価償却率"/>
        <xdr:cNvSpPr txBox="1"/>
      </xdr:nvSpPr>
      <xdr:spPr>
        <a:xfrm>
          <a:off x="2385704"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7" name="n_3mainValue【橋りょう・トンネル】&#10;有形固定資産減価償却率"/>
        <xdr:cNvSpPr txBox="1"/>
      </xdr:nvSpPr>
      <xdr:spPr>
        <a:xfrm>
          <a:off x="1611004" y="103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8" name="n_4mainValue【橋りょう・トンネル】&#10;有形固定資産減価償却率"/>
        <xdr:cNvSpPr txBox="1"/>
      </xdr:nvSpPr>
      <xdr:spPr>
        <a:xfrm>
          <a:off x="836304" y="10338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9219565" y="9358766"/>
          <a:ext cx="0" cy="136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9258300" y="10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9154160" y="1072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9258300" y="9137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9154160" y="935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9258300" y="10262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9192260" y="10407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8445500" y="104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116932</xdr:rowOff>
    </xdr:from>
    <xdr:to>
      <xdr:col>46</xdr:col>
      <xdr:colOff>38100</xdr:colOff>
      <xdr:row>63</xdr:row>
      <xdr:rowOff>47082</xdr:rowOff>
    </xdr:to>
    <xdr:sp macro="" textlink="">
      <xdr:nvSpPr>
        <xdr:cNvPr id="238" name="フローチャート: 判断 237"/>
        <xdr:cNvSpPr/>
      </xdr:nvSpPr>
      <xdr:spPr>
        <a:xfrm>
          <a:off x="7670800" y="10510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125690</xdr:rowOff>
    </xdr:from>
    <xdr:to>
      <xdr:col>41</xdr:col>
      <xdr:colOff>101600</xdr:colOff>
      <xdr:row>63</xdr:row>
      <xdr:rowOff>55840</xdr:rowOff>
    </xdr:to>
    <xdr:sp macro="" textlink="">
      <xdr:nvSpPr>
        <xdr:cNvPr id="239" name="フローチャート: 判断 238"/>
        <xdr:cNvSpPr/>
      </xdr:nvSpPr>
      <xdr:spPr>
        <a:xfrm>
          <a:off x="6873240" y="10519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125405</xdr:rowOff>
    </xdr:from>
    <xdr:to>
      <xdr:col>36</xdr:col>
      <xdr:colOff>165100</xdr:colOff>
      <xdr:row>63</xdr:row>
      <xdr:rowOff>55555</xdr:rowOff>
    </xdr:to>
    <xdr:sp macro="" textlink="">
      <xdr:nvSpPr>
        <xdr:cNvPr id="240" name="フローチャート: 判断 239"/>
        <xdr:cNvSpPr/>
      </xdr:nvSpPr>
      <xdr:spPr>
        <a:xfrm>
          <a:off x="6098540" y="10519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25805</xdr:rowOff>
    </xdr:from>
    <xdr:to>
      <xdr:col>55</xdr:col>
      <xdr:colOff>50800</xdr:colOff>
      <xdr:row>63</xdr:row>
      <xdr:rowOff>127405</xdr:rowOff>
    </xdr:to>
    <xdr:sp macro="" textlink="">
      <xdr:nvSpPr>
        <xdr:cNvPr id="246" name="楕円 245"/>
        <xdr:cNvSpPr/>
      </xdr:nvSpPr>
      <xdr:spPr>
        <a:xfrm>
          <a:off x="9192260" y="105871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112182</xdr:rowOff>
    </xdr:from>
    <xdr:ext cx="599010" cy="259045"/>
    <xdr:sp macro="" textlink="">
      <xdr:nvSpPr>
        <xdr:cNvPr id="247" name="【橋りょう・トンネル】&#10;一人当たり有形固定資産（償却資産）額該当値テキスト"/>
        <xdr:cNvSpPr txBox="1"/>
      </xdr:nvSpPr>
      <xdr:spPr>
        <a:xfrm>
          <a:off x="9258300" y="1050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26807</xdr:rowOff>
    </xdr:from>
    <xdr:to>
      <xdr:col>50</xdr:col>
      <xdr:colOff>165100</xdr:colOff>
      <xdr:row>63</xdr:row>
      <xdr:rowOff>128407</xdr:rowOff>
    </xdr:to>
    <xdr:sp macro="" textlink="">
      <xdr:nvSpPr>
        <xdr:cNvPr id="248" name="楕円 247"/>
        <xdr:cNvSpPr/>
      </xdr:nvSpPr>
      <xdr:spPr>
        <a:xfrm>
          <a:off x="8445500" y="105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76605</xdr:rowOff>
    </xdr:from>
    <xdr:to>
      <xdr:col>55</xdr:col>
      <xdr:colOff>0</xdr:colOff>
      <xdr:row>63</xdr:row>
      <xdr:rowOff>77607</xdr:rowOff>
    </xdr:to>
    <xdr:cxnSp macro="">
      <xdr:nvCxnSpPr>
        <xdr:cNvPr id="249" name="直線コネクタ 248"/>
        <xdr:cNvCxnSpPr/>
      </xdr:nvCxnSpPr>
      <xdr:spPr>
        <a:xfrm flipV="1">
          <a:off x="8496300" y="10637925"/>
          <a:ext cx="7239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27836</xdr:rowOff>
    </xdr:from>
    <xdr:to>
      <xdr:col>46</xdr:col>
      <xdr:colOff>38100</xdr:colOff>
      <xdr:row>63</xdr:row>
      <xdr:rowOff>129436</xdr:rowOff>
    </xdr:to>
    <xdr:sp macro="" textlink="">
      <xdr:nvSpPr>
        <xdr:cNvPr id="250" name="楕円 249"/>
        <xdr:cNvSpPr/>
      </xdr:nvSpPr>
      <xdr:spPr>
        <a:xfrm>
          <a:off x="7670800" y="105891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77607</xdr:rowOff>
    </xdr:from>
    <xdr:to>
      <xdr:col>50</xdr:col>
      <xdr:colOff>114300</xdr:colOff>
      <xdr:row>63</xdr:row>
      <xdr:rowOff>78636</xdr:rowOff>
    </xdr:to>
    <xdr:cxnSp macro="">
      <xdr:nvCxnSpPr>
        <xdr:cNvPr id="251" name="直線コネクタ 250"/>
        <xdr:cNvCxnSpPr/>
      </xdr:nvCxnSpPr>
      <xdr:spPr>
        <a:xfrm flipV="1">
          <a:off x="7713980" y="10638927"/>
          <a:ext cx="78232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29738</xdr:rowOff>
    </xdr:from>
    <xdr:to>
      <xdr:col>41</xdr:col>
      <xdr:colOff>101600</xdr:colOff>
      <xdr:row>63</xdr:row>
      <xdr:rowOff>131338</xdr:rowOff>
    </xdr:to>
    <xdr:sp macro="" textlink="">
      <xdr:nvSpPr>
        <xdr:cNvPr id="252" name="楕円 251"/>
        <xdr:cNvSpPr/>
      </xdr:nvSpPr>
      <xdr:spPr>
        <a:xfrm>
          <a:off x="6873240" y="1059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78636</xdr:rowOff>
    </xdr:from>
    <xdr:to>
      <xdr:col>45</xdr:col>
      <xdr:colOff>177800</xdr:colOff>
      <xdr:row>63</xdr:row>
      <xdr:rowOff>80538</xdr:rowOff>
    </xdr:to>
    <xdr:cxnSp macro="">
      <xdr:nvCxnSpPr>
        <xdr:cNvPr id="253" name="直線コネクタ 252"/>
        <xdr:cNvCxnSpPr/>
      </xdr:nvCxnSpPr>
      <xdr:spPr>
        <a:xfrm flipV="1">
          <a:off x="6924040" y="10639956"/>
          <a:ext cx="78994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30107</xdr:rowOff>
    </xdr:from>
    <xdr:to>
      <xdr:col>36</xdr:col>
      <xdr:colOff>165100</xdr:colOff>
      <xdr:row>63</xdr:row>
      <xdr:rowOff>131707</xdr:rowOff>
    </xdr:to>
    <xdr:sp macro="" textlink="">
      <xdr:nvSpPr>
        <xdr:cNvPr id="254" name="楕円 253"/>
        <xdr:cNvSpPr/>
      </xdr:nvSpPr>
      <xdr:spPr>
        <a:xfrm>
          <a:off x="6098540" y="10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80538</xdr:rowOff>
    </xdr:from>
    <xdr:to>
      <xdr:col>41</xdr:col>
      <xdr:colOff>50800</xdr:colOff>
      <xdr:row>63</xdr:row>
      <xdr:rowOff>80907</xdr:rowOff>
    </xdr:to>
    <xdr:cxnSp macro="">
      <xdr:nvCxnSpPr>
        <xdr:cNvPr id="255" name="直線コネクタ 254"/>
        <xdr:cNvCxnSpPr/>
      </xdr:nvCxnSpPr>
      <xdr:spPr>
        <a:xfrm flipV="1">
          <a:off x="6149340" y="10641858"/>
          <a:ext cx="7747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8214575" y="1020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63609</xdr:rowOff>
    </xdr:from>
    <xdr:ext cx="599010" cy="259045"/>
    <xdr:sp macro="" textlink="">
      <xdr:nvSpPr>
        <xdr:cNvPr id="257" name="n_2aveValue【橋りょう・トンネル】&#10;一人当たり有形固定資産（償却資産）額"/>
        <xdr:cNvSpPr txBox="1"/>
      </xdr:nvSpPr>
      <xdr:spPr>
        <a:xfrm>
          <a:off x="7444955" y="10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72367</xdr:rowOff>
    </xdr:from>
    <xdr:ext cx="599010" cy="259045"/>
    <xdr:sp macro="" textlink="">
      <xdr:nvSpPr>
        <xdr:cNvPr id="258" name="n_3aveValue【橋りょう・トンネル】&#10;一人当たり有形固定資産（償却資産）額"/>
        <xdr:cNvSpPr txBox="1"/>
      </xdr:nvSpPr>
      <xdr:spPr>
        <a:xfrm>
          <a:off x="6670255" y="1029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72082</xdr:rowOff>
    </xdr:from>
    <xdr:ext cx="599010" cy="259045"/>
    <xdr:sp macro="" textlink="">
      <xdr:nvSpPr>
        <xdr:cNvPr id="259" name="n_4aveValue【橋りょう・トンネル】&#10;一人当たり有形固定資産（償却資産）額"/>
        <xdr:cNvSpPr txBox="1"/>
      </xdr:nvSpPr>
      <xdr:spPr>
        <a:xfrm>
          <a:off x="5872695" y="1029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119534</xdr:rowOff>
    </xdr:from>
    <xdr:ext cx="599010" cy="259045"/>
    <xdr:sp macro="" textlink="">
      <xdr:nvSpPr>
        <xdr:cNvPr id="260" name="n_1mainValue【橋りょう・トンネル】&#10;一人当たり有形固定資産（償却資産）額"/>
        <xdr:cNvSpPr txBox="1"/>
      </xdr:nvSpPr>
      <xdr:spPr>
        <a:xfrm>
          <a:off x="8214575" y="1068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120563</xdr:rowOff>
    </xdr:from>
    <xdr:ext cx="599010" cy="259045"/>
    <xdr:sp macro="" textlink="">
      <xdr:nvSpPr>
        <xdr:cNvPr id="261" name="n_2mainValue【橋りょう・トンネル】&#10;一人当たり有形固定資産（償却資産）額"/>
        <xdr:cNvSpPr txBox="1"/>
      </xdr:nvSpPr>
      <xdr:spPr>
        <a:xfrm>
          <a:off x="7444955" y="1068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122465</xdr:rowOff>
    </xdr:from>
    <xdr:ext cx="599010" cy="259045"/>
    <xdr:sp macro="" textlink="">
      <xdr:nvSpPr>
        <xdr:cNvPr id="262" name="n_3mainValue【橋りょう・トンネル】&#10;一人当たり有形固定資産（償却資産）額"/>
        <xdr:cNvSpPr txBox="1"/>
      </xdr:nvSpPr>
      <xdr:spPr>
        <a:xfrm>
          <a:off x="6670255" y="106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122834</xdr:rowOff>
    </xdr:from>
    <xdr:ext cx="599010" cy="259045"/>
    <xdr:sp macro="" textlink="">
      <xdr:nvSpPr>
        <xdr:cNvPr id="263" name="n_4mainValue【橋りょう・トンネル】&#10;一人当たり有形固定資産（償却資産）額"/>
        <xdr:cNvSpPr txBox="1"/>
      </xdr:nvSpPr>
      <xdr:spPr>
        <a:xfrm>
          <a:off x="5872695" y="1068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086225" y="1293685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12496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020820" y="1293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124960"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31216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6" name="フローチャート: 判断 295"/>
        <xdr:cNvSpPr/>
      </xdr:nvSpPr>
      <xdr:spPr>
        <a:xfrm>
          <a:off x="2514600" y="13899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7" name="フローチャート: 判断 296"/>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8" name="フローチャート: 判断 297"/>
        <xdr:cNvSpPr/>
      </xdr:nvSpPr>
      <xdr:spPr>
        <a:xfrm>
          <a:off x="965200" y="1384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92075</xdr:rowOff>
    </xdr:from>
    <xdr:to>
      <xdr:col>24</xdr:col>
      <xdr:colOff>114300</xdr:colOff>
      <xdr:row>80</xdr:row>
      <xdr:rowOff>22225</xdr:rowOff>
    </xdr:to>
    <xdr:sp macro="" textlink="">
      <xdr:nvSpPr>
        <xdr:cNvPr id="304" name="楕円 303"/>
        <xdr:cNvSpPr/>
      </xdr:nvSpPr>
      <xdr:spPr>
        <a:xfrm>
          <a:off x="4036060" y="1333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114952</xdr:rowOff>
    </xdr:from>
    <xdr:ext cx="405111" cy="259045"/>
    <xdr:sp macro="" textlink="">
      <xdr:nvSpPr>
        <xdr:cNvPr id="305" name="【公営住宅】&#10;有形固定資産減価償却率該当値テキスト"/>
        <xdr:cNvSpPr txBox="1"/>
      </xdr:nvSpPr>
      <xdr:spPr>
        <a:xfrm>
          <a:off x="4124960"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52070</xdr:rowOff>
    </xdr:from>
    <xdr:to>
      <xdr:col>20</xdr:col>
      <xdr:colOff>38100</xdr:colOff>
      <xdr:row>79</xdr:row>
      <xdr:rowOff>153670</xdr:rowOff>
    </xdr:to>
    <xdr:sp macro="" textlink="">
      <xdr:nvSpPr>
        <xdr:cNvPr id="306" name="楕円 305"/>
        <xdr:cNvSpPr/>
      </xdr:nvSpPr>
      <xdr:spPr>
        <a:xfrm>
          <a:off x="3312160" y="13295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102870</xdr:rowOff>
    </xdr:from>
    <xdr:to>
      <xdr:col>24</xdr:col>
      <xdr:colOff>63500</xdr:colOff>
      <xdr:row>79</xdr:row>
      <xdr:rowOff>142875</xdr:rowOff>
    </xdr:to>
    <xdr:cxnSp macro="">
      <xdr:nvCxnSpPr>
        <xdr:cNvPr id="307" name="直線コネクタ 306"/>
        <xdr:cNvCxnSpPr/>
      </xdr:nvCxnSpPr>
      <xdr:spPr>
        <a:xfrm>
          <a:off x="3355340" y="1334643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10161</xdr:rowOff>
    </xdr:from>
    <xdr:to>
      <xdr:col>15</xdr:col>
      <xdr:colOff>101600</xdr:colOff>
      <xdr:row>79</xdr:row>
      <xdr:rowOff>111761</xdr:rowOff>
    </xdr:to>
    <xdr:sp macro="" textlink="">
      <xdr:nvSpPr>
        <xdr:cNvPr id="308" name="楕円 307"/>
        <xdr:cNvSpPr/>
      </xdr:nvSpPr>
      <xdr:spPr>
        <a:xfrm>
          <a:off x="2514600" y="132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102870</xdr:rowOff>
    </xdr:to>
    <xdr:cxnSp macro="">
      <xdr:nvCxnSpPr>
        <xdr:cNvPr id="309" name="直線コネクタ 308"/>
        <xdr:cNvCxnSpPr/>
      </xdr:nvCxnSpPr>
      <xdr:spPr>
        <a:xfrm>
          <a:off x="2565400" y="13304521"/>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122555</xdr:rowOff>
    </xdr:from>
    <xdr:to>
      <xdr:col>10</xdr:col>
      <xdr:colOff>165100</xdr:colOff>
      <xdr:row>79</xdr:row>
      <xdr:rowOff>52705</xdr:rowOff>
    </xdr:to>
    <xdr:sp macro="" textlink="">
      <xdr:nvSpPr>
        <xdr:cNvPr id="310" name="楕円 309"/>
        <xdr:cNvSpPr/>
      </xdr:nvSpPr>
      <xdr:spPr>
        <a:xfrm>
          <a:off x="1739900" y="13198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xdr:rowOff>
    </xdr:from>
    <xdr:to>
      <xdr:col>15</xdr:col>
      <xdr:colOff>50800</xdr:colOff>
      <xdr:row>79</xdr:row>
      <xdr:rowOff>60961</xdr:rowOff>
    </xdr:to>
    <xdr:cxnSp macro="">
      <xdr:nvCxnSpPr>
        <xdr:cNvPr id="311" name="直線コネクタ 310"/>
        <xdr:cNvCxnSpPr/>
      </xdr:nvCxnSpPr>
      <xdr:spPr>
        <a:xfrm>
          <a:off x="1790700" y="13245465"/>
          <a:ext cx="7747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95886</xdr:rowOff>
    </xdr:from>
    <xdr:to>
      <xdr:col>6</xdr:col>
      <xdr:colOff>38100</xdr:colOff>
      <xdr:row>79</xdr:row>
      <xdr:rowOff>26036</xdr:rowOff>
    </xdr:to>
    <xdr:sp macro="" textlink="">
      <xdr:nvSpPr>
        <xdr:cNvPr id="312" name="楕円 311"/>
        <xdr:cNvSpPr/>
      </xdr:nvSpPr>
      <xdr:spPr>
        <a:xfrm>
          <a:off x="965200" y="13171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146686</xdr:rowOff>
    </xdr:from>
    <xdr:to>
      <xdr:col>10</xdr:col>
      <xdr:colOff>114300</xdr:colOff>
      <xdr:row>79</xdr:row>
      <xdr:rowOff>1905</xdr:rowOff>
    </xdr:to>
    <xdr:cxnSp macro="">
      <xdr:nvCxnSpPr>
        <xdr:cNvPr id="313" name="直線コネクタ 312"/>
        <xdr:cNvCxnSpPr/>
      </xdr:nvCxnSpPr>
      <xdr:spPr>
        <a:xfrm>
          <a:off x="1008380" y="13222606"/>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17056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5" name="n_2aveValue【公営住宅】&#10;有形固定資産減価償却率"/>
        <xdr:cNvSpPr txBox="1"/>
      </xdr:nvSpPr>
      <xdr:spPr>
        <a:xfrm>
          <a:off x="238570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6" name="n_3aveValue【公営住宅】&#10;有形固定資産減価償却率"/>
        <xdr:cNvSpPr txBox="1"/>
      </xdr:nvSpPr>
      <xdr:spPr>
        <a:xfrm>
          <a:off x="16110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7" name="n_4aveValue【公営住宅】&#10;有形固定資産減価償却率"/>
        <xdr:cNvSpPr txBox="1"/>
      </xdr:nvSpPr>
      <xdr:spPr>
        <a:xfrm>
          <a:off x="83630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170197</xdr:rowOff>
    </xdr:from>
    <xdr:ext cx="405111" cy="259045"/>
    <xdr:sp macro="" textlink="">
      <xdr:nvSpPr>
        <xdr:cNvPr id="318" name="n_1mainValue【公営住宅】&#10;有形固定資産減価償却率"/>
        <xdr:cNvSpPr txBox="1"/>
      </xdr:nvSpPr>
      <xdr:spPr>
        <a:xfrm>
          <a:off x="317056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128288</xdr:rowOff>
    </xdr:from>
    <xdr:ext cx="405111" cy="259045"/>
    <xdr:sp macro="" textlink="">
      <xdr:nvSpPr>
        <xdr:cNvPr id="319" name="n_2mainValue【公営住宅】&#10;有形固定資産減価償却率"/>
        <xdr:cNvSpPr txBox="1"/>
      </xdr:nvSpPr>
      <xdr:spPr>
        <a:xfrm>
          <a:off x="238570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69232</xdr:rowOff>
    </xdr:from>
    <xdr:ext cx="405111" cy="259045"/>
    <xdr:sp macro="" textlink="">
      <xdr:nvSpPr>
        <xdr:cNvPr id="320" name="n_3mainValue【公営住宅】&#10;有形固定資産減価償却率"/>
        <xdr:cNvSpPr txBox="1"/>
      </xdr:nvSpPr>
      <xdr:spPr>
        <a:xfrm>
          <a:off x="1611004" y="1297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42563</xdr:rowOff>
    </xdr:from>
    <xdr:ext cx="405111" cy="259045"/>
    <xdr:sp macro="" textlink="">
      <xdr:nvSpPr>
        <xdr:cNvPr id="321" name="n_4mainValue【公営住宅】&#10;有形固定資産減価償却率"/>
        <xdr:cNvSpPr txBox="1"/>
      </xdr:nvSpPr>
      <xdr:spPr>
        <a:xfrm>
          <a:off x="836304" y="129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9219565" y="13155168"/>
          <a:ext cx="0" cy="141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9258300" y="145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9154160" y="1457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9258300" y="129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9154160" y="1315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9258300" y="14244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9192260" y="143889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8445500" y="1437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32367</xdr:rowOff>
    </xdr:from>
    <xdr:to>
      <xdr:col>46</xdr:col>
      <xdr:colOff>38100</xdr:colOff>
      <xdr:row>86</xdr:row>
      <xdr:rowOff>133967</xdr:rowOff>
    </xdr:to>
    <xdr:sp macro="" textlink="">
      <xdr:nvSpPr>
        <xdr:cNvPr id="355" name="フローチャート: 判断 354"/>
        <xdr:cNvSpPr/>
      </xdr:nvSpPr>
      <xdr:spPr>
        <a:xfrm>
          <a:off x="7670800" y="144494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30624</xdr:rowOff>
    </xdr:from>
    <xdr:to>
      <xdr:col>41</xdr:col>
      <xdr:colOff>101600</xdr:colOff>
      <xdr:row>86</xdr:row>
      <xdr:rowOff>132224</xdr:rowOff>
    </xdr:to>
    <xdr:sp macro="" textlink="">
      <xdr:nvSpPr>
        <xdr:cNvPr id="356" name="フローチャート: 判断 355"/>
        <xdr:cNvSpPr/>
      </xdr:nvSpPr>
      <xdr:spPr>
        <a:xfrm>
          <a:off x="6873240" y="144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31279</xdr:rowOff>
    </xdr:from>
    <xdr:to>
      <xdr:col>36</xdr:col>
      <xdr:colOff>165100</xdr:colOff>
      <xdr:row>86</xdr:row>
      <xdr:rowOff>132879</xdr:rowOff>
    </xdr:to>
    <xdr:sp macro="" textlink="">
      <xdr:nvSpPr>
        <xdr:cNvPr id="357" name="フローチャート: 判断 356"/>
        <xdr:cNvSpPr/>
      </xdr:nvSpPr>
      <xdr:spPr>
        <a:xfrm>
          <a:off x="6098540" y="1444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19086</xdr:rowOff>
    </xdr:from>
    <xdr:to>
      <xdr:col>55</xdr:col>
      <xdr:colOff>50800</xdr:colOff>
      <xdr:row>86</xdr:row>
      <xdr:rowOff>120686</xdr:rowOff>
    </xdr:to>
    <xdr:sp macro="" textlink="">
      <xdr:nvSpPr>
        <xdr:cNvPr id="363" name="楕円 362"/>
        <xdr:cNvSpPr/>
      </xdr:nvSpPr>
      <xdr:spPr>
        <a:xfrm>
          <a:off x="9192260" y="14436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xdr:cNvSpPr txBox="1"/>
      </xdr:nvSpPr>
      <xdr:spPr>
        <a:xfrm>
          <a:off x="9258300" y="143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65" name="楕円 364"/>
        <xdr:cNvSpPr/>
      </xdr:nvSpPr>
      <xdr:spPr>
        <a:xfrm>
          <a:off x="844550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69886</xdr:rowOff>
    </xdr:from>
    <xdr:to>
      <xdr:col>55</xdr:col>
      <xdr:colOff>0</xdr:colOff>
      <xdr:row>86</xdr:row>
      <xdr:rowOff>70757</xdr:rowOff>
    </xdr:to>
    <xdr:cxnSp macro="">
      <xdr:nvCxnSpPr>
        <xdr:cNvPr id="366" name="直線コネクタ 365"/>
        <xdr:cNvCxnSpPr/>
      </xdr:nvCxnSpPr>
      <xdr:spPr>
        <a:xfrm flipV="1">
          <a:off x="8496300" y="14486926"/>
          <a:ext cx="7239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21045</xdr:rowOff>
    </xdr:from>
    <xdr:to>
      <xdr:col>46</xdr:col>
      <xdr:colOff>38100</xdr:colOff>
      <xdr:row>86</xdr:row>
      <xdr:rowOff>122645</xdr:rowOff>
    </xdr:to>
    <xdr:sp macro="" textlink="">
      <xdr:nvSpPr>
        <xdr:cNvPr id="367" name="楕円 366"/>
        <xdr:cNvSpPr/>
      </xdr:nvSpPr>
      <xdr:spPr>
        <a:xfrm>
          <a:off x="7670800" y="14438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71845</xdr:rowOff>
    </xdr:to>
    <xdr:cxnSp macro="">
      <xdr:nvCxnSpPr>
        <xdr:cNvPr id="368" name="直線コネクタ 367"/>
        <xdr:cNvCxnSpPr/>
      </xdr:nvCxnSpPr>
      <xdr:spPr>
        <a:xfrm flipV="1">
          <a:off x="7713980" y="14487797"/>
          <a:ext cx="7823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21808</xdr:rowOff>
    </xdr:from>
    <xdr:to>
      <xdr:col>41</xdr:col>
      <xdr:colOff>101600</xdr:colOff>
      <xdr:row>86</xdr:row>
      <xdr:rowOff>123408</xdr:rowOff>
    </xdr:to>
    <xdr:sp macro="" textlink="">
      <xdr:nvSpPr>
        <xdr:cNvPr id="369" name="楕円 368"/>
        <xdr:cNvSpPr/>
      </xdr:nvSpPr>
      <xdr:spPr>
        <a:xfrm>
          <a:off x="6873240" y="144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71845</xdr:rowOff>
    </xdr:from>
    <xdr:to>
      <xdr:col>45</xdr:col>
      <xdr:colOff>177800</xdr:colOff>
      <xdr:row>86</xdr:row>
      <xdr:rowOff>72608</xdr:rowOff>
    </xdr:to>
    <xdr:cxnSp macro="">
      <xdr:nvCxnSpPr>
        <xdr:cNvPr id="370" name="直線コネクタ 369"/>
        <xdr:cNvCxnSpPr/>
      </xdr:nvCxnSpPr>
      <xdr:spPr>
        <a:xfrm flipV="1">
          <a:off x="6924040" y="14488885"/>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22244</xdr:rowOff>
    </xdr:from>
    <xdr:to>
      <xdr:col>36</xdr:col>
      <xdr:colOff>165100</xdr:colOff>
      <xdr:row>86</xdr:row>
      <xdr:rowOff>123844</xdr:rowOff>
    </xdr:to>
    <xdr:sp macro="" textlink="">
      <xdr:nvSpPr>
        <xdr:cNvPr id="371" name="楕円 370"/>
        <xdr:cNvSpPr/>
      </xdr:nvSpPr>
      <xdr:spPr>
        <a:xfrm>
          <a:off x="6098540" y="144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72608</xdr:rowOff>
    </xdr:from>
    <xdr:to>
      <xdr:col>41</xdr:col>
      <xdr:colOff>50800</xdr:colOff>
      <xdr:row>86</xdr:row>
      <xdr:rowOff>73044</xdr:rowOff>
    </xdr:to>
    <xdr:cxnSp macro="">
      <xdr:nvCxnSpPr>
        <xdr:cNvPr id="372" name="直線コネクタ 371"/>
        <xdr:cNvCxnSpPr/>
      </xdr:nvCxnSpPr>
      <xdr:spPr>
        <a:xfrm flipV="1">
          <a:off x="6149340" y="14489648"/>
          <a:ext cx="7747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8271587" y="141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125094</xdr:rowOff>
    </xdr:from>
    <xdr:ext cx="469744" cy="259045"/>
    <xdr:sp macro="" textlink="">
      <xdr:nvSpPr>
        <xdr:cNvPr id="374" name="n_2aveValue【公営住宅】&#10;一人当たり面積"/>
        <xdr:cNvSpPr txBox="1"/>
      </xdr:nvSpPr>
      <xdr:spPr>
        <a:xfrm>
          <a:off x="7509587" y="145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123351</xdr:rowOff>
    </xdr:from>
    <xdr:ext cx="469744" cy="259045"/>
    <xdr:sp macro="" textlink="">
      <xdr:nvSpPr>
        <xdr:cNvPr id="375" name="n_3aveValue【公営住宅】&#10;一人当たり面積"/>
        <xdr:cNvSpPr txBox="1"/>
      </xdr:nvSpPr>
      <xdr:spPr>
        <a:xfrm>
          <a:off x="6712027" y="145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124006</xdr:rowOff>
    </xdr:from>
    <xdr:ext cx="469744" cy="259045"/>
    <xdr:sp macro="" textlink="">
      <xdr:nvSpPr>
        <xdr:cNvPr id="376" name="n_4aveValue【公営住宅】&#10;一人当たり面積"/>
        <xdr:cNvSpPr txBox="1"/>
      </xdr:nvSpPr>
      <xdr:spPr>
        <a:xfrm>
          <a:off x="5937327" y="145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77" name="n_1mainValue【公営住宅】&#10;一人当たり面積"/>
        <xdr:cNvSpPr txBox="1"/>
      </xdr:nvSpPr>
      <xdr:spPr>
        <a:xfrm>
          <a:off x="827158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139172</xdr:rowOff>
    </xdr:from>
    <xdr:ext cx="469744" cy="259045"/>
    <xdr:sp macro="" textlink="">
      <xdr:nvSpPr>
        <xdr:cNvPr id="378" name="n_2mainValue【公営住宅】&#10;一人当たり面積"/>
        <xdr:cNvSpPr txBox="1"/>
      </xdr:nvSpPr>
      <xdr:spPr>
        <a:xfrm>
          <a:off x="7509587" y="142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139935</xdr:rowOff>
    </xdr:from>
    <xdr:ext cx="469744" cy="259045"/>
    <xdr:sp macro="" textlink="">
      <xdr:nvSpPr>
        <xdr:cNvPr id="379" name="n_3mainValue【公営住宅】&#10;一人当たり面積"/>
        <xdr:cNvSpPr txBox="1"/>
      </xdr:nvSpPr>
      <xdr:spPr>
        <a:xfrm>
          <a:off x="6712027" y="142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140371</xdr:rowOff>
    </xdr:from>
    <xdr:ext cx="469744" cy="259045"/>
    <xdr:sp macro="" textlink="">
      <xdr:nvSpPr>
        <xdr:cNvPr id="380" name="n_4mainValue【公営住宅】&#10;一人当たり面積"/>
        <xdr:cNvSpPr txBox="1"/>
      </xdr:nvSpPr>
      <xdr:spPr>
        <a:xfrm>
          <a:off x="5937327" y="1422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xdr:cNvSpPr txBox="1"/>
      </xdr:nvSpPr>
      <xdr:spPr>
        <a:xfrm>
          <a:off x="14414500" y="6359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30" name="フローチャート: 判断 429"/>
        <xdr:cNvSpPr/>
      </xdr:nvSpPr>
      <xdr:spPr>
        <a:xfrm>
          <a:off x="1280414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31" name="フローチャート: 判断 430"/>
        <xdr:cNvSpPr/>
      </xdr:nvSpPr>
      <xdr:spPr>
        <a:xfrm>
          <a:off x="12029440" y="6382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2" name="フローチャート: 判断 431"/>
        <xdr:cNvSpPr/>
      </xdr:nvSpPr>
      <xdr:spPr>
        <a:xfrm>
          <a:off x="1123188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38" name="楕円 437"/>
        <xdr:cNvSpPr/>
      </xdr:nvSpPr>
      <xdr:spPr>
        <a:xfrm>
          <a:off x="14325600" y="61600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147881</xdr:rowOff>
    </xdr:from>
    <xdr:ext cx="405111" cy="259045"/>
    <xdr:sp macro="" textlink="">
      <xdr:nvSpPr>
        <xdr:cNvPr id="439" name="【認定こども園・幼稚園・保育所】&#10;有形固定資産減価償却率該当値テキスト"/>
        <xdr:cNvSpPr txBox="1"/>
      </xdr:nvSpPr>
      <xdr:spPr>
        <a:xfrm>
          <a:off x="14414500"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40" name="楕円 439"/>
        <xdr:cNvSpPr/>
      </xdr:nvSpPr>
      <xdr:spPr>
        <a:xfrm>
          <a:off x="1357884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4354</xdr:rowOff>
    </xdr:to>
    <xdr:cxnSp macro="">
      <xdr:nvCxnSpPr>
        <xdr:cNvPr id="441" name="直線コネクタ 440"/>
        <xdr:cNvCxnSpPr/>
      </xdr:nvCxnSpPr>
      <xdr:spPr>
        <a:xfrm>
          <a:off x="13629640" y="6191250"/>
          <a:ext cx="7467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97246</xdr:rowOff>
    </xdr:from>
    <xdr:to>
      <xdr:col>76</xdr:col>
      <xdr:colOff>165100</xdr:colOff>
      <xdr:row>37</xdr:row>
      <xdr:rowOff>27396</xdr:rowOff>
    </xdr:to>
    <xdr:sp macro="" textlink="">
      <xdr:nvSpPr>
        <xdr:cNvPr id="442" name="楕円 441"/>
        <xdr:cNvSpPr/>
      </xdr:nvSpPr>
      <xdr:spPr>
        <a:xfrm>
          <a:off x="12804140" y="6132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148046</xdr:rowOff>
    </xdr:from>
    <xdr:to>
      <xdr:col>81</xdr:col>
      <xdr:colOff>50800</xdr:colOff>
      <xdr:row>36</xdr:row>
      <xdr:rowOff>156210</xdr:rowOff>
    </xdr:to>
    <xdr:cxnSp macro="">
      <xdr:nvCxnSpPr>
        <xdr:cNvPr id="443" name="直線コネクタ 442"/>
        <xdr:cNvCxnSpPr/>
      </xdr:nvCxnSpPr>
      <xdr:spPr>
        <a:xfrm>
          <a:off x="12854940" y="6183086"/>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44" name="楕円 443"/>
        <xdr:cNvSpPr/>
      </xdr:nvSpPr>
      <xdr:spPr>
        <a:xfrm>
          <a:off x="12029440" y="61567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148046</xdr:rowOff>
    </xdr:from>
    <xdr:to>
      <xdr:col>76</xdr:col>
      <xdr:colOff>114300</xdr:colOff>
      <xdr:row>37</xdr:row>
      <xdr:rowOff>1089</xdr:rowOff>
    </xdr:to>
    <xdr:cxnSp macro="">
      <xdr:nvCxnSpPr>
        <xdr:cNvPr id="445" name="直線コネクタ 444"/>
        <xdr:cNvCxnSpPr/>
      </xdr:nvCxnSpPr>
      <xdr:spPr>
        <a:xfrm flipV="1">
          <a:off x="12072620" y="6183086"/>
          <a:ext cx="7823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92347</xdr:rowOff>
    </xdr:from>
    <xdr:to>
      <xdr:col>67</xdr:col>
      <xdr:colOff>101600</xdr:colOff>
      <xdr:row>37</xdr:row>
      <xdr:rowOff>22497</xdr:rowOff>
    </xdr:to>
    <xdr:sp macro="" textlink="">
      <xdr:nvSpPr>
        <xdr:cNvPr id="446" name="楕円 445"/>
        <xdr:cNvSpPr/>
      </xdr:nvSpPr>
      <xdr:spPr>
        <a:xfrm>
          <a:off x="11231880" y="6127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143147</xdr:rowOff>
    </xdr:from>
    <xdr:to>
      <xdr:col>71</xdr:col>
      <xdr:colOff>177800</xdr:colOff>
      <xdr:row>37</xdr:row>
      <xdr:rowOff>1089</xdr:rowOff>
    </xdr:to>
    <xdr:cxnSp macro="">
      <xdr:nvCxnSpPr>
        <xdr:cNvPr id="447" name="直線コネクタ 446"/>
        <xdr:cNvCxnSpPr/>
      </xdr:nvCxnSpPr>
      <xdr:spPr>
        <a:xfrm>
          <a:off x="11282680" y="6178187"/>
          <a:ext cx="78994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xdr:cNvSpPr txBox="1"/>
      </xdr:nvSpPr>
      <xdr:spPr>
        <a:xfrm>
          <a:off x="1343724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49" name="n_2aveValue【認定こども園・幼稚園・保育所】&#10;有形固定資産減価償却率"/>
        <xdr:cNvSpPr txBox="1"/>
      </xdr:nvSpPr>
      <xdr:spPr>
        <a:xfrm>
          <a:off x="126752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50" name="n_3aveValue【認定こども園・幼稚園・保育所】&#10;有形固定資産減価償却率"/>
        <xdr:cNvSpPr txBox="1"/>
      </xdr:nvSpPr>
      <xdr:spPr>
        <a:xfrm>
          <a:off x="1190054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51" name="n_4aveValue【認定こども園・幼稚園・保育所】&#10;有形固定資産減価償却率"/>
        <xdr:cNvSpPr txBox="1"/>
      </xdr:nvSpPr>
      <xdr:spPr>
        <a:xfrm>
          <a:off x="1110298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52" name="n_1mainValue【認定こども園・幼稚園・保育所】&#10;有形固定資産減価償却率"/>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43923</xdr:rowOff>
    </xdr:from>
    <xdr:ext cx="405111" cy="259045"/>
    <xdr:sp macro="" textlink="">
      <xdr:nvSpPr>
        <xdr:cNvPr id="453" name="n_2mainValue【認定こども園・幼稚園・保育所】&#10;有形固定資産減価償却率"/>
        <xdr:cNvSpPr txBox="1"/>
      </xdr:nvSpPr>
      <xdr:spPr>
        <a:xfrm>
          <a:off x="12675244" y="591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454" name="n_3mainValue【認定こども園・幼稚園・保育所】&#10;有形固定資産減価償却率"/>
        <xdr:cNvSpPr txBox="1"/>
      </xdr:nvSpPr>
      <xdr:spPr>
        <a:xfrm>
          <a:off x="119005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39024</xdr:rowOff>
    </xdr:from>
    <xdr:ext cx="405111" cy="259045"/>
    <xdr:sp macro="" textlink="">
      <xdr:nvSpPr>
        <xdr:cNvPr id="455" name="n_4mainValue【認定こども園・幼稚園・保育所】&#10;有形固定資産減価償却率"/>
        <xdr:cNvSpPr txBox="1"/>
      </xdr:nvSpPr>
      <xdr:spPr>
        <a:xfrm>
          <a:off x="1110298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19509104" y="5753100"/>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xdr:cNvSpPr txBox="1"/>
      </xdr:nvSpPr>
      <xdr:spPr>
        <a:xfrm>
          <a:off x="19547840" y="650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194589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1873504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58057</xdr:rowOff>
    </xdr:from>
    <xdr:to>
      <xdr:col>107</xdr:col>
      <xdr:colOff>101600</xdr:colOff>
      <xdr:row>39</xdr:row>
      <xdr:rowOff>159657</xdr:rowOff>
    </xdr:to>
    <xdr:sp macro="" textlink="">
      <xdr:nvSpPr>
        <xdr:cNvPr id="489" name="フローチャート: 判断 488"/>
        <xdr:cNvSpPr/>
      </xdr:nvSpPr>
      <xdr:spPr>
        <a:xfrm>
          <a:off x="1793748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85816</xdr:rowOff>
    </xdr:from>
    <xdr:to>
      <xdr:col>102</xdr:col>
      <xdr:colOff>165100</xdr:colOff>
      <xdr:row>40</xdr:row>
      <xdr:rowOff>15966</xdr:rowOff>
    </xdr:to>
    <xdr:sp macro="" textlink="">
      <xdr:nvSpPr>
        <xdr:cNvPr id="490" name="フローチャート: 判断 489"/>
        <xdr:cNvSpPr/>
      </xdr:nvSpPr>
      <xdr:spPr>
        <a:xfrm>
          <a:off x="17162780" y="662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87449</xdr:rowOff>
    </xdr:from>
    <xdr:to>
      <xdr:col>98</xdr:col>
      <xdr:colOff>38100</xdr:colOff>
      <xdr:row>40</xdr:row>
      <xdr:rowOff>17599</xdr:rowOff>
    </xdr:to>
    <xdr:sp macro="" textlink="">
      <xdr:nvSpPr>
        <xdr:cNvPr id="491" name="フローチャート: 判断 490"/>
        <xdr:cNvSpPr/>
      </xdr:nvSpPr>
      <xdr:spPr>
        <a:xfrm>
          <a:off x="16388080" y="6625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97246</xdr:rowOff>
    </xdr:from>
    <xdr:to>
      <xdr:col>116</xdr:col>
      <xdr:colOff>114300</xdr:colOff>
      <xdr:row>39</xdr:row>
      <xdr:rowOff>27396</xdr:rowOff>
    </xdr:to>
    <xdr:sp macro="" textlink="">
      <xdr:nvSpPr>
        <xdr:cNvPr id="497" name="楕円 496"/>
        <xdr:cNvSpPr/>
      </xdr:nvSpPr>
      <xdr:spPr>
        <a:xfrm>
          <a:off x="19458940" y="6467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120123</xdr:rowOff>
    </xdr:from>
    <xdr:ext cx="469744" cy="259045"/>
    <xdr:sp macro="" textlink="">
      <xdr:nvSpPr>
        <xdr:cNvPr id="498" name="【認定こども園・幼稚園・保育所】&#10;一人当たり面積該当値テキスト"/>
        <xdr:cNvSpPr txBox="1"/>
      </xdr:nvSpPr>
      <xdr:spPr>
        <a:xfrm>
          <a:off x="19547840" y="632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103777</xdr:rowOff>
    </xdr:from>
    <xdr:to>
      <xdr:col>112</xdr:col>
      <xdr:colOff>38100</xdr:colOff>
      <xdr:row>39</xdr:row>
      <xdr:rowOff>33927</xdr:rowOff>
    </xdr:to>
    <xdr:sp macro="" textlink="">
      <xdr:nvSpPr>
        <xdr:cNvPr id="499" name="楕円 498"/>
        <xdr:cNvSpPr/>
      </xdr:nvSpPr>
      <xdr:spPr>
        <a:xfrm>
          <a:off x="18735040" y="64740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148046</xdr:rowOff>
    </xdr:from>
    <xdr:to>
      <xdr:col>116</xdr:col>
      <xdr:colOff>63500</xdr:colOff>
      <xdr:row>38</xdr:row>
      <xdr:rowOff>154577</xdr:rowOff>
    </xdr:to>
    <xdr:cxnSp macro="">
      <xdr:nvCxnSpPr>
        <xdr:cNvPr id="500" name="直線コネクタ 499"/>
        <xdr:cNvCxnSpPr/>
      </xdr:nvCxnSpPr>
      <xdr:spPr>
        <a:xfrm flipV="1">
          <a:off x="18778220" y="6518366"/>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110309</xdr:rowOff>
    </xdr:from>
    <xdr:to>
      <xdr:col>107</xdr:col>
      <xdr:colOff>101600</xdr:colOff>
      <xdr:row>39</xdr:row>
      <xdr:rowOff>40459</xdr:rowOff>
    </xdr:to>
    <xdr:sp macro="" textlink="">
      <xdr:nvSpPr>
        <xdr:cNvPr id="501" name="楕円 500"/>
        <xdr:cNvSpPr/>
      </xdr:nvSpPr>
      <xdr:spPr>
        <a:xfrm>
          <a:off x="17937480" y="6480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154577</xdr:rowOff>
    </xdr:from>
    <xdr:to>
      <xdr:col>111</xdr:col>
      <xdr:colOff>177800</xdr:colOff>
      <xdr:row>38</xdr:row>
      <xdr:rowOff>161109</xdr:rowOff>
    </xdr:to>
    <xdr:cxnSp macro="">
      <xdr:nvCxnSpPr>
        <xdr:cNvPr id="502" name="直線コネクタ 501"/>
        <xdr:cNvCxnSpPr/>
      </xdr:nvCxnSpPr>
      <xdr:spPr>
        <a:xfrm flipV="1">
          <a:off x="17988280" y="6524897"/>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03" name="楕円 502"/>
        <xdr:cNvSpPr/>
      </xdr:nvSpPr>
      <xdr:spPr>
        <a:xfrm>
          <a:off x="1716278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161109</xdr:rowOff>
    </xdr:from>
    <xdr:to>
      <xdr:col>107</xdr:col>
      <xdr:colOff>50800</xdr:colOff>
      <xdr:row>39</xdr:row>
      <xdr:rowOff>51707</xdr:rowOff>
    </xdr:to>
    <xdr:cxnSp macro="">
      <xdr:nvCxnSpPr>
        <xdr:cNvPr id="504" name="直線コネクタ 503"/>
        <xdr:cNvCxnSpPr/>
      </xdr:nvCxnSpPr>
      <xdr:spPr>
        <a:xfrm flipV="1">
          <a:off x="17213580" y="6531429"/>
          <a:ext cx="77470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4173</xdr:rowOff>
    </xdr:from>
    <xdr:to>
      <xdr:col>98</xdr:col>
      <xdr:colOff>38100</xdr:colOff>
      <xdr:row>39</xdr:row>
      <xdr:rowOff>105773</xdr:rowOff>
    </xdr:to>
    <xdr:sp macro="" textlink="">
      <xdr:nvSpPr>
        <xdr:cNvPr id="505" name="楕円 504"/>
        <xdr:cNvSpPr/>
      </xdr:nvSpPr>
      <xdr:spPr>
        <a:xfrm>
          <a:off x="16388080" y="6542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51707</xdr:rowOff>
    </xdr:from>
    <xdr:to>
      <xdr:col>102</xdr:col>
      <xdr:colOff>114300</xdr:colOff>
      <xdr:row>39</xdr:row>
      <xdr:rowOff>54973</xdr:rowOff>
    </xdr:to>
    <xdr:cxnSp macro="">
      <xdr:nvCxnSpPr>
        <xdr:cNvPr id="506" name="直線コネクタ 505"/>
        <xdr:cNvCxnSpPr/>
      </xdr:nvCxnSpPr>
      <xdr:spPr>
        <a:xfrm flipV="1">
          <a:off x="16431260" y="6589667"/>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xdr:cNvSpPr txBox="1"/>
      </xdr:nvSpPr>
      <xdr:spPr>
        <a:xfrm>
          <a:off x="18561127" y="66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150784</xdr:rowOff>
    </xdr:from>
    <xdr:ext cx="469744" cy="259045"/>
    <xdr:sp macro="" textlink="">
      <xdr:nvSpPr>
        <xdr:cNvPr id="508" name="n_2aveValue【認定こども園・幼稚園・保育所】&#10;一人当たり面積"/>
        <xdr:cNvSpPr txBox="1"/>
      </xdr:nvSpPr>
      <xdr:spPr>
        <a:xfrm>
          <a:off x="1777626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7093</xdr:rowOff>
    </xdr:from>
    <xdr:ext cx="469744" cy="259045"/>
    <xdr:sp macro="" textlink="">
      <xdr:nvSpPr>
        <xdr:cNvPr id="509" name="n_3aveValue【認定こども園・幼稚園・保育所】&#10;一人当たり面積"/>
        <xdr:cNvSpPr txBox="1"/>
      </xdr:nvSpPr>
      <xdr:spPr>
        <a:xfrm>
          <a:off x="17001567" y="6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8726</xdr:rowOff>
    </xdr:from>
    <xdr:ext cx="469744" cy="259045"/>
    <xdr:sp macro="" textlink="">
      <xdr:nvSpPr>
        <xdr:cNvPr id="510" name="n_4aveValue【認定こども園・幼稚園・保育所】&#10;一人当たり面積"/>
        <xdr:cNvSpPr txBox="1"/>
      </xdr:nvSpPr>
      <xdr:spPr>
        <a:xfrm>
          <a:off x="16226867" y="671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50454</xdr:rowOff>
    </xdr:from>
    <xdr:ext cx="469744" cy="259045"/>
    <xdr:sp macro="" textlink="">
      <xdr:nvSpPr>
        <xdr:cNvPr id="511" name="n_1mainValue【認定こども園・幼稚園・保育所】&#10;一人当たり面積"/>
        <xdr:cNvSpPr txBox="1"/>
      </xdr:nvSpPr>
      <xdr:spPr>
        <a:xfrm>
          <a:off x="18561127" y="62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56985</xdr:rowOff>
    </xdr:from>
    <xdr:ext cx="469744" cy="259045"/>
    <xdr:sp macro="" textlink="">
      <xdr:nvSpPr>
        <xdr:cNvPr id="512" name="n_2mainValue【認定こども園・幼稚園・保育所】&#10;一人当たり面積"/>
        <xdr:cNvSpPr txBox="1"/>
      </xdr:nvSpPr>
      <xdr:spPr>
        <a:xfrm>
          <a:off x="17776267" y="625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13" name="n_3mainValue【認定こども園・幼稚園・保育所】&#10;一人当たり面積"/>
        <xdr:cNvSpPr txBox="1"/>
      </xdr:nvSpPr>
      <xdr:spPr>
        <a:xfrm>
          <a:off x="17001567"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122300</xdr:rowOff>
    </xdr:from>
    <xdr:ext cx="469744" cy="259045"/>
    <xdr:sp macro="" textlink="">
      <xdr:nvSpPr>
        <xdr:cNvPr id="514" name="n_4mainValue【認定こども園・幼稚園・保育所】&#10;一人当たり面積"/>
        <xdr:cNvSpPr txBox="1"/>
      </xdr:nvSpPr>
      <xdr:spPr>
        <a:xfrm>
          <a:off x="16226867" y="632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4375764" y="924306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44145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428750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44145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35788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7" name="フローチャート: 判断 546"/>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8" name="フローチャート: 判断 547"/>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9" name="フローチャート: 判断 548"/>
        <xdr:cNvSpPr/>
      </xdr:nvSpPr>
      <xdr:spPr>
        <a:xfrm>
          <a:off x="1123188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555" name="楕円 554"/>
        <xdr:cNvSpPr/>
      </xdr:nvSpPr>
      <xdr:spPr>
        <a:xfrm>
          <a:off x="14325600" y="101066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556" name="【学校施設】&#10;有形固定資産減価償却率該当値テキスト"/>
        <xdr:cNvSpPr txBox="1"/>
      </xdr:nvSpPr>
      <xdr:spPr>
        <a:xfrm>
          <a:off x="144145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xdr:rowOff>
    </xdr:from>
    <xdr:to>
      <xdr:col>81</xdr:col>
      <xdr:colOff>101600</xdr:colOff>
      <xdr:row>60</xdr:row>
      <xdr:rowOff>117475</xdr:rowOff>
    </xdr:to>
    <xdr:sp macro="" textlink="">
      <xdr:nvSpPr>
        <xdr:cNvPr id="557" name="楕円 556"/>
        <xdr:cNvSpPr/>
      </xdr:nvSpPr>
      <xdr:spPr>
        <a:xfrm>
          <a:off x="1357884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66675</xdr:rowOff>
    </xdr:from>
    <xdr:to>
      <xdr:col>85</xdr:col>
      <xdr:colOff>127000</xdr:colOff>
      <xdr:row>60</xdr:row>
      <xdr:rowOff>99060</xdr:rowOff>
    </xdr:to>
    <xdr:cxnSp macro="">
      <xdr:nvCxnSpPr>
        <xdr:cNvPr id="558" name="直線コネクタ 557"/>
        <xdr:cNvCxnSpPr/>
      </xdr:nvCxnSpPr>
      <xdr:spPr>
        <a:xfrm>
          <a:off x="13629640" y="1012507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59" name="楕円 558"/>
        <xdr:cNvSpPr/>
      </xdr:nvSpPr>
      <xdr:spPr>
        <a:xfrm>
          <a:off x="1280414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66675</xdr:rowOff>
    </xdr:to>
    <xdr:cxnSp macro="">
      <xdr:nvCxnSpPr>
        <xdr:cNvPr id="560" name="直線コネクタ 559"/>
        <xdr:cNvCxnSpPr/>
      </xdr:nvCxnSpPr>
      <xdr:spPr>
        <a:xfrm>
          <a:off x="12854940" y="1009650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151130</xdr:rowOff>
    </xdr:from>
    <xdr:to>
      <xdr:col>72</xdr:col>
      <xdr:colOff>38100</xdr:colOff>
      <xdr:row>60</xdr:row>
      <xdr:rowOff>81280</xdr:rowOff>
    </xdr:to>
    <xdr:sp macro="" textlink="">
      <xdr:nvSpPr>
        <xdr:cNvPr id="561" name="楕円 560"/>
        <xdr:cNvSpPr/>
      </xdr:nvSpPr>
      <xdr:spPr>
        <a:xfrm>
          <a:off x="12029440" y="10041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30480</xdr:rowOff>
    </xdr:from>
    <xdr:to>
      <xdr:col>76</xdr:col>
      <xdr:colOff>114300</xdr:colOff>
      <xdr:row>60</xdr:row>
      <xdr:rowOff>38100</xdr:rowOff>
    </xdr:to>
    <xdr:cxnSp macro="">
      <xdr:nvCxnSpPr>
        <xdr:cNvPr id="562" name="直線コネクタ 561"/>
        <xdr:cNvCxnSpPr/>
      </xdr:nvCxnSpPr>
      <xdr:spPr>
        <a:xfrm>
          <a:off x="12072620" y="100888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124460</xdr:rowOff>
    </xdr:from>
    <xdr:to>
      <xdr:col>67</xdr:col>
      <xdr:colOff>101600</xdr:colOff>
      <xdr:row>60</xdr:row>
      <xdr:rowOff>54610</xdr:rowOff>
    </xdr:to>
    <xdr:sp macro="" textlink="">
      <xdr:nvSpPr>
        <xdr:cNvPr id="563" name="楕円 562"/>
        <xdr:cNvSpPr/>
      </xdr:nvSpPr>
      <xdr:spPr>
        <a:xfrm>
          <a:off x="11231880" y="1001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xdr:rowOff>
    </xdr:from>
    <xdr:to>
      <xdr:col>71</xdr:col>
      <xdr:colOff>177800</xdr:colOff>
      <xdr:row>60</xdr:row>
      <xdr:rowOff>30480</xdr:rowOff>
    </xdr:to>
    <xdr:cxnSp macro="">
      <xdr:nvCxnSpPr>
        <xdr:cNvPr id="564" name="直線コネクタ 563"/>
        <xdr:cNvCxnSpPr/>
      </xdr:nvCxnSpPr>
      <xdr:spPr>
        <a:xfrm>
          <a:off x="11282680" y="1006221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3437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6" name="n_2aveValue【学校施設】&#10;有形固定資産減価償却率"/>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7" name="n_3aveValue【学校施設】&#10;有形固定資産減価償却率"/>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8" name="n_4aveValue【学校施設】&#10;有形固定資産減価償却率"/>
        <xdr:cNvSpPr txBox="1"/>
      </xdr:nvSpPr>
      <xdr:spPr>
        <a:xfrm>
          <a:off x="1110298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108602</xdr:rowOff>
    </xdr:from>
    <xdr:ext cx="405111" cy="259045"/>
    <xdr:sp macro="" textlink="">
      <xdr:nvSpPr>
        <xdr:cNvPr id="569" name="n_1mainValue【学校施設】&#10;有形固定資産減価償却率"/>
        <xdr:cNvSpPr txBox="1"/>
      </xdr:nvSpPr>
      <xdr:spPr>
        <a:xfrm>
          <a:off x="134372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70" name="n_2mainValue【学校施設】&#10;有形固定資産減価償却率"/>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72407</xdr:rowOff>
    </xdr:from>
    <xdr:ext cx="405111" cy="259045"/>
    <xdr:sp macro="" textlink="">
      <xdr:nvSpPr>
        <xdr:cNvPr id="571" name="n_3mainValue【学校施設】&#10;有形固定資産減価償却率"/>
        <xdr:cNvSpPr txBox="1"/>
      </xdr:nvSpPr>
      <xdr:spPr>
        <a:xfrm>
          <a:off x="119005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72" name="n_4mainValue【学校施設】&#10;有形固定資産減価償却率"/>
        <xdr:cNvSpPr txBox="1"/>
      </xdr:nvSpPr>
      <xdr:spPr>
        <a:xfrm>
          <a:off x="1110298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xdr:cNvSpPr txBox="1"/>
      </xdr:nvSpPr>
      <xdr:spPr>
        <a:xfrm>
          <a:off x="19547840" y="102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18735040" y="103972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6" name="フローチャート: 判断 605"/>
        <xdr:cNvSpPr/>
      </xdr:nvSpPr>
      <xdr:spPr>
        <a:xfrm>
          <a:off x="17937480" y="104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7" name="フローチャート: 判断 606"/>
        <xdr:cNvSpPr/>
      </xdr:nvSpPr>
      <xdr:spPr>
        <a:xfrm>
          <a:off x="17162780" y="1045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8" name="フローチャート: 判断 607"/>
        <xdr:cNvSpPr/>
      </xdr:nvSpPr>
      <xdr:spPr>
        <a:xfrm>
          <a:off x="16388080" y="1046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11575</xdr:rowOff>
    </xdr:from>
    <xdr:to>
      <xdr:col>116</xdr:col>
      <xdr:colOff>114300</xdr:colOff>
      <xdr:row>62</xdr:row>
      <xdr:rowOff>113175</xdr:rowOff>
    </xdr:to>
    <xdr:sp macro="" textlink="">
      <xdr:nvSpPr>
        <xdr:cNvPr id="614" name="楕円 613"/>
        <xdr:cNvSpPr/>
      </xdr:nvSpPr>
      <xdr:spPr>
        <a:xfrm>
          <a:off x="19458940" y="104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161452</xdr:rowOff>
    </xdr:from>
    <xdr:ext cx="469744" cy="259045"/>
    <xdr:sp macro="" textlink="">
      <xdr:nvSpPr>
        <xdr:cNvPr id="615" name="【学校施設】&#10;一人当たり面積該当値テキスト"/>
        <xdr:cNvSpPr txBox="1"/>
      </xdr:nvSpPr>
      <xdr:spPr>
        <a:xfrm>
          <a:off x="19547840" y="103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2268</xdr:rowOff>
    </xdr:from>
    <xdr:to>
      <xdr:col>112</xdr:col>
      <xdr:colOff>38100</xdr:colOff>
      <xdr:row>62</xdr:row>
      <xdr:rowOff>103868</xdr:rowOff>
    </xdr:to>
    <xdr:sp macro="" textlink="">
      <xdr:nvSpPr>
        <xdr:cNvPr id="616" name="楕円 615"/>
        <xdr:cNvSpPr/>
      </xdr:nvSpPr>
      <xdr:spPr>
        <a:xfrm>
          <a:off x="18735040" y="103959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53068</xdr:rowOff>
    </xdr:from>
    <xdr:to>
      <xdr:col>116</xdr:col>
      <xdr:colOff>63500</xdr:colOff>
      <xdr:row>62</xdr:row>
      <xdr:rowOff>62375</xdr:rowOff>
    </xdr:to>
    <xdr:cxnSp macro="">
      <xdr:nvCxnSpPr>
        <xdr:cNvPr id="617" name="直線コネクタ 616"/>
        <xdr:cNvCxnSpPr/>
      </xdr:nvCxnSpPr>
      <xdr:spPr>
        <a:xfrm>
          <a:off x="18778220" y="10446748"/>
          <a:ext cx="73152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4228</xdr:rowOff>
    </xdr:from>
    <xdr:to>
      <xdr:col>107</xdr:col>
      <xdr:colOff>101600</xdr:colOff>
      <xdr:row>62</xdr:row>
      <xdr:rowOff>105828</xdr:rowOff>
    </xdr:to>
    <xdr:sp macro="" textlink="">
      <xdr:nvSpPr>
        <xdr:cNvPr id="618" name="楕円 617"/>
        <xdr:cNvSpPr/>
      </xdr:nvSpPr>
      <xdr:spPr>
        <a:xfrm>
          <a:off x="17937480" y="1039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53068</xdr:rowOff>
    </xdr:from>
    <xdr:to>
      <xdr:col>111</xdr:col>
      <xdr:colOff>177800</xdr:colOff>
      <xdr:row>62</xdr:row>
      <xdr:rowOff>55028</xdr:rowOff>
    </xdr:to>
    <xdr:cxnSp macro="">
      <xdr:nvCxnSpPr>
        <xdr:cNvPr id="619" name="直線コネクタ 618"/>
        <xdr:cNvCxnSpPr/>
      </xdr:nvCxnSpPr>
      <xdr:spPr>
        <a:xfrm flipV="1">
          <a:off x="17988280" y="10446748"/>
          <a:ext cx="78994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166860</xdr:rowOff>
    </xdr:from>
    <xdr:to>
      <xdr:col>102</xdr:col>
      <xdr:colOff>165100</xdr:colOff>
      <xdr:row>62</xdr:row>
      <xdr:rowOff>97010</xdr:rowOff>
    </xdr:to>
    <xdr:sp macro="" textlink="">
      <xdr:nvSpPr>
        <xdr:cNvPr id="620" name="楕円 619"/>
        <xdr:cNvSpPr/>
      </xdr:nvSpPr>
      <xdr:spPr>
        <a:xfrm>
          <a:off x="17162780" y="1039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46210</xdr:rowOff>
    </xdr:from>
    <xdr:to>
      <xdr:col>107</xdr:col>
      <xdr:colOff>50800</xdr:colOff>
      <xdr:row>62</xdr:row>
      <xdr:rowOff>55028</xdr:rowOff>
    </xdr:to>
    <xdr:cxnSp macro="">
      <xdr:nvCxnSpPr>
        <xdr:cNvPr id="621" name="直線コネクタ 620"/>
        <xdr:cNvCxnSpPr/>
      </xdr:nvCxnSpPr>
      <xdr:spPr>
        <a:xfrm>
          <a:off x="17213580" y="10439890"/>
          <a:ext cx="7747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24802</xdr:rowOff>
    </xdr:from>
    <xdr:to>
      <xdr:col>98</xdr:col>
      <xdr:colOff>38100</xdr:colOff>
      <xdr:row>61</xdr:row>
      <xdr:rowOff>126402</xdr:rowOff>
    </xdr:to>
    <xdr:sp macro="" textlink="">
      <xdr:nvSpPr>
        <xdr:cNvPr id="622" name="楕円 621"/>
        <xdr:cNvSpPr/>
      </xdr:nvSpPr>
      <xdr:spPr>
        <a:xfrm>
          <a:off x="16388080" y="102508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75602</xdr:rowOff>
    </xdr:from>
    <xdr:to>
      <xdr:col>102</xdr:col>
      <xdr:colOff>114300</xdr:colOff>
      <xdr:row>62</xdr:row>
      <xdr:rowOff>46210</xdr:rowOff>
    </xdr:to>
    <xdr:cxnSp macro="">
      <xdr:nvCxnSpPr>
        <xdr:cNvPr id="623" name="直線コネクタ 622"/>
        <xdr:cNvCxnSpPr/>
      </xdr:nvCxnSpPr>
      <xdr:spPr>
        <a:xfrm>
          <a:off x="16431260" y="10301642"/>
          <a:ext cx="78232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18561127" y="104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625" name="n_2aveValue【学校施設】&#10;一人当たり面積"/>
        <xdr:cNvSpPr txBox="1"/>
      </xdr:nvSpPr>
      <xdr:spPr>
        <a:xfrm>
          <a:off x="17776267" y="1053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6" name="n_3aveValue【学校施設】&#10;一人当たり面積"/>
        <xdr:cNvSpPr txBox="1"/>
      </xdr:nvSpPr>
      <xdr:spPr>
        <a:xfrm>
          <a:off x="17001567" y="1054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7" name="n_4aveValue【学校施設】&#10;一人当たり面積"/>
        <xdr:cNvSpPr txBox="1"/>
      </xdr:nvSpPr>
      <xdr:spPr>
        <a:xfrm>
          <a:off x="16226867" y="1055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120395</xdr:rowOff>
    </xdr:from>
    <xdr:ext cx="469744" cy="259045"/>
    <xdr:sp macro="" textlink="">
      <xdr:nvSpPr>
        <xdr:cNvPr id="628" name="n_1mainValue【学校施設】&#10;一人当たり面積"/>
        <xdr:cNvSpPr txBox="1"/>
      </xdr:nvSpPr>
      <xdr:spPr>
        <a:xfrm>
          <a:off x="18561127" y="101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122355</xdr:rowOff>
    </xdr:from>
    <xdr:ext cx="469744" cy="259045"/>
    <xdr:sp macro="" textlink="">
      <xdr:nvSpPr>
        <xdr:cNvPr id="629" name="n_2mainValue【学校施設】&#10;一人当たり面積"/>
        <xdr:cNvSpPr txBox="1"/>
      </xdr:nvSpPr>
      <xdr:spPr>
        <a:xfrm>
          <a:off x="17776267" y="1018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113537</xdr:rowOff>
    </xdr:from>
    <xdr:ext cx="469744" cy="259045"/>
    <xdr:sp macro="" textlink="">
      <xdr:nvSpPr>
        <xdr:cNvPr id="630" name="n_3mainValue【学校施設】&#10;一人当たり面積"/>
        <xdr:cNvSpPr txBox="1"/>
      </xdr:nvSpPr>
      <xdr:spPr>
        <a:xfrm>
          <a:off x="17001567" y="101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142929</xdr:rowOff>
    </xdr:from>
    <xdr:ext cx="469744" cy="259045"/>
    <xdr:sp macro="" textlink="">
      <xdr:nvSpPr>
        <xdr:cNvPr id="631" name="n_4mainValue【学校施設】&#10;一人当たり面積"/>
        <xdr:cNvSpPr txBox="1"/>
      </xdr:nvSpPr>
      <xdr:spPr>
        <a:xfrm>
          <a:off x="16226867" y="1003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xdr:cNvCxnSpPr/>
      </xdr:nvCxnSpPr>
      <xdr:spPr>
        <a:xfrm flipV="1">
          <a:off x="14375764" y="13007341"/>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xdr:cNvSpPr txBox="1"/>
      </xdr:nvSpPr>
      <xdr:spPr>
        <a:xfrm>
          <a:off x="14414500" y="12786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xdr:cNvCxnSpPr/>
      </xdr:nvCxnSpPr>
      <xdr:spPr>
        <a:xfrm>
          <a:off x="14287500" y="13007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61" name="【児童館】&#10;有形固定資産減価償却率平均値テキスト"/>
        <xdr:cNvSpPr txBox="1"/>
      </xdr:nvSpPr>
      <xdr:spPr>
        <a:xfrm>
          <a:off x="14414500" y="1368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xdr:cNvSpPr/>
      </xdr:nvSpPr>
      <xdr:spPr>
        <a:xfrm>
          <a:off x="135788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93980</xdr:rowOff>
    </xdr:from>
    <xdr:to>
      <xdr:col>76</xdr:col>
      <xdr:colOff>165100</xdr:colOff>
      <xdr:row>84</xdr:row>
      <xdr:rowOff>24130</xdr:rowOff>
    </xdr:to>
    <xdr:sp macro="" textlink="">
      <xdr:nvSpPr>
        <xdr:cNvPr id="664" name="フローチャート: 判断 663"/>
        <xdr:cNvSpPr/>
      </xdr:nvSpPr>
      <xdr:spPr>
        <a:xfrm>
          <a:off x="1280414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116839</xdr:rowOff>
    </xdr:from>
    <xdr:to>
      <xdr:col>72</xdr:col>
      <xdr:colOff>38100</xdr:colOff>
      <xdr:row>83</xdr:row>
      <xdr:rowOff>46989</xdr:rowOff>
    </xdr:to>
    <xdr:sp macro="" textlink="">
      <xdr:nvSpPr>
        <xdr:cNvPr id="665" name="フローチャート: 判断 664"/>
        <xdr:cNvSpPr/>
      </xdr:nvSpPr>
      <xdr:spPr>
        <a:xfrm>
          <a:off x="1202944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666" name="フローチャート: 判断 665"/>
        <xdr:cNvSpPr/>
      </xdr:nvSpPr>
      <xdr:spPr>
        <a:xfrm>
          <a:off x="1123188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158750</xdr:rowOff>
    </xdr:from>
    <xdr:to>
      <xdr:col>72</xdr:col>
      <xdr:colOff>38100</xdr:colOff>
      <xdr:row>79</xdr:row>
      <xdr:rowOff>88900</xdr:rowOff>
    </xdr:to>
    <xdr:sp macro="" textlink="">
      <xdr:nvSpPr>
        <xdr:cNvPr id="672" name="楕円 671"/>
        <xdr:cNvSpPr/>
      </xdr:nvSpPr>
      <xdr:spPr>
        <a:xfrm>
          <a:off x="12029440" y="1323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116839</xdr:rowOff>
    </xdr:from>
    <xdr:to>
      <xdr:col>67</xdr:col>
      <xdr:colOff>101600</xdr:colOff>
      <xdr:row>79</xdr:row>
      <xdr:rowOff>46989</xdr:rowOff>
    </xdr:to>
    <xdr:sp macro="" textlink="">
      <xdr:nvSpPr>
        <xdr:cNvPr id="673" name="楕円 672"/>
        <xdr:cNvSpPr/>
      </xdr:nvSpPr>
      <xdr:spPr>
        <a:xfrm>
          <a:off x="11231880" y="13192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79</xdr:row>
      <xdr:rowOff>38100</xdr:rowOff>
    </xdr:to>
    <xdr:cxnSp macro="">
      <xdr:nvCxnSpPr>
        <xdr:cNvPr id="674" name="直線コネクタ 673"/>
        <xdr:cNvCxnSpPr/>
      </xdr:nvCxnSpPr>
      <xdr:spPr>
        <a:xfrm>
          <a:off x="11282680" y="13243559"/>
          <a:ext cx="78994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75" name="n_1aveValue【児童館】&#10;有形固定資産減価償却率"/>
        <xdr:cNvSpPr txBox="1"/>
      </xdr:nvSpPr>
      <xdr:spPr>
        <a:xfrm>
          <a:off x="13437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40657</xdr:rowOff>
    </xdr:from>
    <xdr:ext cx="405111" cy="259045"/>
    <xdr:sp macro="" textlink="">
      <xdr:nvSpPr>
        <xdr:cNvPr id="676" name="n_2aveValue【児童館】&#10;有形固定資産減価償却率"/>
        <xdr:cNvSpPr txBox="1"/>
      </xdr:nvSpPr>
      <xdr:spPr>
        <a:xfrm>
          <a:off x="12675244" y="1378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677" name="n_3aveValue【児童館】&#10;有形固定資産減価償却率"/>
        <xdr:cNvSpPr txBox="1"/>
      </xdr:nvSpPr>
      <xdr:spPr>
        <a:xfrm>
          <a:off x="119005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678" name="n_4aveValue【児童館】&#10;有形固定資産減価償却率"/>
        <xdr:cNvSpPr txBox="1"/>
      </xdr:nvSpPr>
      <xdr:spPr>
        <a:xfrm>
          <a:off x="1110298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679" name="n_3mainValue【児童館】&#10;有形固定資産減価償却率"/>
        <xdr:cNvSpPr txBox="1"/>
      </xdr:nvSpPr>
      <xdr:spPr>
        <a:xfrm>
          <a:off x="1190054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680" name="n_4mainValue【児童館】&#10;有形固定資産減価償却率"/>
        <xdr:cNvSpPr txBox="1"/>
      </xdr:nvSpPr>
      <xdr:spPr>
        <a:xfrm>
          <a:off x="11102984" y="1297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1" name="直線コネクタ 690"/>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2" name="テキスト ボックス 691"/>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5" name="直線コネクタ 694"/>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6" name="テキスト ボックス 695"/>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0" name="直線コネクタ 699"/>
        <xdr:cNvCxnSpPr/>
      </xdr:nvCxnSpPr>
      <xdr:spPr>
        <a:xfrm flipV="1">
          <a:off x="19509104" y="13091159"/>
          <a:ext cx="0" cy="1162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01" name="【児童館】&#10;一人当たり面積最小値テキスト"/>
        <xdr:cNvSpPr txBox="1"/>
      </xdr:nvSpPr>
      <xdr:spPr>
        <a:xfrm>
          <a:off x="19547840"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02" name="直線コネクタ 701"/>
        <xdr:cNvCxnSpPr/>
      </xdr:nvCxnSpPr>
      <xdr:spPr>
        <a:xfrm>
          <a:off x="19443700" y="14253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03" name="【児童館】&#10;一人当たり面積最大値テキスト"/>
        <xdr:cNvSpPr txBox="1"/>
      </xdr:nvSpPr>
      <xdr:spPr>
        <a:xfrm>
          <a:off x="1954784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04" name="直線コネクタ 703"/>
        <xdr:cNvCxnSpPr/>
      </xdr:nvCxnSpPr>
      <xdr:spPr>
        <a:xfrm>
          <a:off x="194437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705" name="【児童館】&#10;一人当たり面積平均値テキスト"/>
        <xdr:cNvSpPr txBox="1"/>
      </xdr:nvSpPr>
      <xdr:spPr>
        <a:xfrm>
          <a:off x="19547840" y="13769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06" name="フローチャート: 判断 705"/>
        <xdr:cNvSpPr/>
      </xdr:nvSpPr>
      <xdr:spPr>
        <a:xfrm>
          <a:off x="1945894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07" name="フローチャート: 判断 706"/>
        <xdr:cNvSpPr/>
      </xdr:nvSpPr>
      <xdr:spPr>
        <a:xfrm>
          <a:off x="18735040" y="13756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164464</xdr:rowOff>
    </xdr:from>
    <xdr:to>
      <xdr:col>102</xdr:col>
      <xdr:colOff>165100</xdr:colOff>
      <xdr:row>83</xdr:row>
      <xdr:rowOff>94614</xdr:rowOff>
    </xdr:to>
    <xdr:sp macro="" textlink="">
      <xdr:nvSpPr>
        <xdr:cNvPr id="709" name="フローチャート: 判断 708"/>
        <xdr:cNvSpPr/>
      </xdr:nvSpPr>
      <xdr:spPr>
        <a:xfrm>
          <a:off x="17162780" y="13910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10161</xdr:rowOff>
    </xdr:from>
    <xdr:to>
      <xdr:col>98</xdr:col>
      <xdr:colOff>38100</xdr:colOff>
      <xdr:row>83</xdr:row>
      <xdr:rowOff>111761</xdr:rowOff>
    </xdr:to>
    <xdr:sp macro="" textlink="">
      <xdr:nvSpPr>
        <xdr:cNvPr id="710" name="フローチャート: 判断 709"/>
        <xdr:cNvSpPr/>
      </xdr:nvSpPr>
      <xdr:spPr>
        <a:xfrm>
          <a:off x="1638808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15875</xdr:rowOff>
    </xdr:from>
    <xdr:to>
      <xdr:col>102</xdr:col>
      <xdr:colOff>165100</xdr:colOff>
      <xdr:row>84</xdr:row>
      <xdr:rowOff>117475</xdr:rowOff>
    </xdr:to>
    <xdr:sp macro="" textlink="">
      <xdr:nvSpPr>
        <xdr:cNvPr id="716" name="楕円 715"/>
        <xdr:cNvSpPr/>
      </xdr:nvSpPr>
      <xdr:spPr>
        <a:xfrm>
          <a:off x="1716278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15875</xdr:rowOff>
    </xdr:from>
    <xdr:to>
      <xdr:col>98</xdr:col>
      <xdr:colOff>38100</xdr:colOff>
      <xdr:row>84</xdr:row>
      <xdr:rowOff>117475</xdr:rowOff>
    </xdr:to>
    <xdr:sp macro="" textlink="">
      <xdr:nvSpPr>
        <xdr:cNvPr id="717" name="楕円 716"/>
        <xdr:cNvSpPr/>
      </xdr:nvSpPr>
      <xdr:spPr>
        <a:xfrm>
          <a:off x="16388080" y="14097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66675</xdr:rowOff>
    </xdr:from>
    <xdr:to>
      <xdr:col>102</xdr:col>
      <xdr:colOff>114300</xdr:colOff>
      <xdr:row>84</xdr:row>
      <xdr:rowOff>66675</xdr:rowOff>
    </xdr:to>
    <xdr:cxnSp macro="">
      <xdr:nvCxnSpPr>
        <xdr:cNvPr id="718" name="直線コネクタ 717"/>
        <xdr:cNvCxnSpPr/>
      </xdr:nvCxnSpPr>
      <xdr:spPr>
        <a:xfrm>
          <a:off x="16431260" y="141484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19" name="n_1aveValue【児童館】&#10;一人当たり面積"/>
        <xdr:cNvSpPr txBox="1"/>
      </xdr:nvSpPr>
      <xdr:spPr>
        <a:xfrm>
          <a:off x="185611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0" name="n_2aveValue【児童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111141</xdr:rowOff>
    </xdr:from>
    <xdr:ext cx="469744" cy="259045"/>
    <xdr:sp macro="" textlink="">
      <xdr:nvSpPr>
        <xdr:cNvPr id="721" name="n_3aveValue【児童館】&#10;一人当たり面積"/>
        <xdr:cNvSpPr txBox="1"/>
      </xdr:nvSpPr>
      <xdr:spPr>
        <a:xfrm>
          <a:off x="17001567" y="136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128288</xdr:rowOff>
    </xdr:from>
    <xdr:ext cx="469744" cy="259045"/>
    <xdr:sp macro="" textlink="">
      <xdr:nvSpPr>
        <xdr:cNvPr id="722" name="n_4aveValue【児童館】&#10;一人当たり面積"/>
        <xdr:cNvSpPr txBox="1"/>
      </xdr:nvSpPr>
      <xdr:spPr>
        <a:xfrm>
          <a:off x="16226867" y="137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108602</xdr:rowOff>
    </xdr:from>
    <xdr:ext cx="469744" cy="259045"/>
    <xdr:sp macro="" textlink="">
      <xdr:nvSpPr>
        <xdr:cNvPr id="723" name="n_3mainValue【児童館】&#10;一人当たり面積"/>
        <xdr:cNvSpPr txBox="1"/>
      </xdr:nvSpPr>
      <xdr:spPr>
        <a:xfrm>
          <a:off x="17001567" y="141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108602</xdr:rowOff>
    </xdr:from>
    <xdr:ext cx="469744" cy="259045"/>
    <xdr:sp macro="" textlink="">
      <xdr:nvSpPr>
        <xdr:cNvPr id="724" name="n_4mainValue【児童館】&#10;一人当たり面積"/>
        <xdr:cNvSpPr txBox="1"/>
      </xdr:nvSpPr>
      <xdr:spPr>
        <a:xfrm>
          <a:off x="16226867" y="141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49" name="直線コネクタ 748"/>
        <xdr:cNvCxnSpPr/>
      </xdr:nvCxnSpPr>
      <xdr:spPr>
        <a:xfrm flipV="1">
          <a:off x="14375764" y="1682115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0"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1" name="直線コネクタ 750"/>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52" name="【公民館】&#10;有形固定資産減価償却率最大値テキスト"/>
        <xdr:cNvSpPr txBox="1"/>
      </xdr:nvSpPr>
      <xdr:spPr>
        <a:xfrm>
          <a:off x="14414500" y="1660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53" name="直線コネクタ 752"/>
        <xdr:cNvCxnSpPr/>
      </xdr:nvCxnSpPr>
      <xdr:spPr>
        <a:xfrm>
          <a:off x="14287500" y="1682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754" name="【公民館】&#10;有形固定資産減価償却率平均値テキスト"/>
        <xdr:cNvSpPr txBox="1"/>
      </xdr:nvSpPr>
      <xdr:spPr>
        <a:xfrm>
          <a:off x="14414500" y="17647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55" name="フローチャート: 判断 754"/>
        <xdr:cNvSpPr/>
      </xdr:nvSpPr>
      <xdr:spPr>
        <a:xfrm>
          <a:off x="14325600" y="176695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56" name="フローチャート: 判断 755"/>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57" name="フローチャート: 判断 756"/>
        <xdr:cNvSpPr/>
      </xdr:nvSpPr>
      <xdr:spPr>
        <a:xfrm>
          <a:off x="128041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758" name="フローチャート: 判断 757"/>
        <xdr:cNvSpPr/>
      </xdr:nvSpPr>
      <xdr:spPr>
        <a:xfrm>
          <a:off x="12029440" y="1763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59" name="フローチャート: 判断 758"/>
        <xdr:cNvSpPr/>
      </xdr:nvSpPr>
      <xdr:spPr>
        <a:xfrm>
          <a:off x="1123188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765" name="楕円 764"/>
        <xdr:cNvSpPr/>
      </xdr:nvSpPr>
      <xdr:spPr>
        <a:xfrm>
          <a:off x="14325600" y="174085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164482</xdr:rowOff>
    </xdr:from>
    <xdr:ext cx="405111" cy="259045"/>
    <xdr:sp macro="" textlink="">
      <xdr:nvSpPr>
        <xdr:cNvPr id="766" name="【公民館】&#10;有形固定資産減価償却率該当値テキスト"/>
        <xdr:cNvSpPr txBox="1"/>
      </xdr:nvSpPr>
      <xdr:spPr>
        <a:xfrm>
          <a:off x="14414500" y="172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767" name="楕円 766"/>
        <xdr:cNvSpPr/>
      </xdr:nvSpPr>
      <xdr:spPr>
        <a:xfrm>
          <a:off x="1357884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95250</xdr:rowOff>
    </xdr:to>
    <xdr:cxnSp macro="">
      <xdr:nvCxnSpPr>
        <xdr:cNvPr id="768" name="直線コネクタ 767"/>
        <xdr:cNvCxnSpPr/>
      </xdr:nvCxnSpPr>
      <xdr:spPr>
        <a:xfrm flipV="1">
          <a:off x="13629640" y="17455515"/>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636</xdr:rowOff>
    </xdr:from>
    <xdr:to>
      <xdr:col>76</xdr:col>
      <xdr:colOff>165100</xdr:colOff>
      <xdr:row>104</xdr:row>
      <xdr:rowOff>102236</xdr:rowOff>
    </xdr:to>
    <xdr:sp macro="" textlink="">
      <xdr:nvSpPr>
        <xdr:cNvPr id="769" name="楕円 768"/>
        <xdr:cNvSpPr/>
      </xdr:nvSpPr>
      <xdr:spPr>
        <a:xfrm>
          <a:off x="12804140" y="174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51436</xdr:rowOff>
    </xdr:from>
    <xdr:to>
      <xdr:col>81</xdr:col>
      <xdr:colOff>50800</xdr:colOff>
      <xdr:row>104</xdr:row>
      <xdr:rowOff>95250</xdr:rowOff>
    </xdr:to>
    <xdr:cxnSp macro="">
      <xdr:nvCxnSpPr>
        <xdr:cNvPr id="770" name="直線コネクタ 769"/>
        <xdr:cNvCxnSpPr/>
      </xdr:nvCxnSpPr>
      <xdr:spPr>
        <a:xfrm>
          <a:off x="12854940" y="17485996"/>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楕円 770"/>
        <xdr:cNvSpPr/>
      </xdr:nvSpPr>
      <xdr:spPr>
        <a:xfrm>
          <a:off x="12029440" y="17448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51436</xdr:rowOff>
    </xdr:from>
    <xdr:to>
      <xdr:col>76</xdr:col>
      <xdr:colOff>114300</xdr:colOff>
      <xdr:row>104</xdr:row>
      <xdr:rowOff>64770</xdr:rowOff>
    </xdr:to>
    <xdr:cxnSp macro="">
      <xdr:nvCxnSpPr>
        <xdr:cNvPr id="772" name="直線コネクタ 771"/>
        <xdr:cNvCxnSpPr/>
      </xdr:nvCxnSpPr>
      <xdr:spPr>
        <a:xfrm flipV="1">
          <a:off x="12072620" y="17485996"/>
          <a:ext cx="7823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149225</xdr:rowOff>
    </xdr:from>
    <xdr:to>
      <xdr:col>67</xdr:col>
      <xdr:colOff>101600</xdr:colOff>
      <xdr:row>104</xdr:row>
      <xdr:rowOff>79375</xdr:rowOff>
    </xdr:to>
    <xdr:sp macro="" textlink="">
      <xdr:nvSpPr>
        <xdr:cNvPr id="773" name="楕円 772"/>
        <xdr:cNvSpPr/>
      </xdr:nvSpPr>
      <xdr:spPr>
        <a:xfrm>
          <a:off x="11231880" y="1741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28575</xdr:rowOff>
    </xdr:from>
    <xdr:to>
      <xdr:col>71</xdr:col>
      <xdr:colOff>177800</xdr:colOff>
      <xdr:row>104</xdr:row>
      <xdr:rowOff>64770</xdr:rowOff>
    </xdr:to>
    <xdr:cxnSp macro="">
      <xdr:nvCxnSpPr>
        <xdr:cNvPr id="774" name="直線コネクタ 773"/>
        <xdr:cNvCxnSpPr/>
      </xdr:nvCxnSpPr>
      <xdr:spPr>
        <a:xfrm>
          <a:off x="11282680" y="1746313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75" name="n_1aveValue【公民館】&#10;有形固定資産減価償却率"/>
        <xdr:cNvSpPr txBox="1"/>
      </xdr:nvSpPr>
      <xdr:spPr>
        <a:xfrm>
          <a:off x="134372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776" name="n_2aveValue【公民館】&#10;有形固定資産減価償却率"/>
        <xdr:cNvSpPr txBox="1"/>
      </xdr:nvSpPr>
      <xdr:spPr>
        <a:xfrm>
          <a:off x="126752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127652</xdr:rowOff>
    </xdr:from>
    <xdr:ext cx="405111" cy="259045"/>
    <xdr:sp macro="" textlink="">
      <xdr:nvSpPr>
        <xdr:cNvPr id="777" name="n_3aveValue【公民館】&#10;有形固定資産減価償却率"/>
        <xdr:cNvSpPr txBox="1"/>
      </xdr:nvSpPr>
      <xdr:spPr>
        <a:xfrm>
          <a:off x="1190054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78" name="n_4aveValue【公民館】&#10;有形固定資産減価償却率"/>
        <xdr:cNvSpPr txBox="1"/>
      </xdr:nvSpPr>
      <xdr:spPr>
        <a:xfrm>
          <a:off x="1110298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162577</xdr:rowOff>
    </xdr:from>
    <xdr:ext cx="405111" cy="259045"/>
    <xdr:sp macro="" textlink="">
      <xdr:nvSpPr>
        <xdr:cNvPr id="779" name="n_1mainValue【公民館】&#10;有形固定資産減価償却率"/>
        <xdr:cNvSpPr txBox="1"/>
      </xdr:nvSpPr>
      <xdr:spPr>
        <a:xfrm>
          <a:off x="134372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118763</xdr:rowOff>
    </xdr:from>
    <xdr:ext cx="405111" cy="259045"/>
    <xdr:sp macro="" textlink="">
      <xdr:nvSpPr>
        <xdr:cNvPr id="780" name="n_2mainValue【公民館】&#10;有形固定資産減価償却率"/>
        <xdr:cNvSpPr txBox="1"/>
      </xdr:nvSpPr>
      <xdr:spPr>
        <a:xfrm>
          <a:off x="12675244" y="1721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81" name="n_3mainValue【公民館】&#10;有形固定資産減価償却率"/>
        <xdr:cNvSpPr txBox="1"/>
      </xdr:nvSpPr>
      <xdr:spPr>
        <a:xfrm>
          <a:off x="119005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95902</xdr:rowOff>
    </xdr:from>
    <xdr:ext cx="405111" cy="259045"/>
    <xdr:sp macro="" textlink="">
      <xdr:nvSpPr>
        <xdr:cNvPr id="782" name="n_4mainValue【公民館】&#10;有形固定資産減価償却率"/>
        <xdr:cNvSpPr txBox="1"/>
      </xdr:nvSpPr>
      <xdr:spPr>
        <a:xfrm>
          <a:off x="1110298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3" name="直線コネクタ 792"/>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4" name="テキスト ボックス 793"/>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5" name="直線コネクタ 794"/>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6" name="テキスト ボックス 795"/>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9" name="直線コネクタ 798"/>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0" name="テキスト ボックス 799"/>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1" name="直線コネクタ 800"/>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2" name="テキスト ボックス 801"/>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06" name="直線コネクタ 805"/>
        <xdr:cNvCxnSpPr/>
      </xdr:nvCxnSpPr>
      <xdr:spPr>
        <a:xfrm flipV="1">
          <a:off x="19509104" y="16765905"/>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07" name="【公民館】&#10;一人当たり面積最小値テキスト"/>
        <xdr:cNvSpPr txBox="1"/>
      </xdr:nvSpPr>
      <xdr:spPr>
        <a:xfrm>
          <a:off x="19547840" y="182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08" name="直線コネクタ 807"/>
        <xdr:cNvCxnSpPr/>
      </xdr:nvCxnSpPr>
      <xdr:spPr>
        <a:xfrm>
          <a:off x="19443700" y="18252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09" name="【公民館】&#10;一人当たり面積最大値テキスト"/>
        <xdr:cNvSpPr txBox="1"/>
      </xdr:nvSpPr>
      <xdr:spPr>
        <a:xfrm>
          <a:off x="19547840" y="165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10" name="直線コネクタ 809"/>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811" name="【公民館】&#10;一人当たり面積平均値テキスト"/>
        <xdr:cNvSpPr txBox="1"/>
      </xdr:nvSpPr>
      <xdr:spPr>
        <a:xfrm>
          <a:off x="19547840" y="17999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12" name="フローチャート: 判断 811"/>
        <xdr:cNvSpPr/>
      </xdr:nvSpPr>
      <xdr:spPr>
        <a:xfrm>
          <a:off x="19458940" y="18021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13" name="フローチャート: 判断 812"/>
        <xdr:cNvSpPr/>
      </xdr:nvSpPr>
      <xdr:spPr>
        <a:xfrm>
          <a:off x="18735040" y="18039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161798</xdr:rowOff>
    </xdr:from>
    <xdr:to>
      <xdr:col>107</xdr:col>
      <xdr:colOff>101600</xdr:colOff>
      <xdr:row>108</xdr:row>
      <xdr:rowOff>91948</xdr:rowOff>
    </xdr:to>
    <xdr:sp macro="" textlink="">
      <xdr:nvSpPr>
        <xdr:cNvPr id="814" name="フローチャート: 判断 813"/>
        <xdr:cNvSpPr/>
      </xdr:nvSpPr>
      <xdr:spPr>
        <a:xfrm>
          <a:off x="17937480" y="180992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815" name="フローチャート: 判断 814"/>
        <xdr:cNvSpPr/>
      </xdr:nvSpPr>
      <xdr:spPr>
        <a:xfrm>
          <a:off x="17162780" y="1809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816" name="フローチャート: 判断 815"/>
        <xdr:cNvSpPr/>
      </xdr:nvSpPr>
      <xdr:spPr>
        <a:xfrm>
          <a:off x="16388080" y="18096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22" name="楕円 821"/>
        <xdr:cNvSpPr/>
      </xdr:nvSpPr>
      <xdr:spPr>
        <a:xfrm>
          <a:off x="19458940" y="17867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120666</xdr:rowOff>
    </xdr:from>
    <xdr:ext cx="469744" cy="259045"/>
    <xdr:sp macro="" textlink="">
      <xdr:nvSpPr>
        <xdr:cNvPr id="823" name="【公民館】&#10;一人当たり面積該当値テキスト"/>
        <xdr:cNvSpPr txBox="1"/>
      </xdr:nvSpPr>
      <xdr:spPr>
        <a:xfrm>
          <a:off x="19547840"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101219</xdr:rowOff>
    </xdr:from>
    <xdr:to>
      <xdr:col>112</xdr:col>
      <xdr:colOff>38100</xdr:colOff>
      <xdr:row>107</xdr:row>
      <xdr:rowOff>31369</xdr:rowOff>
    </xdr:to>
    <xdr:sp macro="" textlink="">
      <xdr:nvSpPr>
        <xdr:cNvPr id="824" name="楕円 823"/>
        <xdr:cNvSpPr/>
      </xdr:nvSpPr>
      <xdr:spPr>
        <a:xfrm>
          <a:off x="18735040" y="17871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152019</xdr:rowOff>
    </xdr:to>
    <xdr:cxnSp macro="">
      <xdr:nvCxnSpPr>
        <xdr:cNvPr id="825" name="直線コネクタ 824"/>
        <xdr:cNvCxnSpPr/>
      </xdr:nvCxnSpPr>
      <xdr:spPr>
        <a:xfrm flipV="1">
          <a:off x="18778220" y="17918429"/>
          <a:ext cx="73152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105029</xdr:rowOff>
    </xdr:from>
    <xdr:to>
      <xdr:col>107</xdr:col>
      <xdr:colOff>101600</xdr:colOff>
      <xdr:row>107</xdr:row>
      <xdr:rowOff>35179</xdr:rowOff>
    </xdr:to>
    <xdr:sp macro="" textlink="">
      <xdr:nvSpPr>
        <xdr:cNvPr id="826" name="楕円 825"/>
        <xdr:cNvSpPr/>
      </xdr:nvSpPr>
      <xdr:spPr>
        <a:xfrm>
          <a:off x="17937480" y="178748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152019</xdr:rowOff>
    </xdr:from>
    <xdr:to>
      <xdr:col>111</xdr:col>
      <xdr:colOff>177800</xdr:colOff>
      <xdr:row>106</xdr:row>
      <xdr:rowOff>155829</xdr:rowOff>
    </xdr:to>
    <xdr:cxnSp macro="">
      <xdr:nvCxnSpPr>
        <xdr:cNvPr id="827" name="直線コネクタ 826"/>
        <xdr:cNvCxnSpPr/>
      </xdr:nvCxnSpPr>
      <xdr:spPr>
        <a:xfrm flipV="1">
          <a:off x="17988280" y="17921859"/>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107696</xdr:rowOff>
    </xdr:from>
    <xdr:to>
      <xdr:col>102</xdr:col>
      <xdr:colOff>165100</xdr:colOff>
      <xdr:row>107</xdr:row>
      <xdr:rowOff>37846</xdr:rowOff>
    </xdr:to>
    <xdr:sp macro="" textlink="">
      <xdr:nvSpPr>
        <xdr:cNvPr id="828" name="楕円 827"/>
        <xdr:cNvSpPr/>
      </xdr:nvSpPr>
      <xdr:spPr>
        <a:xfrm>
          <a:off x="17162780" y="17877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155829</xdr:rowOff>
    </xdr:from>
    <xdr:to>
      <xdr:col>107</xdr:col>
      <xdr:colOff>50800</xdr:colOff>
      <xdr:row>106</xdr:row>
      <xdr:rowOff>158496</xdr:rowOff>
    </xdr:to>
    <xdr:cxnSp macro="">
      <xdr:nvCxnSpPr>
        <xdr:cNvPr id="829" name="直線コネクタ 828"/>
        <xdr:cNvCxnSpPr/>
      </xdr:nvCxnSpPr>
      <xdr:spPr>
        <a:xfrm flipV="1">
          <a:off x="17213580" y="17925669"/>
          <a:ext cx="7747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108838</xdr:rowOff>
    </xdr:from>
    <xdr:to>
      <xdr:col>98</xdr:col>
      <xdr:colOff>38100</xdr:colOff>
      <xdr:row>107</xdr:row>
      <xdr:rowOff>38988</xdr:rowOff>
    </xdr:to>
    <xdr:sp macro="" textlink="">
      <xdr:nvSpPr>
        <xdr:cNvPr id="830" name="楕円 829"/>
        <xdr:cNvSpPr/>
      </xdr:nvSpPr>
      <xdr:spPr>
        <a:xfrm>
          <a:off x="16388080" y="17878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158496</xdr:rowOff>
    </xdr:from>
    <xdr:to>
      <xdr:col>102</xdr:col>
      <xdr:colOff>114300</xdr:colOff>
      <xdr:row>106</xdr:row>
      <xdr:rowOff>159638</xdr:rowOff>
    </xdr:to>
    <xdr:cxnSp macro="">
      <xdr:nvCxnSpPr>
        <xdr:cNvPr id="831" name="直線コネクタ 830"/>
        <xdr:cNvCxnSpPr/>
      </xdr:nvCxnSpPr>
      <xdr:spPr>
        <a:xfrm flipV="1">
          <a:off x="16431260" y="17928336"/>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832" name="n_1aveValue【公民館】&#10;一人当たり面積"/>
        <xdr:cNvSpPr txBox="1"/>
      </xdr:nvSpPr>
      <xdr:spPr>
        <a:xfrm>
          <a:off x="18561127" y="181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83075</xdr:rowOff>
    </xdr:from>
    <xdr:ext cx="469744" cy="259045"/>
    <xdr:sp macro="" textlink="">
      <xdr:nvSpPr>
        <xdr:cNvPr id="833" name="n_2aveValue【公民館】&#10;一人当たり面積"/>
        <xdr:cNvSpPr txBox="1"/>
      </xdr:nvSpPr>
      <xdr:spPr>
        <a:xfrm>
          <a:off x="17776267"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834" name="n_3aveValue【公民館】&#10;一人当たり面積"/>
        <xdr:cNvSpPr txBox="1"/>
      </xdr:nvSpPr>
      <xdr:spPr>
        <a:xfrm>
          <a:off x="1700156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80027</xdr:rowOff>
    </xdr:from>
    <xdr:ext cx="469744" cy="259045"/>
    <xdr:sp macro="" textlink="">
      <xdr:nvSpPr>
        <xdr:cNvPr id="835" name="n_4aveValue【公民館】&#10;一人当たり面積"/>
        <xdr:cNvSpPr txBox="1"/>
      </xdr:nvSpPr>
      <xdr:spPr>
        <a:xfrm>
          <a:off x="1622686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47896</xdr:rowOff>
    </xdr:from>
    <xdr:ext cx="469744" cy="259045"/>
    <xdr:sp macro="" textlink="">
      <xdr:nvSpPr>
        <xdr:cNvPr id="836" name="n_1mainValue【公民館】&#10;一人当たり面積"/>
        <xdr:cNvSpPr txBox="1"/>
      </xdr:nvSpPr>
      <xdr:spPr>
        <a:xfrm>
          <a:off x="18561127" y="176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51706</xdr:rowOff>
    </xdr:from>
    <xdr:ext cx="469744" cy="259045"/>
    <xdr:sp macro="" textlink="">
      <xdr:nvSpPr>
        <xdr:cNvPr id="837" name="n_2mainValue【公民館】&#10;一人当たり面積"/>
        <xdr:cNvSpPr txBox="1"/>
      </xdr:nvSpPr>
      <xdr:spPr>
        <a:xfrm>
          <a:off x="17776267" y="176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54373</xdr:rowOff>
    </xdr:from>
    <xdr:ext cx="469744" cy="259045"/>
    <xdr:sp macro="" textlink="">
      <xdr:nvSpPr>
        <xdr:cNvPr id="838" name="n_3mainValue【公民館】&#10;一人当たり面積"/>
        <xdr:cNvSpPr txBox="1"/>
      </xdr:nvSpPr>
      <xdr:spPr>
        <a:xfrm>
          <a:off x="1700156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55515</xdr:rowOff>
    </xdr:from>
    <xdr:ext cx="469744" cy="259045"/>
    <xdr:sp macro="" textlink="">
      <xdr:nvSpPr>
        <xdr:cNvPr id="839" name="n_4mainValue【公民館】&#10;一人当たり面積"/>
        <xdr:cNvSpPr txBox="1"/>
      </xdr:nvSpPr>
      <xdr:spPr>
        <a:xfrm>
          <a:off x="162268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・有形固定資産は保有資産全体で緩やかに償却が進んでいる。償却率が高いのはインフラ資産で、特に道路については年々増加しており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％と類似団体と比較しても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道路等については償却が進んでいる状況であるが、必ずしも老朽化等により使用に支障を来しているわけではなく、状況に応じて維持補修を実施しており、既存資産の長寿命化や機能回復に努めている。今後も適切な維持管理、維持管理、マネジメントを引き続き行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・学校施設については、川辺西小学校校舎が築後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超え施設の耐用年数を経過したこと、また町内児童数が減少傾向にあることより現在の町内小学校のあり方を見直す必要があり、「川辺町小学校再編計画」を策定し、その中で新校舎の建設を計画している。実際の事業実施にあたっては建設費等莫大な費用が必要となるため、将来に備え補助金等財源の調査を進めるとともに、小学校建設基金を創設し、毎年度積み立てを実施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・児童館は町有施設である第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こども園の一部建物を利用し実施していたが、令和元年度より当該施設は全棟保育施設とし、児童館は指定管理者所有施設での実施のみとなったため皆減している。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10,013
9,805
41.16
5,901,968
5,625,330
260,393
3,529,695
4,001,623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124960" y="10315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312160" y="103711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82" name="フローチャート: 判断 81"/>
        <xdr:cNvSpPr/>
      </xdr:nvSpPr>
      <xdr:spPr>
        <a:xfrm>
          <a:off x="25146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xdr:cNvSpPr/>
      </xdr:nvSpPr>
      <xdr:spPr>
        <a:xfrm>
          <a:off x="96520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90" name="楕円 89"/>
        <xdr:cNvSpPr/>
      </xdr:nvSpPr>
      <xdr:spPr>
        <a:xfrm>
          <a:off x="403606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109237</xdr:rowOff>
    </xdr:from>
    <xdr:ext cx="405111" cy="259045"/>
    <xdr:sp macro="" textlink="">
      <xdr:nvSpPr>
        <xdr:cNvPr id="91" name="【体育館・プール】&#10;有形固定資産減価償却率該当値テキスト"/>
        <xdr:cNvSpPr txBox="1"/>
      </xdr:nvSpPr>
      <xdr:spPr>
        <a:xfrm>
          <a:off x="412496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96157</xdr:rowOff>
    </xdr:from>
    <xdr:to>
      <xdr:col>20</xdr:col>
      <xdr:colOff>38100</xdr:colOff>
      <xdr:row>62</xdr:row>
      <xdr:rowOff>26307</xdr:rowOff>
    </xdr:to>
    <xdr:sp macro="" textlink="">
      <xdr:nvSpPr>
        <xdr:cNvPr id="92" name="楕円 91"/>
        <xdr:cNvSpPr/>
      </xdr:nvSpPr>
      <xdr:spPr>
        <a:xfrm>
          <a:off x="3312160" y="103221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146957</xdr:rowOff>
    </xdr:to>
    <xdr:cxnSp macro="">
      <xdr:nvCxnSpPr>
        <xdr:cNvPr id="93" name="直線コネクタ 92"/>
        <xdr:cNvCxnSpPr/>
      </xdr:nvCxnSpPr>
      <xdr:spPr>
        <a:xfrm flipV="1">
          <a:off x="3355340" y="10363200"/>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58601</xdr:rowOff>
    </xdr:from>
    <xdr:to>
      <xdr:col>15</xdr:col>
      <xdr:colOff>101600</xdr:colOff>
      <xdr:row>61</xdr:row>
      <xdr:rowOff>160201</xdr:rowOff>
    </xdr:to>
    <xdr:sp macro="" textlink="">
      <xdr:nvSpPr>
        <xdr:cNvPr id="94" name="楕円 93"/>
        <xdr:cNvSpPr/>
      </xdr:nvSpPr>
      <xdr:spPr>
        <a:xfrm>
          <a:off x="2514600" y="102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109401</xdr:rowOff>
    </xdr:from>
    <xdr:to>
      <xdr:col>19</xdr:col>
      <xdr:colOff>177800</xdr:colOff>
      <xdr:row>61</xdr:row>
      <xdr:rowOff>146957</xdr:rowOff>
    </xdr:to>
    <xdr:cxnSp macro="">
      <xdr:nvCxnSpPr>
        <xdr:cNvPr id="95" name="直線コネクタ 94"/>
        <xdr:cNvCxnSpPr/>
      </xdr:nvCxnSpPr>
      <xdr:spPr>
        <a:xfrm>
          <a:off x="2565400" y="10335441"/>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96" name="楕円 95"/>
        <xdr:cNvSpPr/>
      </xdr:nvSpPr>
      <xdr:spPr>
        <a:xfrm>
          <a:off x="1739900" y="102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109401</xdr:rowOff>
    </xdr:from>
    <xdr:to>
      <xdr:col>15</xdr:col>
      <xdr:colOff>50800</xdr:colOff>
      <xdr:row>61</xdr:row>
      <xdr:rowOff>111034</xdr:rowOff>
    </xdr:to>
    <xdr:cxnSp macro="">
      <xdr:nvCxnSpPr>
        <xdr:cNvPr id="97" name="直線コネクタ 96"/>
        <xdr:cNvCxnSpPr/>
      </xdr:nvCxnSpPr>
      <xdr:spPr>
        <a:xfrm flipV="1">
          <a:off x="1790700" y="10335441"/>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98" name="楕円 97"/>
        <xdr:cNvSpPr/>
      </xdr:nvSpPr>
      <xdr:spPr>
        <a:xfrm>
          <a:off x="965200" y="102715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111034</xdr:rowOff>
    </xdr:to>
    <xdr:cxnSp macro="">
      <xdr:nvCxnSpPr>
        <xdr:cNvPr id="99" name="直線コネクタ 98"/>
        <xdr:cNvCxnSpPr/>
      </xdr:nvCxnSpPr>
      <xdr:spPr>
        <a:xfrm>
          <a:off x="1008380" y="10322378"/>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170564" y="1046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127743</xdr:rowOff>
    </xdr:from>
    <xdr:ext cx="405111" cy="259045"/>
    <xdr:sp macro="" textlink="">
      <xdr:nvSpPr>
        <xdr:cNvPr id="101" name="n_2aveValue【体育館・プール】&#10;有形固定資産減価償却率"/>
        <xdr:cNvSpPr txBox="1"/>
      </xdr:nvSpPr>
      <xdr:spPr>
        <a:xfrm>
          <a:off x="2385704" y="1001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xdr:cNvSpPr txBox="1"/>
      </xdr:nvSpPr>
      <xdr:spPr>
        <a:xfrm>
          <a:off x="8363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42834</xdr:rowOff>
    </xdr:from>
    <xdr:ext cx="405111" cy="259045"/>
    <xdr:sp macro="" textlink="">
      <xdr:nvSpPr>
        <xdr:cNvPr id="104" name="n_1mainValue【体育館・プール】&#10;有形固定資産減価償却率"/>
        <xdr:cNvSpPr txBox="1"/>
      </xdr:nvSpPr>
      <xdr:spPr>
        <a:xfrm>
          <a:off x="317056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151328</xdr:rowOff>
    </xdr:from>
    <xdr:ext cx="405111" cy="259045"/>
    <xdr:sp macro="" textlink="">
      <xdr:nvSpPr>
        <xdr:cNvPr id="105" name="n_2mainValue【体育館・プール】&#10;有形固定資産減価償却率"/>
        <xdr:cNvSpPr txBox="1"/>
      </xdr:nvSpPr>
      <xdr:spPr>
        <a:xfrm>
          <a:off x="2385704" y="10377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106" name="n_3mainValue【体育館・プール】&#10;有形固定資産減価償却率"/>
        <xdr:cNvSpPr txBox="1"/>
      </xdr:nvSpPr>
      <xdr:spPr>
        <a:xfrm>
          <a:off x="1611004"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107" name="n_4mainValue【体育館・プール】&#10;有形固定資産減価償却率"/>
        <xdr:cNvSpPr txBox="1"/>
      </xdr:nvSpPr>
      <xdr:spPr>
        <a:xfrm>
          <a:off x="836304" y="1036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9258300" y="10019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84455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122827</xdr:rowOff>
    </xdr:from>
    <xdr:to>
      <xdr:col>46</xdr:col>
      <xdr:colOff>38100</xdr:colOff>
      <xdr:row>62</xdr:row>
      <xdr:rowOff>52977</xdr:rowOff>
    </xdr:to>
    <xdr:sp macro="" textlink="">
      <xdr:nvSpPr>
        <xdr:cNvPr id="141" name="フローチャート: 判断 140"/>
        <xdr:cNvSpPr/>
      </xdr:nvSpPr>
      <xdr:spPr>
        <a:xfrm>
          <a:off x="7670800" y="10348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xdr:cNvSpPr/>
      </xdr:nvSpPr>
      <xdr:spPr>
        <a:xfrm>
          <a:off x="6873240" y="103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159838</xdr:rowOff>
    </xdr:from>
    <xdr:to>
      <xdr:col>36</xdr:col>
      <xdr:colOff>165100</xdr:colOff>
      <xdr:row>62</xdr:row>
      <xdr:rowOff>89988</xdr:rowOff>
    </xdr:to>
    <xdr:sp macro="" textlink="">
      <xdr:nvSpPr>
        <xdr:cNvPr id="143" name="フローチャート: 判断 142"/>
        <xdr:cNvSpPr/>
      </xdr:nvSpPr>
      <xdr:spPr>
        <a:xfrm>
          <a:off x="6098540" y="1038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61867</xdr:rowOff>
    </xdr:from>
    <xdr:to>
      <xdr:col>55</xdr:col>
      <xdr:colOff>50800</xdr:colOff>
      <xdr:row>63</xdr:row>
      <xdr:rowOff>163467</xdr:rowOff>
    </xdr:to>
    <xdr:sp macro="" textlink="">
      <xdr:nvSpPr>
        <xdr:cNvPr id="149" name="楕円 148"/>
        <xdr:cNvSpPr/>
      </xdr:nvSpPr>
      <xdr:spPr>
        <a:xfrm>
          <a:off x="9192260" y="10623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148244</xdr:rowOff>
    </xdr:from>
    <xdr:ext cx="469744" cy="259045"/>
    <xdr:sp macro="" textlink="">
      <xdr:nvSpPr>
        <xdr:cNvPr id="150" name="【体育館・プール】&#10;一人当たり面積該当値テキスト"/>
        <xdr:cNvSpPr txBox="1"/>
      </xdr:nvSpPr>
      <xdr:spPr>
        <a:xfrm>
          <a:off x="9258300" y="105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64044</xdr:rowOff>
    </xdr:from>
    <xdr:to>
      <xdr:col>50</xdr:col>
      <xdr:colOff>165100</xdr:colOff>
      <xdr:row>63</xdr:row>
      <xdr:rowOff>165644</xdr:rowOff>
    </xdr:to>
    <xdr:sp macro="" textlink="">
      <xdr:nvSpPr>
        <xdr:cNvPr id="151" name="楕円 150"/>
        <xdr:cNvSpPr/>
      </xdr:nvSpPr>
      <xdr:spPr>
        <a:xfrm>
          <a:off x="8445500" y="106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112667</xdr:rowOff>
    </xdr:from>
    <xdr:to>
      <xdr:col>55</xdr:col>
      <xdr:colOff>0</xdr:colOff>
      <xdr:row>63</xdr:row>
      <xdr:rowOff>114844</xdr:rowOff>
    </xdr:to>
    <xdr:cxnSp macro="">
      <xdr:nvCxnSpPr>
        <xdr:cNvPr id="152" name="直線コネクタ 151"/>
        <xdr:cNvCxnSpPr/>
      </xdr:nvCxnSpPr>
      <xdr:spPr>
        <a:xfrm flipV="1">
          <a:off x="8496300" y="10673987"/>
          <a:ext cx="7239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66222</xdr:rowOff>
    </xdr:from>
    <xdr:to>
      <xdr:col>46</xdr:col>
      <xdr:colOff>38100</xdr:colOff>
      <xdr:row>63</xdr:row>
      <xdr:rowOff>167822</xdr:rowOff>
    </xdr:to>
    <xdr:sp macro="" textlink="">
      <xdr:nvSpPr>
        <xdr:cNvPr id="153" name="楕円 152"/>
        <xdr:cNvSpPr/>
      </xdr:nvSpPr>
      <xdr:spPr>
        <a:xfrm>
          <a:off x="7670800" y="106275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114844</xdr:rowOff>
    </xdr:from>
    <xdr:to>
      <xdr:col>50</xdr:col>
      <xdr:colOff>114300</xdr:colOff>
      <xdr:row>63</xdr:row>
      <xdr:rowOff>117022</xdr:rowOff>
    </xdr:to>
    <xdr:cxnSp macro="">
      <xdr:nvCxnSpPr>
        <xdr:cNvPr id="154" name="直線コネクタ 153"/>
        <xdr:cNvCxnSpPr/>
      </xdr:nvCxnSpPr>
      <xdr:spPr>
        <a:xfrm flipV="1">
          <a:off x="7713980" y="10676164"/>
          <a:ext cx="7823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67310</xdr:rowOff>
    </xdr:from>
    <xdr:to>
      <xdr:col>41</xdr:col>
      <xdr:colOff>101600</xdr:colOff>
      <xdr:row>63</xdr:row>
      <xdr:rowOff>168910</xdr:rowOff>
    </xdr:to>
    <xdr:sp macro="" textlink="">
      <xdr:nvSpPr>
        <xdr:cNvPr id="155" name="楕円 154"/>
        <xdr:cNvSpPr/>
      </xdr:nvSpPr>
      <xdr:spPr>
        <a:xfrm>
          <a:off x="687324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117022</xdr:rowOff>
    </xdr:from>
    <xdr:to>
      <xdr:col>45</xdr:col>
      <xdr:colOff>177800</xdr:colOff>
      <xdr:row>63</xdr:row>
      <xdr:rowOff>118110</xdr:rowOff>
    </xdr:to>
    <xdr:cxnSp macro="">
      <xdr:nvCxnSpPr>
        <xdr:cNvPr id="156" name="直線コネクタ 155"/>
        <xdr:cNvCxnSpPr/>
      </xdr:nvCxnSpPr>
      <xdr:spPr>
        <a:xfrm flipV="1">
          <a:off x="6924040" y="10678342"/>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68399</xdr:rowOff>
    </xdr:from>
    <xdr:to>
      <xdr:col>36</xdr:col>
      <xdr:colOff>165100</xdr:colOff>
      <xdr:row>63</xdr:row>
      <xdr:rowOff>169999</xdr:rowOff>
    </xdr:to>
    <xdr:sp macro="" textlink="">
      <xdr:nvSpPr>
        <xdr:cNvPr id="157" name="楕円 156"/>
        <xdr:cNvSpPr/>
      </xdr:nvSpPr>
      <xdr:spPr>
        <a:xfrm>
          <a:off x="609854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118110</xdr:rowOff>
    </xdr:from>
    <xdr:to>
      <xdr:col>41</xdr:col>
      <xdr:colOff>50800</xdr:colOff>
      <xdr:row>63</xdr:row>
      <xdr:rowOff>119199</xdr:rowOff>
    </xdr:to>
    <xdr:cxnSp macro="">
      <xdr:nvCxnSpPr>
        <xdr:cNvPr id="158" name="直線コネクタ 157"/>
        <xdr:cNvCxnSpPr/>
      </xdr:nvCxnSpPr>
      <xdr:spPr>
        <a:xfrm flipV="1">
          <a:off x="6149340" y="10679430"/>
          <a:ext cx="7747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827158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69504</xdr:rowOff>
    </xdr:from>
    <xdr:ext cx="469744" cy="259045"/>
    <xdr:sp macro="" textlink="">
      <xdr:nvSpPr>
        <xdr:cNvPr id="160" name="n_2aveValue【体育館・プール】&#10;一人当たり面積"/>
        <xdr:cNvSpPr txBox="1"/>
      </xdr:nvSpPr>
      <xdr:spPr>
        <a:xfrm>
          <a:off x="7509587" y="101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61" name="n_3aveValue【体育館・プール】&#10;一人当たり面積"/>
        <xdr:cNvSpPr txBox="1"/>
      </xdr:nvSpPr>
      <xdr:spPr>
        <a:xfrm>
          <a:off x="6712027" y="101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106515</xdr:rowOff>
    </xdr:from>
    <xdr:ext cx="469744" cy="259045"/>
    <xdr:sp macro="" textlink="">
      <xdr:nvSpPr>
        <xdr:cNvPr id="162" name="n_4aveValue【体育館・プール】&#10;一人当たり面積"/>
        <xdr:cNvSpPr txBox="1"/>
      </xdr:nvSpPr>
      <xdr:spPr>
        <a:xfrm>
          <a:off x="59373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156771</xdr:rowOff>
    </xdr:from>
    <xdr:ext cx="469744" cy="259045"/>
    <xdr:sp macro="" textlink="">
      <xdr:nvSpPr>
        <xdr:cNvPr id="163" name="n_1mainValue【体育館・プール】&#10;一人当たり面積"/>
        <xdr:cNvSpPr txBox="1"/>
      </xdr:nvSpPr>
      <xdr:spPr>
        <a:xfrm>
          <a:off x="8271587" y="107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158949</xdr:rowOff>
    </xdr:from>
    <xdr:ext cx="469744" cy="259045"/>
    <xdr:sp macro="" textlink="">
      <xdr:nvSpPr>
        <xdr:cNvPr id="164" name="n_2mainValue【体育館・プール】&#10;一人当たり面積"/>
        <xdr:cNvSpPr txBox="1"/>
      </xdr:nvSpPr>
      <xdr:spPr>
        <a:xfrm>
          <a:off x="7509587" y="107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165" name="n_3mainValue【体育館・プール】&#10;一人当たり面積"/>
        <xdr:cNvSpPr txBox="1"/>
      </xdr:nvSpPr>
      <xdr:spPr>
        <a:xfrm>
          <a:off x="67120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161126</xdr:rowOff>
    </xdr:from>
    <xdr:ext cx="469744" cy="259045"/>
    <xdr:sp macro="" textlink="">
      <xdr:nvSpPr>
        <xdr:cNvPr id="166" name="n_4mainValue【体育館・プール】&#10;一人当たり面積"/>
        <xdr:cNvSpPr txBox="1"/>
      </xdr:nvSpPr>
      <xdr:spPr>
        <a:xfrm>
          <a:off x="5937327" y="1072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8" name="直線コネクタ 17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9" name="テキスト ボックス 178"/>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0" name="直線コネクタ 17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1" name="テキスト ボックス 18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2" name="直線コネクタ 18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3" name="テキスト ボックス 18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4" name="直線コネクタ 18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5" name="テキスト ボックス 18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6" name="直線コネクタ 18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7" name="テキスト ボックス 18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8" name="直線コネクタ 18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9" name="テキスト ボックス 188"/>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127907</xdr:rowOff>
    </xdr:from>
    <xdr:to>
      <xdr:col>24</xdr:col>
      <xdr:colOff>62865</xdr:colOff>
      <xdr:row>86</xdr:row>
      <xdr:rowOff>168729</xdr:rowOff>
    </xdr:to>
    <xdr:cxnSp macro="">
      <xdr:nvCxnSpPr>
        <xdr:cNvPr id="192" name="直線コネクタ 191"/>
        <xdr:cNvCxnSpPr/>
      </xdr:nvCxnSpPr>
      <xdr:spPr>
        <a:xfrm flipV="1">
          <a:off x="4086225" y="13371467"/>
          <a:ext cx="0" cy="121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3"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4" name="直線コネクタ 193"/>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74584</xdr:rowOff>
    </xdr:from>
    <xdr:ext cx="405111" cy="259045"/>
    <xdr:sp macro="" textlink="">
      <xdr:nvSpPr>
        <xdr:cNvPr id="195" name="【福祉施設】&#10;有形固定資産減価償却率最大値テキスト"/>
        <xdr:cNvSpPr txBox="1"/>
      </xdr:nvSpPr>
      <xdr:spPr>
        <a:xfrm>
          <a:off x="412496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127907</xdr:rowOff>
    </xdr:from>
    <xdr:to>
      <xdr:col>24</xdr:col>
      <xdr:colOff>152400</xdr:colOff>
      <xdr:row>79</xdr:row>
      <xdr:rowOff>127907</xdr:rowOff>
    </xdr:to>
    <xdr:cxnSp macro="">
      <xdr:nvCxnSpPr>
        <xdr:cNvPr id="196" name="直線コネクタ 195"/>
        <xdr:cNvCxnSpPr/>
      </xdr:nvCxnSpPr>
      <xdr:spPr>
        <a:xfrm>
          <a:off x="4020820" y="1337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76761</xdr:rowOff>
    </xdr:from>
    <xdr:ext cx="405111" cy="259045"/>
    <xdr:sp macro="" textlink="">
      <xdr:nvSpPr>
        <xdr:cNvPr id="197" name="【福祉施設】&#10;有形固定資産減価償却率平均値テキスト"/>
        <xdr:cNvSpPr txBox="1"/>
      </xdr:nvSpPr>
      <xdr:spPr>
        <a:xfrm>
          <a:off x="4124960" y="13823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98334</xdr:rowOff>
    </xdr:from>
    <xdr:to>
      <xdr:col>24</xdr:col>
      <xdr:colOff>114300</xdr:colOff>
      <xdr:row>83</xdr:row>
      <xdr:rowOff>28484</xdr:rowOff>
    </xdr:to>
    <xdr:sp macro="" textlink="">
      <xdr:nvSpPr>
        <xdr:cNvPr id="198" name="フローチャート: 判断 197"/>
        <xdr:cNvSpPr/>
      </xdr:nvSpPr>
      <xdr:spPr>
        <a:xfrm>
          <a:off x="403606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132624</xdr:rowOff>
    </xdr:from>
    <xdr:to>
      <xdr:col>20</xdr:col>
      <xdr:colOff>38100</xdr:colOff>
      <xdr:row>83</xdr:row>
      <xdr:rowOff>62774</xdr:rowOff>
    </xdr:to>
    <xdr:sp macro="" textlink="">
      <xdr:nvSpPr>
        <xdr:cNvPr id="199" name="フローチャート: 判断 198"/>
        <xdr:cNvSpPr/>
      </xdr:nvSpPr>
      <xdr:spPr>
        <a:xfrm>
          <a:off x="3312160" y="1387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98334</xdr:rowOff>
    </xdr:from>
    <xdr:to>
      <xdr:col>15</xdr:col>
      <xdr:colOff>101600</xdr:colOff>
      <xdr:row>83</xdr:row>
      <xdr:rowOff>28484</xdr:rowOff>
    </xdr:to>
    <xdr:sp macro="" textlink="">
      <xdr:nvSpPr>
        <xdr:cNvPr id="200" name="フローチャート: 判断 199"/>
        <xdr:cNvSpPr/>
      </xdr:nvSpPr>
      <xdr:spPr>
        <a:xfrm>
          <a:off x="251460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64044</xdr:rowOff>
    </xdr:from>
    <xdr:to>
      <xdr:col>10</xdr:col>
      <xdr:colOff>165100</xdr:colOff>
      <xdr:row>82</xdr:row>
      <xdr:rowOff>165644</xdr:rowOff>
    </xdr:to>
    <xdr:sp macro="" textlink="">
      <xdr:nvSpPr>
        <xdr:cNvPr id="201" name="フローチャート: 判断 200"/>
        <xdr:cNvSpPr/>
      </xdr:nvSpPr>
      <xdr:spPr>
        <a:xfrm>
          <a:off x="1739900" y="1381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16692</xdr:rowOff>
    </xdr:from>
    <xdr:to>
      <xdr:col>6</xdr:col>
      <xdr:colOff>38100</xdr:colOff>
      <xdr:row>82</xdr:row>
      <xdr:rowOff>118292</xdr:rowOff>
    </xdr:to>
    <xdr:sp macro="" textlink="">
      <xdr:nvSpPr>
        <xdr:cNvPr id="202" name="フローチャート: 判断 201"/>
        <xdr:cNvSpPr/>
      </xdr:nvSpPr>
      <xdr:spPr>
        <a:xfrm>
          <a:off x="965200" y="137631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99968</xdr:rowOff>
    </xdr:from>
    <xdr:to>
      <xdr:col>24</xdr:col>
      <xdr:colOff>114300</xdr:colOff>
      <xdr:row>80</xdr:row>
      <xdr:rowOff>30118</xdr:rowOff>
    </xdr:to>
    <xdr:sp macro="" textlink="">
      <xdr:nvSpPr>
        <xdr:cNvPr id="208" name="楕円 207"/>
        <xdr:cNvSpPr/>
      </xdr:nvSpPr>
      <xdr:spPr>
        <a:xfrm>
          <a:off x="4036060" y="13343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30135</xdr:rowOff>
    </xdr:from>
    <xdr:ext cx="405111" cy="259045"/>
    <xdr:sp macro="" textlink="">
      <xdr:nvSpPr>
        <xdr:cNvPr id="209" name="【福祉施設】&#10;有形固定資産減価償却率該当値テキスト"/>
        <xdr:cNvSpPr txBox="1"/>
      </xdr:nvSpPr>
      <xdr:spPr>
        <a:xfrm>
          <a:off x="4124960" y="1327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16692</xdr:rowOff>
    </xdr:from>
    <xdr:to>
      <xdr:col>20</xdr:col>
      <xdr:colOff>38100</xdr:colOff>
      <xdr:row>79</xdr:row>
      <xdr:rowOff>118292</xdr:rowOff>
    </xdr:to>
    <xdr:sp macro="" textlink="">
      <xdr:nvSpPr>
        <xdr:cNvPr id="210" name="楕円 209"/>
        <xdr:cNvSpPr/>
      </xdr:nvSpPr>
      <xdr:spPr>
        <a:xfrm>
          <a:off x="3312160" y="132602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67492</xdr:rowOff>
    </xdr:from>
    <xdr:to>
      <xdr:col>24</xdr:col>
      <xdr:colOff>63500</xdr:colOff>
      <xdr:row>79</xdr:row>
      <xdr:rowOff>150768</xdr:rowOff>
    </xdr:to>
    <xdr:cxnSp macro="">
      <xdr:nvCxnSpPr>
        <xdr:cNvPr id="211" name="直線コネクタ 210"/>
        <xdr:cNvCxnSpPr/>
      </xdr:nvCxnSpPr>
      <xdr:spPr>
        <a:xfrm>
          <a:off x="3355340" y="13311052"/>
          <a:ext cx="73152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106499</xdr:rowOff>
    </xdr:from>
    <xdr:to>
      <xdr:col>15</xdr:col>
      <xdr:colOff>101600</xdr:colOff>
      <xdr:row>79</xdr:row>
      <xdr:rowOff>36649</xdr:rowOff>
    </xdr:to>
    <xdr:sp macro="" textlink="">
      <xdr:nvSpPr>
        <xdr:cNvPr id="212" name="楕円 211"/>
        <xdr:cNvSpPr/>
      </xdr:nvSpPr>
      <xdr:spPr>
        <a:xfrm>
          <a:off x="2514600" y="1318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157299</xdr:rowOff>
    </xdr:from>
    <xdr:to>
      <xdr:col>19</xdr:col>
      <xdr:colOff>177800</xdr:colOff>
      <xdr:row>79</xdr:row>
      <xdr:rowOff>67492</xdr:rowOff>
    </xdr:to>
    <xdr:cxnSp macro="">
      <xdr:nvCxnSpPr>
        <xdr:cNvPr id="213" name="直線コネクタ 212"/>
        <xdr:cNvCxnSpPr/>
      </xdr:nvCxnSpPr>
      <xdr:spPr>
        <a:xfrm>
          <a:off x="2565400" y="13233219"/>
          <a:ext cx="78994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24856</xdr:rowOff>
    </xdr:from>
    <xdr:to>
      <xdr:col>10</xdr:col>
      <xdr:colOff>165100</xdr:colOff>
      <xdr:row>78</xdr:row>
      <xdr:rowOff>126456</xdr:rowOff>
    </xdr:to>
    <xdr:sp macro="" textlink="">
      <xdr:nvSpPr>
        <xdr:cNvPr id="214" name="楕円 213"/>
        <xdr:cNvSpPr/>
      </xdr:nvSpPr>
      <xdr:spPr>
        <a:xfrm>
          <a:off x="1739900" y="131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75656</xdr:rowOff>
    </xdr:from>
    <xdr:to>
      <xdr:col>15</xdr:col>
      <xdr:colOff>50800</xdr:colOff>
      <xdr:row>78</xdr:row>
      <xdr:rowOff>157299</xdr:rowOff>
    </xdr:to>
    <xdr:cxnSp macro="">
      <xdr:nvCxnSpPr>
        <xdr:cNvPr id="215" name="直線コネクタ 214"/>
        <xdr:cNvCxnSpPr/>
      </xdr:nvCxnSpPr>
      <xdr:spPr>
        <a:xfrm>
          <a:off x="1790700" y="13151576"/>
          <a:ext cx="7747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113030</xdr:rowOff>
    </xdr:from>
    <xdr:to>
      <xdr:col>6</xdr:col>
      <xdr:colOff>38100</xdr:colOff>
      <xdr:row>78</xdr:row>
      <xdr:rowOff>43180</xdr:rowOff>
    </xdr:to>
    <xdr:sp macro="" textlink="">
      <xdr:nvSpPr>
        <xdr:cNvPr id="216" name="楕円 215"/>
        <xdr:cNvSpPr/>
      </xdr:nvSpPr>
      <xdr:spPr>
        <a:xfrm>
          <a:off x="965200" y="13021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163830</xdr:rowOff>
    </xdr:from>
    <xdr:to>
      <xdr:col>10</xdr:col>
      <xdr:colOff>114300</xdr:colOff>
      <xdr:row>78</xdr:row>
      <xdr:rowOff>75656</xdr:rowOff>
    </xdr:to>
    <xdr:cxnSp macro="">
      <xdr:nvCxnSpPr>
        <xdr:cNvPr id="217" name="直線コネクタ 216"/>
        <xdr:cNvCxnSpPr/>
      </xdr:nvCxnSpPr>
      <xdr:spPr>
        <a:xfrm>
          <a:off x="1008380" y="13072110"/>
          <a:ext cx="78232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53901</xdr:rowOff>
    </xdr:from>
    <xdr:ext cx="405111" cy="259045"/>
    <xdr:sp macro="" textlink="">
      <xdr:nvSpPr>
        <xdr:cNvPr id="218" name="n_1aveValue【福祉施設】&#10;有形固定資産減価償却率"/>
        <xdr:cNvSpPr txBox="1"/>
      </xdr:nvSpPr>
      <xdr:spPr>
        <a:xfrm>
          <a:off x="3170564" y="1396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19611</xdr:rowOff>
    </xdr:from>
    <xdr:ext cx="405111" cy="259045"/>
    <xdr:sp macro="" textlink="">
      <xdr:nvSpPr>
        <xdr:cNvPr id="219" name="n_2aveValue【福祉施設】&#10;有形固定資産減価償却率"/>
        <xdr:cNvSpPr txBox="1"/>
      </xdr:nvSpPr>
      <xdr:spPr>
        <a:xfrm>
          <a:off x="2385704" y="1393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156771</xdr:rowOff>
    </xdr:from>
    <xdr:ext cx="405111" cy="259045"/>
    <xdr:sp macro="" textlink="">
      <xdr:nvSpPr>
        <xdr:cNvPr id="220" name="n_3aveValue【福祉施設】&#10;有形固定資産減価償却率"/>
        <xdr:cNvSpPr txBox="1"/>
      </xdr:nvSpPr>
      <xdr:spPr>
        <a:xfrm>
          <a:off x="1611004" y="1390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109419</xdr:rowOff>
    </xdr:from>
    <xdr:ext cx="405111" cy="259045"/>
    <xdr:sp macro="" textlink="">
      <xdr:nvSpPr>
        <xdr:cNvPr id="221" name="n_4aveValue【福祉施設】&#10;有形固定資産減価償却率"/>
        <xdr:cNvSpPr txBox="1"/>
      </xdr:nvSpPr>
      <xdr:spPr>
        <a:xfrm>
          <a:off x="836304" y="1385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134819</xdr:rowOff>
    </xdr:from>
    <xdr:ext cx="405111" cy="259045"/>
    <xdr:sp macro="" textlink="">
      <xdr:nvSpPr>
        <xdr:cNvPr id="222" name="n_1mainValue【福祉施設】&#10;有形固定資産減価償却率"/>
        <xdr:cNvSpPr txBox="1"/>
      </xdr:nvSpPr>
      <xdr:spPr>
        <a:xfrm>
          <a:off x="3170564" y="1304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53176</xdr:rowOff>
    </xdr:from>
    <xdr:ext cx="405111" cy="259045"/>
    <xdr:sp macro="" textlink="">
      <xdr:nvSpPr>
        <xdr:cNvPr id="223" name="n_2mainValue【福祉施設】&#10;有形固定資産減価償却率"/>
        <xdr:cNvSpPr txBox="1"/>
      </xdr:nvSpPr>
      <xdr:spPr>
        <a:xfrm>
          <a:off x="2385704" y="12961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142983</xdr:rowOff>
    </xdr:from>
    <xdr:ext cx="405111" cy="259045"/>
    <xdr:sp macro="" textlink="">
      <xdr:nvSpPr>
        <xdr:cNvPr id="224" name="n_3mainValue【福祉施設】&#10;有形固定資産減価償却率"/>
        <xdr:cNvSpPr txBox="1"/>
      </xdr:nvSpPr>
      <xdr:spPr>
        <a:xfrm>
          <a:off x="1611004" y="1288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59707</xdr:rowOff>
    </xdr:from>
    <xdr:ext cx="340478" cy="259045"/>
    <xdr:sp macro="" textlink="">
      <xdr:nvSpPr>
        <xdr:cNvPr id="225" name="n_4mainValue【福祉施設】&#10;有形固定資産減価償却率"/>
        <xdr:cNvSpPr txBox="1"/>
      </xdr:nvSpPr>
      <xdr:spPr>
        <a:xfrm>
          <a:off x="845761" y="12800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1" name="直線コネクタ 250"/>
        <xdr:cNvCxnSpPr/>
      </xdr:nvCxnSpPr>
      <xdr:spPr>
        <a:xfrm flipV="1">
          <a:off x="9219565" y="13053604"/>
          <a:ext cx="0" cy="149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2" name="【福祉施設】&#10;一人当たり面積最小値テキスト"/>
        <xdr:cNvSpPr txBox="1"/>
      </xdr:nvSpPr>
      <xdr:spPr>
        <a:xfrm>
          <a:off x="9258300" y="145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3" name="直線コネクタ 252"/>
        <xdr:cNvCxnSpPr/>
      </xdr:nvCxnSpPr>
      <xdr:spPr>
        <a:xfrm>
          <a:off x="9154160" y="145487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4" name="【福祉施設】&#10;一人当たり面積最大値テキスト"/>
        <xdr:cNvSpPr txBox="1"/>
      </xdr:nvSpPr>
      <xdr:spPr>
        <a:xfrm>
          <a:off x="9258300" y="128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5" name="直線コネクタ 254"/>
        <xdr:cNvCxnSpPr/>
      </xdr:nvCxnSpPr>
      <xdr:spPr>
        <a:xfrm>
          <a:off x="9154160" y="13053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6" name="【福祉施設】&#10;一人当たり面積平均値テキスト"/>
        <xdr:cNvSpPr txBox="1"/>
      </xdr:nvSpPr>
      <xdr:spPr>
        <a:xfrm>
          <a:off x="9258300" y="1398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7" name="フローチャート: 判断 256"/>
        <xdr:cNvSpPr/>
      </xdr:nvSpPr>
      <xdr:spPr>
        <a:xfrm>
          <a:off x="919226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8" name="フローチャート: 判断 257"/>
        <xdr:cNvSpPr/>
      </xdr:nvSpPr>
      <xdr:spPr>
        <a:xfrm>
          <a:off x="8445500" y="14078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16148</xdr:rowOff>
    </xdr:from>
    <xdr:to>
      <xdr:col>46</xdr:col>
      <xdr:colOff>38100</xdr:colOff>
      <xdr:row>85</xdr:row>
      <xdr:rowOff>117748</xdr:rowOff>
    </xdr:to>
    <xdr:sp macro="" textlink="">
      <xdr:nvSpPr>
        <xdr:cNvPr id="259" name="フローチャート: 判断 258"/>
        <xdr:cNvSpPr/>
      </xdr:nvSpPr>
      <xdr:spPr>
        <a:xfrm>
          <a:off x="7670800" y="142655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12881</xdr:rowOff>
    </xdr:from>
    <xdr:to>
      <xdr:col>41</xdr:col>
      <xdr:colOff>101600</xdr:colOff>
      <xdr:row>85</xdr:row>
      <xdr:rowOff>114481</xdr:rowOff>
    </xdr:to>
    <xdr:sp macro="" textlink="">
      <xdr:nvSpPr>
        <xdr:cNvPr id="260" name="フローチャート: 判断 259"/>
        <xdr:cNvSpPr/>
      </xdr:nvSpPr>
      <xdr:spPr>
        <a:xfrm>
          <a:off x="6873240" y="1426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27032</xdr:rowOff>
    </xdr:from>
    <xdr:to>
      <xdr:col>36</xdr:col>
      <xdr:colOff>165100</xdr:colOff>
      <xdr:row>85</xdr:row>
      <xdr:rowOff>128632</xdr:rowOff>
    </xdr:to>
    <xdr:sp macro="" textlink="">
      <xdr:nvSpPr>
        <xdr:cNvPr id="261" name="フローチャート: 判断 260"/>
        <xdr:cNvSpPr/>
      </xdr:nvSpPr>
      <xdr:spPr>
        <a:xfrm>
          <a:off x="609854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2" name="テキスト ボックス 26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80918</xdr:rowOff>
    </xdr:from>
    <xdr:to>
      <xdr:col>55</xdr:col>
      <xdr:colOff>50800</xdr:colOff>
      <xdr:row>87</xdr:row>
      <xdr:rowOff>11068</xdr:rowOff>
    </xdr:to>
    <xdr:sp macro="" textlink="">
      <xdr:nvSpPr>
        <xdr:cNvPr id="267" name="楕円 266"/>
        <xdr:cNvSpPr/>
      </xdr:nvSpPr>
      <xdr:spPr>
        <a:xfrm>
          <a:off x="9192260" y="14497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167295</xdr:rowOff>
    </xdr:from>
    <xdr:ext cx="469744" cy="259045"/>
    <xdr:sp macro="" textlink="">
      <xdr:nvSpPr>
        <xdr:cNvPr id="268" name="【福祉施設】&#10;一人当たり面積該当値テキスト"/>
        <xdr:cNvSpPr txBox="1"/>
      </xdr:nvSpPr>
      <xdr:spPr>
        <a:xfrm>
          <a:off x="9258300" y="1441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82006</xdr:rowOff>
    </xdr:from>
    <xdr:to>
      <xdr:col>50</xdr:col>
      <xdr:colOff>165100</xdr:colOff>
      <xdr:row>87</xdr:row>
      <xdr:rowOff>12156</xdr:rowOff>
    </xdr:to>
    <xdr:sp macro="" textlink="">
      <xdr:nvSpPr>
        <xdr:cNvPr id="269" name="楕円 268"/>
        <xdr:cNvSpPr/>
      </xdr:nvSpPr>
      <xdr:spPr>
        <a:xfrm>
          <a:off x="844550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131718</xdr:rowOff>
    </xdr:from>
    <xdr:to>
      <xdr:col>55</xdr:col>
      <xdr:colOff>0</xdr:colOff>
      <xdr:row>86</xdr:row>
      <xdr:rowOff>132806</xdr:rowOff>
    </xdr:to>
    <xdr:cxnSp macro="">
      <xdr:nvCxnSpPr>
        <xdr:cNvPr id="270" name="直線コネクタ 269"/>
        <xdr:cNvCxnSpPr/>
      </xdr:nvCxnSpPr>
      <xdr:spPr>
        <a:xfrm flipV="1">
          <a:off x="8496300" y="14548758"/>
          <a:ext cx="7239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82006</xdr:rowOff>
    </xdr:from>
    <xdr:to>
      <xdr:col>46</xdr:col>
      <xdr:colOff>38100</xdr:colOff>
      <xdr:row>87</xdr:row>
      <xdr:rowOff>12156</xdr:rowOff>
    </xdr:to>
    <xdr:sp macro="" textlink="">
      <xdr:nvSpPr>
        <xdr:cNvPr id="271" name="楕円 270"/>
        <xdr:cNvSpPr/>
      </xdr:nvSpPr>
      <xdr:spPr>
        <a:xfrm>
          <a:off x="767080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132806</xdr:rowOff>
    </xdr:from>
    <xdr:to>
      <xdr:col>50</xdr:col>
      <xdr:colOff>114300</xdr:colOff>
      <xdr:row>86</xdr:row>
      <xdr:rowOff>132806</xdr:rowOff>
    </xdr:to>
    <xdr:cxnSp macro="">
      <xdr:nvCxnSpPr>
        <xdr:cNvPr id="272" name="直線コネクタ 271"/>
        <xdr:cNvCxnSpPr/>
      </xdr:nvCxnSpPr>
      <xdr:spPr>
        <a:xfrm>
          <a:off x="7713980" y="145498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82006</xdr:rowOff>
    </xdr:from>
    <xdr:to>
      <xdr:col>41</xdr:col>
      <xdr:colOff>101600</xdr:colOff>
      <xdr:row>87</xdr:row>
      <xdr:rowOff>12156</xdr:rowOff>
    </xdr:to>
    <xdr:sp macro="" textlink="">
      <xdr:nvSpPr>
        <xdr:cNvPr id="273" name="楕円 272"/>
        <xdr:cNvSpPr/>
      </xdr:nvSpPr>
      <xdr:spPr>
        <a:xfrm>
          <a:off x="687324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132806</xdr:rowOff>
    </xdr:from>
    <xdr:to>
      <xdr:col>45</xdr:col>
      <xdr:colOff>177800</xdr:colOff>
      <xdr:row>86</xdr:row>
      <xdr:rowOff>132806</xdr:rowOff>
    </xdr:to>
    <xdr:cxnSp macro="">
      <xdr:nvCxnSpPr>
        <xdr:cNvPr id="274" name="直線コネクタ 273"/>
        <xdr:cNvCxnSpPr/>
      </xdr:nvCxnSpPr>
      <xdr:spPr>
        <a:xfrm>
          <a:off x="6924040" y="145498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83094</xdr:rowOff>
    </xdr:from>
    <xdr:to>
      <xdr:col>36</xdr:col>
      <xdr:colOff>165100</xdr:colOff>
      <xdr:row>87</xdr:row>
      <xdr:rowOff>13244</xdr:rowOff>
    </xdr:to>
    <xdr:sp macro="" textlink="">
      <xdr:nvSpPr>
        <xdr:cNvPr id="275" name="楕円 274"/>
        <xdr:cNvSpPr/>
      </xdr:nvSpPr>
      <xdr:spPr>
        <a:xfrm>
          <a:off x="6098540" y="14500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132806</xdr:rowOff>
    </xdr:from>
    <xdr:to>
      <xdr:col>41</xdr:col>
      <xdr:colOff>50800</xdr:colOff>
      <xdr:row>86</xdr:row>
      <xdr:rowOff>133894</xdr:rowOff>
    </xdr:to>
    <xdr:cxnSp macro="">
      <xdr:nvCxnSpPr>
        <xdr:cNvPr id="276" name="直線コネクタ 275"/>
        <xdr:cNvCxnSpPr/>
      </xdr:nvCxnSpPr>
      <xdr:spPr>
        <a:xfrm flipV="1">
          <a:off x="6149340" y="14549846"/>
          <a:ext cx="7747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7" name="n_1aveValue【福祉施設】&#10;一人当たり面積"/>
        <xdr:cNvSpPr txBox="1"/>
      </xdr:nvSpPr>
      <xdr:spPr>
        <a:xfrm>
          <a:off x="827158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134275</xdr:rowOff>
    </xdr:from>
    <xdr:ext cx="469744" cy="259045"/>
    <xdr:sp macro="" textlink="">
      <xdr:nvSpPr>
        <xdr:cNvPr id="278" name="n_2aveValue【福祉施設】&#10;一人当たり面積"/>
        <xdr:cNvSpPr txBox="1"/>
      </xdr:nvSpPr>
      <xdr:spPr>
        <a:xfrm>
          <a:off x="7509587" y="1404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131008</xdr:rowOff>
    </xdr:from>
    <xdr:ext cx="469744" cy="259045"/>
    <xdr:sp macro="" textlink="">
      <xdr:nvSpPr>
        <xdr:cNvPr id="279" name="n_3aveValue【福祉施設】&#10;一人当たり面積"/>
        <xdr:cNvSpPr txBox="1"/>
      </xdr:nvSpPr>
      <xdr:spPr>
        <a:xfrm>
          <a:off x="6712027" y="1404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145159</xdr:rowOff>
    </xdr:from>
    <xdr:ext cx="469744" cy="259045"/>
    <xdr:sp macro="" textlink="">
      <xdr:nvSpPr>
        <xdr:cNvPr id="280" name="n_4aveValue【福祉施設】&#10;一人当たり面積"/>
        <xdr:cNvSpPr txBox="1"/>
      </xdr:nvSpPr>
      <xdr:spPr>
        <a:xfrm>
          <a:off x="5937327" y="140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3283</xdr:rowOff>
    </xdr:from>
    <xdr:ext cx="469744" cy="259045"/>
    <xdr:sp macro="" textlink="">
      <xdr:nvSpPr>
        <xdr:cNvPr id="281" name="n_1mainValue【福祉施設】&#10;一人当たり面積"/>
        <xdr:cNvSpPr txBox="1"/>
      </xdr:nvSpPr>
      <xdr:spPr>
        <a:xfrm>
          <a:off x="8271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3283</xdr:rowOff>
    </xdr:from>
    <xdr:ext cx="469744" cy="259045"/>
    <xdr:sp macro="" textlink="">
      <xdr:nvSpPr>
        <xdr:cNvPr id="282" name="n_2mainValue【福祉施設】&#10;一人当たり面積"/>
        <xdr:cNvSpPr txBox="1"/>
      </xdr:nvSpPr>
      <xdr:spPr>
        <a:xfrm>
          <a:off x="7509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3283</xdr:rowOff>
    </xdr:from>
    <xdr:ext cx="469744" cy="259045"/>
    <xdr:sp macro="" textlink="">
      <xdr:nvSpPr>
        <xdr:cNvPr id="283" name="n_3mainValue【福祉施設】&#10;一人当たり面積"/>
        <xdr:cNvSpPr txBox="1"/>
      </xdr:nvSpPr>
      <xdr:spPr>
        <a:xfrm>
          <a:off x="67120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4371</xdr:rowOff>
    </xdr:from>
    <xdr:ext cx="469744" cy="259045"/>
    <xdr:sp macro="" textlink="">
      <xdr:nvSpPr>
        <xdr:cNvPr id="284" name="n_4mainValue【福祉施設】&#10;一人当たり面積"/>
        <xdr:cNvSpPr txBox="1"/>
      </xdr:nvSpPr>
      <xdr:spPr>
        <a:xfrm>
          <a:off x="5937327" y="1458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9" name="正方形/長方形 30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0" name="正方形/長方形 30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1" name="正方形/長方形 31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2" name="正方形/長方形 31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3" name="正方形/長方形 31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4" name="正方形/長方形 31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5" name="正方形/長方形 31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6" name="正方形/長方形 31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5" name="テキスト ボックス 32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6" name="直線コネクタ 32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7" name="テキスト ボックス 32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8" name="直線コネクタ 32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9" name="テキスト ボックス 32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0" name="直線コネクタ 32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1" name="テキスト ボックス 33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2" name="直線コネクタ 33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3" name="テキスト ボックス 33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4" name="直線コネクタ 33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5" name="テキスト ボックス 33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6" name="直線コネクタ 33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7" name="テキスト ボックス 33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8" name="直線コネクタ 33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9" name="テキスト ボックス 33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342" name="直線コネクタ 341"/>
        <xdr:cNvCxnSpPr/>
      </xdr:nvCxnSpPr>
      <xdr:spPr>
        <a:xfrm flipV="1">
          <a:off x="14375764" y="933123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343" name="【保健センター・保健所】&#10;有形固定資産減価償却率最小値テキスト"/>
        <xdr:cNvSpPr txBox="1"/>
      </xdr:nvSpPr>
      <xdr:spPr>
        <a:xfrm>
          <a:off x="1441450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344" name="直線コネクタ 343"/>
        <xdr:cNvCxnSpPr/>
      </xdr:nvCxnSpPr>
      <xdr:spPr>
        <a:xfrm>
          <a:off x="1428750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345" name="【保健センター・保健所】&#10;有形固定資産減価償却率最大値テキスト"/>
        <xdr:cNvSpPr txBox="1"/>
      </xdr:nvSpPr>
      <xdr:spPr>
        <a:xfrm>
          <a:off x="1441450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346" name="直線コネクタ 345"/>
        <xdr:cNvCxnSpPr/>
      </xdr:nvCxnSpPr>
      <xdr:spPr>
        <a:xfrm>
          <a:off x="1428750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347" name="【保健センター・保健所】&#10;有形固定資産減価償却率平均値テキスト"/>
        <xdr:cNvSpPr txBox="1"/>
      </xdr:nvSpPr>
      <xdr:spPr>
        <a:xfrm>
          <a:off x="14414500" y="989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48" name="フローチャート: 判断 347"/>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349" name="フローチャート: 判断 348"/>
        <xdr:cNvSpPr/>
      </xdr:nvSpPr>
      <xdr:spPr>
        <a:xfrm>
          <a:off x="13578840" y="10027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25944</xdr:rowOff>
    </xdr:from>
    <xdr:to>
      <xdr:col>76</xdr:col>
      <xdr:colOff>165100</xdr:colOff>
      <xdr:row>60</xdr:row>
      <xdr:rowOff>127544</xdr:rowOff>
    </xdr:to>
    <xdr:sp macro="" textlink="">
      <xdr:nvSpPr>
        <xdr:cNvPr id="350" name="フローチャート: 判断 349"/>
        <xdr:cNvSpPr/>
      </xdr:nvSpPr>
      <xdr:spPr>
        <a:xfrm>
          <a:off x="1280414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145143</xdr:rowOff>
    </xdr:from>
    <xdr:to>
      <xdr:col>72</xdr:col>
      <xdr:colOff>38100</xdr:colOff>
      <xdr:row>60</xdr:row>
      <xdr:rowOff>75293</xdr:rowOff>
    </xdr:to>
    <xdr:sp macro="" textlink="">
      <xdr:nvSpPr>
        <xdr:cNvPr id="351" name="フローチャート: 判断 350"/>
        <xdr:cNvSpPr/>
      </xdr:nvSpPr>
      <xdr:spPr>
        <a:xfrm>
          <a:off x="12029440" y="1003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109220</xdr:rowOff>
    </xdr:from>
    <xdr:to>
      <xdr:col>67</xdr:col>
      <xdr:colOff>101600</xdr:colOff>
      <xdr:row>60</xdr:row>
      <xdr:rowOff>39370</xdr:rowOff>
    </xdr:to>
    <xdr:sp macro="" textlink="">
      <xdr:nvSpPr>
        <xdr:cNvPr id="352" name="フローチャート: 判断 351"/>
        <xdr:cNvSpPr/>
      </xdr:nvSpPr>
      <xdr:spPr>
        <a:xfrm>
          <a:off x="1123188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3" name="テキスト ボックス 35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4" name="テキスト ボックス 35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5" name="テキスト ボックス 35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6" name="テキスト ボックス 35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7" name="テキスト ボックス 35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358" name="楕円 357"/>
        <xdr:cNvSpPr/>
      </xdr:nvSpPr>
      <xdr:spPr>
        <a:xfrm>
          <a:off x="14325600" y="101872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359" name="【保健センター・保健所】&#10;有形固定資産減価償却率該当値テキスト"/>
        <xdr:cNvSpPr txBox="1"/>
      </xdr:nvSpPr>
      <xdr:spPr>
        <a:xfrm>
          <a:off x="14414500"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360" name="楕円 359"/>
        <xdr:cNvSpPr/>
      </xdr:nvSpPr>
      <xdr:spPr>
        <a:xfrm>
          <a:off x="1357884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8165</xdr:rowOff>
    </xdr:to>
    <xdr:cxnSp macro="">
      <xdr:nvCxnSpPr>
        <xdr:cNvPr id="361" name="直線コネクタ 360"/>
        <xdr:cNvCxnSpPr/>
      </xdr:nvCxnSpPr>
      <xdr:spPr>
        <a:xfrm>
          <a:off x="13629640" y="10192294"/>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43906</xdr:rowOff>
    </xdr:from>
    <xdr:to>
      <xdr:col>76</xdr:col>
      <xdr:colOff>165100</xdr:colOff>
      <xdr:row>60</xdr:row>
      <xdr:rowOff>145506</xdr:rowOff>
    </xdr:to>
    <xdr:sp macro="" textlink="">
      <xdr:nvSpPr>
        <xdr:cNvPr id="362" name="楕円 361"/>
        <xdr:cNvSpPr/>
      </xdr:nvSpPr>
      <xdr:spPr>
        <a:xfrm>
          <a:off x="1280414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133894</xdr:rowOff>
    </xdr:to>
    <xdr:cxnSp macro="">
      <xdr:nvCxnSpPr>
        <xdr:cNvPr id="363" name="直線コネクタ 362"/>
        <xdr:cNvCxnSpPr/>
      </xdr:nvCxnSpPr>
      <xdr:spPr>
        <a:xfrm>
          <a:off x="12854940" y="10153106"/>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364" name="楕円 363"/>
        <xdr:cNvSpPr/>
      </xdr:nvSpPr>
      <xdr:spPr>
        <a:xfrm>
          <a:off x="1202944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94706</xdr:rowOff>
    </xdr:to>
    <xdr:cxnSp macro="">
      <xdr:nvCxnSpPr>
        <xdr:cNvPr id="365" name="直線コネクタ 364"/>
        <xdr:cNvCxnSpPr/>
      </xdr:nvCxnSpPr>
      <xdr:spPr>
        <a:xfrm>
          <a:off x="12072620" y="10126980"/>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141877</xdr:rowOff>
    </xdr:from>
    <xdr:to>
      <xdr:col>67</xdr:col>
      <xdr:colOff>101600</xdr:colOff>
      <xdr:row>60</xdr:row>
      <xdr:rowOff>72027</xdr:rowOff>
    </xdr:to>
    <xdr:sp macro="" textlink="">
      <xdr:nvSpPr>
        <xdr:cNvPr id="366" name="楕円 365"/>
        <xdr:cNvSpPr/>
      </xdr:nvSpPr>
      <xdr:spPr>
        <a:xfrm>
          <a:off x="11231880" y="10032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21227</xdr:rowOff>
    </xdr:from>
    <xdr:to>
      <xdr:col>71</xdr:col>
      <xdr:colOff>177800</xdr:colOff>
      <xdr:row>60</xdr:row>
      <xdr:rowOff>68580</xdr:rowOff>
    </xdr:to>
    <xdr:cxnSp macro="">
      <xdr:nvCxnSpPr>
        <xdr:cNvPr id="367" name="直線コネクタ 366"/>
        <xdr:cNvCxnSpPr/>
      </xdr:nvCxnSpPr>
      <xdr:spPr>
        <a:xfrm>
          <a:off x="11282680" y="10079627"/>
          <a:ext cx="78994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368" name="n_1aveValue【保健センター・保健所】&#10;有形固定資産減価償却率"/>
        <xdr:cNvSpPr txBox="1"/>
      </xdr:nvSpPr>
      <xdr:spPr>
        <a:xfrm>
          <a:off x="13437244" y="980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369" name="n_2aveValue【保健センター・保健所】&#10;有形固定資産減価償却率"/>
        <xdr:cNvSpPr txBox="1"/>
      </xdr:nvSpPr>
      <xdr:spPr>
        <a:xfrm>
          <a:off x="12675244" y="986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91820</xdr:rowOff>
    </xdr:from>
    <xdr:ext cx="405111" cy="259045"/>
    <xdr:sp macro="" textlink="">
      <xdr:nvSpPr>
        <xdr:cNvPr id="370" name="n_3aveValue【保健センター・保健所】&#10;有形固定資産減価償却率"/>
        <xdr:cNvSpPr txBox="1"/>
      </xdr:nvSpPr>
      <xdr:spPr>
        <a:xfrm>
          <a:off x="11900544"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371" name="n_4aveValue【保健センター・保健所】&#10;有形固定資産減価償却率"/>
        <xdr:cNvSpPr txBox="1"/>
      </xdr:nvSpPr>
      <xdr:spPr>
        <a:xfrm>
          <a:off x="1110298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372" name="n_1mainValue【保健センター・保健所】&#10;有形固定資産減価償却率"/>
        <xdr:cNvSpPr txBox="1"/>
      </xdr:nvSpPr>
      <xdr:spPr>
        <a:xfrm>
          <a:off x="1343724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373" name="n_2mainValue【保健センター・保健所】&#10;有形固定資産減価償却率"/>
        <xdr:cNvSpPr txBox="1"/>
      </xdr:nvSpPr>
      <xdr:spPr>
        <a:xfrm>
          <a:off x="12675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374" name="n_3mainValue【保健センター・保健所】&#10;有形固定資産減価償却率"/>
        <xdr:cNvSpPr txBox="1"/>
      </xdr:nvSpPr>
      <xdr:spPr>
        <a:xfrm>
          <a:off x="119005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63154</xdr:rowOff>
    </xdr:from>
    <xdr:ext cx="405111" cy="259045"/>
    <xdr:sp macro="" textlink="">
      <xdr:nvSpPr>
        <xdr:cNvPr id="375" name="n_4mainValue【保健センター・保健所】&#10;有形固定資産減価償却率"/>
        <xdr:cNvSpPr txBox="1"/>
      </xdr:nvSpPr>
      <xdr:spPr>
        <a:xfrm>
          <a:off x="1110298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6" name="直線コネクタ 385"/>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7" name="テキスト ボックス 386"/>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8" name="直線コネクタ 387"/>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9" name="テキスト ボックス 388"/>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0" name="直線コネクタ 389"/>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1" name="テキスト ボックス 390"/>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2" name="直線コネクタ 391"/>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3" name="テキスト ボックス 392"/>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397" name="直線コネクタ 396"/>
        <xdr:cNvCxnSpPr/>
      </xdr:nvCxnSpPr>
      <xdr:spPr>
        <a:xfrm flipV="1">
          <a:off x="19509104" y="9332214"/>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398" name="【保健センター・保健所】&#10;一人当たり面積最小値テキスト"/>
        <xdr:cNvSpPr txBox="1"/>
      </xdr:nvSpPr>
      <xdr:spPr>
        <a:xfrm>
          <a:off x="19547840" y="106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399" name="直線コネクタ 398"/>
        <xdr:cNvCxnSpPr/>
      </xdr:nvCxnSpPr>
      <xdr:spPr>
        <a:xfrm>
          <a:off x="19443700" y="1062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00" name="【保健センター・保健所】&#10;一人当たり面積最大値テキスト"/>
        <xdr:cNvSpPr txBox="1"/>
      </xdr:nvSpPr>
      <xdr:spPr>
        <a:xfrm>
          <a:off x="19547840" y="91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01" name="直線コネクタ 400"/>
        <xdr:cNvCxnSpPr/>
      </xdr:nvCxnSpPr>
      <xdr:spPr>
        <a:xfrm>
          <a:off x="19443700" y="933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02" name="【保健センター・保健所】&#10;一人当たり面積平均値テキスト"/>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03" name="フローチャート: 判断 402"/>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404" name="フローチャート: 判断 403"/>
        <xdr:cNvSpPr/>
      </xdr:nvSpPr>
      <xdr:spPr>
        <a:xfrm>
          <a:off x="18735040" y="10284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36068</xdr:rowOff>
    </xdr:from>
    <xdr:to>
      <xdr:col>107</xdr:col>
      <xdr:colOff>101600</xdr:colOff>
      <xdr:row>62</xdr:row>
      <xdr:rowOff>137668</xdr:rowOff>
    </xdr:to>
    <xdr:sp macro="" textlink="">
      <xdr:nvSpPr>
        <xdr:cNvPr id="405" name="フローチャート: 判断 404"/>
        <xdr:cNvSpPr/>
      </xdr:nvSpPr>
      <xdr:spPr>
        <a:xfrm>
          <a:off x="1793748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406" name="フローチャート: 判断 405"/>
        <xdr:cNvSpPr/>
      </xdr:nvSpPr>
      <xdr:spPr>
        <a:xfrm>
          <a:off x="1716278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407" name="フローチャート: 判断 406"/>
        <xdr:cNvSpPr/>
      </xdr:nvSpPr>
      <xdr:spPr>
        <a:xfrm>
          <a:off x="1638808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xdr:rowOff>
    </xdr:from>
    <xdr:to>
      <xdr:col>116</xdr:col>
      <xdr:colOff>114300</xdr:colOff>
      <xdr:row>63</xdr:row>
      <xdr:rowOff>110236</xdr:rowOff>
    </xdr:to>
    <xdr:sp macro="" textlink="">
      <xdr:nvSpPr>
        <xdr:cNvPr id="413" name="楕円 412"/>
        <xdr:cNvSpPr/>
      </xdr:nvSpPr>
      <xdr:spPr>
        <a:xfrm>
          <a:off x="1945894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95013</xdr:rowOff>
    </xdr:from>
    <xdr:ext cx="469744" cy="259045"/>
    <xdr:sp macro="" textlink="">
      <xdr:nvSpPr>
        <xdr:cNvPr id="414" name="【保健センター・保健所】&#10;一人当たり面積該当値テキスト"/>
        <xdr:cNvSpPr txBox="1"/>
      </xdr:nvSpPr>
      <xdr:spPr>
        <a:xfrm>
          <a:off x="19547840" y="1048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415" name="楕円 414"/>
        <xdr:cNvSpPr/>
      </xdr:nvSpPr>
      <xdr:spPr>
        <a:xfrm>
          <a:off x="18735040" y="10572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59436</xdr:rowOff>
    </xdr:from>
    <xdr:to>
      <xdr:col>116</xdr:col>
      <xdr:colOff>63500</xdr:colOff>
      <xdr:row>63</xdr:row>
      <xdr:rowOff>61722</xdr:rowOff>
    </xdr:to>
    <xdr:cxnSp macro="">
      <xdr:nvCxnSpPr>
        <xdr:cNvPr id="416" name="直線コネクタ 415"/>
        <xdr:cNvCxnSpPr/>
      </xdr:nvCxnSpPr>
      <xdr:spPr>
        <a:xfrm flipV="1">
          <a:off x="18778220" y="1062075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417" name="楕円 416"/>
        <xdr:cNvSpPr/>
      </xdr:nvSpPr>
      <xdr:spPr>
        <a:xfrm>
          <a:off x="1793748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418" name="直線コネクタ 417"/>
        <xdr:cNvCxnSpPr/>
      </xdr:nvCxnSpPr>
      <xdr:spPr>
        <a:xfrm>
          <a:off x="17988280" y="1062304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419" name="楕円 418"/>
        <xdr:cNvSpPr/>
      </xdr:nvSpPr>
      <xdr:spPr>
        <a:xfrm>
          <a:off x="1716278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420" name="直線コネクタ 419"/>
        <xdr:cNvCxnSpPr/>
      </xdr:nvCxnSpPr>
      <xdr:spPr>
        <a:xfrm>
          <a:off x="17213580" y="1062304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xdr:rowOff>
    </xdr:from>
    <xdr:to>
      <xdr:col>98</xdr:col>
      <xdr:colOff>38100</xdr:colOff>
      <xdr:row>63</xdr:row>
      <xdr:rowOff>114808</xdr:rowOff>
    </xdr:to>
    <xdr:sp macro="" textlink="">
      <xdr:nvSpPr>
        <xdr:cNvPr id="421" name="楕円 420"/>
        <xdr:cNvSpPr/>
      </xdr:nvSpPr>
      <xdr:spPr>
        <a:xfrm>
          <a:off x="16388080" y="105745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64008</xdr:rowOff>
    </xdr:to>
    <xdr:cxnSp macro="">
      <xdr:nvCxnSpPr>
        <xdr:cNvPr id="422" name="直線コネクタ 421"/>
        <xdr:cNvCxnSpPr/>
      </xdr:nvCxnSpPr>
      <xdr:spPr>
        <a:xfrm flipV="1">
          <a:off x="16431260" y="1062304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423" name="n_1aveValue【保健センター・保健所】&#10;一人当たり面積"/>
        <xdr:cNvSpPr txBox="1"/>
      </xdr:nvSpPr>
      <xdr:spPr>
        <a:xfrm>
          <a:off x="18561127"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154195</xdr:rowOff>
    </xdr:from>
    <xdr:ext cx="469744" cy="259045"/>
    <xdr:sp macro="" textlink="">
      <xdr:nvSpPr>
        <xdr:cNvPr id="424" name="n_2aveValue【保健センター・保健所】&#10;一人当たり面積"/>
        <xdr:cNvSpPr txBox="1"/>
      </xdr:nvSpPr>
      <xdr:spPr>
        <a:xfrm>
          <a:off x="1777626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154195</xdr:rowOff>
    </xdr:from>
    <xdr:ext cx="469744" cy="259045"/>
    <xdr:sp macro="" textlink="">
      <xdr:nvSpPr>
        <xdr:cNvPr id="425" name="n_3aveValue【保健センター・保健所】&#10;一人当たり面積"/>
        <xdr:cNvSpPr txBox="1"/>
      </xdr:nvSpPr>
      <xdr:spPr>
        <a:xfrm>
          <a:off x="1700156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426" name="n_4aveValue【保健センター・保健所】&#10;一人当たり面積"/>
        <xdr:cNvSpPr txBox="1"/>
      </xdr:nvSpPr>
      <xdr:spPr>
        <a:xfrm>
          <a:off x="1622686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427" name="n_1mainValue【保健センター・保健所】&#10;一人当たり面積"/>
        <xdr:cNvSpPr txBox="1"/>
      </xdr:nvSpPr>
      <xdr:spPr>
        <a:xfrm>
          <a:off x="185611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428" name="n_2mainValue【保健センター・保健所】&#10;一人当たり面積"/>
        <xdr:cNvSpPr txBox="1"/>
      </xdr:nvSpPr>
      <xdr:spPr>
        <a:xfrm>
          <a:off x="1777626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429" name="n_3mainValue【保健センター・保健所】&#10;一人当たり面積"/>
        <xdr:cNvSpPr txBox="1"/>
      </xdr:nvSpPr>
      <xdr:spPr>
        <a:xfrm>
          <a:off x="1700156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105935</xdr:rowOff>
    </xdr:from>
    <xdr:ext cx="469744" cy="259045"/>
    <xdr:sp macro="" textlink="">
      <xdr:nvSpPr>
        <xdr:cNvPr id="430" name="n_4mainValue【保健センター・保健所】&#10;一人当たり面積"/>
        <xdr:cNvSpPr txBox="1"/>
      </xdr:nvSpPr>
      <xdr:spPr>
        <a:xfrm>
          <a:off x="1622686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3" name="テキスト ボックス 442"/>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1" name="テキスト ボックス 450"/>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3" name="テキスト ボックス 452"/>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5" name="直線コネクタ 454"/>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6" name="【消防施設】&#10;有形固定資産減価償却率最小値テキスト"/>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57" name="直線コネクタ 456"/>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8" name="【消防施設】&#10;有形固定資産減価償却率最大値テキスト"/>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9" name="直線コネクタ 458"/>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60" name="【消防施設】&#10;有形固定資産減価償却率平均値テキスト"/>
        <xdr:cNvSpPr txBox="1"/>
      </xdr:nvSpPr>
      <xdr:spPr>
        <a:xfrm>
          <a:off x="14414500" y="1378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61" name="フローチャート: 判断 460"/>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62" name="フローチャート: 判断 461"/>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63" name="フローチャート: 判断 462"/>
        <xdr:cNvSpPr/>
      </xdr:nvSpPr>
      <xdr:spPr>
        <a:xfrm>
          <a:off x="1280414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64" name="フローチャート: 判断 463"/>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65" name="フローチャート: 判断 464"/>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82550</xdr:rowOff>
    </xdr:from>
    <xdr:to>
      <xdr:col>85</xdr:col>
      <xdr:colOff>177800</xdr:colOff>
      <xdr:row>80</xdr:row>
      <xdr:rowOff>12700</xdr:rowOff>
    </xdr:to>
    <xdr:sp macro="" textlink="">
      <xdr:nvSpPr>
        <xdr:cNvPr id="471" name="楕円 470"/>
        <xdr:cNvSpPr/>
      </xdr:nvSpPr>
      <xdr:spPr>
        <a:xfrm>
          <a:off x="14325600" y="133261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105427</xdr:rowOff>
    </xdr:from>
    <xdr:ext cx="405111" cy="259045"/>
    <xdr:sp macro="" textlink="">
      <xdr:nvSpPr>
        <xdr:cNvPr id="472" name="【消防施設】&#10;有形固定資産減価償却率該当値テキスト"/>
        <xdr:cNvSpPr txBox="1"/>
      </xdr:nvSpPr>
      <xdr:spPr>
        <a:xfrm>
          <a:off x="14414500"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59689</xdr:rowOff>
    </xdr:from>
    <xdr:to>
      <xdr:col>81</xdr:col>
      <xdr:colOff>101600</xdr:colOff>
      <xdr:row>79</xdr:row>
      <xdr:rowOff>161289</xdr:rowOff>
    </xdr:to>
    <xdr:sp macro="" textlink="">
      <xdr:nvSpPr>
        <xdr:cNvPr id="473" name="楕円 472"/>
        <xdr:cNvSpPr/>
      </xdr:nvSpPr>
      <xdr:spPr>
        <a:xfrm>
          <a:off x="13578840" y="133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79</xdr:row>
      <xdr:rowOff>133350</xdr:rowOff>
    </xdr:to>
    <xdr:cxnSp macro="">
      <xdr:nvCxnSpPr>
        <xdr:cNvPr id="474" name="直線コネクタ 473"/>
        <xdr:cNvCxnSpPr/>
      </xdr:nvCxnSpPr>
      <xdr:spPr>
        <a:xfrm>
          <a:off x="13629640" y="13354049"/>
          <a:ext cx="74676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475" name="楕円 474"/>
        <xdr:cNvSpPr/>
      </xdr:nvSpPr>
      <xdr:spPr>
        <a:xfrm>
          <a:off x="12804140" y="1372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110489</xdr:rowOff>
    </xdr:from>
    <xdr:to>
      <xdr:col>81</xdr:col>
      <xdr:colOff>50800</xdr:colOff>
      <xdr:row>82</xdr:row>
      <xdr:rowOff>26670</xdr:rowOff>
    </xdr:to>
    <xdr:cxnSp macro="">
      <xdr:nvCxnSpPr>
        <xdr:cNvPr id="476" name="直線コネクタ 475"/>
        <xdr:cNvCxnSpPr/>
      </xdr:nvCxnSpPr>
      <xdr:spPr>
        <a:xfrm flipV="1">
          <a:off x="12854940" y="13354049"/>
          <a:ext cx="774700" cy="4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122555</xdr:rowOff>
    </xdr:from>
    <xdr:to>
      <xdr:col>72</xdr:col>
      <xdr:colOff>38100</xdr:colOff>
      <xdr:row>81</xdr:row>
      <xdr:rowOff>52705</xdr:rowOff>
    </xdr:to>
    <xdr:sp macro="" textlink="">
      <xdr:nvSpPr>
        <xdr:cNvPr id="477" name="楕円 476"/>
        <xdr:cNvSpPr/>
      </xdr:nvSpPr>
      <xdr:spPr>
        <a:xfrm>
          <a:off x="12029440" y="13533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xdr:rowOff>
    </xdr:from>
    <xdr:to>
      <xdr:col>76</xdr:col>
      <xdr:colOff>114300</xdr:colOff>
      <xdr:row>82</xdr:row>
      <xdr:rowOff>26670</xdr:rowOff>
    </xdr:to>
    <xdr:cxnSp macro="">
      <xdr:nvCxnSpPr>
        <xdr:cNvPr id="478" name="直線コネクタ 477"/>
        <xdr:cNvCxnSpPr/>
      </xdr:nvCxnSpPr>
      <xdr:spPr>
        <a:xfrm>
          <a:off x="12072620" y="13580745"/>
          <a:ext cx="78232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84455</xdr:rowOff>
    </xdr:from>
    <xdr:to>
      <xdr:col>67</xdr:col>
      <xdr:colOff>101600</xdr:colOff>
      <xdr:row>81</xdr:row>
      <xdr:rowOff>14605</xdr:rowOff>
    </xdr:to>
    <xdr:sp macro="" textlink="">
      <xdr:nvSpPr>
        <xdr:cNvPr id="479" name="楕円 478"/>
        <xdr:cNvSpPr/>
      </xdr:nvSpPr>
      <xdr:spPr>
        <a:xfrm>
          <a:off x="11231880" y="1349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135255</xdr:rowOff>
    </xdr:from>
    <xdr:to>
      <xdr:col>71</xdr:col>
      <xdr:colOff>177800</xdr:colOff>
      <xdr:row>81</xdr:row>
      <xdr:rowOff>1905</xdr:rowOff>
    </xdr:to>
    <xdr:cxnSp macro="">
      <xdr:nvCxnSpPr>
        <xdr:cNvPr id="480" name="直線コネクタ 479"/>
        <xdr:cNvCxnSpPr/>
      </xdr:nvCxnSpPr>
      <xdr:spPr>
        <a:xfrm>
          <a:off x="11282680" y="1354645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81" name="n_1aveValue【消防施設】&#10;有形固定資産減価償却率"/>
        <xdr:cNvSpPr txBox="1"/>
      </xdr:nvSpPr>
      <xdr:spPr>
        <a:xfrm>
          <a:off x="1343724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82" name="n_2aveValue【消防施設】&#10;有形固定資産減価償却率"/>
        <xdr:cNvSpPr txBox="1"/>
      </xdr:nvSpPr>
      <xdr:spPr>
        <a:xfrm>
          <a:off x="126752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483" name="n_3aveValue【消防施設】&#10;有形固定資産減価償却率"/>
        <xdr:cNvSpPr txBox="1"/>
      </xdr:nvSpPr>
      <xdr:spPr>
        <a:xfrm>
          <a:off x="119005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484" name="n_4aveValue【消防施設】&#10;有形固定資産減価償却率"/>
        <xdr:cNvSpPr txBox="1"/>
      </xdr:nvSpPr>
      <xdr:spPr>
        <a:xfrm>
          <a:off x="1110298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6366</xdr:rowOff>
    </xdr:from>
    <xdr:ext cx="405111" cy="259045"/>
    <xdr:sp macro="" textlink="">
      <xdr:nvSpPr>
        <xdr:cNvPr id="485" name="n_1mainValue【消防施設】&#10;有形固定資産減価償却率"/>
        <xdr:cNvSpPr txBox="1"/>
      </xdr:nvSpPr>
      <xdr:spPr>
        <a:xfrm>
          <a:off x="13437244" y="1308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486" name="n_2mainValue【消防施設】&#10;有形固定資産減価償却率"/>
        <xdr:cNvSpPr txBox="1"/>
      </xdr:nvSpPr>
      <xdr:spPr>
        <a:xfrm>
          <a:off x="126752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69232</xdr:rowOff>
    </xdr:from>
    <xdr:ext cx="405111" cy="259045"/>
    <xdr:sp macro="" textlink="">
      <xdr:nvSpPr>
        <xdr:cNvPr id="487" name="n_3mainValue【消防施設】&#10;有形固定資産減価償却率"/>
        <xdr:cNvSpPr txBox="1"/>
      </xdr:nvSpPr>
      <xdr:spPr>
        <a:xfrm>
          <a:off x="1190054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31132</xdr:rowOff>
    </xdr:from>
    <xdr:ext cx="405111" cy="259045"/>
    <xdr:sp macro="" textlink="">
      <xdr:nvSpPr>
        <xdr:cNvPr id="488" name="n_4mainValue【消防施設】&#10;有形固定資産減価償却率"/>
        <xdr:cNvSpPr txBox="1"/>
      </xdr:nvSpPr>
      <xdr:spPr>
        <a:xfrm>
          <a:off x="11102984" y="132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10" name="直線コネクタ 509"/>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11" name="【消防施設】&#10;一人当たり面積最小値テキスト"/>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12" name="直線コネクタ 511"/>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3" name="【消防施設】&#10;一人当たり面積最大値テキスト"/>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4" name="直線コネクタ 513"/>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15" name="【消防施設】&#10;一人当たり面積平均値テキスト"/>
        <xdr:cNvSpPr txBox="1"/>
      </xdr:nvSpPr>
      <xdr:spPr>
        <a:xfrm>
          <a:off x="19547840" y="141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6" name="フローチャート: 判断 515"/>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17" name="フローチャート: 判断 516"/>
        <xdr:cNvSpPr/>
      </xdr:nvSpPr>
      <xdr:spPr>
        <a:xfrm>
          <a:off x="18735040" y="14300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97486</xdr:rowOff>
    </xdr:from>
    <xdr:to>
      <xdr:col>107</xdr:col>
      <xdr:colOff>101600</xdr:colOff>
      <xdr:row>86</xdr:row>
      <xdr:rowOff>27636</xdr:rowOff>
    </xdr:to>
    <xdr:sp macro="" textlink="">
      <xdr:nvSpPr>
        <xdr:cNvPr id="518" name="フローチャート: 判断 517"/>
        <xdr:cNvSpPr/>
      </xdr:nvSpPr>
      <xdr:spPr>
        <a:xfrm>
          <a:off x="17937480" y="14346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19" name="フローチャート: 判断 518"/>
        <xdr:cNvSpPr/>
      </xdr:nvSpPr>
      <xdr:spPr>
        <a:xfrm>
          <a:off x="17162780" y="14348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98400</xdr:rowOff>
    </xdr:from>
    <xdr:to>
      <xdr:col>98</xdr:col>
      <xdr:colOff>38100</xdr:colOff>
      <xdr:row>86</xdr:row>
      <xdr:rowOff>28550</xdr:rowOff>
    </xdr:to>
    <xdr:sp macro="" textlink="">
      <xdr:nvSpPr>
        <xdr:cNvPr id="520" name="フローチャート: 判断 519"/>
        <xdr:cNvSpPr/>
      </xdr:nvSpPr>
      <xdr:spPr>
        <a:xfrm>
          <a:off x="16388080" y="14347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108001</xdr:rowOff>
    </xdr:from>
    <xdr:to>
      <xdr:col>116</xdr:col>
      <xdr:colOff>114300</xdr:colOff>
      <xdr:row>86</xdr:row>
      <xdr:rowOff>38151</xdr:rowOff>
    </xdr:to>
    <xdr:sp macro="" textlink="">
      <xdr:nvSpPr>
        <xdr:cNvPr id="526" name="楕円 525"/>
        <xdr:cNvSpPr/>
      </xdr:nvSpPr>
      <xdr:spPr>
        <a:xfrm>
          <a:off x="19458940" y="14357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527" name="【消防施設】&#10;一人当たり面積該当値テキスト"/>
        <xdr:cNvSpPr txBox="1"/>
      </xdr:nvSpPr>
      <xdr:spPr>
        <a:xfrm>
          <a:off x="19547840" y="142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528" name="楕円 527"/>
        <xdr:cNvSpPr/>
      </xdr:nvSpPr>
      <xdr:spPr>
        <a:xfrm>
          <a:off x="18735040" y="14357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158801</xdr:rowOff>
    </xdr:from>
    <xdr:to>
      <xdr:col>116</xdr:col>
      <xdr:colOff>63500</xdr:colOff>
      <xdr:row>85</xdr:row>
      <xdr:rowOff>159258</xdr:rowOff>
    </xdr:to>
    <xdr:cxnSp macro="">
      <xdr:nvCxnSpPr>
        <xdr:cNvPr id="529" name="直線コネクタ 528"/>
        <xdr:cNvCxnSpPr/>
      </xdr:nvCxnSpPr>
      <xdr:spPr>
        <a:xfrm flipV="1">
          <a:off x="18778220" y="14408201"/>
          <a:ext cx="73152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108916</xdr:rowOff>
    </xdr:from>
    <xdr:to>
      <xdr:col>107</xdr:col>
      <xdr:colOff>101600</xdr:colOff>
      <xdr:row>86</xdr:row>
      <xdr:rowOff>39066</xdr:rowOff>
    </xdr:to>
    <xdr:sp macro="" textlink="">
      <xdr:nvSpPr>
        <xdr:cNvPr id="530" name="楕円 529"/>
        <xdr:cNvSpPr/>
      </xdr:nvSpPr>
      <xdr:spPr>
        <a:xfrm>
          <a:off x="17937480" y="14358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159716</xdr:rowOff>
    </xdr:to>
    <xdr:cxnSp macro="">
      <xdr:nvCxnSpPr>
        <xdr:cNvPr id="531" name="直線コネクタ 530"/>
        <xdr:cNvCxnSpPr/>
      </xdr:nvCxnSpPr>
      <xdr:spPr>
        <a:xfrm flipV="1">
          <a:off x="17988280" y="14408658"/>
          <a:ext cx="78994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111201</xdr:rowOff>
    </xdr:from>
    <xdr:to>
      <xdr:col>102</xdr:col>
      <xdr:colOff>165100</xdr:colOff>
      <xdr:row>86</xdr:row>
      <xdr:rowOff>41351</xdr:rowOff>
    </xdr:to>
    <xdr:sp macro="" textlink="">
      <xdr:nvSpPr>
        <xdr:cNvPr id="532" name="楕円 531"/>
        <xdr:cNvSpPr/>
      </xdr:nvSpPr>
      <xdr:spPr>
        <a:xfrm>
          <a:off x="17162780" y="14360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159716</xdr:rowOff>
    </xdr:from>
    <xdr:to>
      <xdr:col>107</xdr:col>
      <xdr:colOff>50800</xdr:colOff>
      <xdr:row>85</xdr:row>
      <xdr:rowOff>162001</xdr:rowOff>
    </xdr:to>
    <xdr:cxnSp macro="">
      <xdr:nvCxnSpPr>
        <xdr:cNvPr id="533" name="直線コネクタ 532"/>
        <xdr:cNvCxnSpPr/>
      </xdr:nvCxnSpPr>
      <xdr:spPr>
        <a:xfrm flipV="1">
          <a:off x="17213580" y="14409116"/>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111201</xdr:rowOff>
    </xdr:from>
    <xdr:to>
      <xdr:col>98</xdr:col>
      <xdr:colOff>38100</xdr:colOff>
      <xdr:row>86</xdr:row>
      <xdr:rowOff>41351</xdr:rowOff>
    </xdr:to>
    <xdr:sp macro="" textlink="">
      <xdr:nvSpPr>
        <xdr:cNvPr id="534" name="楕円 533"/>
        <xdr:cNvSpPr/>
      </xdr:nvSpPr>
      <xdr:spPr>
        <a:xfrm>
          <a:off x="16388080" y="143606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162001</xdr:rowOff>
    </xdr:from>
    <xdr:to>
      <xdr:col>102</xdr:col>
      <xdr:colOff>114300</xdr:colOff>
      <xdr:row>85</xdr:row>
      <xdr:rowOff>162001</xdr:rowOff>
    </xdr:to>
    <xdr:cxnSp macro="">
      <xdr:nvCxnSpPr>
        <xdr:cNvPr id="535" name="直線コネクタ 534"/>
        <xdr:cNvCxnSpPr/>
      </xdr:nvCxnSpPr>
      <xdr:spPr>
        <a:xfrm>
          <a:off x="16431260" y="144114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36" name="n_1aveValue【消防施設】&#10;一人当たり面積"/>
        <xdr:cNvSpPr txBox="1"/>
      </xdr:nvSpPr>
      <xdr:spPr>
        <a:xfrm>
          <a:off x="18561127" y="140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44163</xdr:rowOff>
    </xdr:from>
    <xdr:ext cx="469744" cy="259045"/>
    <xdr:sp macro="" textlink="">
      <xdr:nvSpPr>
        <xdr:cNvPr id="537" name="n_2aveValue【消防施設】&#10;一人当たり面積"/>
        <xdr:cNvSpPr txBox="1"/>
      </xdr:nvSpPr>
      <xdr:spPr>
        <a:xfrm>
          <a:off x="17776267" y="141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538" name="n_3aveValue【消防施設】&#10;一人当たり面積"/>
        <xdr:cNvSpPr txBox="1"/>
      </xdr:nvSpPr>
      <xdr:spPr>
        <a:xfrm>
          <a:off x="17001567" y="141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45077</xdr:rowOff>
    </xdr:from>
    <xdr:ext cx="469744" cy="259045"/>
    <xdr:sp macro="" textlink="">
      <xdr:nvSpPr>
        <xdr:cNvPr id="539" name="n_4aveValue【消防施設】&#10;一人当たり面積"/>
        <xdr:cNvSpPr txBox="1"/>
      </xdr:nvSpPr>
      <xdr:spPr>
        <a:xfrm>
          <a:off x="16226867" y="141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540" name="n_1mainValue【消防施設】&#10;一人当たり面積"/>
        <xdr:cNvSpPr txBox="1"/>
      </xdr:nvSpPr>
      <xdr:spPr>
        <a:xfrm>
          <a:off x="18561127"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30193</xdr:rowOff>
    </xdr:from>
    <xdr:ext cx="469744" cy="259045"/>
    <xdr:sp macro="" textlink="">
      <xdr:nvSpPr>
        <xdr:cNvPr id="541" name="n_2mainValue【消防施設】&#10;一人当たり面積"/>
        <xdr:cNvSpPr txBox="1"/>
      </xdr:nvSpPr>
      <xdr:spPr>
        <a:xfrm>
          <a:off x="17776267" y="1444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32478</xdr:rowOff>
    </xdr:from>
    <xdr:ext cx="469744" cy="259045"/>
    <xdr:sp macro="" textlink="">
      <xdr:nvSpPr>
        <xdr:cNvPr id="542" name="n_3mainValue【消防施設】&#10;一人当たり面積"/>
        <xdr:cNvSpPr txBox="1"/>
      </xdr:nvSpPr>
      <xdr:spPr>
        <a:xfrm>
          <a:off x="17001567" y="144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32478</xdr:rowOff>
    </xdr:from>
    <xdr:ext cx="469744" cy="259045"/>
    <xdr:sp macro="" textlink="">
      <xdr:nvSpPr>
        <xdr:cNvPr id="543" name="n_4mainValue【消防施設】&#10;一人当たり面積"/>
        <xdr:cNvSpPr txBox="1"/>
      </xdr:nvSpPr>
      <xdr:spPr>
        <a:xfrm>
          <a:off x="16226867" y="144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69" name="直線コネクタ 568"/>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70"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1" name="直線コネクタ 570"/>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2" name="【庁舎】&#10;有形固定資産減価償却率最大値テキスト"/>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3" name="直線コネクタ 572"/>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4" name="【庁舎】&#10;有形固定資産減価償却率平均値テキスト"/>
        <xdr:cNvSpPr txBox="1"/>
      </xdr:nvSpPr>
      <xdr:spPr>
        <a:xfrm>
          <a:off x="14414500" y="1741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5" name="フローチャート: 判断 574"/>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6" name="フローチャート: 判断 575"/>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7" name="フローチャート: 判断 576"/>
        <xdr:cNvSpPr/>
      </xdr:nvSpPr>
      <xdr:spPr>
        <a:xfrm>
          <a:off x="1280414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78" name="フローチャート: 判断 577"/>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79" name="フローチャート: 判断 578"/>
        <xdr:cNvSpPr/>
      </xdr:nvSpPr>
      <xdr:spPr>
        <a:xfrm>
          <a:off x="1123188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33564</xdr:rowOff>
    </xdr:from>
    <xdr:to>
      <xdr:col>85</xdr:col>
      <xdr:colOff>177800</xdr:colOff>
      <xdr:row>105</xdr:row>
      <xdr:rowOff>135164</xdr:rowOff>
    </xdr:to>
    <xdr:sp macro="" textlink="">
      <xdr:nvSpPr>
        <xdr:cNvPr id="585" name="楕円 584"/>
        <xdr:cNvSpPr/>
      </xdr:nvSpPr>
      <xdr:spPr>
        <a:xfrm>
          <a:off x="14325600" y="176357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11991</xdr:rowOff>
    </xdr:from>
    <xdr:ext cx="405111" cy="259045"/>
    <xdr:sp macro="" textlink="">
      <xdr:nvSpPr>
        <xdr:cNvPr id="586" name="【庁舎】&#10;有形固定資産減価償却率該当値テキスト"/>
        <xdr:cNvSpPr txBox="1"/>
      </xdr:nvSpPr>
      <xdr:spPr>
        <a:xfrm>
          <a:off x="14414500"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159294</xdr:rowOff>
    </xdr:from>
    <xdr:to>
      <xdr:col>81</xdr:col>
      <xdr:colOff>101600</xdr:colOff>
      <xdr:row>105</xdr:row>
      <xdr:rowOff>89444</xdr:rowOff>
    </xdr:to>
    <xdr:sp macro="" textlink="">
      <xdr:nvSpPr>
        <xdr:cNvPr id="587" name="楕円 586"/>
        <xdr:cNvSpPr/>
      </xdr:nvSpPr>
      <xdr:spPr>
        <a:xfrm>
          <a:off x="13578840" y="1759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38644</xdr:rowOff>
    </xdr:from>
    <xdr:to>
      <xdr:col>85</xdr:col>
      <xdr:colOff>127000</xdr:colOff>
      <xdr:row>105</xdr:row>
      <xdr:rowOff>84364</xdr:rowOff>
    </xdr:to>
    <xdr:cxnSp macro="">
      <xdr:nvCxnSpPr>
        <xdr:cNvPr id="588" name="直線コネクタ 587"/>
        <xdr:cNvCxnSpPr/>
      </xdr:nvCxnSpPr>
      <xdr:spPr>
        <a:xfrm>
          <a:off x="13629640" y="17640844"/>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589" name="楕円 588"/>
        <xdr:cNvSpPr/>
      </xdr:nvSpPr>
      <xdr:spPr>
        <a:xfrm>
          <a:off x="12804140" y="1755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38644</xdr:rowOff>
    </xdr:to>
    <xdr:cxnSp macro="">
      <xdr:nvCxnSpPr>
        <xdr:cNvPr id="590" name="直線コネクタ 589"/>
        <xdr:cNvCxnSpPr/>
      </xdr:nvCxnSpPr>
      <xdr:spPr>
        <a:xfrm>
          <a:off x="12854940" y="17605466"/>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91" name="楕円 590"/>
        <xdr:cNvSpPr/>
      </xdr:nvSpPr>
      <xdr:spPr>
        <a:xfrm>
          <a:off x="12029440" y="1752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104</xdr:row>
      <xdr:rowOff>170906</xdr:rowOff>
    </xdr:to>
    <xdr:cxnSp macro="">
      <xdr:nvCxnSpPr>
        <xdr:cNvPr id="592" name="直線コネクタ 591"/>
        <xdr:cNvCxnSpPr/>
      </xdr:nvCxnSpPr>
      <xdr:spPr>
        <a:xfrm>
          <a:off x="12072620" y="17579340"/>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46627</xdr:rowOff>
    </xdr:from>
    <xdr:to>
      <xdr:col>67</xdr:col>
      <xdr:colOff>101600</xdr:colOff>
      <xdr:row>104</xdr:row>
      <xdr:rowOff>148227</xdr:rowOff>
    </xdr:to>
    <xdr:sp macro="" textlink="">
      <xdr:nvSpPr>
        <xdr:cNvPr id="593" name="楕円 592"/>
        <xdr:cNvSpPr/>
      </xdr:nvSpPr>
      <xdr:spPr>
        <a:xfrm>
          <a:off x="11231880" y="1748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97427</xdr:rowOff>
    </xdr:from>
    <xdr:to>
      <xdr:col>71</xdr:col>
      <xdr:colOff>177800</xdr:colOff>
      <xdr:row>104</xdr:row>
      <xdr:rowOff>144780</xdr:rowOff>
    </xdr:to>
    <xdr:cxnSp macro="">
      <xdr:nvCxnSpPr>
        <xdr:cNvPr id="594" name="直線コネクタ 593"/>
        <xdr:cNvCxnSpPr/>
      </xdr:nvCxnSpPr>
      <xdr:spPr>
        <a:xfrm>
          <a:off x="11282680" y="17531987"/>
          <a:ext cx="78994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5" name="n_1aveValue【庁舎】&#10;有形固定資産減価償却率"/>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96" name="n_2aveValue【庁舎】&#10;有形固定資産減価償却率"/>
        <xdr:cNvSpPr txBox="1"/>
      </xdr:nvSpPr>
      <xdr:spPr>
        <a:xfrm>
          <a:off x="12675244"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597" name="n_3aveValue【庁舎】&#10;有形固定資産減価償却率"/>
        <xdr:cNvSpPr txBox="1"/>
      </xdr:nvSpPr>
      <xdr:spPr>
        <a:xfrm>
          <a:off x="1190054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598" name="n_4aveValue【庁舎】&#10;有形固定資産減価償却率"/>
        <xdr:cNvSpPr txBox="1"/>
      </xdr:nvSpPr>
      <xdr:spPr>
        <a:xfrm>
          <a:off x="1110298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80571</xdr:rowOff>
    </xdr:from>
    <xdr:ext cx="405111" cy="259045"/>
    <xdr:sp macro="" textlink="">
      <xdr:nvSpPr>
        <xdr:cNvPr id="599" name="n_1mainValue【庁舎】&#10;有形固定資産減価償却率"/>
        <xdr:cNvSpPr txBox="1"/>
      </xdr:nvSpPr>
      <xdr:spPr>
        <a:xfrm>
          <a:off x="134372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00" name="n_2mainValue【庁舎】&#10;有形固定資産減価償却率"/>
        <xdr:cNvSpPr txBox="1"/>
      </xdr:nvSpPr>
      <xdr:spPr>
        <a:xfrm>
          <a:off x="12675244"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01" name="n_3mainValue【庁舎】&#10;有形固定資産減価償却率"/>
        <xdr:cNvSpPr txBox="1"/>
      </xdr:nvSpPr>
      <xdr:spPr>
        <a:xfrm>
          <a:off x="119005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164754</xdr:rowOff>
    </xdr:from>
    <xdr:ext cx="405111" cy="259045"/>
    <xdr:sp macro="" textlink="">
      <xdr:nvSpPr>
        <xdr:cNvPr id="602" name="n_4mainValue【庁舎】&#10;有形固定資産減価償却率"/>
        <xdr:cNvSpPr txBox="1"/>
      </xdr:nvSpPr>
      <xdr:spPr>
        <a:xfrm>
          <a:off x="1110298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8" name="直線コネクタ 627"/>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9" name="【庁舎】&#10;一人当たり面積最小値テキスト"/>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30" name="直線コネクタ 629"/>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1" name="【庁舎】&#10;一人当たり面積最大値テキスト"/>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2" name="直線コネクタ 631"/>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33" name="【庁舎】&#10;一人当たり面積平均値テキスト"/>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4" name="フローチャート: 判断 633"/>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5" name="フローチャート: 判断 634"/>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60234</xdr:rowOff>
    </xdr:from>
    <xdr:to>
      <xdr:col>107</xdr:col>
      <xdr:colOff>101600</xdr:colOff>
      <xdr:row>106</xdr:row>
      <xdr:rowOff>161834</xdr:rowOff>
    </xdr:to>
    <xdr:sp macro="" textlink="">
      <xdr:nvSpPr>
        <xdr:cNvPr id="636" name="フローチャート: 判断 635"/>
        <xdr:cNvSpPr/>
      </xdr:nvSpPr>
      <xdr:spPr>
        <a:xfrm>
          <a:off x="1793748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637" name="フローチャート: 判断 636"/>
        <xdr:cNvSpPr/>
      </xdr:nvSpPr>
      <xdr:spPr>
        <a:xfrm>
          <a:off x="171627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91802</xdr:rowOff>
    </xdr:from>
    <xdr:to>
      <xdr:col>98</xdr:col>
      <xdr:colOff>38100</xdr:colOff>
      <xdr:row>107</xdr:row>
      <xdr:rowOff>21952</xdr:rowOff>
    </xdr:to>
    <xdr:sp macro="" textlink="">
      <xdr:nvSpPr>
        <xdr:cNvPr id="638" name="フローチャート: 判断 637"/>
        <xdr:cNvSpPr/>
      </xdr:nvSpPr>
      <xdr:spPr>
        <a:xfrm>
          <a:off x="16388080" y="178616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37919</xdr:rowOff>
    </xdr:from>
    <xdr:to>
      <xdr:col>116</xdr:col>
      <xdr:colOff>114300</xdr:colOff>
      <xdr:row>107</xdr:row>
      <xdr:rowOff>139519</xdr:rowOff>
    </xdr:to>
    <xdr:sp macro="" textlink="">
      <xdr:nvSpPr>
        <xdr:cNvPr id="644" name="楕円 643"/>
        <xdr:cNvSpPr/>
      </xdr:nvSpPr>
      <xdr:spPr>
        <a:xfrm>
          <a:off x="1945894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124296</xdr:rowOff>
    </xdr:from>
    <xdr:ext cx="469744" cy="259045"/>
    <xdr:sp macro="" textlink="">
      <xdr:nvSpPr>
        <xdr:cNvPr id="645" name="【庁舎】&#10;一人当たり面積該当値テキスト"/>
        <xdr:cNvSpPr txBox="1"/>
      </xdr:nvSpPr>
      <xdr:spPr>
        <a:xfrm>
          <a:off x="19547840" y="1789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12881</xdr:rowOff>
    </xdr:from>
    <xdr:to>
      <xdr:col>112</xdr:col>
      <xdr:colOff>38100</xdr:colOff>
      <xdr:row>107</xdr:row>
      <xdr:rowOff>114481</xdr:rowOff>
    </xdr:to>
    <xdr:sp macro="" textlink="">
      <xdr:nvSpPr>
        <xdr:cNvPr id="646" name="楕円 645"/>
        <xdr:cNvSpPr/>
      </xdr:nvSpPr>
      <xdr:spPr>
        <a:xfrm>
          <a:off x="18735040" y="17950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63681</xdr:rowOff>
    </xdr:from>
    <xdr:to>
      <xdr:col>116</xdr:col>
      <xdr:colOff>63500</xdr:colOff>
      <xdr:row>107</xdr:row>
      <xdr:rowOff>88719</xdr:rowOff>
    </xdr:to>
    <xdr:cxnSp macro="">
      <xdr:nvCxnSpPr>
        <xdr:cNvPr id="647" name="直線コネクタ 646"/>
        <xdr:cNvCxnSpPr/>
      </xdr:nvCxnSpPr>
      <xdr:spPr>
        <a:xfrm>
          <a:off x="18778220" y="18001161"/>
          <a:ext cx="73152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16148</xdr:rowOff>
    </xdr:from>
    <xdr:to>
      <xdr:col>107</xdr:col>
      <xdr:colOff>101600</xdr:colOff>
      <xdr:row>107</xdr:row>
      <xdr:rowOff>117748</xdr:rowOff>
    </xdr:to>
    <xdr:sp macro="" textlink="">
      <xdr:nvSpPr>
        <xdr:cNvPr id="648" name="楕円 647"/>
        <xdr:cNvSpPr/>
      </xdr:nvSpPr>
      <xdr:spPr>
        <a:xfrm>
          <a:off x="17937480" y="179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63681</xdr:rowOff>
    </xdr:from>
    <xdr:to>
      <xdr:col>111</xdr:col>
      <xdr:colOff>177800</xdr:colOff>
      <xdr:row>107</xdr:row>
      <xdr:rowOff>66948</xdr:rowOff>
    </xdr:to>
    <xdr:cxnSp macro="">
      <xdr:nvCxnSpPr>
        <xdr:cNvPr id="649" name="直線コネクタ 648"/>
        <xdr:cNvCxnSpPr/>
      </xdr:nvCxnSpPr>
      <xdr:spPr>
        <a:xfrm flipV="1">
          <a:off x="17988280" y="18001161"/>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650" name="楕円 649"/>
        <xdr:cNvSpPr/>
      </xdr:nvSpPr>
      <xdr:spPr>
        <a:xfrm>
          <a:off x="17162780" y="17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66948</xdr:rowOff>
    </xdr:from>
    <xdr:to>
      <xdr:col>107</xdr:col>
      <xdr:colOff>50800</xdr:colOff>
      <xdr:row>107</xdr:row>
      <xdr:rowOff>97427</xdr:rowOff>
    </xdr:to>
    <xdr:cxnSp macro="">
      <xdr:nvCxnSpPr>
        <xdr:cNvPr id="651" name="直線コネクタ 650"/>
        <xdr:cNvCxnSpPr/>
      </xdr:nvCxnSpPr>
      <xdr:spPr>
        <a:xfrm flipV="1">
          <a:off x="17213580" y="18004428"/>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20501</xdr:rowOff>
    </xdr:from>
    <xdr:to>
      <xdr:col>98</xdr:col>
      <xdr:colOff>38100</xdr:colOff>
      <xdr:row>107</xdr:row>
      <xdr:rowOff>122101</xdr:rowOff>
    </xdr:to>
    <xdr:sp macro="" textlink="">
      <xdr:nvSpPr>
        <xdr:cNvPr id="652" name="楕円 651"/>
        <xdr:cNvSpPr/>
      </xdr:nvSpPr>
      <xdr:spPr>
        <a:xfrm>
          <a:off x="16388080" y="179579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71301</xdr:rowOff>
    </xdr:from>
    <xdr:to>
      <xdr:col>102</xdr:col>
      <xdr:colOff>114300</xdr:colOff>
      <xdr:row>107</xdr:row>
      <xdr:rowOff>97427</xdr:rowOff>
    </xdr:to>
    <xdr:cxnSp macro="">
      <xdr:nvCxnSpPr>
        <xdr:cNvPr id="653" name="直線コネクタ 652"/>
        <xdr:cNvCxnSpPr/>
      </xdr:nvCxnSpPr>
      <xdr:spPr>
        <a:xfrm>
          <a:off x="16431260" y="18008781"/>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654" name="n_1aveValue【庁舎】&#10;一人当たり面積"/>
        <xdr:cNvSpPr txBox="1"/>
      </xdr:nvSpPr>
      <xdr:spPr>
        <a:xfrm>
          <a:off x="185611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6911</xdr:rowOff>
    </xdr:from>
    <xdr:ext cx="469744" cy="259045"/>
    <xdr:sp macro="" textlink="">
      <xdr:nvSpPr>
        <xdr:cNvPr id="655" name="n_2aveValue【庁舎】&#10;一人当たり面積"/>
        <xdr:cNvSpPr txBox="1"/>
      </xdr:nvSpPr>
      <xdr:spPr>
        <a:xfrm>
          <a:off x="17776267" y="176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656" name="n_3aveValue【庁舎】&#10;一人当たり面積"/>
        <xdr:cNvSpPr txBox="1"/>
      </xdr:nvSpPr>
      <xdr:spPr>
        <a:xfrm>
          <a:off x="170015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38479</xdr:rowOff>
    </xdr:from>
    <xdr:ext cx="469744" cy="259045"/>
    <xdr:sp macro="" textlink="">
      <xdr:nvSpPr>
        <xdr:cNvPr id="657" name="n_4aveValue【庁舎】&#10;一人当たり面積"/>
        <xdr:cNvSpPr txBox="1"/>
      </xdr:nvSpPr>
      <xdr:spPr>
        <a:xfrm>
          <a:off x="16226867" y="176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105608</xdr:rowOff>
    </xdr:from>
    <xdr:ext cx="469744" cy="259045"/>
    <xdr:sp macro="" textlink="">
      <xdr:nvSpPr>
        <xdr:cNvPr id="658" name="n_1mainValue【庁舎】&#10;一人当たり面積"/>
        <xdr:cNvSpPr txBox="1"/>
      </xdr:nvSpPr>
      <xdr:spPr>
        <a:xfrm>
          <a:off x="18561127" y="180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108875</xdr:rowOff>
    </xdr:from>
    <xdr:ext cx="469744" cy="259045"/>
    <xdr:sp macro="" textlink="">
      <xdr:nvSpPr>
        <xdr:cNvPr id="659" name="n_2mainValue【庁舎】&#10;一人当たり面積"/>
        <xdr:cNvSpPr txBox="1"/>
      </xdr:nvSpPr>
      <xdr:spPr>
        <a:xfrm>
          <a:off x="17776267" y="180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660" name="n_3mainValue【庁舎】&#10;一人当たり面積"/>
        <xdr:cNvSpPr txBox="1"/>
      </xdr:nvSpPr>
      <xdr:spPr>
        <a:xfrm>
          <a:off x="17001567"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113228</xdr:rowOff>
    </xdr:from>
    <xdr:ext cx="469744" cy="259045"/>
    <xdr:sp macro="" textlink="">
      <xdr:nvSpPr>
        <xdr:cNvPr id="661" name="n_4mainValue【庁舎】&#10;一人当たり面積"/>
        <xdr:cNvSpPr txBox="1"/>
      </xdr:nvSpPr>
      <xdr:spPr>
        <a:xfrm>
          <a:off x="16226867" y="180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・福祉施設は平成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年度に児童発達支援施設「おおぞら教室」を建設したため、償却年数が浅く、また類似団体と比較して償却率が低くなっている。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年度に空調設備改修を実施したため、当該年度での償却率は減少した。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用資産である公共施設等の多くは建設から年数が経過しており、償却も進行している。しかし、各施設においては償却が進んだことで使用に耐えられなくなった訳ではなく、修繕・維持補修等により長期の使用を可能とするよう施設管理を行っている。また、大規模改修等においては公共施設等総合管理計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策定）や個別施設計画（令和元年度策定、各所管施設）といった計画を策定し着手の優先度や事業規模、実施時期等を検討しており、計画的な更新整備を予定している。こうした実施予定の事業に係る事業費は高額になることが見込まれており、補助金や地方債等を活用するとともに基金への積み立てなど将来支出に備え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10,013
9,805
41.16
5,901,968
5,625,330
260,393
3,529,695
4,001,623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年度の財政力指数は類似団体と同様に下落した。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年平均の数値であり、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年度を比較した際、普通交付税における算定項目が増えているため、基準財政需要額が増えた結果、財政力指数は減となった。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8" name="直線コネクタ 67"/>
        <xdr:cNvCxnSpPr/>
      </xdr:nvCxnSpPr>
      <xdr:spPr>
        <a:xfrm>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1" name="直線コネクタ 70"/>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4" name="直線コネクタ 73"/>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5" name="フローチャート: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6" name="テキスト ボックス 75"/>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7" name="直線コネクタ 76"/>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8" name="フローチャート: 判断 77"/>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79" name="テキスト ボックス 78"/>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0" name="フローチャート: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1" name="テキスト ボックス 80"/>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7" name="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89" name="楕円 88"/>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0" name="テキスト ボックス 89"/>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1" name="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2" name="テキスト ボックス 91"/>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3" name="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5" name="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経常収支比率は対前年度△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ポイントと大きく減少した。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これは、人件費等新型コロナウイルス感染症対策事業等において、経常的経費から臨時的経費へと切り替わったことによるものである。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今後も経常的費用の必要性の有無を見直し、経常的経費の縮減を図る。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164919</xdr:rowOff>
    </xdr:from>
    <xdr:to>
      <xdr:col>23</xdr:col>
      <xdr:colOff>133350</xdr:colOff>
      <xdr:row>59</xdr:row>
      <xdr:rowOff>117566</xdr:rowOff>
    </xdr:to>
    <xdr:cxnSp macro="">
      <xdr:nvCxnSpPr>
        <xdr:cNvPr id="133" name="直線コネクタ 132"/>
        <xdr:cNvCxnSpPr/>
      </xdr:nvCxnSpPr>
      <xdr:spPr>
        <a:xfrm flipV="1">
          <a:off x="4114800" y="1010901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117566</xdr:rowOff>
    </xdr:from>
    <xdr:to>
      <xdr:col>19</xdr:col>
      <xdr:colOff>133350</xdr:colOff>
      <xdr:row>60</xdr:row>
      <xdr:rowOff>146050</xdr:rowOff>
    </xdr:to>
    <xdr:cxnSp macro="">
      <xdr:nvCxnSpPr>
        <xdr:cNvPr id="136" name="直線コネクタ 135"/>
        <xdr:cNvCxnSpPr/>
      </xdr:nvCxnSpPr>
      <xdr:spPr>
        <a:xfrm flipV="1">
          <a:off x="3225800" y="1023311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156391</xdr:rowOff>
    </xdr:to>
    <xdr:cxnSp macro="">
      <xdr:nvCxnSpPr>
        <xdr:cNvPr id="139" name="直線コネクタ 138"/>
        <xdr:cNvCxnSpPr/>
      </xdr:nvCxnSpPr>
      <xdr:spPr>
        <a:xfrm flipV="1">
          <a:off x="2336800" y="104330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65133</xdr:rowOff>
    </xdr:from>
    <xdr:to>
      <xdr:col>15</xdr:col>
      <xdr:colOff>133350</xdr:colOff>
      <xdr:row>61</xdr:row>
      <xdr:rowOff>166733</xdr:rowOff>
    </xdr:to>
    <xdr:sp macro="" textlink="">
      <xdr:nvSpPr>
        <xdr:cNvPr id="140" name="フローチャート: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108131</xdr:rowOff>
    </xdr:from>
    <xdr:to>
      <xdr:col>11</xdr:col>
      <xdr:colOff>31750</xdr:colOff>
      <xdr:row>60</xdr:row>
      <xdr:rowOff>156391</xdr:rowOff>
    </xdr:to>
    <xdr:cxnSp macro="">
      <xdr:nvCxnSpPr>
        <xdr:cNvPr id="142" name="直線コネクタ 141"/>
        <xdr:cNvCxnSpPr/>
      </xdr:nvCxnSpPr>
      <xdr:spPr>
        <a:xfrm>
          <a:off x="1447800" y="103951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65133</xdr:rowOff>
    </xdr:from>
    <xdr:to>
      <xdr:col>11</xdr:col>
      <xdr:colOff>82550</xdr:colOff>
      <xdr:row>61</xdr:row>
      <xdr:rowOff>166733</xdr:rowOff>
    </xdr:to>
    <xdr:sp macro="" textlink="">
      <xdr:nvSpPr>
        <xdr:cNvPr id="143" name="フローチャート: 判断 142"/>
        <xdr:cNvSpPr/>
      </xdr:nvSpPr>
      <xdr:spPr>
        <a:xfrm>
          <a:off x="2286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151510</xdr:rowOff>
    </xdr:from>
    <xdr:ext cx="762000" cy="259045"/>
    <xdr:sp macro="" textlink="">
      <xdr:nvSpPr>
        <xdr:cNvPr id="144" name="テキスト ボックス 143"/>
        <xdr:cNvSpPr txBox="1"/>
      </xdr:nvSpPr>
      <xdr:spPr>
        <a:xfrm>
          <a:off x="1955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45" name="フローチャート: 判断 144"/>
        <xdr:cNvSpPr/>
      </xdr:nvSpPr>
      <xdr:spPr>
        <a:xfrm>
          <a:off x="1397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123933</xdr:rowOff>
    </xdr:from>
    <xdr:ext cx="762000" cy="259045"/>
    <xdr:sp macro="" textlink="">
      <xdr:nvSpPr>
        <xdr:cNvPr id="146" name="テキスト ボックス 145"/>
        <xdr:cNvSpPr txBox="1"/>
      </xdr:nvSpPr>
      <xdr:spPr>
        <a:xfrm>
          <a:off x="1066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114119</xdr:rowOff>
    </xdr:from>
    <xdr:to>
      <xdr:col>23</xdr:col>
      <xdr:colOff>184150</xdr:colOff>
      <xdr:row>59</xdr:row>
      <xdr:rowOff>44269</xdr:rowOff>
    </xdr:to>
    <xdr:sp macro="" textlink="">
      <xdr:nvSpPr>
        <xdr:cNvPr id="152" name="楕円 151"/>
        <xdr:cNvSpPr/>
      </xdr:nvSpPr>
      <xdr:spPr>
        <a:xfrm>
          <a:off x="4902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130646</xdr:rowOff>
    </xdr:from>
    <xdr:ext cx="762000" cy="259045"/>
    <xdr:sp macro="" textlink="">
      <xdr:nvSpPr>
        <xdr:cNvPr id="153" name="財政構造の弾力性該当値テキスト"/>
        <xdr:cNvSpPr txBox="1"/>
      </xdr:nvSpPr>
      <xdr:spPr>
        <a:xfrm>
          <a:off x="5041900" y="990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66766</xdr:rowOff>
    </xdr:from>
    <xdr:to>
      <xdr:col>19</xdr:col>
      <xdr:colOff>184150</xdr:colOff>
      <xdr:row>59</xdr:row>
      <xdr:rowOff>168366</xdr:rowOff>
    </xdr:to>
    <xdr:sp macro="" textlink="">
      <xdr:nvSpPr>
        <xdr:cNvPr id="154" name="楕円 153"/>
        <xdr:cNvSpPr/>
      </xdr:nvSpPr>
      <xdr:spPr>
        <a:xfrm>
          <a:off x="4064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7093</xdr:rowOff>
    </xdr:from>
    <xdr:ext cx="736600" cy="259045"/>
    <xdr:sp macro="" textlink="">
      <xdr:nvSpPr>
        <xdr:cNvPr id="155" name="テキスト ボックス 154"/>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6" name="楕円 155"/>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7" name="テキスト ボックス 156"/>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8" name="楕円 157"/>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45918</xdr:rowOff>
    </xdr:from>
    <xdr:ext cx="762000" cy="259045"/>
    <xdr:sp macro="" textlink="">
      <xdr:nvSpPr>
        <xdr:cNvPr id="159" name="テキスト ボックス 158"/>
        <xdr:cNvSpPr txBox="1"/>
      </xdr:nvSpPr>
      <xdr:spPr>
        <a:xfrm>
          <a:off x="1955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57331</xdr:rowOff>
    </xdr:from>
    <xdr:to>
      <xdr:col>7</xdr:col>
      <xdr:colOff>31750</xdr:colOff>
      <xdr:row>60</xdr:row>
      <xdr:rowOff>158931</xdr:rowOff>
    </xdr:to>
    <xdr:sp macro="" textlink="">
      <xdr:nvSpPr>
        <xdr:cNvPr id="160" name="楕円 159"/>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169108</xdr:rowOff>
    </xdr:from>
    <xdr:ext cx="762000" cy="259045"/>
    <xdr:sp macro="" textlink="">
      <xdr:nvSpPr>
        <xdr:cNvPr id="161" name="テキスト ボックス 160"/>
        <xdr:cNvSpPr txBox="1"/>
      </xdr:nvSpPr>
      <xdr:spPr>
        <a:xfrm>
          <a:off x="1066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が増加しており、主な増加要因としては新型コロナウイルスワクチン接種事業における時間外手当によるところが大きい。物件費は減少したものの、今後は事業事務の優先度を点検し、優先度の低い事業を廃止・縮小していき、経常経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55435</xdr:rowOff>
    </xdr:from>
    <xdr:to>
      <xdr:col>23</xdr:col>
      <xdr:colOff>133350</xdr:colOff>
      <xdr:row>81</xdr:row>
      <xdr:rowOff>56052</xdr:rowOff>
    </xdr:to>
    <xdr:cxnSp macro="">
      <xdr:nvCxnSpPr>
        <xdr:cNvPr id="197" name="直線コネクタ 196"/>
        <xdr:cNvCxnSpPr/>
      </xdr:nvCxnSpPr>
      <xdr:spPr>
        <a:xfrm>
          <a:off x="4114800" y="13942885"/>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39523</xdr:rowOff>
    </xdr:from>
    <xdr:to>
      <xdr:col>19</xdr:col>
      <xdr:colOff>133350</xdr:colOff>
      <xdr:row>81</xdr:row>
      <xdr:rowOff>55435</xdr:rowOff>
    </xdr:to>
    <xdr:cxnSp macro="">
      <xdr:nvCxnSpPr>
        <xdr:cNvPr id="200" name="直線コネクタ 199"/>
        <xdr:cNvCxnSpPr/>
      </xdr:nvCxnSpPr>
      <xdr:spPr>
        <a:xfrm>
          <a:off x="3225800" y="13926973"/>
          <a:ext cx="889000" cy="1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26057</xdr:rowOff>
    </xdr:from>
    <xdr:to>
      <xdr:col>15</xdr:col>
      <xdr:colOff>82550</xdr:colOff>
      <xdr:row>81</xdr:row>
      <xdr:rowOff>39523</xdr:rowOff>
    </xdr:to>
    <xdr:cxnSp macro="">
      <xdr:nvCxnSpPr>
        <xdr:cNvPr id="203" name="直線コネクタ 202"/>
        <xdr:cNvCxnSpPr/>
      </xdr:nvCxnSpPr>
      <xdr:spPr>
        <a:xfrm>
          <a:off x="2336800" y="13913507"/>
          <a:ext cx="889000" cy="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20470</xdr:rowOff>
    </xdr:from>
    <xdr:to>
      <xdr:col>15</xdr:col>
      <xdr:colOff>133350</xdr:colOff>
      <xdr:row>81</xdr:row>
      <xdr:rowOff>122070</xdr:rowOff>
    </xdr:to>
    <xdr:sp macro="" textlink="">
      <xdr:nvSpPr>
        <xdr:cNvPr id="204" name="フローチャート: 判断 203"/>
        <xdr:cNvSpPr/>
      </xdr:nvSpPr>
      <xdr:spPr>
        <a:xfrm>
          <a:off x="3175000" y="139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106847</xdr:rowOff>
    </xdr:from>
    <xdr:ext cx="762000" cy="259045"/>
    <xdr:sp macro="" textlink="">
      <xdr:nvSpPr>
        <xdr:cNvPr id="205" name="テキスト ボックス 204"/>
        <xdr:cNvSpPr txBox="1"/>
      </xdr:nvSpPr>
      <xdr:spPr>
        <a:xfrm>
          <a:off x="2844800" y="139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20810</xdr:rowOff>
    </xdr:from>
    <xdr:to>
      <xdr:col>11</xdr:col>
      <xdr:colOff>31750</xdr:colOff>
      <xdr:row>81</xdr:row>
      <xdr:rowOff>26057</xdr:rowOff>
    </xdr:to>
    <xdr:cxnSp macro="">
      <xdr:nvCxnSpPr>
        <xdr:cNvPr id="206" name="直線コネクタ 205"/>
        <xdr:cNvCxnSpPr/>
      </xdr:nvCxnSpPr>
      <xdr:spPr>
        <a:xfrm>
          <a:off x="1447800" y="13908260"/>
          <a:ext cx="889000" cy="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5071</xdr:rowOff>
    </xdr:from>
    <xdr:to>
      <xdr:col>11</xdr:col>
      <xdr:colOff>82550</xdr:colOff>
      <xdr:row>81</xdr:row>
      <xdr:rowOff>106671</xdr:rowOff>
    </xdr:to>
    <xdr:sp macro="" textlink="">
      <xdr:nvSpPr>
        <xdr:cNvPr id="207" name="フローチャート: 判断 206"/>
        <xdr:cNvSpPr/>
      </xdr:nvSpPr>
      <xdr:spPr>
        <a:xfrm>
          <a:off x="2286000" y="1389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91448</xdr:rowOff>
    </xdr:from>
    <xdr:ext cx="762000" cy="259045"/>
    <xdr:sp macro="" textlink="">
      <xdr:nvSpPr>
        <xdr:cNvPr id="208" name="テキスト ボックス 207"/>
        <xdr:cNvSpPr txBox="1"/>
      </xdr:nvSpPr>
      <xdr:spPr>
        <a:xfrm>
          <a:off x="1955800" y="1397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5392</xdr:rowOff>
    </xdr:from>
    <xdr:to>
      <xdr:col>7</xdr:col>
      <xdr:colOff>31750</xdr:colOff>
      <xdr:row>81</xdr:row>
      <xdr:rowOff>106992</xdr:rowOff>
    </xdr:to>
    <xdr:sp macro="" textlink="">
      <xdr:nvSpPr>
        <xdr:cNvPr id="209" name="フローチャート: 判断 208"/>
        <xdr:cNvSpPr/>
      </xdr:nvSpPr>
      <xdr:spPr>
        <a:xfrm>
          <a:off x="1397000" y="1389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91769</xdr:rowOff>
    </xdr:from>
    <xdr:ext cx="762000" cy="259045"/>
    <xdr:sp macro="" textlink="">
      <xdr:nvSpPr>
        <xdr:cNvPr id="210" name="テキスト ボックス 209"/>
        <xdr:cNvSpPr txBox="1"/>
      </xdr:nvSpPr>
      <xdr:spPr>
        <a:xfrm>
          <a:off x="1066800" y="1397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5252</xdr:rowOff>
    </xdr:from>
    <xdr:to>
      <xdr:col>23</xdr:col>
      <xdr:colOff>184150</xdr:colOff>
      <xdr:row>81</xdr:row>
      <xdr:rowOff>106852</xdr:rowOff>
    </xdr:to>
    <xdr:sp macro="" textlink="">
      <xdr:nvSpPr>
        <xdr:cNvPr id="216" name="楕円 215"/>
        <xdr:cNvSpPr/>
      </xdr:nvSpPr>
      <xdr:spPr>
        <a:xfrm>
          <a:off x="4902200" y="138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97979</xdr:rowOff>
    </xdr:from>
    <xdr:ext cx="762000" cy="259045"/>
    <xdr:sp macro="" textlink="">
      <xdr:nvSpPr>
        <xdr:cNvPr id="217" name="人件費・物件費等の状況該当値テキスト"/>
        <xdr:cNvSpPr txBox="1"/>
      </xdr:nvSpPr>
      <xdr:spPr>
        <a:xfrm>
          <a:off x="5041900" y="1381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4635</xdr:rowOff>
    </xdr:from>
    <xdr:to>
      <xdr:col>19</xdr:col>
      <xdr:colOff>184150</xdr:colOff>
      <xdr:row>81</xdr:row>
      <xdr:rowOff>106235</xdr:rowOff>
    </xdr:to>
    <xdr:sp macro="" textlink="">
      <xdr:nvSpPr>
        <xdr:cNvPr id="218" name="楕円 217"/>
        <xdr:cNvSpPr/>
      </xdr:nvSpPr>
      <xdr:spPr>
        <a:xfrm>
          <a:off x="4064000" y="138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116412</xdr:rowOff>
    </xdr:from>
    <xdr:ext cx="736600" cy="259045"/>
    <xdr:sp macro="" textlink="">
      <xdr:nvSpPr>
        <xdr:cNvPr id="219" name="テキスト ボックス 218"/>
        <xdr:cNvSpPr txBox="1"/>
      </xdr:nvSpPr>
      <xdr:spPr>
        <a:xfrm>
          <a:off x="3733800" y="1366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160173</xdr:rowOff>
    </xdr:from>
    <xdr:to>
      <xdr:col>15</xdr:col>
      <xdr:colOff>133350</xdr:colOff>
      <xdr:row>81</xdr:row>
      <xdr:rowOff>90323</xdr:rowOff>
    </xdr:to>
    <xdr:sp macro="" textlink="">
      <xdr:nvSpPr>
        <xdr:cNvPr id="220" name="楕円 219"/>
        <xdr:cNvSpPr/>
      </xdr:nvSpPr>
      <xdr:spPr>
        <a:xfrm>
          <a:off x="3175000" y="138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100500</xdr:rowOff>
    </xdr:from>
    <xdr:ext cx="762000" cy="259045"/>
    <xdr:sp macro="" textlink="">
      <xdr:nvSpPr>
        <xdr:cNvPr id="221" name="テキスト ボックス 220"/>
        <xdr:cNvSpPr txBox="1"/>
      </xdr:nvSpPr>
      <xdr:spPr>
        <a:xfrm>
          <a:off x="2844800" y="1364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146707</xdr:rowOff>
    </xdr:from>
    <xdr:to>
      <xdr:col>11</xdr:col>
      <xdr:colOff>82550</xdr:colOff>
      <xdr:row>81</xdr:row>
      <xdr:rowOff>76857</xdr:rowOff>
    </xdr:to>
    <xdr:sp macro="" textlink="">
      <xdr:nvSpPr>
        <xdr:cNvPr id="222" name="楕円 221"/>
        <xdr:cNvSpPr/>
      </xdr:nvSpPr>
      <xdr:spPr>
        <a:xfrm>
          <a:off x="2286000" y="138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87034</xdr:rowOff>
    </xdr:from>
    <xdr:ext cx="762000" cy="259045"/>
    <xdr:sp macro="" textlink="">
      <xdr:nvSpPr>
        <xdr:cNvPr id="223" name="テキスト ボックス 222"/>
        <xdr:cNvSpPr txBox="1"/>
      </xdr:nvSpPr>
      <xdr:spPr>
        <a:xfrm>
          <a:off x="1955800" y="1363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141460</xdr:rowOff>
    </xdr:from>
    <xdr:to>
      <xdr:col>7</xdr:col>
      <xdr:colOff>31750</xdr:colOff>
      <xdr:row>81</xdr:row>
      <xdr:rowOff>71610</xdr:rowOff>
    </xdr:to>
    <xdr:sp macro="" textlink="">
      <xdr:nvSpPr>
        <xdr:cNvPr id="224" name="楕円 223"/>
        <xdr:cNvSpPr/>
      </xdr:nvSpPr>
      <xdr:spPr>
        <a:xfrm>
          <a:off x="1397000" y="138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81787</xdr:rowOff>
    </xdr:from>
    <xdr:ext cx="762000" cy="259045"/>
    <xdr:sp macro="" textlink="">
      <xdr:nvSpPr>
        <xdr:cNvPr id="225" name="テキスト ボックス 224"/>
        <xdr:cNvSpPr txBox="1"/>
      </xdr:nvSpPr>
      <xdr:spPr>
        <a:xfrm>
          <a:off x="1066800" y="136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ラスパイレス指数は前年度と比較してほぼ同水準となった。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今後は、人事評価制度により、能力や適性を考慮し、給与の適正化を図る。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42334</xdr:rowOff>
    </xdr:to>
    <xdr:cxnSp macro="">
      <xdr:nvCxnSpPr>
        <xdr:cNvPr id="264" name="直線コネクタ 263"/>
        <xdr:cNvCxnSpPr/>
      </xdr:nvCxnSpPr>
      <xdr:spPr>
        <a:xfrm flipV="1">
          <a:off x="15290800" y="144326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88295</xdr:rowOff>
    </xdr:to>
    <xdr:cxnSp macro="">
      <xdr:nvCxnSpPr>
        <xdr:cNvPr id="267" name="直線コネクタ 266"/>
        <xdr:cNvCxnSpPr/>
      </xdr:nvCxnSpPr>
      <xdr:spPr>
        <a:xfrm flipV="1">
          <a:off x="14401800" y="144441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8" name="フローチャート: 判断 267"/>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9" name="テキスト ボックス 268"/>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88295</xdr:rowOff>
    </xdr:to>
    <xdr:cxnSp macro="">
      <xdr:nvCxnSpPr>
        <xdr:cNvPr id="270" name="直線コネクタ 269"/>
        <xdr:cNvCxnSpPr/>
      </xdr:nvCxnSpPr>
      <xdr:spPr>
        <a:xfrm>
          <a:off x="13512800" y="1447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1" name="フローチャート: 判断 270"/>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2" name="テキスト ボックス 27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3" name="フローチャート: 判断 272"/>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4" name="テキスト ボックス 273"/>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1"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4" name="楕円 283"/>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5" name="テキスト ボックス 28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6" name="楕円 285"/>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7" name="テキスト ボックス 286"/>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8" name="楕円 287"/>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9" name="テキスト ボックス 288"/>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職員の大幅な増員が見込まれることはなく、また町の人口は減少傾向であるため、今後の人口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人当たり職員数は微増となる見込みである。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107224</xdr:rowOff>
    </xdr:from>
    <xdr:to>
      <xdr:col>81</xdr:col>
      <xdr:colOff>44450</xdr:colOff>
      <xdr:row>59</xdr:row>
      <xdr:rowOff>113430</xdr:rowOff>
    </xdr:to>
    <xdr:cxnSp macro="">
      <xdr:nvCxnSpPr>
        <xdr:cNvPr id="326" name="直線コネクタ 325"/>
        <xdr:cNvCxnSpPr/>
      </xdr:nvCxnSpPr>
      <xdr:spPr>
        <a:xfrm>
          <a:off x="16179800" y="10222774"/>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113430</xdr:rowOff>
    </xdr:to>
    <xdr:cxnSp macro="">
      <xdr:nvCxnSpPr>
        <xdr:cNvPr id="329" name="直線コネクタ 328"/>
        <xdr:cNvCxnSpPr/>
      </xdr:nvCxnSpPr>
      <xdr:spPr>
        <a:xfrm flipV="1">
          <a:off x="15290800" y="10222774"/>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81715</xdr:rowOff>
    </xdr:from>
    <xdr:to>
      <xdr:col>72</xdr:col>
      <xdr:colOff>203200</xdr:colOff>
      <xdr:row>59</xdr:row>
      <xdr:rowOff>113430</xdr:rowOff>
    </xdr:to>
    <xdr:cxnSp macro="">
      <xdr:nvCxnSpPr>
        <xdr:cNvPr id="332" name="直線コネクタ 331"/>
        <xdr:cNvCxnSpPr/>
      </xdr:nvCxnSpPr>
      <xdr:spPr>
        <a:xfrm>
          <a:off x="14401800" y="10197265"/>
          <a:ext cx="889000" cy="3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152255</xdr:rowOff>
    </xdr:from>
    <xdr:to>
      <xdr:col>73</xdr:col>
      <xdr:colOff>44450</xdr:colOff>
      <xdr:row>60</xdr:row>
      <xdr:rowOff>82405</xdr:rowOff>
    </xdr:to>
    <xdr:sp macro="" textlink="">
      <xdr:nvSpPr>
        <xdr:cNvPr id="333" name="フローチャート: 判断 332"/>
        <xdr:cNvSpPr/>
      </xdr:nvSpPr>
      <xdr:spPr>
        <a:xfrm>
          <a:off x="15240000" y="102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67182</xdr:rowOff>
    </xdr:from>
    <xdr:ext cx="762000" cy="259045"/>
    <xdr:sp macro="" textlink="">
      <xdr:nvSpPr>
        <xdr:cNvPr id="334" name="テキスト ボックス 333"/>
        <xdr:cNvSpPr txBox="1"/>
      </xdr:nvSpPr>
      <xdr:spPr>
        <a:xfrm>
          <a:off x="14909800" y="1035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79647</xdr:rowOff>
    </xdr:from>
    <xdr:to>
      <xdr:col>68</xdr:col>
      <xdr:colOff>152400</xdr:colOff>
      <xdr:row>59</xdr:row>
      <xdr:rowOff>81715</xdr:rowOff>
    </xdr:to>
    <xdr:cxnSp macro="">
      <xdr:nvCxnSpPr>
        <xdr:cNvPr id="335" name="直線コネクタ 334"/>
        <xdr:cNvCxnSpPr/>
      </xdr:nvCxnSpPr>
      <xdr:spPr>
        <a:xfrm>
          <a:off x="13512800" y="10195197"/>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137777</xdr:rowOff>
    </xdr:from>
    <xdr:to>
      <xdr:col>68</xdr:col>
      <xdr:colOff>203200</xdr:colOff>
      <xdr:row>60</xdr:row>
      <xdr:rowOff>67927</xdr:rowOff>
    </xdr:to>
    <xdr:sp macro="" textlink="">
      <xdr:nvSpPr>
        <xdr:cNvPr id="336" name="フローチャート: 判断 335"/>
        <xdr:cNvSpPr/>
      </xdr:nvSpPr>
      <xdr:spPr>
        <a:xfrm>
          <a:off x="14351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52704</xdr:rowOff>
    </xdr:from>
    <xdr:ext cx="762000" cy="259045"/>
    <xdr:sp macro="" textlink="">
      <xdr:nvSpPr>
        <xdr:cNvPr id="337" name="テキスト ボックス 336"/>
        <xdr:cNvSpPr txBox="1"/>
      </xdr:nvSpPr>
      <xdr:spPr>
        <a:xfrm>
          <a:off x="1402080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130193</xdr:rowOff>
    </xdr:from>
    <xdr:to>
      <xdr:col>64</xdr:col>
      <xdr:colOff>152400</xdr:colOff>
      <xdr:row>60</xdr:row>
      <xdr:rowOff>60343</xdr:rowOff>
    </xdr:to>
    <xdr:sp macro="" textlink="">
      <xdr:nvSpPr>
        <xdr:cNvPr id="338" name="フローチャート: 判断 337"/>
        <xdr:cNvSpPr/>
      </xdr:nvSpPr>
      <xdr:spPr>
        <a:xfrm>
          <a:off x="13462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45120</xdr:rowOff>
    </xdr:from>
    <xdr:ext cx="762000" cy="259045"/>
    <xdr:sp macro="" textlink="">
      <xdr:nvSpPr>
        <xdr:cNvPr id="339" name="テキスト ボックス 338"/>
        <xdr:cNvSpPr txBox="1"/>
      </xdr:nvSpPr>
      <xdr:spPr>
        <a:xfrm>
          <a:off x="13131800" y="1033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62630</xdr:rowOff>
    </xdr:from>
    <xdr:to>
      <xdr:col>81</xdr:col>
      <xdr:colOff>95250</xdr:colOff>
      <xdr:row>59</xdr:row>
      <xdr:rowOff>164230</xdr:rowOff>
    </xdr:to>
    <xdr:sp macro="" textlink="">
      <xdr:nvSpPr>
        <xdr:cNvPr id="345" name="楕円 344"/>
        <xdr:cNvSpPr/>
      </xdr:nvSpPr>
      <xdr:spPr>
        <a:xfrm>
          <a:off x="16967200" y="101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155357</xdr:rowOff>
    </xdr:from>
    <xdr:ext cx="762000" cy="259045"/>
    <xdr:sp macro="" textlink="">
      <xdr:nvSpPr>
        <xdr:cNvPr id="346" name="定員管理の状況該当値テキスト"/>
        <xdr:cNvSpPr txBox="1"/>
      </xdr:nvSpPr>
      <xdr:spPr>
        <a:xfrm>
          <a:off x="17106900" y="100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56424</xdr:rowOff>
    </xdr:from>
    <xdr:to>
      <xdr:col>77</xdr:col>
      <xdr:colOff>95250</xdr:colOff>
      <xdr:row>59</xdr:row>
      <xdr:rowOff>158024</xdr:rowOff>
    </xdr:to>
    <xdr:sp macro="" textlink="">
      <xdr:nvSpPr>
        <xdr:cNvPr id="347" name="楕円 346"/>
        <xdr:cNvSpPr/>
      </xdr:nvSpPr>
      <xdr:spPr>
        <a:xfrm>
          <a:off x="16129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168201</xdr:rowOff>
    </xdr:from>
    <xdr:ext cx="736600" cy="259045"/>
    <xdr:sp macro="" textlink="">
      <xdr:nvSpPr>
        <xdr:cNvPr id="348" name="テキスト ボックス 347"/>
        <xdr:cNvSpPr txBox="1"/>
      </xdr:nvSpPr>
      <xdr:spPr>
        <a:xfrm>
          <a:off x="15798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62630</xdr:rowOff>
    </xdr:from>
    <xdr:to>
      <xdr:col>73</xdr:col>
      <xdr:colOff>44450</xdr:colOff>
      <xdr:row>59</xdr:row>
      <xdr:rowOff>164230</xdr:rowOff>
    </xdr:to>
    <xdr:sp macro="" textlink="">
      <xdr:nvSpPr>
        <xdr:cNvPr id="349" name="楕円 348"/>
        <xdr:cNvSpPr/>
      </xdr:nvSpPr>
      <xdr:spPr>
        <a:xfrm>
          <a:off x="15240000" y="101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2957</xdr:rowOff>
    </xdr:from>
    <xdr:ext cx="762000" cy="259045"/>
    <xdr:sp macro="" textlink="">
      <xdr:nvSpPr>
        <xdr:cNvPr id="350" name="テキスト ボックス 349"/>
        <xdr:cNvSpPr txBox="1"/>
      </xdr:nvSpPr>
      <xdr:spPr>
        <a:xfrm>
          <a:off x="14909800" y="99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30915</xdr:rowOff>
    </xdr:from>
    <xdr:to>
      <xdr:col>68</xdr:col>
      <xdr:colOff>203200</xdr:colOff>
      <xdr:row>59</xdr:row>
      <xdr:rowOff>132515</xdr:rowOff>
    </xdr:to>
    <xdr:sp macro="" textlink="">
      <xdr:nvSpPr>
        <xdr:cNvPr id="351" name="楕円 350"/>
        <xdr:cNvSpPr/>
      </xdr:nvSpPr>
      <xdr:spPr>
        <a:xfrm>
          <a:off x="14351000" y="101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142692</xdr:rowOff>
    </xdr:from>
    <xdr:ext cx="762000" cy="259045"/>
    <xdr:sp macro="" textlink="">
      <xdr:nvSpPr>
        <xdr:cNvPr id="352" name="テキスト ボックス 351"/>
        <xdr:cNvSpPr txBox="1"/>
      </xdr:nvSpPr>
      <xdr:spPr>
        <a:xfrm>
          <a:off x="14020800" y="991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28847</xdr:rowOff>
    </xdr:from>
    <xdr:to>
      <xdr:col>64</xdr:col>
      <xdr:colOff>152400</xdr:colOff>
      <xdr:row>59</xdr:row>
      <xdr:rowOff>130447</xdr:rowOff>
    </xdr:to>
    <xdr:sp macro="" textlink="">
      <xdr:nvSpPr>
        <xdr:cNvPr id="353" name="楕円 352"/>
        <xdr:cNvSpPr/>
      </xdr:nvSpPr>
      <xdr:spPr>
        <a:xfrm>
          <a:off x="13462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140624</xdr:rowOff>
    </xdr:from>
    <xdr:ext cx="762000" cy="259045"/>
    <xdr:sp macro="" textlink="">
      <xdr:nvSpPr>
        <xdr:cNvPr id="354" name="テキスト ボックス 353"/>
        <xdr:cNvSpPr txBox="1"/>
      </xdr:nvSpPr>
      <xdr:spPr>
        <a:xfrm>
          <a:off x="13131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実質公債費比率は対前年度△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実質公債費比率の算定において普通交付税等の増により、分母である標準財政規模が増加したことにより、減少となった。今後も地方債の新規発行の抑制に努め、財政健全化を図る。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158242</xdr:rowOff>
    </xdr:to>
    <xdr:cxnSp macro="">
      <xdr:nvCxnSpPr>
        <xdr:cNvPr id="385" name="直線コネクタ 384"/>
        <xdr:cNvCxnSpPr/>
      </xdr:nvCxnSpPr>
      <xdr:spPr>
        <a:xfrm flipV="1">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1270</xdr:rowOff>
    </xdr:to>
    <xdr:cxnSp macro="">
      <xdr:nvCxnSpPr>
        <xdr:cNvPr id="388" name="直線コネクタ 387"/>
        <xdr:cNvCxnSpPr/>
      </xdr:nvCxnSpPr>
      <xdr:spPr>
        <a:xfrm flipV="1">
          <a:off x="15290800" y="71876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10922</xdr:rowOff>
    </xdr:to>
    <xdr:cxnSp macro="">
      <xdr:nvCxnSpPr>
        <xdr:cNvPr id="391" name="直線コネクタ 390"/>
        <xdr:cNvCxnSpPr/>
      </xdr:nvCxnSpPr>
      <xdr:spPr>
        <a:xfrm flipV="1">
          <a:off x="14401800" y="720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92" name="フローチャート: 判断 39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93" name="テキスト ボックス 39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59182</xdr:rowOff>
    </xdr:to>
    <xdr:cxnSp macro="">
      <xdr:nvCxnSpPr>
        <xdr:cNvPr id="394" name="直線コネクタ 393"/>
        <xdr:cNvCxnSpPr/>
      </xdr:nvCxnSpPr>
      <xdr:spPr>
        <a:xfrm flipV="1">
          <a:off x="13512800" y="721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95" name="フローチャート: 判断 394"/>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96" name="テキスト ボックス 395"/>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7" name="フローチャート: 判断 396"/>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8" name="テキスト ボックス 397"/>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6" name="楕円 405"/>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7" name="テキスト ボックス 406"/>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8" name="楕円 407"/>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9" name="テキスト ボックス 40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10" name="楕円 409"/>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11" name="テキスト ボックス 410"/>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12" name="楕円 411"/>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13" name="テキスト ボックス 412"/>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将来負担比率は昨年に引き続き発生していない。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地方債に関しては過度の発行を抑制し、借り入れは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措置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のあるものを選択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、将来負担比率の抑制に努めている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。また、標準財政規模のおよそ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1,566,443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千円）を有していること及び小学校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再編における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新校舎の建設等を見据え、基金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てをすること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により充当可能基金も増加しており、将来に渡る負担に備えている。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31242</xdr:rowOff>
    </xdr:from>
    <xdr:to>
      <xdr:col>73</xdr:col>
      <xdr:colOff>44450</xdr:colOff>
      <xdr:row>15</xdr:row>
      <xdr:rowOff>132842</xdr:rowOff>
    </xdr:to>
    <xdr:sp macro="" textlink="">
      <xdr:nvSpPr>
        <xdr:cNvPr id="449" name="フローチャート: 判断 448"/>
        <xdr:cNvSpPr/>
      </xdr:nvSpPr>
      <xdr:spPr>
        <a:xfrm>
          <a:off x="15240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143019</xdr:rowOff>
    </xdr:from>
    <xdr:ext cx="762000" cy="259045"/>
    <xdr:sp macro="" textlink="">
      <xdr:nvSpPr>
        <xdr:cNvPr id="450" name="テキスト ボックス 449"/>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30277</xdr:rowOff>
    </xdr:from>
    <xdr:to>
      <xdr:col>68</xdr:col>
      <xdr:colOff>203200</xdr:colOff>
      <xdr:row>15</xdr:row>
      <xdr:rowOff>131877</xdr:rowOff>
    </xdr:to>
    <xdr:sp macro="" textlink="">
      <xdr:nvSpPr>
        <xdr:cNvPr id="451" name="フローチャート: 判断 450"/>
        <xdr:cNvSpPr/>
      </xdr:nvSpPr>
      <xdr:spPr>
        <a:xfrm>
          <a:off x="14351000" y="26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142054</xdr:rowOff>
    </xdr:from>
    <xdr:ext cx="762000" cy="259045"/>
    <xdr:sp macro="" textlink="">
      <xdr:nvSpPr>
        <xdr:cNvPr id="452" name="テキスト ボックス 451"/>
        <xdr:cNvSpPr txBox="1"/>
      </xdr:nvSpPr>
      <xdr:spPr>
        <a:xfrm>
          <a:off x="14020800" y="23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3" name="フローチャート: 判断 452"/>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4" name="テキスト ボックス 453"/>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10,013
9,805
41.16
5,901,968
5,625,330
260,393
3,529,695
4,001,623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事業等において、経常的経費から臨時的経費へと切り替わったことによるものである。今後は新型コロナウイルス感染症の収束に伴い、臨時的経費から経常的経費に切り替わることで経常収支比率は増加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36</xdr:row>
      <xdr:rowOff>27940</xdr:rowOff>
    </xdr:to>
    <xdr:cxnSp macro="">
      <xdr:nvCxnSpPr>
        <xdr:cNvPr id="66" name="直線コネクタ 65"/>
        <xdr:cNvCxnSpPr/>
      </xdr:nvCxnSpPr>
      <xdr:spPr>
        <a:xfrm flipV="1">
          <a:off x="3987800" y="61277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24130</xdr:rowOff>
    </xdr:from>
    <xdr:to>
      <xdr:col>19</xdr:col>
      <xdr:colOff>187325</xdr:colOff>
      <xdr:row>36</xdr:row>
      <xdr:rowOff>27940</xdr:rowOff>
    </xdr:to>
    <xdr:cxnSp macro="">
      <xdr:nvCxnSpPr>
        <xdr:cNvPr id="69" name="直線コネクタ 68"/>
        <xdr:cNvCxnSpPr/>
      </xdr:nvCxnSpPr>
      <xdr:spPr>
        <a:xfrm>
          <a:off x="3098800" y="6196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xdr:rowOff>
    </xdr:from>
    <xdr:to>
      <xdr:col>15</xdr:col>
      <xdr:colOff>98425</xdr:colOff>
      <xdr:row>36</xdr:row>
      <xdr:rowOff>24130</xdr:rowOff>
    </xdr:to>
    <xdr:cxnSp macro="">
      <xdr:nvCxnSpPr>
        <xdr:cNvPr id="72" name="直線コネクタ 71"/>
        <xdr:cNvCxnSpPr/>
      </xdr:nvCxnSpPr>
      <xdr:spPr>
        <a:xfrm>
          <a:off x="2209800" y="61810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72390</xdr:rowOff>
    </xdr:from>
    <xdr:to>
      <xdr:col>15</xdr:col>
      <xdr:colOff>149225</xdr:colOff>
      <xdr:row>36</xdr:row>
      <xdr:rowOff>2540</xdr:rowOff>
    </xdr:to>
    <xdr:sp macro="" textlink="">
      <xdr:nvSpPr>
        <xdr:cNvPr id="73" name="フローチャート: 判断 72"/>
        <xdr:cNvSpPr/>
      </xdr:nvSpPr>
      <xdr:spPr>
        <a:xfrm>
          <a:off x="3048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74" name="テキスト ボックス 73"/>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8890</xdr:rowOff>
    </xdr:to>
    <xdr:cxnSp macro="">
      <xdr:nvCxnSpPr>
        <xdr:cNvPr id="75" name="直線コネクタ 74"/>
        <xdr:cNvCxnSpPr/>
      </xdr:nvCxnSpPr>
      <xdr:spPr>
        <a:xfrm>
          <a:off x="1320800" y="61544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87630</xdr:rowOff>
    </xdr:from>
    <xdr:to>
      <xdr:col>11</xdr:col>
      <xdr:colOff>60325</xdr:colOff>
      <xdr:row>36</xdr:row>
      <xdr:rowOff>17780</xdr:rowOff>
    </xdr:to>
    <xdr:sp macro="" textlink="">
      <xdr:nvSpPr>
        <xdr:cNvPr id="76" name="フローチャート: 判断 75"/>
        <xdr:cNvSpPr/>
      </xdr:nvSpPr>
      <xdr:spPr>
        <a:xfrm>
          <a:off x="2159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77" name="テキスト ボックス 76"/>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78" name="フローチャート: 判断 77"/>
        <xdr:cNvSpPr/>
      </xdr:nvSpPr>
      <xdr:spPr>
        <a:xfrm>
          <a:off x="1270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24147</xdr:rowOff>
    </xdr:from>
    <xdr:ext cx="762000" cy="259045"/>
    <xdr:sp macro="" textlink="">
      <xdr:nvSpPr>
        <xdr:cNvPr id="79" name="テキスト ボックス 78"/>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76200</xdr:rowOff>
    </xdr:from>
    <xdr:to>
      <xdr:col>24</xdr:col>
      <xdr:colOff>76200</xdr:colOff>
      <xdr:row>36</xdr:row>
      <xdr:rowOff>6350</xdr:rowOff>
    </xdr:to>
    <xdr:sp macro="" textlink="">
      <xdr:nvSpPr>
        <xdr:cNvPr id="85" name="楕円 84"/>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92727</xdr:rowOff>
    </xdr:from>
    <xdr:ext cx="762000" cy="259045"/>
    <xdr:sp macro="" textlink="">
      <xdr:nvSpPr>
        <xdr:cNvPr id="86"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144780</xdr:rowOff>
    </xdr:from>
    <xdr:to>
      <xdr:col>15</xdr:col>
      <xdr:colOff>149225</xdr:colOff>
      <xdr:row>36</xdr:row>
      <xdr:rowOff>74930</xdr:rowOff>
    </xdr:to>
    <xdr:sp macro="" textlink="">
      <xdr:nvSpPr>
        <xdr:cNvPr id="89" name="楕円 88"/>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90" name="テキスト ボックス 89"/>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129540</xdr:rowOff>
    </xdr:from>
    <xdr:to>
      <xdr:col>11</xdr:col>
      <xdr:colOff>60325</xdr:colOff>
      <xdr:row>36</xdr:row>
      <xdr:rowOff>59690</xdr:rowOff>
    </xdr:to>
    <xdr:sp macro="" textlink="">
      <xdr:nvSpPr>
        <xdr:cNvPr id="91" name="楕円 90"/>
        <xdr:cNvSpPr/>
      </xdr:nvSpPr>
      <xdr:spPr>
        <a:xfrm>
          <a:off x="2159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44467</xdr:rowOff>
    </xdr:from>
    <xdr:ext cx="762000" cy="259045"/>
    <xdr:sp macro="" textlink="">
      <xdr:nvSpPr>
        <xdr:cNvPr id="92" name="テキスト ボックス 91"/>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94" name="テキスト ボックス 93"/>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類似団体の平均を下回っており、物件費における経常経費の抑制結果が見られる。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需用費や委託料などのコストの見直しにより経常経費の抑制を行い、積極的に経費削減を実施する。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xdr:rowOff>
    </xdr:from>
    <xdr:to>
      <xdr:col>82</xdr:col>
      <xdr:colOff>107950</xdr:colOff>
      <xdr:row>16</xdr:row>
      <xdr:rowOff>21844</xdr:rowOff>
    </xdr:to>
    <xdr:cxnSp macro="">
      <xdr:nvCxnSpPr>
        <xdr:cNvPr id="124" name="直線コネクタ 123"/>
        <xdr:cNvCxnSpPr/>
      </xdr:nvCxnSpPr>
      <xdr:spPr>
        <a:xfrm flipV="1">
          <a:off x="15671800" y="2751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99568</xdr:rowOff>
    </xdr:to>
    <xdr:cxnSp macro="">
      <xdr:nvCxnSpPr>
        <xdr:cNvPr id="127" name="直線コネクタ 126"/>
        <xdr:cNvCxnSpPr/>
      </xdr:nvCxnSpPr>
      <xdr:spPr>
        <a:xfrm flipV="1">
          <a:off x="14782800" y="2765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16</xdr:row>
      <xdr:rowOff>168148</xdr:rowOff>
    </xdr:to>
    <xdr:cxnSp macro="">
      <xdr:nvCxnSpPr>
        <xdr:cNvPr id="130" name="直線コネクタ 129"/>
        <xdr:cNvCxnSpPr/>
      </xdr:nvCxnSpPr>
      <xdr:spPr>
        <a:xfrm flipV="1">
          <a:off x="13893800" y="2842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51054</xdr:rowOff>
    </xdr:from>
    <xdr:to>
      <xdr:col>74</xdr:col>
      <xdr:colOff>31750</xdr:colOff>
      <xdr:row>17</xdr:row>
      <xdr:rowOff>152654</xdr:rowOff>
    </xdr:to>
    <xdr:sp macro="" textlink="">
      <xdr:nvSpPr>
        <xdr:cNvPr id="131" name="フローチャート: 判断 130"/>
        <xdr:cNvSpPr/>
      </xdr:nvSpPr>
      <xdr:spPr>
        <a:xfrm>
          <a:off x="14732000" y="29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32" name="テキスト ボックス 131"/>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168148</xdr:rowOff>
    </xdr:to>
    <xdr:cxnSp macro="">
      <xdr:nvCxnSpPr>
        <xdr:cNvPr id="133" name="直線コネクタ 132"/>
        <xdr:cNvCxnSpPr/>
      </xdr:nvCxnSpPr>
      <xdr:spPr>
        <a:xfrm>
          <a:off x="13004800" y="2856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3" name="楕円 142"/>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145305</xdr:rowOff>
    </xdr:from>
    <xdr:ext cx="762000" cy="259045"/>
    <xdr:sp macro="" textlink="">
      <xdr:nvSpPr>
        <xdr:cNvPr id="144"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5" name="楕円 144"/>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6" name="テキスト ボックス 145"/>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7" name="楕円 146"/>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8" name="テキスト ボックス 147"/>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9" name="楕円 148"/>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50" name="テキスト ボックス 149"/>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1" name="楕円 150"/>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2" name="テキスト ボックス 151"/>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年度は新型コロナウイルスの影響により病院への受診が減っており、新型コロナウイルスワクチンの接種が進んだ令和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年度からは病院への受診者が回復傾向であるため、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福祉医療助成事業が</a:t>
          </a:r>
          <a:r>
            <a:rPr kumimoji="1" lang="ja-JP" altLang="en-US" sz="1300">
              <a:latin typeface="ＭＳ Ｐゴシック" panose="020B0600070205080204" pitchFamily="50" charset="-128"/>
              <a:ea typeface="ＭＳ Ｐゴシック" panose="020B0600070205080204" pitchFamily="50" charset="-128"/>
            </a:rPr>
            <a:t>対前年度と比較して</a:t>
          </a:r>
          <a:r>
            <a:rPr kumimoji="1" lang="en-US" altLang="ja-JP" sz="1300">
              <a:latin typeface="ＭＳ Ｐゴシック" panose="020B0600070205080204" pitchFamily="50" charset="-128"/>
              <a:ea typeface="ＭＳ Ｐゴシック" panose="020B0600070205080204" pitchFamily="50" charset="-128"/>
            </a:rPr>
            <a:t>27,954</a:t>
          </a:r>
          <a:r>
            <a:rPr kumimoji="1" lang="ja-JP" altLang="en-US" sz="1300">
              <a:latin typeface="ＭＳ Ｐゴシック" panose="020B0600070205080204" pitchFamily="50" charset="-128"/>
              <a:ea typeface="ＭＳ Ｐゴシック" panose="020B0600070205080204" pitchFamily="50" charset="-128"/>
            </a:rPr>
            <a:t>千円増加した結果、扶助費に係る経常収支比率は増加した。</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58</xdr:row>
      <xdr:rowOff>104140</xdr:rowOff>
    </xdr:to>
    <xdr:cxnSp macro="">
      <xdr:nvCxnSpPr>
        <xdr:cNvPr id="183" name="直線コネクタ 182"/>
        <xdr:cNvCxnSpPr/>
      </xdr:nvCxnSpPr>
      <xdr:spPr>
        <a:xfrm>
          <a:off x="3987800" y="97967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59</xdr:row>
      <xdr:rowOff>69850</xdr:rowOff>
    </xdr:to>
    <xdr:cxnSp macro="">
      <xdr:nvCxnSpPr>
        <xdr:cNvPr id="186" name="直線コネクタ 185"/>
        <xdr:cNvCxnSpPr/>
      </xdr:nvCxnSpPr>
      <xdr:spPr>
        <a:xfrm flipV="1">
          <a:off x="3098800" y="97967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161290</xdr:rowOff>
    </xdr:to>
    <xdr:cxnSp macro="">
      <xdr:nvCxnSpPr>
        <xdr:cNvPr id="189" name="直線コネクタ 188"/>
        <xdr:cNvCxnSpPr/>
      </xdr:nvCxnSpPr>
      <xdr:spPr>
        <a:xfrm flipV="1">
          <a:off x="2209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156210</xdr:rowOff>
    </xdr:from>
    <xdr:to>
      <xdr:col>15</xdr:col>
      <xdr:colOff>149225</xdr:colOff>
      <xdr:row>58</xdr:row>
      <xdr:rowOff>86360</xdr:rowOff>
    </xdr:to>
    <xdr:sp macro="" textlink="">
      <xdr:nvSpPr>
        <xdr:cNvPr id="190" name="フローチャート: 判断 189"/>
        <xdr:cNvSpPr/>
      </xdr:nvSpPr>
      <xdr:spPr>
        <a:xfrm>
          <a:off x="3048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96537</xdr:rowOff>
    </xdr:from>
    <xdr:ext cx="762000" cy="259045"/>
    <xdr:sp macro="" textlink="">
      <xdr:nvSpPr>
        <xdr:cNvPr id="191" name="テキスト ボックス 190"/>
        <xdr:cNvSpPr txBox="1"/>
      </xdr:nvSpPr>
      <xdr:spPr>
        <a:xfrm>
          <a:off x="2717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138430</xdr:rowOff>
    </xdr:from>
    <xdr:to>
      <xdr:col>11</xdr:col>
      <xdr:colOff>9525</xdr:colOff>
      <xdr:row>59</xdr:row>
      <xdr:rowOff>161290</xdr:rowOff>
    </xdr:to>
    <xdr:cxnSp macro="">
      <xdr:nvCxnSpPr>
        <xdr:cNvPr id="192" name="直線コネクタ 191"/>
        <xdr:cNvCxnSpPr/>
      </xdr:nvCxnSpPr>
      <xdr:spPr>
        <a:xfrm>
          <a:off x="1320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3" name="フローチャート: 判断 192"/>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4" name="テキスト ボックス 193"/>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5" name="フローチャート: 判断 194"/>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6" name="テキスト ボックス 19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2" name="楕円 201"/>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03"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4" name="楕円 203"/>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5" name="テキスト ボックス 20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6" name="楕円 205"/>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7" name="テキスト ボックス 206"/>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08" name="楕円 207"/>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25417</xdr:rowOff>
    </xdr:from>
    <xdr:ext cx="762000" cy="259045"/>
    <xdr:sp macro="" textlink="">
      <xdr:nvSpPr>
        <xdr:cNvPr id="209" name="テキスト ボックス 208"/>
        <xdr:cNvSpPr txBox="1"/>
      </xdr:nvSpPr>
      <xdr:spPr>
        <a:xfrm>
          <a:off x="1828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87630</xdr:rowOff>
    </xdr:from>
    <xdr:to>
      <xdr:col>6</xdr:col>
      <xdr:colOff>171450</xdr:colOff>
      <xdr:row>60</xdr:row>
      <xdr:rowOff>17780</xdr:rowOff>
    </xdr:to>
    <xdr:sp macro="" textlink="">
      <xdr:nvSpPr>
        <xdr:cNvPr id="210" name="楕円 209"/>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2557</xdr:rowOff>
    </xdr:from>
    <xdr:ext cx="762000" cy="259045"/>
    <xdr:sp macro="" textlink="">
      <xdr:nvSpPr>
        <xdr:cNvPr id="211" name="テキスト ボックス 210"/>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その他は繰出金が主となっており、国保や介護は減少し、後期高齢は増加した。分母である経常一般財源が増加したことにより繰出金に係る経常収支比率は減少した。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69850</xdr:rowOff>
    </xdr:to>
    <xdr:cxnSp macro="">
      <xdr:nvCxnSpPr>
        <xdr:cNvPr id="244" name="直線コネクタ 243"/>
        <xdr:cNvCxnSpPr/>
      </xdr:nvCxnSpPr>
      <xdr:spPr>
        <a:xfrm flipV="1">
          <a:off x="15671800" y="9446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59</xdr:row>
      <xdr:rowOff>16510</xdr:rowOff>
    </xdr:to>
    <xdr:cxnSp macro="">
      <xdr:nvCxnSpPr>
        <xdr:cNvPr id="247" name="直線コネクタ 246"/>
        <xdr:cNvCxnSpPr/>
      </xdr:nvCxnSpPr>
      <xdr:spPr>
        <a:xfrm flipV="1">
          <a:off x="14782800" y="949960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16510</xdr:rowOff>
    </xdr:to>
    <xdr:cxnSp macro="">
      <xdr:nvCxnSpPr>
        <xdr:cNvPr id="250" name="直線コネクタ 249"/>
        <xdr:cNvCxnSpPr/>
      </xdr:nvCxnSpPr>
      <xdr:spPr>
        <a:xfrm>
          <a:off x="13893800" y="1012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1" name="フローチャート: 判断 250"/>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52" name="テキスト ボックス 251"/>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54610</xdr:rowOff>
    </xdr:to>
    <xdr:cxnSp macro="">
      <xdr:nvCxnSpPr>
        <xdr:cNvPr id="253" name="直線コネクタ 252"/>
        <xdr:cNvCxnSpPr/>
      </xdr:nvCxnSpPr>
      <xdr:spPr>
        <a:xfrm flipV="1">
          <a:off x="13004800" y="1012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4" name="フローチャート: 判断 253"/>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55" name="テキスト ボックス 254"/>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6" name="フローチャート: 判断 255"/>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7" name="テキスト ボックス 256"/>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3" name="楕円 262"/>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4"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5" name="楕円 264"/>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6" name="テキスト ボックス 265"/>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67" name="楕円 266"/>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68" name="テキスト ボックス 267"/>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69" name="楕円 268"/>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0" name="テキスト ボックス 269"/>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xdr:rowOff>
    </xdr:from>
    <xdr:to>
      <xdr:col>65</xdr:col>
      <xdr:colOff>53975</xdr:colOff>
      <xdr:row>59</xdr:row>
      <xdr:rowOff>105410</xdr:rowOff>
    </xdr:to>
    <xdr:sp macro="" textlink="">
      <xdr:nvSpPr>
        <xdr:cNvPr id="271" name="楕円 270"/>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90187</xdr:rowOff>
    </xdr:from>
    <xdr:ext cx="762000" cy="259045"/>
    <xdr:sp macro="" textlink="">
      <xdr:nvSpPr>
        <xdr:cNvPr id="272" name="テキスト ボックス 271"/>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ふるさと納税謝礼品が寄附金の減少により対前年度から</a:t>
          </a:r>
          <a:r>
            <a:rPr kumimoji="1" lang="en-US" altLang="ja-JP" sz="1300">
              <a:latin typeface="ＭＳ Ｐゴシック" panose="020B0600070205080204" pitchFamily="50" charset="-128"/>
              <a:ea typeface="ＭＳ Ｐゴシック" panose="020B0600070205080204" pitchFamily="50" charset="-128"/>
            </a:rPr>
            <a:t>18,522</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今後はふるさと納税の</a:t>
          </a:r>
          <a:r>
            <a:rPr kumimoji="1" lang="en-US" altLang="ja-JP" sz="1300">
              <a:latin typeface="ＭＳ Ｐゴシック" panose="020B0600070205080204" pitchFamily="50" charset="-128"/>
              <a:ea typeface="ＭＳ Ｐゴシック" panose="020B0600070205080204" pitchFamily="50" charset="-128"/>
            </a:rPr>
            <a:t>PR</a:t>
          </a:r>
          <a:r>
            <a:rPr kumimoji="1" lang="ja-JP" altLang="en-US" sz="1300">
              <a:latin typeface="ＭＳ Ｐゴシック" panose="020B0600070205080204" pitchFamily="50" charset="-128"/>
              <a:ea typeface="ＭＳ Ｐゴシック" panose="020B0600070205080204" pitchFamily="50" charset="-128"/>
            </a:rPr>
            <a:t>活動により、寄附金が増えふるさと納税謝礼品が増加することで補助費等は増加していく見込みである。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44704</xdr:rowOff>
    </xdr:to>
    <xdr:cxnSp macro="">
      <xdr:nvCxnSpPr>
        <xdr:cNvPr id="302" name="直線コネクタ 301"/>
        <xdr:cNvCxnSpPr/>
      </xdr:nvCxnSpPr>
      <xdr:spPr>
        <a:xfrm flipV="1">
          <a:off x="15671800" y="6495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38</xdr:row>
      <xdr:rowOff>44704</xdr:rowOff>
    </xdr:to>
    <xdr:cxnSp macro="">
      <xdr:nvCxnSpPr>
        <xdr:cNvPr id="305" name="直線コネクタ 304"/>
        <xdr:cNvCxnSpPr/>
      </xdr:nvCxnSpPr>
      <xdr:spPr>
        <a:xfrm>
          <a:off x="14782800" y="63037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131572</xdr:rowOff>
    </xdr:to>
    <xdr:cxnSp macro="">
      <xdr:nvCxnSpPr>
        <xdr:cNvPr id="308" name="直線コネクタ 307"/>
        <xdr:cNvCxnSpPr/>
      </xdr:nvCxnSpPr>
      <xdr:spPr>
        <a:xfrm>
          <a:off x="13893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9" name="フローチャート: 判断 308"/>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0" name="テキスト ボックス 309"/>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11" name="直線コネクタ 310"/>
        <xdr:cNvCxnSpPr/>
      </xdr:nvCxnSpPr>
      <xdr:spPr>
        <a:xfrm>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2" name="フローチャート: 判断 311"/>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3" name="テキスト ボックス 312"/>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1" name="楕円 320"/>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2"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3" name="楕円 322"/>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4" name="テキスト ボックス 323"/>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5" name="楕円 324"/>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6" name="テキスト ボックス 325"/>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7" name="楕円 32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8" name="テキスト ボックス 327"/>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9" name="楕円 328"/>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0" name="テキスト ボックス 329"/>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公債費は対前年度で増加しているが、分母である経常一般財源が増加したことにより、公債費に係る経常収支比率は減少した。今後は高額な借入を抑制しつつ交付税措置のある有利な借り入れを行う。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40132</xdr:rowOff>
    </xdr:to>
    <xdr:cxnSp macro="">
      <xdr:nvCxnSpPr>
        <xdr:cNvPr id="360" name="直線コネクタ 359"/>
        <xdr:cNvCxnSpPr/>
      </xdr:nvCxnSpPr>
      <xdr:spPr>
        <a:xfrm flipV="1">
          <a:off x="3987800" y="13052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40132</xdr:rowOff>
    </xdr:to>
    <xdr:cxnSp macro="">
      <xdr:nvCxnSpPr>
        <xdr:cNvPr id="363" name="直線コネクタ 362"/>
        <xdr:cNvCxnSpPr/>
      </xdr:nvCxnSpPr>
      <xdr:spPr>
        <a:xfrm>
          <a:off x="3098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xdr:rowOff>
    </xdr:from>
    <xdr:to>
      <xdr:col>15</xdr:col>
      <xdr:colOff>98425</xdr:colOff>
      <xdr:row>76</xdr:row>
      <xdr:rowOff>30987</xdr:rowOff>
    </xdr:to>
    <xdr:cxnSp macro="">
      <xdr:nvCxnSpPr>
        <xdr:cNvPr id="366" name="直線コネクタ 365"/>
        <xdr:cNvCxnSpPr/>
      </xdr:nvCxnSpPr>
      <xdr:spPr>
        <a:xfrm>
          <a:off x="2209800" y="130383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7" name="フローチャート: 判断 366"/>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68" name="テキスト ボックス 367"/>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53848</xdr:rowOff>
    </xdr:to>
    <xdr:cxnSp macro="">
      <xdr:nvCxnSpPr>
        <xdr:cNvPr id="369" name="直線コネクタ 368"/>
        <xdr:cNvCxnSpPr/>
      </xdr:nvCxnSpPr>
      <xdr:spPr>
        <a:xfrm flipV="1">
          <a:off x="1320800" y="13038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0" name="フローチャート: 判断 369"/>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1" name="テキスト ボックス 370"/>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2" name="フローチャート: 判断 371"/>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3" name="テキスト ボックス 372"/>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79" name="楕円 378"/>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0"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1" name="楕円 380"/>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2" name="テキスト ボックス 381"/>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3" name="楕円 382"/>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4" name="テキスト ボックス 383"/>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128778</xdr:rowOff>
    </xdr:from>
    <xdr:to>
      <xdr:col>11</xdr:col>
      <xdr:colOff>60325</xdr:colOff>
      <xdr:row>76</xdr:row>
      <xdr:rowOff>58928</xdr:rowOff>
    </xdr:to>
    <xdr:sp macro="" textlink="">
      <xdr:nvSpPr>
        <xdr:cNvPr id="385" name="楕円 384"/>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69105</xdr:rowOff>
    </xdr:from>
    <xdr:ext cx="762000" cy="259045"/>
    <xdr:sp macro="" textlink="">
      <xdr:nvSpPr>
        <xdr:cNvPr id="386" name="テキスト ボックス 385"/>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87" name="楕円 386"/>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88" name="テキスト ボックス 387"/>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ポイントとなり、類似団体を下回っている。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概ねどの科目も経常収支比率は減少したが、特に人件費や補助費等に係る経常収支比率が減少したことによる影響が大きい。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今後も継続して経常経費の抑制を図っていく。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82913</xdr:rowOff>
    </xdr:from>
    <xdr:to>
      <xdr:col>82</xdr:col>
      <xdr:colOff>107950</xdr:colOff>
      <xdr:row>76</xdr:row>
      <xdr:rowOff>15966</xdr:rowOff>
    </xdr:to>
    <xdr:cxnSp macro="">
      <xdr:nvCxnSpPr>
        <xdr:cNvPr id="423" name="直線コネクタ 422"/>
        <xdr:cNvCxnSpPr/>
      </xdr:nvCxnSpPr>
      <xdr:spPr>
        <a:xfrm flipV="1">
          <a:off x="15671800" y="1294166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15966</xdr:rowOff>
    </xdr:from>
    <xdr:to>
      <xdr:col>78</xdr:col>
      <xdr:colOff>69850</xdr:colOff>
      <xdr:row>77</xdr:row>
      <xdr:rowOff>40458</xdr:rowOff>
    </xdr:to>
    <xdr:cxnSp macro="">
      <xdr:nvCxnSpPr>
        <xdr:cNvPr id="426" name="直線コネクタ 425"/>
        <xdr:cNvCxnSpPr/>
      </xdr:nvCxnSpPr>
      <xdr:spPr>
        <a:xfrm flipV="1">
          <a:off x="14782800" y="1304616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40458</xdr:rowOff>
    </xdr:from>
    <xdr:to>
      <xdr:col>73</xdr:col>
      <xdr:colOff>180975</xdr:colOff>
      <xdr:row>77</xdr:row>
      <xdr:rowOff>66584</xdr:rowOff>
    </xdr:to>
    <xdr:cxnSp macro="">
      <xdr:nvCxnSpPr>
        <xdr:cNvPr id="429" name="直線コネクタ 428"/>
        <xdr:cNvCxnSpPr/>
      </xdr:nvCxnSpPr>
      <xdr:spPr>
        <a:xfrm flipV="1">
          <a:off x="13893800" y="132421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118655</xdr:rowOff>
    </xdr:from>
    <xdr:to>
      <xdr:col>74</xdr:col>
      <xdr:colOff>31750</xdr:colOff>
      <xdr:row>77</xdr:row>
      <xdr:rowOff>48805</xdr:rowOff>
    </xdr:to>
    <xdr:sp macro="" textlink="">
      <xdr:nvSpPr>
        <xdr:cNvPr id="430" name="フローチャート: 判断 429"/>
        <xdr:cNvSpPr/>
      </xdr:nvSpPr>
      <xdr:spPr>
        <a:xfrm>
          <a:off x="14732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58981</xdr:rowOff>
    </xdr:from>
    <xdr:ext cx="762000" cy="259045"/>
    <xdr:sp macro="" textlink="">
      <xdr:nvSpPr>
        <xdr:cNvPr id="431" name="テキスト ボックス 430"/>
        <xdr:cNvSpPr txBox="1"/>
      </xdr:nvSpPr>
      <xdr:spPr>
        <a:xfrm>
          <a:off x="14401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159657</xdr:rowOff>
    </xdr:from>
    <xdr:to>
      <xdr:col>69</xdr:col>
      <xdr:colOff>92075</xdr:colOff>
      <xdr:row>77</xdr:row>
      <xdr:rowOff>66584</xdr:rowOff>
    </xdr:to>
    <xdr:cxnSp macro="">
      <xdr:nvCxnSpPr>
        <xdr:cNvPr id="432" name="直線コネクタ 431"/>
        <xdr:cNvCxnSpPr/>
      </xdr:nvCxnSpPr>
      <xdr:spPr>
        <a:xfrm>
          <a:off x="13004800" y="131898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125186</xdr:rowOff>
    </xdr:from>
    <xdr:to>
      <xdr:col>69</xdr:col>
      <xdr:colOff>142875</xdr:colOff>
      <xdr:row>77</xdr:row>
      <xdr:rowOff>55336</xdr:rowOff>
    </xdr:to>
    <xdr:sp macro="" textlink="">
      <xdr:nvSpPr>
        <xdr:cNvPr id="433" name="フローチャート: 判断 432"/>
        <xdr:cNvSpPr/>
      </xdr:nvSpPr>
      <xdr:spPr>
        <a:xfrm>
          <a:off x="13843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65512</xdr:rowOff>
    </xdr:from>
    <xdr:ext cx="762000" cy="259045"/>
    <xdr:sp macro="" textlink="">
      <xdr:nvSpPr>
        <xdr:cNvPr id="434" name="テキスト ボックス 433"/>
        <xdr:cNvSpPr txBox="1"/>
      </xdr:nvSpPr>
      <xdr:spPr>
        <a:xfrm>
          <a:off x="13512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89263</xdr:rowOff>
    </xdr:from>
    <xdr:to>
      <xdr:col>65</xdr:col>
      <xdr:colOff>53975</xdr:colOff>
      <xdr:row>77</xdr:row>
      <xdr:rowOff>19413</xdr:rowOff>
    </xdr:to>
    <xdr:sp macro="" textlink="">
      <xdr:nvSpPr>
        <xdr:cNvPr id="435" name="フローチャート: 判断 434"/>
        <xdr:cNvSpPr/>
      </xdr:nvSpPr>
      <xdr:spPr>
        <a:xfrm>
          <a:off x="12954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29590</xdr:rowOff>
    </xdr:from>
    <xdr:ext cx="762000" cy="259045"/>
    <xdr:sp macro="" textlink="">
      <xdr:nvSpPr>
        <xdr:cNvPr id="436" name="テキスト ボックス 435"/>
        <xdr:cNvSpPr txBox="1"/>
      </xdr:nvSpPr>
      <xdr:spPr>
        <a:xfrm>
          <a:off x="12623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32113</xdr:rowOff>
    </xdr:from>
    <xdr:to>
      <xdr:col>82</xdr:col>
      <xdr:colOff>158750</xdr:colOff>
      <xdr:row>75</xdr:row>
      <xdr:rowOff>133713</xdr:rowOff>
    </xdr:to>
    <xdr:sp macro="" textlink="">
      <xdr:nvSpPr>
        <xdr:cNvPr id="442" name="楕円 441"/>
        <xdr:cNvSpPr/>
      </xdr:nvSpPr>
      <xdr:spPr>
        <a:xfrm>
          <a:off x="164592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48640</xdr:rowOff>
    </xdr:from>
    <xdr:ext cx="762000" cy="259045"/>
    <xdr:sp macro="" textlink="">
      <xdr:nvSpPr>
        <xdr:cNvPr id="443" name="公債費以外該当値テキスト"/>
        <xdr:cNvSpPr txBox="1"/>
      </xdr:nvSpPr>
      <xdr:spPr>
        <a:xfrm>
          <a:off x="16598900" y="1273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136616</xdr:rowOff>
    </xdr:from>
    <xdr:to>
      <xdr:col>78</xdr:col>
      <xdr:colOff>120650</xdr:colOff>
      <xdr:row>76</xdr:row>
      <xdr:rowOff>66765</xdr:rowOff>
    </xdr:to>
    <xdr:sp macro="" textlink="">
      <xdr:nvSpPr>
        <xdr:cNvPr id="444" name="楕円 443"/>
        <xdr:cNvSpPr/>
      </xdr:nvSpPr>
      <xdr:spPr>
        <a:xfrm>
          <a:off x="15621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76943</xdr:rowOff>
    </xdr:from>
    <xdr:ext cx="736600" cy="259045"/>
    <xdr:sp macro="" textlink="">
      <xdr:nvSpPr>
        <xdr:cNvPr id="445" name="テキスト ボックス 444"/>
        <xdr:cNvSpPr txBox="1"/>
      </xdr:nvSpPr>
      <xdr:spPr>
        <a:xfrm>
          <a:off x="15290800" y="1276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161108</xdr:rowOff>
    </xdr:from>
    <xdr:to>
      <xdr:col>74</xdr:col>
      <xdr:colOff>31750</xdr:colOff>
      <xdr:row>77</xdr:row>
      <xdr:rowOff>91258</xdr:rowOff>
    </xdr:to>
    <xdr:sp macro="" textlink="">
      <xdr:nvSpPr>
        <xdr:cNvPr id="446" name="楕円 445"/>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76035</xdr:rowOff>
    </xdr:from>
    <xdr:ext cx="762000" cy="259045"/>
    <xdr:sp macro="" textlink="">
      <xdr:nvSpPr>
        <xdr:cNvPr id="447" name="テキスト ボックス 446"/>
        <xdr:cNvSpPr txBox="1"/>
      </xdr:nvSpPr>
      <xdr:spPr>
        <a:xfrm>
          <a:off x="14401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15784</xdr:rowOff>
    </xdr:from>
    <xdr:to>
      <xdr:col>69</xdr:col>
      <xdr:colOff>142875</xdr:colOff>
      <xdr:row>77</xdr:row>
      <xdr:rowOff>117384</xdr:rowOff>
    </xdr:to>
    <xdr:sp macro="" textlink="">
      <xdr:nvSpPr>
        <xdr:cNvPr id="448" name="楕円 447"/>
        <xdr:cNvSpPr/>
      </xdr:nvSpPr>
      <xdr:spPr>
        <a:xfrm>
          <a:off x="13843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102161</xdr:rowOff>
    </xdr:from>
    <xdr:ext cx="762000" cy="259045"/>
    <xdr:sp macro="" textlink="">
      <xdr:nvSpPr>
        <xdr:cNvPr id="449" name="テキスト ボックス 448"/>
        <xdr:cNvSpPr txBox="1"/>
      </xdr:nvSpPr>
      <xdr:spPr>
        <a:xfrm>
          <a:off x="13512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108857</xdr:rowOff>
    </xdr:from>
    <xdr:to>
      <xdr:col>65</xdr:col>
      <xdr:colOff>53975</xdr:colOff>
      <xdr:row>77</xdr:row>
      <xdr:rowOff>39007</xdr:rowOff>
    </xdr:to>
    <xdr:sp macro="" textlink="">
      <xdr:nvSpPr>
        <xdr:cNvPr id="450" name="楕円 449"/>
        <xdr:cNvSpPr/>
      </xdr:nvSpPr>
      <xdr:spPr>
        <a:xfrm>
          <a:off x="12954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23784</xdr:rowOff>
    </xdr:from>
    <xdr:ext cx="762000" cy="259045"/>
    <xdr:sp macro="" textlink="">
      <xdr:nvSpPr>
        <xdr:cNvPr id="451" name="テキスト ボックス 450"/>
        <xdr:cNvSpPr txBox="1"/>
      </xdr:nvSpPr>
      <xdr:spPr>
        <a:xfrm>
          <a:off x="12623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167154</xdr:rowOff>
    </xdr:from>
    <xdr:ext cx="762000" cy="259045"/>
    <xdr:sp macro="" textlink="">
      <xdr:nvSpPr>
        <xdr:cNvPr id="44" name="人口1人当たり決算額の推移最小値テキスト130"/>
        <xdr:cNvSpPr txBox="1"/>
      </xdr:nvSpPr>
      <xdr:spPr>
        <a:xfrm>
          <a:off x="5740400" y="347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156977</xdr:rowOff>
    </xdr:from>
    <xdr:to>
      <xdr:col>29</xdr:col>
      <xdr:colOff>127000</xdr:colOff>
      <xdr:row>20</xdr:row>
      <xdr:rowOff>30927</xdr:rowOff>
    </xdr:to>
    <xdr:cxnSp macro="">
      <xdr:nvCxnSpPr>
        <xdr:cNvPr id="48" name="直線コネクタ 47"/>
        <xdr:cNvCxnSpPr/>
      </xdr:nvCxnSpPr>
      <xdr:spPr bwMode="auto">
        <a:xfrm flipV="1">
          <a:off x="5003800" y="3462152"/>
          <a:ext cx="647700" cy="4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30927</xdr:rowOff>
    </xdr:from>
    <xdr:to>
      <xdr:col>26</xdr:col>
      <xdr:colOff>50800</xdr:colOff>
      <xdr:row>20</xdr:row>
      <xdr:rowOff>54372</xdr:rowOff>
    </xdr:to>
    <xdr:cxnSp macro="">
      <xdr:nvCxnSpPr>
        <xdr:cNvPr id="51" name="直線コネクタ 50"/>
        <xdr:cNvCxnSpPr/>
      </xdr:nvCxnSpPr>
      <xdr:spPr bwMode="auto">
        <a:xfrm flipV="1">
          <a:off x="4305300" y="3507552"/>
          <a:ext cx="698500" cy="23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54372</xdr:rowOff>
    </xdr:from>
    <xdr:to>
      <xdr:col>22</xdr:col>
      <xdr:colOff>114300</xdr:colOff>
      <xdr:row>20</xdr:row>
      <xdr:rowOff>73401</xdr:rowOff>
    </xdr:to>
    <xdr:cxnSp macro="">
      <xdr:nvCxnSpPr>
        <xdr:cNvPr id="54" name="直線コネクタ 53"/>
        <xdr:cNvCxnSpPr/>
      </xdr:nvCxnSpPr>
      <xdr:spPr bwMode="auto">
        <a:xfrm flipV="1">
          <a:off x="3606800" y="3530997"/>
          <a:ext cx="698500" cy="1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3984</xdr:rowOff>
    </xdr:from>
    <xdr:to>
      <xdr:col>22</xdr:col>
      <xdr:colOff>165100</xdr:colOff>
      <xdr:row>19</xdr:row>
      <xdr:rowOff>105584</xdr:rowOff>
    </xdr:to>
    <xdr:sp macro="" textlink="">
      <xdr:nvSpPr>
        <xdr:cNvPr id="55" name="フローチャート: 判断 54"/>
        <xdr:cNvSpPr/>
      </xdr:nvSpPr>
      <xdr:spPr bwMode="auto">
        <a:xfrm>
          <a:off x="42545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115761</xdr:rowOff>
    </xdr:from>
    <xdr:ext cx="762000" cy="259045"/>
    <xdr:sp macro="" textlink="">
      <xdr:nvSpPr>
        <xdr:cNvPr id="56" name="テキスト ボックス 55"/>
        <xdr:cNvSpPr txBox="1"/>
      </xdr:nvSpPr>
      <xdr:spPr>
        <a:xfrm>
          <a:off x="3924300" y="307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73401</xdr:rowOff>
    </xdr:from>
    <xdr:to>
      <xdr:col>18</xdr:col>
      <xdr:colOff>177800</xdr:colOff>
      <xdr:row>20</xdr:row>
      <xdr:rowOff>93481</xdr:rowOff>
    </xdr:to>
    <xdr:cxnSp macro="">
      <xdr:nvCxnSpPr>
        <xdr:cNvPr id="57" name="直線コネクタ 56"/>
        <xdr:cNvCxnSpPr/>
      </xdr:nvCxnSpPr>
      <xdr:spPr bwMode="auto">
        <a:xfrm flipV="1">
          <a:off x="2908300" y="3550026"/>
          <a:ext cx="698500" cy="2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31535</xdr:rowOff>
    </xdr:from>
    <xdr:to>
      <xdr:col>19</xdr:col>
      <xdr:colOff>38100</xdr:colOff>
      <xdr:row>19</xdr:row>
      <xdr:rowOff>133135</xdr:rowOff>
    </xdr:to>
    <xdr:sp macro="" textlink="">
      <xdr:nvSpPr>
        <xdr:cNvPr id="58" name="フローチャート: 判断 57"/>
        <xdr:cNvSpPr/>
      </xdr:nvSpPr>
      <xdr:spPr bwMode="auto">
        <a:xfrm>
          <a:off x="35560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143312</xdr:rowOff>
    </xdr:from>
    <xdr:ext cx="762000" cy="259045"/>
    <xdr:sp macro="" textlink="">
      <xdr:nvSpPr>
        <xdr:cNvPr id="59" name="テキスト ボックス 58"/>
        <xdr:cNvSpPr txBox="1"/>
      </xdr:nvSpPr>
      <xdr:spPr>
        <a:xfrm>
          <a:off x="3225800" y="310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49658</xdr:rowOff>
    </xdr:from>
    <xdr:to>
      <xdr:col>15</xdr:col>
      <xdr:colOff>101600</xdr:colOff>
      <xdr:row>19</xdr:row>
      <xdr:rowOff>151258</xdr:rowOff>
    </xdr:to>
    <xdr:sp macro="" textlink="">
      <xdr:nvSpPr>
        <xdr:cNvPr id="60" name="フローチャート: 判断 59"/>
        <xdr:cNvSpPr/>
      </xdr:nvSpPr>
      <xdr:spPr bwMode="auto">
        <a:xfrm>
          <a:off x="28575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161435</xdr:rowOff>
    </xdr:from>
    <xdr:ext cx="762000" cy="259045"/>
    <xdr:sp macro="" textlink="">
      <xdr:nvSpPr>
        <xdr:cNvPr id="61" name="テキスト ボックス 60"/>
        <xdr:cNvSpPr txBox="1"/>
      </xdr:nvSpPr>
      <xdr:spPr>
        <a:xfrm>
          <a:off x="2527300" y="312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106177</xdr:rowOff>
    </xdr:from>
    <xdr:to>
      <xdr:col>29</xdr:col>
      <xdr:colOff>177800</xdr:colOff>
      <xdr:row>20</xdr:row>
      <xdr:rowOff>36327</xdr:rowOff>
    </xdr:to>
    <xdr:sp macro="" textlink="">
      <xdr:nvSpPr>
        <xdr:cNvPr id="67" name="楕円 66"/>
        <xdr:cNvSpPr/>
      </xdr:nvSpPr>
      <xdr:spPr bwMode="auto">
        <a:xfrm>
          <a:off x="5600700" y="341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14754</xdr:rowOff>
    </xdr:from>
    <xdr:ext cx="762000" cy="259045"/>
    <xdr:sp macro="" textlink="">
      <xdr:nvSpPr>
        <xdr:cNvPr id="68" name="人口1人当たり決算額の推移該当値テキスト130"/>
        <xdr:cNvSpPr txBox="1"/>
      </xdr:nvSpPr>
      <xdr:spPr>
        <a:xfrm>
          <a:off x="5740400" y="33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151577</xdr:rowOff>
    </xdr:from>
    <xdr:to>
      <xdr:col>26</xdr:col>
      <xdr:colOff>101600</xdr:colOff>
      <xdr:row>20</xdr:row>
      <xdr:rowOff>81727</xdr:rowOff>
    </xdr:to>
    <xdr:sp macro="" textlink="">
      <xdr:nvSpPr>
        <xdr:cNvPr id="69" name="楕円 68"/>
        <xdr:cNvSpPr/>
      </xdr:nvSpPr>
      <xdr:spPr bwMode="auto">
        <a:xfrm>
          <a:off x="4953000" y="345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66504</xdr:rowOff>
    </xdr:from>
    <xdr:ext cx="736600" cy="259045"/>
    <xdr:sp macro="" textlink="">
      <xdr:nvSpPr>
        <xdr:cNvPr id="70" name="テキスト ボックス 69"/>
        <xdr:cNvSpPr txBox="1"/>
      </xdr:nvSpPr>
      <xdr:spPr>
        <a:xfrm>
          <a:off x="4622800" y="35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3572</xdr:rowOff>
    </xdr:from>
    <xdr:to>
      <xdr:col>22</xdr:col>
      <xdr:colOff>165100</xdr:colOff>
      <xdr:row>20</xdr:row>
      <xdr:rowOff>105172</xdr:rowOff>
    </xdr:to>
    <xdr:sp macro="" textlink="">
      <xdr:nvSpPr>
        <xdr:cNvPr id="71" name="楕円 70"/>
        <xdr:cNvSpPr/>
      </xdr:nvSpPr>
      <xdr:spPr bwMode="auto">
        <a:xfrm>
          <a:off x="4254500" y="348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89949</xdr:rowOff>
    </xdr:from>
    <xdr:ext cx="762000" cy="259045"/>
    <xdr:sp macro="" textlink="">
      <xdr:nvSpPr>
        <xdr:cNvPr id="72" name="テキスト ボックス 71"/>
        <xdr:cNvSpPr txBox="1"/>
      </xdr:nvSpPr>
      <xdr:spPr>
        <a:xfrm>
          <a:off x="3924300" y="356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22601</xdr:rowOff>
    </xdr:from>
    <xdr:to>
      <xdr:col>19</xdr:col>
      <xdr:colOff>38100</xdr:colOff>
      <xdr:row>20</xdr:row>
      <xdr:rowOff>124201</xdr:rowOff>
    </xdr:to>
    <xdr:sp macro="" textlink="">
      <xdr:nvSpPr>
        <xdr:cNvPr id="73" name="楕円 72"/>
        <xdr:cNvSpPr/>
      </xdr:nvSpPr>
      <xdr:spPr bwMode="auto">
        <a:xfrm>
          <a:off x="3556000" y="349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108978</xdr:rowOff>
    </xdr:from>
    <xdr:ext cx="762000" cy="259045"/>
    <xdr:sp macro="" textlink="">
      <xdr:nvSpPr>
        <xdr:cNvPr id="74" name="テキスト ボックス 73"/>
        <xdr:cNvSpPr txBox="1"/>
      </xdr:nvSpPr>
      <xdr:spPr>
        <a:xfrm>
          <a:off x="3225800" y="358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42681</xdr:rowOff>
    </xdr:from>
    <xdr:to>
      <xdr:col>15</xdr:col>
      <xdr:colOff>101600</xdr:colOff>
      <xdr:row>20</xdr:row>
      <xdr:rowOff>144281</xdr:rowOff>
    </xdr:to>
    <xdr:sp macro="" textlink="">
      <xdr:nvSpPr>
        <xdr:cNvPr id="75" name="楕円 74"/>
        <xdr:cNvSpPr/>
      </xdr:nvSpPr>
      <xdr:spPr bwMode="auto">
        <a:xfrm>
          <a:off x="2857500" y="351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129058</xdr:rowOff>
    </xdr:from>
    <xdr:ext cx="762000" cy="259045"/>
    <xdr:sp macro="" textlink="">
      <xdr:nvSpPr>
        <xdr:cNvPr id="76" name="テキスト ボックス 75"/>
        <xdr:cNvSpPr txBox="1"/>
      </xdr:nvSpPr>
      <xdr:spPr>
        <a:xfrm>
          <a:off x="2527300" y="360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175326</xdr:rowOff>
    </xdr:from>
    <xdr:to>
      <xdr:col>29</xdr:col>
      <xdr:colOff>127000</xdr:colOff>
      <xdr:row>35</xdr:row>
      <xdr:rowOff>181489</xdr:rowOff>
    </xdr:to>
    <xdr:cxnSp macro="">
      <xdr:nvCxnSpPr>
        <xdr:cNvPr id="107" name="直線コネクタ 106"/>
        <xdr:cNvCxnSpPr/>
      </xdr:nvCxnSpPr>
      <xdr:spPr bwMode="auto">
        <a:xfrm>
          <a:off x="5003800" y="6785676"/>
          <a:ext cx="647700" cy="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175326</xdr:rowOff>
    </xdr:from>
    <xdr:to>
      <xdr:col>26</xdr:col>
      <xdr:colOff>50800</xdr:colOff>
      <xdr:row>35</xdr:row>
      <xdr:rowOff>176057</xdr:rowOff>
    </xdr:to>
    <xdr:cxnSp macro="">
      <xdr:nvCxnSpPr>
        <xdr:cNvPr id="110" name="直線コネクタ 109"/>
        <xdr:cNvCxnSpPr/>
      </xdr:nvCxnSpPr>
      <xdr:spPr bwMode="auto">
        <a:xfrm flipV="1">
          <a:off x="4305300" y="6785676"/>
          <a:ext cx="6985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176057</xdr:rowOff>
    </xdr:from>
    <xdr:to>
      <xdr:col>22</xdr:col>
      <xdr:colOff>114300</xdr:colOff>
      <xdr:row>35</xdr:row>
      <xdr:rowOff>207677</xdr:rowOff>
    </xdr:to>
    <xdr:cxnSp macro="">
      <xdr:nvCxnSpPr>
        <xdr:cNvPr id="113" name="直線コネクタ 112"/>
        <xdr:cNvCxnSpPr/>
      </xdr:nvCxnSpPr>
      <xdr:spPr bwMode="auto">
        <a:xfrm flipV="1">
          <a:off x="3606800" y="6786407"/>
          <a:ext cx="698500" cy="3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112328</xdr:rowOff>
    </xdr:from>
    <xdr:to>
      <xdr:col>22</xdr:col>
      <xdr:colOff>165100</xdr:colOff>
      <xdr:row>35</xdr:row>
      <xdr:rowOff>213928</xdr:rowOff>
    </xdr:to>
    <xdr:sp macro="" textlink="">
      <xdr:nvSpPr>
        <xdr:cNvPr id="114" name="フローチャート: 判断 113"/>
        <xdr:cNvSpPr/>
      </xdr:nvSpPr>
      <xdr:spPr bwMode="auto">
        <a:xfrm>
          <a:off x="4254500" y="6722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224105</xdr:rowOff>
    </xdr:from>
    <xdr:ext cx="762000" cy="259045"/>
    <xdr:sp macro="" textlink="">
      <xdr:nvSpPr>
        <xdr:cNvPr id="115" name="テキスト ボックス 114"/>
        <xdr:cNvSpPr txBox="1"/>
      </xdr:nvSpPr>
      <xdr:spPr>
        <a:xfrm>
          <a:off x="3924300" y="649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184452</xdr:rowOff>
    </xdr:from>
    <xdr:to>
      <xdr:col>18</xdr:col>
      <xdr:colOff>177800</xdr:colOff>
      <xdr:row>35</xdr:row>
      <xdr:rowOff>207677</xdr:rowOff>
    </xdr:to>
    <xdr:cxnSp macro="">
      <xdr:nvCxnSpPr>
        <xdr:cNvPr id="116" name="直線コネクタ 115"/>
        <xdr:cNvCxnSpPr/>
      </xdr:nvCxnSpPr>
      <xdr:spPr bwMode="auto">
        <a:xfrm>
          <a:off x="2908300" y="6794802"/>
          <a:ext cx="698500" cy="23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121234</xdr:rowOff>
    </xdr:from>
    <xdr:to>
      <xdr:col>19</xdr:col>
      <xdr:colOff>38100</xdr:colOff>
      <xdr:row>35</xdr:row>
      <xdr:rowOff>222834</xdr:rowOff>
    </xdr:to>
    <xdr:sp macro="" textlink="">
      <xdr:nvSpPr>
        <xdr:cNvPr id="117" name="フローチャート: 判断 116"/>
        <xdr:cNvSpPr/>
      </xdr:nvSpPr>
      <xdr:spPr bwMode="auto">
        <a:xfrm>
          <a:off x="3556000" y="673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233011</xdr:rowOff>
    </xdr:from>
    <xdr:ext cx="762000" cy="259045"/>
    <xdr:sp macro="" textlink="">
      <xdr:nvSpPr>
        <xdr:cNvPr id="118" name="テキスト ボックス 117"/>
        <xdr:cNvSpPr txBox="1"/>
      </xdr:nvSpPr>
      <xdr:spPr>
        <a:xfrm>
          <a:off x="3225800" y="65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117101</xdr:rowOff>
    </xdr:from>
    <xdr:to>
      <xdr:col>15</xdr:col>
      <xdr:colOff>101600</xdr:colOff>
      <xdr:row>35</xdr:row>
      <xdr:rowOff>218701</xdr:rowOff>
    </xdr:to>
    <xdr:sp macro="" textlink="">
      <xdr:nvSpPr>
        <xdr:cNvPr id="119" name="フローチャート: 判断 118"/>
        <xdr:cNvSpPr/>
      </xdr:nvSpPr>
      <xdr:spPr bwMode="auto">
        <a:xfrm>
          <a:off x="2857500" y="6727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228878</xdr:rowOff>
    </xdr:from>
    <xdr:ext cx="762000" cy="259045"/>
    <xdr:sp macro="" textlink="">
      <xdr:nvSpPr>
        <xdr:cNvPr id="120" name="テキスト ボックス 119"/>
        <xdr:cNvSpPr txBox="1"/>
      </xdr:nvSpPr>
      <xdr:spPr>
        <a:xfrm>
          <a:off x="2527300" y="649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130689</xdr:rowOff>
    </xdr:from>
    <xdr:to>
      <xdr:col>29</xdr:col>
      <xdr:colOff>177800</xdr:colOff>
      <xdr:row>35</xdr:row>
      <xdr:rowOff>232289</xdr:rowOff>
    </xdr:to>
    <xdr:sp macro="" textlink="">
      <xdr:nvSpPr>
        <xdr:cNvPr id="126" name="楕円 125"/>
        <xdr:cNvSpPr/>
      </xdr:nvSpPr>
      <xdr:spPr bwMode="auto">
        <a:xfrm>
          <a:off x="5600700" y="674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102766</xdr:rowOff>
    </xdr:from>
    <xdr:ext cx="762000" cy="259045"/>
    <xdr:sp macro="" textlink="">
      <xdr:nvSpPr>
        <xdr:cNvPr id="127" name="人口1人当たり決算額の推移該当値テキスト445"/>
        <xdr:cNvSpPr txBox="1"/>
      </xdr:nvSpPr>
      <xdr:spPr>
        <a:xfrm>
          <a:off x="5740400" y="671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124526</xdr:rowOff>
    </xdr:from>
    <xdr:to>
      <xdr:col>26</xdr:col>
      <xdr:colOff>101600</xdr:colOff>
      <xdr:row>35</xdr:row>
      <xdr:rowOff>226126</xdr:rowOff>
    </xdr:to>
    <xdr:sp macro="" textlink="">
      <xdr:nvSpPr>
        <xdr:cNvPr id="128" name="楕円 127"/>
        <xdr:cNvSpPr/>
      </xdr:nvSpPr>
      <xdr:spPr bwMode="auto">
        <a:xfrm>
          <a:off x="4953000" y="67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210903</xdr:rowOff>
    </xdr:from>
    <xdr:ext cx="736600" cy="259045"/>
    <xdr:sp macro="" textlink="">
      <xdr:nvSpPr>
        <xdr:cNvPr id="129" name="テキスト ボックス 128"/>
        <xdr:cNvSpPr txBox="1"/>
      </xdr:nvSpPr>
      <xdr:spPr>
        <a:xfrm>
          <a:off x="4622800" y="68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125257</xdr:rowOff>
    </xdr:from>
    <xdr:to>
      <xdr:col>22</xdr:col>
      <xdr:colOff>165100</xdr:colOff>
      <xdr:row>35</xdr:row>
      <xdr:rowOff>226857</xdr:rowOff>
    </xdr:to>
    <xdr:sp macro="" textlink="">
      <xdr:nvSpPr>
        <xdr:cNvPr id="130" name="楕円 129"/>
        <xdr:cNvSpPr/>
      </xdr:nvSpPr>
      <xdr:spPr bwMode="auto">
        <a:xfrm>
          <a:off x="4254500" y="673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211634</xdr:rowOff>
    </xdr:from>
    <xdr:ext cx="762000" cy="259045"/>
    <xdr:sp macro="" textlink="">
      <xdr:nvSpPr>
        <xdr:cNvPr id="131" name="テキスト ボックス 130"/>
        <xdr:cNvSpPr txBox="1"/>
      </xdr:nvSpPr>
      <xdr:spPr>
        <a:xfrm>
          <a:off x="3924300" y="682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156877</xdr:rowOff>
    </xdr:from>
    <xdr:to>
      <xdr:col>19</xdr:col>
      <xdr:colOff>38100</xdr:colOff>
      <xdr:row>35</xdr:row>
      <xdr:rowOff>258477</xdr:rowOff>
    </xdr:to>
    <xdr:sp macro="" textlink="">
      <xdr:nvSpPr>
        <xdr:cNvPr id="132" name="楕円 131"/>
        <xdr:cNvSpPr/>
      </xdr:nvSpPr>
      <xdr:spPr bwMode="auto">
        <a:xfrm>
          <a:off x="3556000" y="6767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243254</xdr:rowOff>
    </xdr:from>
    <xdr:ext cx="762000" cy="259045"/>
    <xdr:sp macro="" textlink="">
      <xdr:nvSpPr>
        <xdr:cNvPr id="133" name="テキスト ボックス 132"/>
        <xdr:cNvSpPr txBox="1"/>
      </xdr:nvSpPr>
      <xdr:spPr>
        <a:xfrm>
          <a:off x="3225800" y="685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133652</xdr:rowOff>
    </xdr:from>
    <xdr:to>
      <xdr:col>15</xdr:col>
      <xdr:colOff>101600</xdr:colOff>
      <xdr:row>35</xdr:row>
      <xdr:rowOff>235252</xdr:rowOff>
    </xdr:to>
    <xdr:sp macro="" textlink="">
      <xdr:nvSpPr>
        <xdr:cNvPr id="134" name="楕円 133"/>
        <xdr:cNvSpPr/>
      </xdr:nvSpPr>
      <xdr:spPr bwMode="auto">
        <a:xfrm>
          <a:off x="2857500" y="674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220029</xdr:rowOff>
    </xdr:from>
    <xdr:ext cx="762000" cy="259045"/>
    <xdr:sp macro="" textlink="">
      <xdr:nvSpPr>
        <xdr:cNvPr id="135" name="テキスト ボックス 134"/>
        <xdr:cNvSpPr txBox="1"/>
      </xdr:nvSpPr>
      <xdr:spPr>
        <a:xfrm>
          <a:off x="2527300" y="683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10,013
9,805
41.16
5,901,968
5,625,330
260,393
3,529,695
4,001,623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94963</xdr:rowOff>
    </xdr:from>
    <xdr:to>
      <xdr:col>24</xdr:col>
      <xdr:colOff>63500</xdr:colOff>
      <xdr:row>37</xdr:row>
      <xdr:rowOff>116596</xdr:rowOff>
    </xdr:to>
    <xdr:cxnSp macro="">
      <xdr:nvCxnSpPr>
        <xdr:cNvPr id="61" name="直線コネクタ 60"/>
        <xdr:cNvCxnSpPr/>
      </xdr:nvCxnSpPr>
      <xdr:spPr>
        <a:xfrm flipV="1">
          <a:off x="3797300" y="6438613"/>
          <a:ext cx="8382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116596</xdr:rowOff>
    </xdr:from>
    <xdr:to>
      <xdr:col>19</xdr:col>
      <xdr:colOff>177800</xdr:colOff>
      <xdr:row>37</xdr:row>
      <xdr:rowOff>146733</xdr:rowOff>
    </xdr:to>
    <xdr:cxnSp macro="">
      <xdr:nvCxnSpPr>
        <xdr:cNvPr id="64" name="直線コネクタ 63"/>
        <xdr:cNvCxnSpPr/>
      </xdr:nvCxnSpPr>
      <xdr:spPr>
        <a:xfrm flipV="1">
          <a:off x="2908300" y="6460246"/>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146733</xdr:rowOff>
    </xdr:from>
    <xdr:to>
      <xdr:col>15</xdr:col>
      <xdr:colOff>50800</xdr:colOff>
      <xdr:row>37</xdr:row>
      <xdr:rowOff>155024</xdr:rowOff>
    </xdr:to>
    <xdr:cxnSp macro="">
      <xdr:nvCxnSpPr>
        <xdr:cNvPr id="67" name="直線コネクタ 66"/>
        <xdr:cNvCxnSpPr/>
      </xdr:nvCxnSpPr>
      <xdr:spPr>
        <a:xfrm flipV="1">
          <a:off x="2019300" y="6490383"/>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38905</xdr:rowOff>
    </xdr:from>
    <xdr:to>
      <xdr:col>15</xdr:col>
      <xdr:colOff>101600</xdr:colOff>
      <xdr:row>37</xdr:row>
      <xdr:rowOff>140505</xdr:rowOff>
    </xdr:to>
    <xdr:sp macro="" textlink="">
      <xdr:nvSpPr>
        <xdr:cNvPr id="68" name="フローチャート: 判断 67"/>
        <xdr:cNvSpPr/>
      </xdr:nvSpPr>
      <xdr:spPr>
        <a:xfrm>
          <a:off x="2857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157032</xdr:rowOff>
    </xdr:from>
    <xdr:ext cx="534377" cy="259045"/>
    <xdr:sp macro="" textlink="">
      <xdr:nvSpPr>
        <xdr:cNvPr id="69" name="テキスト ボックス 68"/>
        <xdr:cNvSpPr txBox="1"/>
      </xdr:nvSpPr>
      <xdr:spPr>
        <a:xfrm>
          <a:off x="2641111" y="6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155024</xdr:rowOff>
    </xdr:from>
    <xdr:to>
      <xdr:col>10</xdr:col>
      <xdr:colOff>114300</xdr:colOff>
      <xdr:row>38</xdr:row>
      <xdr:rowOff>1070</xdr:rowOff>
    </xdr:to>
    <xdr:cxnSp macro="">
      <xdr:nvCxnSpPr>
        <xdr:cNvPr id="70" name="直線コネクタ 69"/>
        <xdr:cNvCxnSpPr/>
      </xdr:nvCxnSpPr>
      <xdr:spPr>
        <a:xfrm flipV="1">
          <a:off x="1130300" y="6498674"/>
          <a:ext cx="889000" cy="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49802</xdr:rowOff>
    </xdr:from>
    <xdr:to>
      <xdr:col>10</xdr:col>
      <xdr:colOff>165100</xdr:colOff>
      <xdr:row>37</xdr:row>
      <xdr:rowOff>151402</xdr:rowOff>
    </xdr:to>
    <xdr:sp macro="" textlink="">
      <xdr:nvSpPr>
        <xdr:cNvPr id="71" name="フローチャート: 判断 70"/>
        <xdr:cNvSpPr/>
      </xdr:nvSpPr>
      <xdr:spPr>
        <a:xfrm>
          <a:off x="1968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167929</xdr:rowOff>
    </xdr:from>
    <xdr:ext cx="534377" cy="259045"/>
    <xdr:sp macro="" textlink="">
      <xdr:nvSpPr>
        <xdr:cNvPr id="72" name="テキスト ボックス 71"/>
        <xdr:cNvSpPr txBox="1"/>
      </xdr:nvSpPr>
      <xdr:spPr>
        <a:xfrm>
          <a:off x="1752111" y="616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55098</xdr:rowOff>
    </xdr:from>
    <xdr:to>
      <xdr:col>6</xdr:col>
      <xdr:colOff>38100</xdr:colOff>
      <xdr:row>37</xdr:row>
      <xdr:rowOff>156698</xdr:rowOff>
    </xdr:to>
    <xdr:sp macro="" textlink="">
      <xdr:nvSpPr>
        <xdr:cNvPr id="73" name="フローチャート: 判断 72"/>
        <xdr:cNvSpPr/>
      </xdr:nvSpPr>
      <xdr:spPr>
        <a:xfrm>
          <a:off x="1079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1775</xdr:rowOff>
    </xdr:from>
    <xdr:ext cx="534377" cy="259045"/>
    <xdr:sp macro="" textlink="">
      <xdr:nvSpPr>
        <xdr:cNvPr id="74" name="テキスト ボックス 73"/>
        <xdr:cNvSpPr txBox="1"/>
      </xdr:nvSpPr>
      <xdr:spPr>
        <a:xfrm>
          <a:off x="863111" y="617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44163</xdr:rowOff>
    </xdr:from>
    <xdr:to>
      <xdr:col>24</xdr:col>
      <xdr:colOff>114300</xdr:colOff>
      <xdr:row>37</xdr:row>
      <xdr:rowOff>145763</xdr:rowOff>
    </xdr:to>
    <xdr:sp macro="" textlink="">
      <xdr:nvSpPr>
        <xdr:cNvPr id="80" name="楕円 79"/>
        <xdr:cNvSpPr/>
      </xdr:nvSpPr>
      <xdr:spPr>
        <a:xfrm>
          <a:off x="4584700" y="63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130540</xdr:rowOff>
    </xdr:from>
    <xdr:ext cx="534377" cy="259045"/>
    <xdr:sp macro="" textlink="">
      <xdr:nvSpPr>
        <xdr:cNvPr id="81" name="人件費該当値テキスト"/>
        <xdr:cNvSpPr txBox="1"/>
      </xdr:nvSpPr>
      <xdr:spPr>
        <a:xfrm>
          <a:off x="4686300" y="63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65796</xdr:rowOff>
    </xdr:from>
    <xdr:to>
      <xdr:col>20</xdr:col>
      <xdr:colOff>38100</xdr:colOff>
      <xdr:row>37</xdr:row>
      <xdr:rowOff>167396</xdr:rowOff>
    </xdr:to>
    <xdr:sp macro="" textlink="">
      <xdr:nvSpPr>
        <xdr:cNvPr id="82" name="楕円 81"/>
        <xdr:cNvSpPr/>
      </xdr:nvSpPr>
      <xdr:spPr>
        <a:xfrm>
          <a:off x="3746500" y="64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158523</xdr:rowOff>
    </xdr:from>
    <xdr:ext cx="534377" cy="259045"/>
    <xdr:sp macro="" textlink="">
      <xdr:nvSpPr>
        <xdr:cNvPr id="83" name="テキスト ボックス 82"/>
        <xdr:cNvSpPr txBox="1"/>
      </xdr:nvSpPr>
      <xdr:spPr>
        <a:xfrm>
          <a:off x="3530111" y="65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95933</xdr:rowOff>
    </xdr:from>
    <xdr:to>
      <xdr:col>15</xdr:col>
      <xdr:colOff>101600</xdr:colOff>
      <xdr:row>38</xdr:row>
      <xdr:rowOff>26084</xdr:rowOff>
    </xdr:to>
    <xdr:sp macro="" textlink="">
      <xdr:nvSpPr>
        <xdr:cNvPr id="84" name="楕円 83"/>
        <xdr:cNvSpPr/>
      </xdr:nvSpPr>
      <xdr:spPr>
        <a:xfrm>
          <a:off x="2857500" y="6439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17210</xdr:rowOff>
    </xdr:from>
    <xdr:ext cx="534377" cy="259045"/>
    <xdr:sp macro="" textlink="">
      <xdr:nvSpPr>
        <xdr:cNvPr id="85" name="テキスト ボックス 84"/>
        <xdr:cNvSpPr txBox="1"/>
      </xdr:nvSpPr>
      <xdr:spPr>
        <a:xfrm>
          <a:off x="2641111" y="65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104224</xdr:rowOff>
    </xdr:from>
    <xdr:to>
      <xdr:col>10</xdr:col>
      <xdr:colOff>165100</xdr:colOff>
      <xdr:row>38</xdr:row>
      <xdr:rowOff>34374</xdr:rowOff>
    </xdr:to>
    <xdr:sp macro="" textlink="">
      <xdr:nvSpPr>
        <xdr:cNvPr id="86" name="楕円 85"/>
        <xdr:cNvSpPr/>
      </xdr:nvSpPr>
      <xdr:spPr>
        <a:xfrm>
          <a:off x="1968500" y="64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25501</xdr:rowOff>
    </xdr:from>
    <xdr:ext cx="534377" cy="259045"/>
    <xdr:sp macro="" textlink="">
      <xdr:nvSpPr>
        <xdr:cNvPr id="87" name="テキスト ボックス 86"/>
        <xdr:cNvSpPr txBox="1"/>
      </xdr:nvSpPr>
      <xdr:spPr>
        <a:xfrm>
          <a:off x="1752111" y="65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121719</xdr:rowOff>
    </xdr:from>
    <xdr:to>
      <xdr:col>6</xdr:col>
      <xdr:colOff>38100</xdr:colOff>
      <xdr:row>38</xdr:row>
      <xdr:rowOff>51870</xdr:rowOff>
    </xdr:to>
    <xdr:sp macro="" textlink="">
      <xdr:nvSpPr>
        <xdr:cNvPr id="88" name="楕円 87"/>
        <xdr:cNvSpPr/>
      </xdr:nvSpPr>
      <xdr:spPr>
        <a:xfrm>
          <a:off x="1079500" y="6465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42997</xdr:rowOff>
    </xdr:from>
    <xdr:ext cx="534377" cy="259045"/>
    <xdr:sp macro="" textlink="">
      <xdr:nvSpPr>
        <xdr:cNvPr id="89" name="テキスト ボックス 88"/>
        <xdr:cNvSpPr txBox="1"/>
      </xdr:nvSpPr>
      <xdr:spPr>
        <a:xfrm>
          <a:off x="863111" y="65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106687</xdr:rowOff>
    </xdr:from>
    <xdr:to>
      <xdr:col>24</xdr:col>
      <xdr:colOff>63500</xdr:colOff>
      <xdr:row>58</xdr:row>
      <xdr:rowOff>109026</xdr:rowOff>
    </xdr:to>
    <xdr:cxnSp macro="">
      <xdr:nvCxnSpPr>
        <xdr:cNvPr id="118" name="直線コネクタ 117"/>
        <xdr:cNvCxnSpPr/>
      </xdr:nvCxnSpPr>
      <xdr:spPr>
        <a:xfrm>
          <a:off x="3797300" y="10050787"/>
          <a:ext cx="8382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106687</xdr:rowOff>
    </xdr:from>
    <xdr:to>
      <xdr:col>19</xdr:col>
      <xdr:colOff>177800</xdr:colOff>
      <xdr:row>58</xdr:row>
      <xdr:rowOff>115505</xdr:rowOff>
    </xdr:to>
    <xdr:cxnSp macro="">
      <xdr:nvCxnSpPr>
        <xdr:cNvPr id="121" name="直線コネクタ 120"/>
        <xdr:cNvCxnSpPr/>
      </xdr:nvCxnSpPr>
      <xdr:spPr>
        <a:xfrm flipV="1">
          <a:off x="2908300" y="10050787"/>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115505</xdr:rowOff>
    </xdr:from>
    <xdr:to>
      <xdr:col>15</xdr:col>
      <xdr:colOff>50800</xdr:colOff>
      <xdr:row>58</xdr:row>
      <xdr:rowOff>128470</xdr:rowOff>
    </xdr:to>
    <xdr:cxnSp macro="">
      <xdr:nvCxnSpPr>
        <xdr:cNvPr id="124" name="直線コネクタ 123"/>
        <xdr:cNvCxnSpPr/>
      </xdr:nvCxnSpPr>
      <xdr:spPr>
        <a:xfrm flipV="1">
          <a:off x="2019300" y="10059605"/>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40877</xdr:rowOff>
    </xdr:from>
    <xdr:to>
      <xdr:col>15</xdr:col>
      <xdr:colOff>101600</xdr:colOff>
      <xdr:row>58</xdr:row>
      <xdr:rowOff>142477</xdr:rowOff>
    </xdr:to>
    <xdr:sp macro="" textlink="">
      <xdr:nvSpPr>
        <xdr:cNvPr id="125" name="フローチャート: 判断 124"/>
        <xdr:cNvSpPr/>
      </xdr:nvSpPr>
      <xdr:spPr>
        <a:xfrm>
          <a:off x="2857500" y="998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159004</xdr:rowOff>
    </xdr:from>
    <xdr:ext cx="534377" cy="259045"/>
    <xdr:sp macro="" textlink="">
      <xdr:nvSpPr>
        <xdr:cNvPr id="126" name="テキスト ボックス 125"/>
        <xdr:cNvSpPr txBox="1"/>
      </xdr:nvSpPr>
      <xdr:spPr>
        <a:xfrm>
          <a:off x="2641111"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128470</xdr:rowOff>
    </xdr:from>
    <xdr:to>
      <xdr:col>10</xdr:col>
      <xdr:colOff>114300</xdr:colOff>
      <xdr:row>58</xdr:row>
      <xdr:rowOff>131140</xdr:rowOff>
    </xdr:to>
    <xdr:cxnSp macro="">
      <xdr:nvCxnSpPr>
        <xdr:cNvPr id="127" name="直線コネクタ 126"/>
        <xdr:cNvCxnSpPr/>
      </xdr:nvCxnSpPr>
      <xdr:spPr>
        <a:xfrm flipV="1">
          <a:off x="1130300" y="10072570"/>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56238</xdr:rowOff>
    </xdr:from>
    <xdr:to>
      <xdr:col>10</xdr:col>
      <xdr:colOff>165100</xdr:colOff>
      <xdr:row>58</xdr:row>
      <xdr:rowOff>157838</xdr:rowOff>
    </xdr:to>
    <xdr:sp macro="" textlink="">
      <xdr:nvSpPr>
        <xdr:cNvPr id="128" name="フローチャート: 判断 127"/>
        <xdr:cNvSpPr/>
      </xdr:nvSpPr>
      <xdr:spPr>
        <a:xfrm>
          <a:off x="1968500" y="100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2915</xdr:rowOff>
    </xdr:from>
    <xdr:ext cx="534377" cy="259045"/>
    <xdr:sp macro="" textlink="">
      <xdr:nvSpPr>
        <xdr:cNvPr id="129" name="テキスト ボックス 128"/>
        <xdr:cNvSpPr txBox="1"/>
      </xdr:nvSpPr>
      <xdr:spPr>
        <a:xfrm>
          <a:off x="1752111" y="97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56731</xdr:rowOff>
    </xdr:from>
    <xdr:to>
      <xdr:col>6</xdr:col>
      <xdr:colOff>38100</xdr:colOff>
      <xdr:row>58</xdr:row>
      <xdr:rowOff>158331</xdr:rowOff>
    </xdr:to>
    <xdr:sp macro="" textlink="">
      <xdr:nvSpPr>
        <xdr:cNvPr id="130" name="フローチャート: 判断 129"/>
        <xdr:cNvSpPr/>
      </xdr:nvSpPr>
      <xdr:spPr>
        <a:xfrm>
          <a:off x="1079500" y="100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3408</xdr:rowOff>
    </xdr:from>
    <xdr:ext cx="534377" cy="259045"/>
    <xdr:sp macro="" textlink="">
      <xdr:nvSpPr>
        <xdr:cNvPr id="131" name="テキスト ボックス 130"/>
        <xdr:cNvSpPr txBox="1"/>
      </xdr:nvSpPr>
      <xdr:spPr>
        <a:xfrm>
          <a:off x="863111" y="97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58226</xdr:rowOff>
    </xdr:from>
    <xdr:to>
      <xdr:col>24</xdr:col>
      <xdr:colOff>114300</xdr:colOff>
      <xdr:row>58</xdr:row>
      <xdr:rowOff>159826</xdr:rowOff>
    </xdr:to>
    <xdr:sp macro="" textlink="">
      <xdr:nvSpPr>
        <xdr:cNvPr id="137" name="楕円 136"/>
        <xdr:cNvSpPr/>
      </xdr:nvSpPr>
      <xdr:spPr>
        <a:xfrm>
          <a:off x="4584700" y="100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34377" cy="259045"/>
    <xdr:sp macro="" textlink="">
      <xdr:nvSpPr>
        <xdr:cNvPr id="138" name="物件費該当値テキスト"/>
        <xdr:cNvSpPr txBox="1"/>
      </xdr:nvSpPr>
      <xdr:spPr>
        <a:xfrm>
          <a:off x="4686300" y="99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55887</xdr:rowOff>
    </xdr:from>
    <xdr:to>
      <xdr:col>20</xdr:col>
      <xdr:colOff>38100</xdr:colOff>
      <xdr:row>58</xdr:row>
      <xdr:rowOff>157487</xdr:rowOff>
    </xdr:to>
    <xdr:sp macro="" textlink="">
      <xdr:nvSpPr>
        <xdr:cNvPr id="139" name="楕円 138"/>
        <xdr:cNvSpPr/>
      </xdr:nvSpPr>
      <xdr:spPr>
        <a:xfrm>
          <a:off x="3746500" y="99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148614</xdr:rowOff>
    </xdr:from>
    <xdr:ext cx="534377" cy="259045"/>
    <xdr:sp macro="" textlink="">
      <xdr:nvSpPr>
        <xdr:cNvPr id="140" name="テキスト ボックス 139"/>
        <xdr:cNvSpPr txBox="1"/>
      </xdr:nvSpPr>
      <xdr:spPr>
        <a:xfrm>
          <a:off x="3530111" y="100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64705</xdr:rowOff>
    </xdr:from>
    <xdr:to>
      <xdr:col>15</xdr:col>
      <xdr:colOff>101600</xdr:colOff>
      <xdr:row>58</xdr:row>
      <xdr:rowOff>166305</xdr:rowOff>
    </xdr:to>
    <xdr:sp macro="" textlink="">
      <xdr:nvSpPr>
        <xdr:cNvPr id="141" name="楕円 140"/>
        <xdr:cNvSpPr/>
      </xdr:nvSpPr>
      <xdr:spPr>
        <a:xfrm>
          <a:off x="2857500" y="100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157432</xdr:rowOff>
    </xdr:from>
    <xdr:ext cx="534377" cy="259045"/>
    <xdr:sp macro="" textlink="">
      <xdr:nvSpPr>
        <xdr:cNvPr id="142" name="テキスト ボックス 141"/>
        <xdr:cNvSpPr txBox="1"/>
      </xdr:nvSpPr>
      <xdr:spPr>
        <a:xfrm>
          <a:off x="2641111" y="101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77670</xdr:rowOff>
    </xdr:from>
    <xdr:to>
      <xdr:col>10</xdr:col>
      <xdr:colOff>165100</xdr:colOff>
      <xdr:row>59</xdr:row>
      <xdr:rowOff>7820</xdr:rowOff>
    </xdr:to>
    <xdr:sp macro="" textlink="">
      <xdr:nvSpPr>
        <xdr:cNvPr id="143" name="楕円 142"/>
        <xdr:cNvSpPr/>
      </xdr:nvSpPr>
      <xdr:spPr>
        <a:xfrm>
          <a:off x="1968500" y="100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170397</xdr:rowOff>
    </xdr:from>
    <xdr:ext cx="534377" cy="259045"/>
    <xdr:sp macro="" textlink="">
      <xdr:nvSpPr>
        <xdr:cNvPr id="144" name="テキスト ボックス 143"/>
        <xdr:cNvSpPr txBox="1"/>
      </xdr:nvSpPr>
      <xdr:spPr>
        <a:xfrm>
          <a:off x="1752111" y="1011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80340</xdr:rowOff>
    </xdr:from>
    <xdr:to>
      <xdr:col>6</xdr:col>
      <xdr:colOff>38100</xdr:colOff>
      <xdr:row>59</xdr:row>
      <xdr:rowOff>10490</xdr:rowOff>
    </xdr:to>
    <xdr:sp macro="" textlink="">
      <xdr:nvSpPr>
        <xdr:cNvPr id="145" name="楕円 144"/>
        <xdr:cNvSpPr/>
      </xdr:nvSpPr>
      <xdr:spPr>
        <a:xfrm>
          <a:off x="1079500" y="100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1617</xdr:rowOff>
    </xdr:from>
    <xdr:ext cx="534377" cy="259045"/>
    <xdr:sp macro="" textlink="">
      <xdr:nvSpPr>
        <xdr:cNvPr id="146" name="テキスト ボックス 145"/>
        <xdr:cNvSpPr txBox="1"/>
      </xdr:nvSpPr>
      <xdr:spPr>
        <a:xfrm>
          <a:off x="863111" y="101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132220</xdr:rowOff>
    </xdr:from>
    <xdr:to>
      <xdr:col>24</xdr:col>
      <xdr:colOff>63500</xdr:colOff>
      <xdr:row>78</xdr:row>
      <xdr:rowOff>136640</xdr:rowOff>
    </xdr:to>
    <xdr:cxnSp macro="">
      <xdr:nvCxnSpPr>
        <xdr:cNvPr id="175" name="直線コネクタ 174"/>
        <xdr:cNvCxnSpPr/>
      </xdr:nvCxnSpPr>
      <xdr:spPr>
        <a:xfrm>
          <a:off x="3797300" y="1350532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132220</xdr:rowOff>
    </xdr:from>
    <xdr:to>
      <xdr:col>19</xdr:col>
      <xdr:colOff>177800</xdr:colOff>
      <xdr:row>79</xdr:row>
      <xdr:rowOff>6578</xdr:rowOff>
    </xdr:to>
    <xdr:cxnSp macro="">
      <xdr:nvCxnSpPr>
        <xdr:cNvPr id="178" name="直線コネクタ 177"/>
        <xdr:cNvCxnSpPr/>
      </xdr:nvCxnSpPr>
      <xdr:spPr>
        <a:xfrm flipV="1">
          <a:off x="2908300" y="13505320"/>
          <a:ext cx="889000" cy="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6578</xdr:rowOff>
    </xdr:from>
    <xdr:to>
      <xdr:col>15</xdr:col>
      <xdr:colOff>50800</xdr:colOff>
      <xdr:row>79</xdr:row>
      <xdr:rowOff>10134</xdr:rowOff>
    </xdr:to>
    <xdr:cxnSp macro="">
      <xdr:nvCxnSpPr>
        <xdr:cNvPr id="181" name="直線コネクタ 180"/>
        <xdr:cNvCxnSpPr/>
      </xdr:nvCxnSpPr>
      <xdr:spPr>
        <a:xfrm flipV="1">
          <a:off x="2019300" y="13551128"/>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87161</xdr:rowOff>
    </xdr:from>
    <xdr:to>
      <xdr:col>15</xdr:col>
      <xdr:colOff>101600</xdr:colOff>
      <xdr:row>79</xdr:row>
      <xdr:rowOff>17311</xdr:rowOff>
    </xdr:to>
    <xdr:sp macro="" textlink="">
      <xdr:nvSpPr>
        <xdr:cNvPr id="182" name="フローチャート: 判断 181"/>
        <xdr:cNvSpPr/>
      </xdr:nvSpPr>
      <xdr:spPr>
        <a:xfrm>
          <a:off x="2857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33838</xdr:rowOff>
    </xdr:from>
    <xdr:ext cx="469744" cy="259045"/>
    <xdr:sp macro="" textlink="">
      <xdr:nvSpPr>
        <xdr:cNvPr id="183" name="テキスト ボックス 182"/>
        <xdr:cNvSpPr txBox="1"/>
      </xdr:nvSpPr>
      <xdr:spPr>
        <a:xfrm>
          <a:off x="2673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10134</xdr:rowOff>
    </xdr:from>
    <xdr:to>
      <xdr:col>10</xdr:col>
      <xdr:colOff>114300</xdr:colOff>
      <xdr:row>79</xdr:row>
      <xdr:rowOff>13488</xdr:rowOff>
    </xdr:to>
    <xdr:cxnSp macro="">
      <xdr:nvCxnSpPr>
        <xdr:cNvPr id="184" name="直線コネクタ 183"/>
        <xdr:cNvCxnSpPr/>
      </xdr:nvCxnSpPr>
      <xdr:spPr>
        <a:xfrm flipV="1">
          <a:off x="1130300" y="1355468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79287</xdr:rowOff>
    </xdr:from>
    <xdr:to>
      <xdr:col>10</xdr:col>
      <xdr:colOff>165100</xdr:colOff>
      <xdr:row>79</xdr:row>
      <xdr:rowOff>9437</xdr:rowOff>
    </xdr:to>
    <xdr:sp macro="" textlink="">
      <xdr:nvSpPr>
        <xdr:cNvPr id="185" name="フローチャート: 判断 184"/>
        <xdr:cNvSpPr/>
      </xdr:nvSpPr>
      <xdr:spPr>
        <a:xfrm>
          <a:off x="1968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25964</xdr:rowOff>
    </xdr:from>
    <xdr:ext cx="469744" cy="259045"/>
    <xdr:sp macro="" textlink="">
      <xdr:nvSpPr>
        <xdr:cNvPr id="186" name="テキスト ボックス 185"/>
        <xdr:cNvSpPr txBox="1"/>
      </xdr:nvSpPr>
      <xdr:spPr>
        <a:xfrm>
          <a:off x="1784428" y="132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54420</xdr:rowOff>
    </xdr:from>
    <xdr:to>
      <xdr:col>6</xdr:col>
      <xdr:colOff>38100</xdr:colOff>
      <xdr:row>78</xdr:row>
      <xdr:rowOff>156020</xdr:rowOff>
    </xdr:to>
    <xdr:sp macro="" textlink="">
      <xdr:nvSpPr>
        <xdr:cNvPr id="187" name="フローチャート: 判断 186"/>
        <xdr:cNvSpPr/>
      </xdr:nvSpPr>
      <xdr:spPr>
        <a:xfrm>
          <a:off x="1079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1097</xdr:rowOff>
    </xdr:from>
    <xdr:ext cx="469744" cy="259045"/>
    <xdr:sp macro="" textlink="">
      <xdr:nvSpPr>
        <xdr:cNvPr id="188" name="テキスト ボックス 187"/>
        <xdr:cNvSpPr txBox="1"/>
      </xdr:nvSpPr>
      <xdr:spPr>
        <a:xfrm>
          <a:off x="895428" y="132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85840</xdr:rowOff>
    </xdr:from>
    <xdr:to>
      <xdr:col>24</xdr:col>
      <xdr:colOff>114300</xdr:colOff>
      <xdr:row>79</xdr:row>
      <xdr:rowOff>15990</xdr:rowOff>
    </xdr:to>
    <xdr:sp macro="" textlink="">
      <xdr:nvSpPr>
        <xdr:cNvPr id="194" name="楕円 193"/>
        <xdr:cNvSpPr/>
      </xdr:nvSpPr>
      <xdr:spPr>
        <a:xfrm>
          <a:off x="4584700" y="134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767</xdr:rowOff>
    </xdr:from>
    <xdr:ext cx="469744" cy="259045"/>
    <xdr:sp macro="" textlink="">
      <xdr:nvSpPr>
        <xdr:cNvPr id="195" name="維持補修費該当値テキスト"/>
        <xdr:cNvSpPr txBox="1"/>
      </xdr:nvSpPr>
      <xdr:spPr>
        <a:xfrm>
          <a:off x="4686300" y="133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81420</xdr:rowOff>
    </xdr:from>
    <xdr:to>
      <xdr:col>20</xdr:col>
      <xdr:colOff>38100</xdr:colOff>
      <xdr:row>79</xdr:row>
      <xdr:rowOff>11570</xdr:rowOff>
    </xdr:to>
    <xdr:sp macro="" textlink="">
      <xdr:nvSpPr>
        <xdr:cNvPr id="196" name="楕円 195"/>
        <xdr:cNvSpPr/>
      </xdr:nvSpPr>
      <xdr:spPr>
        <a:xfrm>
          <a:off x="3746500" y="134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2697</xdr:rowOff>
    </xdr:from>
    <xdr:ext cx="469744" cy="259045"/>
    <xdr:sp macro="" textlink="">
      <xdr:nvSpPr>
        <xdr:cNvPr id="197" name="テキスト ボックス 196"/>
        <xdr:cNvSpPr txBox="1"/>
      </xdr:nvSpPr>
      <xdr:spPr>
        <a:xfrm>
          <a:off x="3562428" y="135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127228</xdr:rowOff>
    </xdr:from>
    <xdr:to>
      <xdr:col>15</xdr:col>
      <xdr:colOff>101600</xdr:colOff>
      <xdr:row>79</xdr:row>
      <xdr:rowOff>57378</xdr:rowOff>
    </xdr:to>
    <xdr:sp macro="" textlink="">
      <xdr:nvSpPr>
        <xdr:cNvPr id="198" name="楕円 197"/>
        <xdr:cNvSpPr/>
      </xdr:nvSpPr>
      <xdr:spPr>
        <a:xfrm>
          <a:off x="28575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48505</xdr:rowOff>
    </xdr:from>
    <xdr:ext cx="469744" cy="259045"/>
    <xdr:sp macro="" textlink="">
      <xdr:nvSpPr>
        <xdr:cNvPr id="199" name="テキスト ボックス 198"/>
        <xdr:cNvSpPr txBox="1"/>
      </xdr:nvSpPr>
      <xdr:spPr>
        <a:xfrm>
          <a:off x="2673428" y="135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130784</xdr:rowOff>
    </xdr:from>
    <xdr:to>
      <xdr:col>10</xdr:col>
      <xdr:colOff>165100</xdr:colOff>
      <xdr:row>79</xdr:row>
      <xdr:rowOff>60934</xdr:rowOff>
    </xdr:to>
    <xdr:sp macro="" textlink="">
      <xdr:nvSpPr>
        <xdr:cNvPr id="200" name="楕円 199"/>
        <xdr:cNvSpPr/>
      </xdr:nvSpPr>
      <xdr:spPr>
        <a:xfrm>
          <a:off x="1968500" y="135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52061</xdr:rowOff>
    </xdr:from>
    <xdr:ext cx="469744" cy="259045"/>
    <xdr:sp macro="" textlink="">
      <xdr:nvSpPr>
        <xdr:cNvPr id="201" name="テキスト ボックス 200"/>
        <xdr:cNvSpPr txBox="1"/>
      </xdr:nvSpPr>
      <xdr:spPr>
        <a:xfrm>
          <a:off x="1784428" y="135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134138</xdr:rowOff>
    </xdr:from>
    <xdr:to>
      <xdr:col>6</xdr:col>
      <xdr:colOff>38100</xdr:colOff>
      <xdr:row>79</xdr:row>
      <xdr:rowOff>64288</xdr:rowOff>
    </xdr:to>
    <xdr:sp macro="" textlink="">
      <xdr:nvSpPr>
        <xdr:cNvPr id="202" name="楕円 201"/>
        <xdr:cNvSpPr/>
      </xdr:nvSpPr>
      <xdr:spPr>
        <a:xfrm>
          <a:off x="1079500" y="135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55415</xdr:rowOff>
    </xdr:from>
    <xdr:ext cx="469744" cy="259045"/>
    <xdr:sp macro="" textlink="">
      <xdr:nvSpPr>
        <xdr:cNvPr id="203" name="テキスト ボックス 202"/>
        <xdr:cNvSpPr txBox="1"/>
      </xdr:nvSpPr>
      <xdr:spPr>
        <a:xfrm>
          <a:off x="895428" y="1359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43024</xdr:rowOff>
    </xdr:from>
    <xdr:to>
      <xdr:col>24</xdr:col>
      <xdr:colOff>63500</xdr:colOff>
      <xdr:row>97</xdr:row>
      <xdr:rowOff>146819</xdr:rowOff>
    </xdr:to>
    <xdr:cxnSp macro="">
      <xdr:nvCxnSpPr>
        <xdr:cNvPr id="235" name="直線コネクタ 234"/>
        <xdr:cNvCxnSpPr/>
      </xdr:nvCxnSpPr>
      <xdr:spPr>
        <a:xfrm flipV="1">
          <a:off x="3797300" y="16502224"/>
          <a:ext cx="838200" cy="27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141159</xdr:rowOff>
    </xdr:from>
    <xdr:to>
      <xdr:col>19</xdr:col>
      <xdr:colOff>177800</xdr:colOff>
      <xdr:row>97</xdr:row>
      <xdr:rowOff>146819</xdr:rowOff>
    </xdr:to>
    <xdr:cxnSp macro="">
      <xdr:nvCxnSpPr>
        <xdr:cNvPr id="238" name="直線コネクタ 237"/>
        <xdr:cNvCxnSpPr/>
      </xdr:nvCxnSpPr>
      <xdr:spPr>
        <a:xfrm>
          <a:off x="2908300" y="16771809"/>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141159</xdr:rowOff>
    </xdr:from>
    <xdr:to>
      <xdr:col>15</xdr:col>
      <xdr:colOff>50800</xdr:colOff>
      <xdr:row>97</xdr:row>
      <xdr:rowOff>161993</xdr:rowOff>
    </xdr:to>
    <xdr:cxnSp macro="">
      <xdr:nvCxnSpPr>
        <xdr:cNvPr id="241" name="直線コネクタ 240"/>
        <xdr:cNvCxnSpPr/>
      </xdr:nvCxnSpPr>
      <xdr:spPr>
        <a:xfrm flipV="1">
          <a:off x="2019300" y="16771809"/>
          <a:ext cx="8890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2" name="フローチャート: 判断 241"/>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157291</xdr:rowOff>
    </xdr:from>
    <xdr:ext cx="534377" cy="259045"/>
    <xdr:sp macro="" textlink="">
      <xdr:nvSpPr>
        <xdr:cNvPr id="243" name="テキスト ボックス 242"/>
        <xdr:cNvSpPr txBox="1"/>
      </xdr:nvSpPr>
      <xdr:spPr>
        <a:xfrm>
          <a:off x="2641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161993</xdr:rowOff>
    </xdr:from>
    <xdr:to>
      <xdr:col>10</xdr:col>
      <xdr:colOff>114300</xdr:colOff>
      <xdr:row>98</xdr:row>
      <xdr:rowOff>14035</xdr:rowOff>
    </xdr:to>
    <xdr:cxnSp macro="">
      <xdr:nvCxnSpPr>
        <xdr:cNvPr id="244" name="直線コネクタ 243"/>
        <xdr:cNvCxnSpPr/>
      </xdr:nvCxnSpPr>
      <xdr:spPr>
        <a:xfrm flipV="1">
          <a:off x="1130300" y="16792643"/>
          <a:ext cx="889000" cy="2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5" name="フローチャート: 判断 244"/>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168383</xdr:rowOff>
    </xdr:from>
    <xdr:ext cx="534377" cy="259045"/>
    <xdr:sp macro="" textlink="">
      <xdr:nvSpPr>
        <xdr:cNvPr id="246" name="テキスト ボックス 245"/>
        <xdr:cNvSpPr txBox="1"/>
      </xdr:nvSpPr>
      <xdr:spPr>
        <a:xfrm>
          <a:off x="1752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7" name="フローチャート: 判断 246"/>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169449</xdr:rowOff>
    </xdr:from>
    <xdr:ext cx="534377" cy="259045"/>
    <xdr:sp macro="" textlink="">
      <xdr:nvSpPr>
        <xdr:cNvPr id="248" name="テキスト ボックス 247"/>
        <xdr:cNvSpPr txBox="1"/>
      </xdr:nvSpPr>
      <xdr:spPr>
        <a:xfrm>
          <a:off x="863111" y="164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163674</xdr:rowOff>
    </xdr:from>
    <xdr:to>
      <xdr:col>24</xdr:col>
      <xdr:colOff>114300</xdr:colOff>
      <xdr:row>96</xdr:row>
      <xdr:rowOff>93824</xdr:rowOff>
    </xdr:to>
    <xdr:sp macro="" textlink="">
      <xdr:nvSpPr>
        <xdr:cNvPr id="254" name="楕円 253"/>
        <xdr:cNvSpPr/>
      </xdr:nvSpPr>
      <xdr:spPr>
        <a:xfrm>
          <a:off x="4584700" y="164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142101</xdr:rowOff>
    </xdr:from>
    <xdr:ext cx="534377" cy="259045"/>
    <xdr:sp macro="" textlink="">
      <xdr:nvSpPr>
        <xdr:cNvPr id="255" name="扶助費該当値テキスト"/>
        <xdr:cNvSpPr txBox="1"/>
      </xdr:nvSpPr>
      <xdr:spPr>
        <a:xfrm>
          <a:off x="4686300" y="164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96019</xdr:rowOff>
    </xdr:from>
    <xdr:to>
      <xdr:col>20</xdr:col>
      <xdr:colOff>38100</xdr:colOff>
      <xdr:row>98</xdr:row>
      <xdr:rowOff>26169</xdr:rowOff>
    </xdr:to>
    <xdr:sp macro="" textlink="">
      <xdr:nvSpPr>
        <xdr:cNvPr id="256" name="楕円 255"/>
        <xdr:cNvSpPr/>
      </xdr:nvSpPr>
      <xdr:spPr>
        <a:xfrm>
          <a:off x="3746500" y="167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17296</xdr:rowOff>
    </xdr:from>
    <xdr:ext cx="534377" cy="259045"/>
    <xdr:sp macro="" textlink="">
      <xdr:nvSpPr>
        <xdr:cNvPr id="257" name="テキスト ボックス 256"/>
        <xdr:cNvSpPr txBox="1"/>
      </xdr:nvSpPr>
      <xdr:spPr>
        <a:xfrm>
          <a:off x="3530111" y="168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90359</xdr:rowOff>
    </xdr:from>
    <xdr:to>
      <xdr:col>15</xdr:col>
      <xdr:colOff>101600</xdr:colOff>
      <xdr:row>98</xdr:row>
      <xdr:rowOff>20509</xdr:rowOff>
    </xdr:to>
    <xdr:sp macro="" textlink="">
      <xdr:nvSpPr>
        <xdr:cNvPr id="258" name="楕円 257"/>
        <xdr:cNvSpPr/>
      </xdr:nvSpPr>
      <xdr:spPr>
        <a:xfrm>
          <a:off x="2857500" y="167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11636</xdr:rowOff>
    </xdr:from>
    <xdr:ext cx="534377" cy="259045"/>
    <xdr:sp macro="" textlink="">
      <xdr:nvSpPr>
        <xdr:cNvPr id="259" name="テキスト ボックス 258"/>
        <xdr:cNvSpPr txBox="1"/>
      </xdr:nvSpPr>
      <xdr:spPr>
        <a:xfrm>
          <a:off x="2641111" y="168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111193</xdr:rowOff>
    </xdr:from>
    <xdr:to>
      <xdr:col>10</xdr:col>
      <xdr:colOff>165100</xdr:colOff>
      <xdr:row>98</xdr:row>
      <xdr:rowOff>41343</xdr:rowOff>
    </xdr:to>
    <xdr:sp macro="" textlink="">
      <xdr:nvSpPr>
        <xdr:cNvPr id="260" name="楕円 259"/>
        <xdr:cNvSpPr/>
      </xdr:nvSpPr>
      <xdr:spPr>
        <a:xfrm>
          <a:off x="1968500" y="167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32470</xdr:rowOff>
    </xdr:from>
    <xdr:ext cx="534377" cy="259045"/>
    <xdr:sp macro="" textlink="">
      <xdr:nvSpPr>
        <xdr:cNvPr id="261" name="テキスト ボックス 260"/>
        <xdr:cNvSpPr txBox="1"/>
      </xdr:nvSpPr>
      <xdr:spPr>
        <a:xfrm>
          <a:off x="1752111" y="168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134685</xdr:rowOff>
    </xdr:from>
    <xdr:to>
      <xdr:col>6</xdr:col>
      <xdr:colOff>38100</xdr:colOff>
      <xdr:row>98</xdr:row>
      <xdr:rowOff>64835</xdr:rowOff>
    </xdr:to>
    <xdr:sp macro="" textlink="">
      <xdr:nvSpPr>
        <xdr:cNvPr id="262" name="楕円 261"/>
        <xdr:cNvSpPr/>
      </xdr:nvSpPr>
      <xdr:spPr>
        <a:xfrm>
          <a:off x="1079500" y="167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55962</xdr:rowOff>
    </xdr:from>
    <xdr:ext cx="534377" cy="259045"/>
    <xdr:sp macro="" textlink="">
      <xdr:nvSpPr>
        <xdr:cNvPr id="263" name="テキスト ボックス 262"/>
        <xdr:cNvSpPr txBox="1"/>
      </xdr:nvSpPr>
      <xdr:spPr>
        <a:xfrm>
          <a:off x="863111" y="168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55446</xdr:rowOff>
    </xdr:from>
    <xdr:to>
      <xdr:col>55</xdr:col>
      <xdr:colOff>0</xdr:colOff>
      <xdr:row>37</xdr:row>
      <xdr:rowOff>1157</xdr:rowOff>
    </xdr:to>
    <xdr:cxnSp macro="">
      <xdr:nvCxnSpPr>
        <xdr:cNvPr id="292" name="直線コネクタ 291"/>
        <xdr:cNvCxnSpPr/>
      </xdr:nvCxnSpPr>
      <xdr:spPr>
        <a:xfrm>
          <a:off x="9639300" y="5884746"/>
          <a:ext cx="838200" cy="4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55446</xdr:rowOff>
    </xdr:from>
    <xdr:to>
      <xdr:col>50</xdr:col>
      <xdr:colOff>114300</xdr:colOff>
      <xdr:row>37</xdr:row>
      <xdr:rowOff>166926</xdr:rowOff>
    </xdr:to>
    <xdr:cxnSp macro="">
      <xdr:nvCxnSpPr>
        <xdr:cNvPr id="295" name="直線コネクタ 294"/>
        <xdr:cNvCxnSpPr/>
      </xdr:nvCxnSpPr>
      <xdr:spPr>
        <a:xfrm flipV="1">
          <a:off x="8750300" y="5884746"/>
          <a:ext cx="889000" cy="6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166926</xdr:rowOff>
    </xdr:from>
    <xdr:to>
      <xdr:col>45</xdr:col>
      <xdr:colOff>177800</xdr:colOff>
      <xdr:row>38</xdr:row>
      <xdr:rowOff>2357</xdr:rowOff>
    </xdr:to>
    <xdr:cxnSp macro="">
      <xdr:nvCxnSpPr>
        <xdr:cNvPr id="298" name="直線コネクタ 297"/>
        <xdr:cNvCxnSpPr/>
      </xdr:nvCxnSpPr>
      <xdr:spPr>
        <a:xfrm flipV="1">
          <a:off x="7861300" y="6510576"/>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150980</xdr:rowOff>
    </xdr:from>
    <xdr:to>
      <xdr:col>46</xdr:col>
      <xdr:colOff>38100</xdr:colOff>
      <xdr:row>37</xdr:row>
      <xdr:rowOff>81130</xdr:rowOff>
    </xdr:to>
    <xdr:sp macro="" textlink="">
      <xdr:nvSpPr>
        <xdr:cNvPr id="299" name="フローチャート: 判断 298"/>
        <xdr:cNvSpPr/>
      </xdr:nvSpPr>
      <xdr:spPr>
        <a:xfrm>
          <a:off x="8699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97657</xdr:rowOff>
    </xdr:from>
    <xdr:ext cx="534377" cy="259045"/>
    <xdr:sp macro="" textlink="">
      <xdr:nvSpPr>
        <xdr:cNvPr id="300" name="テキスト ボックス 299"/>
        <xdr:cNvSpPr txBox="1"/>
      </xdr:nvSpPr>
      <xdr:spPr>
        <a:xfrm>
          <a:off x="8483111" y="60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163139</xdr:rowOff>
    </xdr:from>
    <xdr:to>
      <xdr:col>41</xdr:col>
      <xdr:colOff>50800</xdr:colOff>
      <xdr:row>38</xdr:row>
      <xdr:rowOff>2357</xdr:rowOff>
    </xdr:to>
    <xdr:cxnSp macro="">
      <xdr:nvCxnSpPr>
        <xdr:cNvPr id="301" name="直線コネクタ 300"/>
        <xdr:cNvCxnSpPr/>
      </xdr:nvCxnSpPr>
      <xdr:spPr>
        <a:xfrm>
          <a:off x="6972300" y="650678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169127</xdr:rowOff>
    </xdr:from>
    <xdr:to>
      <xdr:col>41</xdr:col>
      <xdr:colOff>101600</xdr:colOff>
      <xdr:row>37</xdr:row>
      <xdr:rowOff>99277</xdr:rowOff>
    </xdr:to>
    <xdr:sp macro="" textlink="">
      <xdr:nvSpPr>
        <xdr:cNvPr id="302" name="フローチャート: 判断 301"/>
        <xdr:cNvSpPr/>
      </xdr:nvSpPr>
      <xdr:spPr>
        <a:xfrm>
          <a:off x="7810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115804</xdr:rowOff>
    </xdr:from>
    <xdr:ext cx="534377" cy="259045"/>
    <xdr:sp macro="" textlink="">
      <xdr:nvSpPr>
        <xdr:cNvPr id="303" name="テキスト ボックス 302"/>
        <xdr:cNvSpPr txBox="1"/>
      </xdr:nvSpPr>
      <xdr:spPr>
        <a:xfrm>
          <a:off x="7594111" y="61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38486</xdr:rowOff>
    </xdr:from>
    <xdr:to>
      <xdr:col>36</xdr:col>
      <xdr:colOff>165100</xdr:colOff>
      <xdr:row>37</xdr:row>
      <xdr:rowOff>140086</xdr:rowOff>
    </xdr:to>
    <xdr:sp macro="" textlink="">
      <xdr:nvSpPr>
        <xdr:cNvPr id="304" name="フローチャート: 判断 303"/>
        <xdr:cNvSpPr/>
      </xdr:nvSpPr>
      <xdr:spPr>
        <a:xfrm>
          <a:off x="6921500" y="63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156613</xdr:rowOff>
    </xdr:from>
    <xdr:ext cx="534377" cy="259045"/>
    <xdr:sp macro="" textlink="">
      <xdr:nvSpPr>
        <xdr:cNvPr id="305" name="テキスト ボックス 304"/>
        <xdr:cNvSpPr txBox="1"/>
      </xdr:nvSpPr>
      <xdr:spPr>
        <a:xfrm>
          <a:off x="6705111" y="61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121807</xdr:rowOff>
    </xdr:from>
    <xdr:to>
      <xdr:col>55</xdr:col>
      <xdr:colOff>50800</xdr:colOff>
      <xdr:row>37</xdr:row>
      <xdr:rowOff>51957</xdr:rowOff>
    </xdr:to>
    <xdr:sp macro="" textlink="">
      <xdr:nvSpPr>
        <xdr:cNvPr id="311" name="楕円 310"/>
        <xdr:cNvSpPr/>
      </xdr:nvSpPr>
      <xdr:spPr>
        <a:xfrm>
          <a:off x="10426700" y="62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100234</xdr:rowOff>
    </xdr:from>
    <xdr:ext cx="599010" cy="259045"/>
    <xdr:sp macro="" textlink="">
      <xdr:nvSpPr>
        <xdr:cNvPr id="312" name="補助費等該当値テキスト"/>
        <xdr:cNvSpPr txBox="1"/>
      </xdr:nvSpPr>
      <xdr:spPr>
        <a:xfrm>
          <a:off x="10528300" y="627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4646</xdr:rowOff>
    </xdr:from>
    <xdr:to>
      <xdr:col>50</xdr:col>
      <xdr:colOff>165100</xdr:colOff>
      <xdr:row>34</xdr:row>
      <xdr:rowOff>106246</xdr:rowOff>
    </xdr:to>
    <xdr:sp macro="" textlink="">
      <xdr:nvSpPr>
        <xdr:cNvPr id="313" name="楕円 312"/>
        <xdr:cNvSpPr/>
      </xdr:nvSpPr>
      <xdr:spPr>
        <a:xfrm>
          <a:off x="9588500" y="58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97373</xdr:rowOff>
    </xdr:from>
    <xdr:ext cx="599010" cy="259045"/>
    <xdr:sp macro="" textlink="">
      <xdr:nvSpPr>
        <xdr:cNvPr id="314" name="テキスト ボックス 313"/>
        <xdr:cNvSpPr txBox="1"/>
      </xdr:nvSpPr>
      <xdr:spPr>
        <a:xfrm>
          <a:off x="9339795" y="592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116126</xdr:rowOff>
    </xdr:from>
    <xdr:to>
      <xdr:col>46</xdr:col>
      <xdr:colOff>38100</xdr:colOff>
      <xdr:row>38</xdr:row>
      <xdr:rowOff>46276</xdr:rowOff>
    </xdr:to>
    <xdr:sp macro="" textlink="">
      <xdr:nvSpPr>
        <xdr:cNvPr id="315" name="楕円 314"/>
        <xdr:cNvSpPr/>
      </xdr:nvSpPr>
      <xdr:spPr>
        <a:xfrm>
          <a:off x="8699500" y="64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37403</xdr:rowOff>
    </xdr:from>
    <xdr:ext cx="534377" cy="259045"/>
    <xdr:sp macro="" textlink="">
      <xdr:nvSpPr>
        <xdr:cNvPr id="316" name="テキスト ボックス 315"/>
        <xdr:cNvSpPr txBox="1"/>
      </xdr:nvSpPr>
      <xdr:spPr>
        <a:xfrm>
          <a:off x="8483111" y="655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123007</xdr:rowOff>
    </xdr:from>
    <xdr:to>
      <xdr:col>41</xdr:col>
      <xdr:colOff>101600</xdr:colOff>
      <xdr:row>38</xdr:row>
      <xdr:rowOff>53157</xdr:rowOff>
    </xdr:to>
    <xdr:sp macro="" textlink="">
      <xdr:nvSpPr>
        <xdr:cNvPr id="317" name="楕円 316"/>
        <xdr:cNvSpPr/>
      </xdr:nvSpPr>
      <xdr:spPr>
        <a:xfrm>
          <a:off x="7810500" y="64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44284</xdr:rowOff>
    </xdr:from>
    <xdr:ext cx="534377" cy="259045"/>
    <xdr:sp macro="" textlink="">
      <xdr:nvSpPr>
        <xdr:cNvPr id="318" name="テキスト ボックス 317"/>
        <xdr:cNvSpPr txBox="1"/>
      </xdr:nvSpPr>
      <xdr:spPr>
        <a:xfrm>
          <a:off x="7594111" y="65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112339</xdr:rowOff>
    </xdr:from>
    <xdr:to>
      <xdr:col>36</xdr:col>
      <xdr:colOff>165100</xdr:colOff>
      <xdr:row>38</xdr:row>
      <xdr:rowOff>42489</xdr:rowOff>
    </xdr:to>
    <xdr:sp macro="" textlink="">
      <xdr:nvSpPr>
        <xdr:cNvPr id="319" name="楕円 318"/>
        <xdr:cNvSpPr/>
      </xdr:nvSpPr>
      <xdr:spPr>
        <a:xfrm>
          <a:off x="6921500" y="645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33616</xdr:rowOff>
    </xdr:from>
    <xdr:ext cx="534377" cy="259045"/>
    <xdr:sp macro="" textlink="">
      <xdr:nvSpPr>
        <xdr:cNvPr id="320" name="テキスト ボックス 319"/>
        <xdr:cNvSpPr txBox="1"/>
      </xdr:nvSpPr>
      <xdr:spPr>
        <a:xfrm>
          <a:off x="6705111" y="65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113607</xdr:rowOff>
    </xdr:from>
    <xdr:to>
      <xdr:col>55</xdr:col>
      <xdr:colOff>0</xdr:colOff>
      <xdr:row>58</xdr:row>
      <xdr:rowOff>141639</xdr:rowOff>
    </xdr:to>
    <xdr:cxnSp macro="">
      <xdr:nvCxnSpPr>
        <xdr:cNvPr id="349" name="直線コネクタ 348"/>
        <xdr:cNvCxnSpPr/>
      </xdr:nvCxnSpPr>
      <xdr:spPr>
        <a:xfrm flipV="1">
          <a:off x="9639300" y="10057707"/>
          <a:ext cx="838200" cy="2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93310</xdr:rowOff>
    </xdr:from>
    <xdr:to>
      <xdr:col>50</xdr:col>
      <xdr:colOff>114300</xdr:colOff>
      <xdr:row>58</xdr:row>
      <xdr:rowOff>141639</xdr:rowOff>
    </xdr:to>
    <xdr:cxnSp macro="">
      <xdr:nvCxnSpPr>
        <xdr:cNvPr id="352" name="直線コネクタ 351"/>
        <xdr:cNvCxnSpPr/>
      </xdr:nvCxnSpPr>
      <xdr:spPr>
        <a:xfrm>
          <a:off x="8750300" y="10037410"/>
          <a:ext cx="889000" cy="4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93310</xdr:rowOff>
    </xdr:from>
    <xdr:to>
      <xdr:col>45</xdr:col>
      <xdr:colOff>177800</xdr:colOff>
      <xdr:row>58</xdr:row>
      <xdr:rowOff>103145</xdr:rowOff>
    </xdr:to>
    <xdr:cxnSp macro="">
      <xdr:nvCxnSpPr>
        <xdr:cNvPr id="355" name="直線コネクタ 354"/>
        <xdr:cNvCxnSpPr/>
      </xdr:nvCxnSpPr>
      <xdr:spPr>
        <a:xfrm flipV="1">
          <a:off x="7861300" y="10037410"/>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158448</xdr:rowOff>
    </xdr:from>
    <xdr:to>
      <xdr:col>46</xdr:col>
      <xdr:colOff>38100</xdr:colOff>
      <xdr:row>58</xdr:row>
      <xdr:rowOff>88598</xdr:rowOff>
    </xdr:to>
    <xdr:sp macro="" textlink="">
      <xdr:nvSpPr>
        <xdr:cNvPr id="356" name="フローチャート: 判断 355"/>
        <xdr:cNvSpPr/>
      </xdr:nvSpPr>
      <xdr:spPr>
        <a:xfrm>
          <a:off x="86995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105125</xdr:rowOff>
    </xdr:from>
    <xdr:ext cx="534377" cy="259045"/>
    <xdr:sp macro="" textlink="">
      <xdr:nvSpPr>
        <xdr:cNvPr id="357" name="テキスト ボックス 356"/>
        <xdr:cNvSpPr txBox="1"/>
      </xdr:nvSpPr>
      <xdr:spPr>
        <a:xfrm>
          <a:off x="8483111" y="970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96362</xdr:rowOff>
    </xdr:from>
    <xdr:to>
      <xdr:col>41</xdr:col>
      <xdr:colOff>50800</xdr:colOff>
      <xdr:row>58</xdr:row>
      <xdr:rowOff>103145</xdr:rowOff>
    </xdr:to>
    <xdr:cxnSp macro="">
      <xdr:nvCxnSpPr>
        <xdr:cNvPr id="358" name="直線コネクタ 357"/>
        <xdr:cNvCxnSpPr/>
      </xdr:nvCxnSpPr>
      <xdr:spPr>
        <a:xfrm>
          <a:off x="6972300" y="10040462"/>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130330</xdr:rowOff>
    </xdr:from>
    <xdr:to>
      <xdr:col>41</xdr:col>
      <xdr:colOff>101600</xdr:colOff>
      <xdr:row>58</xdr:row>
      <xdr:rowOff>60480</xdr:rowOff>
    </xdr:to>
    <xdr:sp macro="" textlink="">
      <xdr:nvSpPr>
        <xdr:cNvPr id="359" name="フローチャート: 判断 358"/>
        <xdr:cNvSpPr/>
      </xdr:nvSpPr>
      <xdr:spPr>
        <a:xfrm>
          <a:off x="7810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77007</xdr:rowOff>
    </xdr:from>
    <xdr:ext cx="599010" cy="259045"/>
    <xdr:sp macro="" textlink="">
      <xdr:nvSpPr>
        <xdr:cNvPr id="360" name="テキスト ボックス 359"/>
        <xdr:cNvSpPr txBox="1"/>
      </xdr:nvSpPr>
      <xdr:spPr>
        <a:xfrm>
          <a:off x="7561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xdr:rowOff>
    </xdr:from>
    <xdr:to>
      <xdr:col>36</xdr:col>
      <xdr:colOff>165100</xdr:colOff>
      <xdr:row>58</xdr:row>
      <xdr:rowOff>108598</xdr:rowOff>
    </xdr:to>
    <xdr:sp macro="" textlink="">
      <xdr:nvSpPr>
        <xdr:cNvPr id="361" name="フローチャート: 判断 360"/>
        <xdr:cNvSpPr/>
      </xdr:nvSpPr>
      <xdr:spPr>
        <a:xfrm>
          <a:off x="6921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125125</xdr:rowOff>
    </xdr:from>
    <xdr:ext cx="534377" cy="259045"/>
    <xdr:sp macro="" textlink="">
      <xdr:nvSpPr>
        <xdr:cNvPr id="362" name="テキスト ボックス 361"/>
        <xdr:cNvSpPr txBox="1"/>
      </xdr:nvSpPr>
      <xdr:spPr>
        <a:xfrm>
          <a:off x="6705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62807</xdr:rowOff>
    </xdr:from>
    <xdr:to>
      <xdr:col>55</xdr:col>
      <xdr:colOff>50800</xdr:colOff>
      <xdr:row>58</xdr:row>
      <xdr:rowOff>164407</xdr:rowOff>
    </xdr:to>
    <xdr:sp macro="" textlink="">
      <xdr:nvSpPr>
        <xdr:cNvPr id="368" name="楕円 367"/>
        <xdr:cNvSpPr/>
      </xdr:nvSpPr>
      <xdr:spPr>
        <a:xfrm>
          <a:off x="10426700" y="100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149184</xdr:rowOff>
    </xdr:from>
    <xdr:ext cx="534377" cy="259045"/>
    <xdr:sp macro="" textlink="">
      <xdr:nvSpPr>
        <xdr:cNvPr id="369" name="普通建設事業費該当値テキスト"/>
        <xdr:cNvSpPr txBox="1"/>
      </xdr:nvSpPr>
      <xdr:spPr>
        <a:xfrm>
          <a:off x="10528300" y="99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90839</xdr:rowOff>
    </xdr:from>
    <xdr:to>
      <xdr:col>50</xdr:col>
      <xdr:colOff>165100</xdr:colOff>
      <xdr:row>59</xdr:row>
      <xdr:rowOff>20989</xdr:rowOff>
    </xdr:to>
    <xdr:sp macro="" textlink="">
      <xdr:nvSpPr>
        <xdr:cNvPr id="370" name="楕円 369"/>
        <xdr:cNvSpPr/>
      </xdr:nvSpPr>
      <xdr:spPr>
        <a:xfrm>
          <a:off x="9588500" y="100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12116</xdr:rowOff>
    </xdr:from>
    <xdr:ext cx="534377" cy="259045"/>
    <xdr:sp macro="" textlink="">
      <xdr:nvSpPr>
        <xdr:cNvPr id="371" name="テキスト ボックス 370"/>
        <xdr:cNvSpPr txBox="1"/>
      </xdr:nvSpPr>
      <xdr:spPr>
        <a:xfrm>
          <a:off x="9372111" y="101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42510</xdr:rowOff>
    </xdr:from>
    <xdr:to>
      <xdr:col>46</xdr:col>
      <xdr:colOff>38100</xdr:colOff>
      <xdr:row>58</xdr:row>
      <xdr:rowOff>144110</xdr:rowOff>
    </xdr:to>
    <xdr:sp macro="" textlink="">
      <xdr:nvSpPr>
        <xdr:cNvPr id="372" name="楕円 371"/>
        <xdr:cNvSpPr/>
      </xdr:nvSpPr>
      <xdr:spPr>
        <a:xfrm>
          <a:off x="8699500" y="99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135237</xdr:rowOff>
    </xdr:from>
    <xdr:ext cx="534377" cy="259045"/>
    <xdr:sp macro="" textlink="">
      <xdr:nvSpPr>
        <xdr:cNvPr id="373" name="テキスト ボックス 372"/>
        <xdr:cNvSpPr txBox="1"/>
      </xdr:nvSpPr>
      <xdr:spPr>
        <a:xfrm>
          <a:off x="8483111" y="1007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52345</xdr:rowOff>
    </xdr:from>
    <xdr:to>
      <xdr:col>41</xdr:col>
      <xdr:colOff>101600</xdr:colOff>
      <xdr:row>58</xdr:row>
      <xdr:rowOff>153945</xdr:rowOff>
    </xdr:to>
    <xdr:sp macro="" textlink="">
      <xdr:nvSpPr>
        <xdr:cNvPr id="374" name="楕円 373"/>
        <xdr:cNvSpPr/>
      </xdr:nvSpPr>
      <xdr:spPr>
        <a:xfrm>
          <a:off x="7810500" y="999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145072</xdr:rowOff>
    </xdr:from>
    <xdr:ext cx="534377" cy="259045"/>
    <xdr:sp macro="" textlink="">
      <xdr:nvSpPr>
        <xdr:cNvPr id="375" name="テキスト ボックス 374"/>
        <xdr:cNvSpPr txBox="1"/>
      </xdr:nvSpPr>
      <xdr:spPr>
        <a:xfrm>
          <a:off x="7594111" y="100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45562</xdr:rowOff>
    </xdr:from>
    <xdr:to>
      <xdr:col>36</xdr:col>
      <xdr:colOff>165100</xdr:colOff>
      <xdr:row>58</xdr:row>
      <xdr:rowOff>147162</xdr:rowOff>
    </xdr:to>
    <xdr:sp macro="" textlink="">
      <xdr:nvSpPr>
        <xdr:cNvPr id="376" name="楕円 375"/>
        <xdr:cNvSpPr/>
      </xdr:nvSpPr>
      <xdr:spPr>
        <a:xfrm>
          <a:off x="6921500" y="99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138289</xdr:rowOff>
    </xdr:from>
    <xdr:ext cx="534377" cy="259045"/>
    <xdr:sp macro="" textlink="">
      <xdr:nvSpPr>
        <xdr:cNvPr id="377" name="テキスト ボックス 376"/>
        <xdr:cNvSpPr txBox="1"/>
      </xdr:nvSpPr>
      <xdr:spPr>
        <a:xfrm>
          <a:off x="6705111" y="1008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99608</xdr:rowOff>
    </xdr:from>
    <xdr:to>
      <xdr:col>55</xdr:col>
      <xdr:colOff>0</xdr:colOff>
      <xdr:row>78</xdr:row>
      <xdr:rowOff>111702</xdr:rowOff>
    </xdr:to>
    <xdr:cxnSp macro="">
      <xdr:nvCxnSpPr>
        <xdr:cNvPr id="404" name="直線コネクタ 403"/>
        <xdr:cNvCxnSpPr/>
      </xdr:nvCxnSpPr>
      <xdr:spPr>
        <a:xfrm>
          <a:off x="9639300" y="13472708"/>
          <a:ext cx="8382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99608</xdr:rowOff>
    </xdr:from>
    <xdr:to>
      <xdr:col>50</xdr:col>
      <xdr:colOff>114300</xdr:colOff>
      <xdr:row>78</xdr:row>
      <xdr:rowOff>135838</xdr:rowOff>
    </xdr:to>
    <xdr:cxnSp macro="">
      <xdr:nvCxnSpPr>
        <xdr:cNvPr id="407" name="直線コネクタ 406"/>
        <xdr:cNvCxnSpPr/>
      </xdr:nvCxnSpPr>
      <xdr:spPr>
        <a:xfrm flipV="1">
          <a:off x="8750300" y="13472708"/>
          <a:ext cx="889000" cy="3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126805</xdr:rowOff>
    </xdr:from>
    <xdr:to>
      <xdr:col>45</xdr:col>
      <xdr:colOff>177800</xdr:colOff>
      <xdr:row>78</xdr:row>
      <xdr:rowOff>135838</xdr:rowOff>
    </xdr:to>
    <xdr:cxnSp macro="">
      <xdr:nvCxnSpPr>
        <xdr:cNvPr id="410" name="直線コネクタ 409"/>
        <xdr:cNvCxnSpPr/>
      </xdr:nvCxnSpPr>
      <xdr:spPr>
        <a:xfrm>
          <a:off x="7861300" y="13499905"/>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17819</xdr:rowOff>
    </xdr:from>
    <xdr:to>
      <xdr:col>46</xdr:col>
      <xdr:colOff>38100</xdr:colOff>
      <xdr:row>78</xdr:row>
      <xdr:rowOff>119419</xdr:rowOff>
    </xdr:to>
    <xdr:sp macro="" textlink="">
      <xdr:nvSpPr>
        <xdr:cNvPr id="411" name="フローチャート: 判断 410"/>
        <xdr:cNvSpPr/>
      </xdr:nvSpPr>
      <xdr:spPr>
        <a:xfrm>
          <a:off x="8699500" y="1339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135946</xdr:rowOff>
    </xdr:from>
    <xdr:ext cx="534377" cy="259045"/>
    <xdr:sp macro="" textlink="">
      <xdr:nvSpPr>
        <xdr:cNvPr id="412" name="テキスト ボックス 411"/>
        <xdr:cNvSpPr txBox="1"/>
      </xdr:nvSpPr>
      <xdr:spPr>
        <a:xfrm>
          <a:off x="8483111" y="131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121459</xdr:rowOff>
    </xdr:from>
    <xdr:to>
      <xdr:col>41</xdr:col>
      <xdr:colOff>50800</xdr:colOff>
      <xdr:row>78</xdr:row>
      <xdr:rowOff>126805</xdr:rowOff>
    </xdr:to>
    <xdr:cxnSp macro="">
      <xdr:nvCxnSpPr>
        <xdr:cNvPr id="413" name="直線コネクタ 412"/>
        <xdr:cNvCxnSpPr/>
      </xdr:nvCxnSpPr>
      <xdr:spPr>
        <a:xfrm>
          <a:off x="6972300" y="13494559"/>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14407</xdr:rowOff>
    </xdr:from>
    <xdr:to>
      <xdr:col>41</xdr:col>
      <xdr:colOff>101600</xdr:colOff>
      <xdr:row>78</xdr:row>
      <xdr:rowOff>116007</xdr:rowOff>
    </xdr:to>
    <xdr:sp macro="" textlink="">
      <xdr:nvSpPr>
        <xdr:cNvPr id="414" name="フローチャート: 判断 413"/>
        <xdr:cNvSpPr/>
      </xdr:nvSpPr>
      <xdr:spPr>
        <a:xfrm>
          <a:off x="7810500" y="133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132534</xdr:rowOff>
    </xdr:from>
    <xdr:ext cx="534377" cy="259045"/>
    <xdr:sp macro="" textlink="">
      <xdr:nvSpPr>
        <xdr:cNvPr id="415" name="テキスト ボックス 414"/>
        <xdr:cNvSpPr txBox="1"/>
      </xdr:nvSpPr>
      <xdr:spPr>
        <a:xfrm>
          <a:off x="7594111" y="131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35675</xdr:rowOff>
    </xdr:from>
    <xdr:to>
      <xdr:col>36</xdr:col>
      <xdr:colOff>165100</xdr:colOff>
      <xdr:row>78</xdr:row>
      <xdr:rowOff>137275</xdr:rowOff>
    </xdr:to>
    <xdr:sp macro="" textlink="">
      <xdr:nvSpPr>
        <xdr:cNvPr id="416" name="フローチャート: 判断 415"/>
        <xdr:cNvSpPr/>
      </xdr:nvSpPr>
      <xdr:spPr>
        <a:xfrm>
          <a:off x="6921500" y="134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153802</xdr:rowOff>
    </xdr:from>
    <xdr:ext cx="534377" cy="259045"/>
    <xdr:sp macro="" textlink="">
      <xdr:nvSpPr>
        <xdr:cNvPr id="417" name="テキスト ボックス 416"/>
        <xdr:cNvSpPr txBox="1"/>
      </xdr:nvSpPr>
      <xdr:spPr>
        <a:xfrm>
          <a:off x="6705111" y="1318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60902</xdr:rowOff>
    </xdr:from>
    <xdr:to>
      <xdr:col>55</xdr:col>
      <xdr:colOff>50800</xdr:colOff>
      <xdr:row>78</xdr:row>
      <xdr:rowOff>162502</xdr:rowOff>
    </xdr:to>
    <xdr:sp macro="" textlink="">
      <xdr:nvSpPr>
        <xdr:cNvPr id="423" name="楕円 422"/>
        <xdr:cNvSpPr/>
      </xdr:nvSpPr>
      <xdr:spPr>
        <a:xfrm>
          <a:off x="10426700" y="134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4630</xdr:rowOff>
    </xdr:from>
    <xdr:ext cx="534377" cy="259045"/>
    <xdr:sp macro="" textlink="">
      <xdr:nvSpPr>
        <xdr:cNvPr id="424" name="普通建設事業費 （ うち新規整備　）該当値テキスト"/>
        <xdr:cNvSpPr txBox="1"/>
      </xdr:nvSpPr>
      <xdr:spPr>
        <a:xfrm>
          <a:off x="10528300" y="133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48808</xdr:rowOff>
    </xdr:from>
    <xdr:to>
      <xdr:col>50</xdr:col>
      <xdr:colOff>165100</xdr:colOff>
      <xdr:row>78</xdr:row>
      <xdr:rowOff>150408</xdr:rowOff>
    </xdr:to>
    <xdr:sp macro="" textlink="">
      <xdr:nvSpPr>
        <xdr:cNvPr id="425" name="楕円 424"/>
        <xdr:cNvSpPr/>
      </xdr:nvSpPr>
      <xdr:spPr>
        <a:xfrm>
          <a:off x="9588500" y="134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141535</xdr:rowOff>
    </xdr:from>
    <xdr:ext cx="534377" cy="259045"/>
    <xdr:sp macro="" textlink="">
      <xdr:nvSpPr>
        <xdr:cNvPr id="426" name="テキスト ボックス 425"/>
        <xdr:cNvSpPr txBox="1"/>
      </xdr:nvSpPr>
      <xdr:spPr>
        <a:xfrm>
          <a:off x="9372111" y="135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85038</xdr:rowOff>
    </xdr:from>
    <xdr:to>
      <xdr:col>46</xdr:col>
      <xdr:colOff>38100</xdr:colOff>
      <xdr:row>79</xdr:row>
      <xdr:rowOff>15188</xdr:rowOff>
    </xdr:to>
    <xdr:sp macro="" textlink="">
      <xdr:nvSpPr>
        <xdr:cNvPr id="427" name="楕円 426"/>
        <xdr:cNvSpPr/>
      </xdr:nvSpPr>
      <xdr:spPr>
        <a:xfrm>
          <a:off x="8699500" y="134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6315</xdr:rowOff>
    </xdr:from>
    <xdr:ext cx="469744" cy="259045"/>
    <xdr:sp macro="" textlink="">
      <xdr:nvSpPr>
        <xdr:cNvPr id="428" name="テキスト ボックス 427"/>
        <xdr:cNvSpPr txBox="1"/>
      </xdr:nvSpPr>
      <xdr:spPr>
        <a:xfrm>
          <a:off x="8515428" y="1355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76005</xdr:rowOff>
    </xdr:from>
    <xdr:to>
      <xdr:col>41</xdr:col>
      <xdr:colOff>101600</xdr:colOff>
      <xdr:row>79</xdr:row>
      <xdr:rowOff>6155</xdr:rowOff>
    </xdr:to>
    <xdr:sp macro="" textlink="">
      <xdr:nvSpPr>
        <xdr:cNvPr id="429" name="楕円 428"/>
        <xdr:cNvSpPr/>
      </xdr:nvSpPr>
      <xdr:spPr>
        <a:xfrm>
          <a:off x="7810500" y="134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168732</xdr:rowOff>
    </xdr:from>
    <xdr:ext cx="469744" cy="259045"/>
    <xdr:sp macro="" textlink="">
      <xdr:nvSpPr>
        <xdr:cNvPr id="430" name="テキスト ボックス 429"/>
        <xdr:cNvSpPr txBox="1"/>
      </xdr:nvSpPr>
      <xdr:spPr>
        <a:xfrm>
          <a:off x="7626428" y="1354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70659</xdr:rowOff>
    </xdr:from>
    <xdr:to>
      <xdr:col>36</xdr:col>
      <xdr:colOff>165100</xdr:colOff>
      <xdr:row>79</xdr:row>
      <xdr:rowOff>809</xdr:rowOff>
    </xdr:to>
    <xdr:sp macro="" textlink="">
      <xdr:nvSpPr>
        <xdr:cNvPr id="431" name="楕円 430"/>
        <xdr:cNvSpPr/>
      </xdr:nvSpPr>
      <xdr:spPr>
        <a:xfrm>
          <a:off x="6921500" y="134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163386</xdr:rowOff>
    </xdr:from>
    <xdr:ext cx="469744" cy="259045"/>
    <xdr:sp macro="" textlink="">
      <xdr:nvSpPr>
        <xdr:cNvPr id="432" name="テキスト ボックス 431"/>
        <xdr:cNvSpPr txBox="1"/>
      </xdr:nvSpPr>
      <xdr:spPr>
        <a:xfrm>
          <a:off x="6737428" y="1353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127521</xdr:rowOff>
    </xdr:from>
    <xdr:to>
      <xdr:col>55</xdr:col>
      <xdr:colOff>0</xdr:colOff>
      <xdr:row>98</xdr:row>
      <xdr:rowOff>49330</xdr:rowOff>
    </xdr:to>
    <xdr:cxnSp macro="">
      <xdr:nvCxnSpPr>
        <xdr:cNvPr id="459" name="直線コネクタ 458"/>
        <xdr:cNvCxnSpPr/>
      </xdr:nvCxnSpPr>
      <xdr:spPr>
        <a:xfrm flipV="1">
          <a:off x="9639300" y="16758171"/>
          <a:ext cx="838200" cy="9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39272</xdr:rowOff>
    </xdr:from>
    <xdr:to>
      <xdr:col>50</xdr:col>
      <xdr:colOff>114300</xdr:colOff>
      <xdr:row>98</xdr:row>
      <xdr:rowOff>49330</xdr:rowOff>
    </xdr:to>
    <xdr:cxnSp macro="">
      <xdr:nvCxnSpPr>
        <xdr:cNvPr id="462" name="直線コネクタ 461"/>
        <xdr:cNvCxnSpPr/>
      </xdr:nvCxnSpPr>
      <xdr:spPr>
        <a:xfrm>
          <a:off x="8750300" y="16669922"/>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39272</xdr:rowOff>
    </xdr:from>
    <xdr:to>
      <xdr:col>45</xdr:col>
      <xdr:colOff>177800</xdr:colOff>
      <xdr:row>97</xdr:row>
      <xdr:rowOff>81147</xdr:rowOff>
    </xdr:to>
    <xdr:cxnSp macro="">
      <xdr:nvCxnSpPr>
        <xdr:cNvPr id="465" name="直線コネクタ 464"/>
        <xdr:cNvCxnSpPr/>
      </xdr:nvCxnSpPr>
      <xdr:spPr>
        <a:xfrm flipV="1">
          <a:off x="7861300" y="16669922"/>
          <a:ext cx="889000" cy="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24919</xdr:rowOff>
    </xdr:from>
    <xdr:to>
      <xdr:col>46</xdr:col>
      <xdr:colOff>38100</xdr:colOff>
      <xdr:row>97</xdr:row>
      <xdr:rowOff>126519</xdr:rowOff>
    </xdr:to>
    <xdr:sp macro="" textlink="">
      <xdr:nvSpPr>
        <xdr:cNvPr id="466" name="フローチャート: 判断 465"/>
        <xdr:cNvSpPr/>
      </xdr:nvSpPr>
      <xdr:spPr>
        <a:xfrm>
          <a:off x="8699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117646</xdr:rowOff>
    </xdr:from>
    <xdr:ext cx="534377" cy="259045"/>
    <xdr:sp macro="" textlink="">
      <xdr:nvSpPr>
        <xdr:cNvPr id="467" name="テキスト ボックス 466"/>
        <xdr:cNvSpPr txBox="1"/>
      </xdr:nvSpPr>
      <xdr:spPr>
        <a:xfrm>
          <a:off x="8483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81147</xdr:rowOff>
    </xdr:from>
    <xdr:to>
      <xdr:col>41</xdr:col>
      <xdr:colOff>50800</xdr:colOff>
      <xdr:row>97</xdr:row>
      <xdr:rowOff>89805</xdr:rowOff>
    </xdr:to>
    <xdr:cxnSp macro="">
      <xdr:nvCxnSpPr>
        <xdr:cNvPr id="468" name="直線コネクタ 467"/>
        <xdr:cNvCxnSpPr/>
      </xdr:nvCxnSpPr>
      <xdr:spPr>
        <a:xfrm flipV="1">
          <a:off x="6972300" y="16711797"/>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140343</xdr:rowOff>
    </xdr:from>
    <xdr:to>
      <xdr:col>41</xdr:col>
      <xdr:colOff>101600</xdr:colOff>
      <xdr:row>97</xdr:row>
      <xdr:rowOff>70493</xdr:rowOff>
    </xdr:to>
    <xdr:sp macro="" textlink="">
      <xdr:nvSpPr>
        <xdr:cNvPr id="469" name="フローチャート: 判断 468"/>
        <xdr:cNvSpPr/>
      </xdr:nvSpPr>
      <xdr:spPr>
        <a:xfrm>
          <a:off x="7810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87020</xdr:rowOff>
    </xdr:from>
    <xdr:ext cx="534377" cy="259045"/>
    <xdr:sp macro="" textlink="">
      <xdr:nvSpPr>
        <xdr:cNvPr id="470" name="テキスト ボックス 469"/>
        <xdr:cNvSpPr txBox="1"/>
      </xdr:nvSpPr>
      <xdr:spPr>
        <a:xfrm>
          <a:off x="7594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37223</xdr:rowOff>
    </xdr:from>
    <xdr:to>
      <xdr:col>36</xdr:col>
      <xdr:colOff>165100</xdr:colOff>
      <xdr:row>97</xdr:row>
      <xdr:rowOff>138823</xdr:rowOff>
    </xdr:to>
    <xdr:sp macro="" textlink="">
      <xdr:nvSpPr>
        <xdr:cNvPr id="471" name="フローチャート: 判断 470"/>
        <xdr:cNvSpPr/>
      </xdr:nvSpPr>
      <xdr:spPr>
        <a:xfrm>
          <a:off x="6921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155350</xdr:rowOff>
    </xdr:from>
    <xdr:ext cx="534377" cy="259045"/>
    <xdr:sp macro="" textlink="">
      <xdr:nvSpPr>
        <xdr:cNvPr id="472" name="テキスト ボックス 471"/>
        <xdr:cNvSpPr txBox="1"/>
      </xdr:nvSpPr>
      <xdr:spPr>
        <a:xfrm>
          <a:off x="6705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76721</xdr:rowOff>
    </xdr:from>
    <xdr:to>
      <xdr:col>55</xdr:col>
      <xdr:colOff>50800</xdr:colOff>
      <xdr:row>98</xdr:row>
      <xdr:rowOff>6871</xdr:rowOff>
    </xdr:to>
    <xdr:sp macro="" textlink="">
      <xdr:nvSpPr>
        <xdr:cNvPr id="478" name="楕円 477"/>
        <xdr:cNvSpPr/>
      </xdr:nvSpPr>
      <xdr:spPr>
        <a:xfrm>
          <a:off x="10426700" y="167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163098</xdr:rowOff>
    </xdr:from>
    <xdr:ext cx="534377" cy="259045"/>
    <xdr:sp macro="" textlink="">
      <xdr:nvSpPr>
        <xdr:cNvPr id="479" name="普通建設事業費 （ うち更新整備　）該当値テキスト"/>
        <xdr:cNvSpPr txBox="1"/>
      </xdr:nvSpPr>
      <xdr:spPr>
        <a:xfrm>
          <a:off x="10528300" y="166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169980</xdr:rowOff>
    </xdr:from>
    <xdr:to>
      <xdr:col>50</xdr:col>
      <xdr:colOff>165100</xdr:colOff>
      <xdr:row>98</xdr:row>
      <xdr:rowOff>100130</xdr:rowOff>
    </xdr:to>
    <xdr:sp macro="" textlink="">
      <xdr:nvSpPr>
        <xdr:cNvPr id="480" name="楕円 479"/>
        <xdr:cNvSpPr/>
      </xdr:nvSpPr>
      <xdr:spPr>
        <a:xfrm>
          <a:off x="9588500" y="168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91257</xdr:rowOff>
    </xdr:from>
    <xdr:ext cx="534377" cy="259045"/>
    <xdr:sp macro="" textlink="">
      <xdr:nvSpPr>
        <xdr:cNvPr id="481" name="テキスト ボックス 480"/>
        <xdr:cNvSpPr txBox="1"/>
      </xdr:nvSpPr>
      <xdr:spPr>
        <a:xfrm>
          <a:off x="9372111" y="168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159922</xdr:rowOff>
    </xdr:from>
    <xdr:to>
      <xdr:col>46</xdr:col>
      <xdr:colOff>38100</xdr:colOff>
      <xdr:row>97</xdr:row>
      <xdr:rowOff>90072</xdr:rowOff>
    </xdr:to>
    <xdr:sp macro="" textlink="">
      <xdr:nvSpPr>
        <xdr:cNvPr id="482" name="楕円 481"/>
        <xdr:cNvSpPr/>
      </xdr:nvSpPr>
      <xdr:spPr>
        <a:xfrm>
          <a:off x="8699500" y="166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106599</xdr:rowOff>
    </xdr:from>
    <xdr:ext cx="534377" cy="259045"/>
    <xdr:sp macro="" textlink="">
      <xdr:nvSpPr>
        <xdr:cNvPr id="483" name="テキスト ボックス 482"/>
        <xdr:cNvSpPr txBox="1"/>
      </xdr:nvSpPr>
      <xdr:spPr>
        <a:xfrm>
          <a:off x="8483111" y="163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30347</xdr:rowOff>
    </xdr:from>
    <xdr:to>
      <xdr:col>41</xdr:col>
      <xdr:colOff>101600</xdr:colOff>
      <xdr:row>97</xdr:row>
      <xdr:rowOff>131947</xdr:rowOff>
    </xdr:to>
    <xdr:sp macro="" textlink="">
      <xdr:nvSpPr>
        <xdr:cNvPr id="484" name="楕円 483"/>
        <xdr:cNvSpPr/>
      </xdr:nvSpPr>
      <xdr:spPr>
        <a:xfrm>
          <a:off x="7810500" y="166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123074</xdr:rowOff>
    </xdr:from>
    <xdr:ext cx="534377" cy="259045"/>
    <xdr:sp macro="" textlink="">
      <xdr:nvSpPr>
        <xdr:cNvPr id="485" name="テキスト ボックス 484"/>
        <xdr:cNvSpPr txBox="1"/>
      </xdr:nvSpPr>
      <xdr:spPr>
        <a:xfrm>
          <a:off x="7594111" y="1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39005</xdr:rowOff>
    </xdr:from>
    <xdr:to>
      <xdr:col>36</xdr:col>
      <xdr:colOff>165100</xdr:colOff>
      <xdr:row>97</xdr:row>
      <xdr:rowOff>140605</xdr:rowOff>
    </xdr:to>
    <xdr:sp macro="" textlink="">
      <xdr:nvSpPr>
        <xdr:cNvPr id="486" name="楕円 485"/>
        <xdr:cNvSpPr/>
      </xdr:nvSpPr>
      <xdr:spPr>
        <a:xfrm>
          <a:off x="6921500" y="166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131732</xdr:rowOff>
    </xdr:from>
    <xdr:ext cx="534377" cy="259045"/>
    <xdr:sp macro="" textlink="">
      <xdr:nvSpPr>
        <xdr:cNvPr id="487" name="テキスト ボックス 486"/>
        <xdr:cNvSpPr txBox="1"/>
      </xdr:nvSpPr>
      <xdr:spPr>
        <a:xfrm>
          <a:off x="6705111" y="1676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27068</xdr:rowOff>
    </xdr:from>
    <xdr:to>
      <xdr:col>76</xdr:col>
      <xdr:colOff>165100</xdr:colOff>
      <xdr:row>38</xdr:row>
      <xdr:rowOff>128668</xdr:rowOff>
    </xdr:to>
    <xdr:sp macro="" textlink="">
      <xdr:nvSpPr>
        <xdr:cNvPr id="521" name="フローチャート: 判断 520"/>
        <xdr:cNvSpPr/>
      </xdr:nvSpPr>
      <xdr:spPr>
        <a:xfrm>
          <a:off x="14541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145195</xdr:rowOff>
    </xdr:from>
    <xdr:ext cx="534377" cy="259045"/>
    <xdr:sp macro="" textlink="">
      <xdr:nvSpPr>
        <xdr:cNvPr id="522" name="テキスト ボックス 521"/>
        <xdr:cNvSpPr txBox="1"/>
      </xdr:nvSpPr>
      <xdr:spPr>
        <a:xfrm>
          <a:off x="14325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46599</xdr:rowOff>
    </xdr:from>
    <xdr:to>
      <xdr:col>72</xdr:col>
      <xdr:colOff>38100</xdr:colOff>
      <xdr:row>38</xdr:row>
      <xdr:rowOff>148199</xdr:rowOff>
    </xdr:to>
    <xdr:sp macro="" textlink="">
      <xdr:nvSpPr>
        <xdr:cNvPr id="524" name="フローチャート: 判断 523"/>
        <xdr:cNvSpPr/>
      </xdr:nvSpPr>
      <xdr:spPr>
        <a:xfrm>
          <a:off x="13652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164727</xdr:rowOff>
    </xdr:from>
    <xdr:ext cx="469744" cy="259045"/>
    <xdr:sp macro="" textlink="">
      <xdr:nvSpPr>
        <xdr:cNvPr id="525" name="テキスト ボックス 524"/>
        <xdr:cNvSpPr txBox="1"/>
      </xdr:nvSpPr>
      <xdr:spPr>
        <a:xfrm>
          <a:off x="13468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66881</xdr:rowOff>
    </xdr:from>
    <xdr:to>
      <xdr:col>67</xdr:col>
      <xdr:colOff>101600</xdr:colOff>
      <xdr:row>38</xdr:row>
      <xdr:rowOff>168481</xdr:rowOff>
    </xdr:to>
    <xdr:sp macro="" textlink="">
      <xdr:nvSpPr>
        <xdr:cNvPr id="526" name="フローチャート: 判断 525"/>
        <xdr:cNvSpPr/>
      </xdr:nvSpPr>
      <xdr:spPr>
        <a:xfrm>
          <a:off x="12763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13558</xdr:rowOff>
    </xdr:from>
    <xdr:ext cx="469744" cy="259045"/>
    <xdr:sp macro="" textlink="">
      <xdr:nvSpPr>
        <xdr:cNvPr id="527" name="テキスト ボックス 526"/>
        <xdr:cNvSpPr txBox="1"/>
      </xdr:nvSpPr>
      <xdr:spPr>
        <a:xfrm>
          <a:off x="12579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4" name="災害復旧事業費該当値テキスト"/>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130542</xdr:rowOff>
    </xdr:from>
    <xdr:to>
      <xdr:col>85</xdr:col>
      <xdr:colOff>127000</xdr:colOff>
      <xdr:row>77</xdr:row>
      <xdr:rowOff>141447</xdr:rowOff>
    </xdr:to>
    <xdr:cxnSp macro="">
      <xdr:nvCxnSpPr>
        <xdr:cNvPr id="618" name="直線コネクタ 617"/>
        <xdr:cNvCxnSpPr/>
      </xdr:nvCxnSpPr>
      <xdr:spPr>
        <a:xfrm flipV="1">
          <a:off x="15481300" y="13332192"/>
          <a:ext cx="8382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141447</xdr:rowOff>
    </xdr:from>
    <xdr:to>
      <xdr:col>81</xdr:col>
      <xdr:colOff>50800</xdr:colOff>
      <xdr:row>77</xdr:row>
      <xdr:rowOff>147692</xdr:rowOff>
    </xdr:to>
    <xdr:cxnSp macro="">
      <xdr:nvCxnSpPr>
        <xdr:cNvPr id="621" name="直線コネクタ 620"/>
        <xdr:cNvCxnSpPr/>
      </xdr:nvCxnSpPr>
      <xdr:spPr>
        <a:xfrm flipV="1">
          <a:off x="14592300" y="13343097"/>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147692</xdr:rowOff>
    </xdr:from>
    <xdr:to>
      <xdr:col>76</xdr:col>
      <xdr:colOff>114300</xdr:colOff>
      <xdr:row>77</xdr:row>
      <xdr:rowOff>152808</xdr:rowOff>
    </xdr:to>
    <xdr:cxnSp macro="">
      <xdr:nvCxnSpPr>
        <xdr:cNvPr id="624" name="直線コネクタ 623"/>
        <xdr:cNvCxnSpPr/>
      </xdr:nvCxnSpPr>
      <xdr:spPr>
        <a:xfrm flipV="1">
          <a:off x="13703300" y="1334934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156789</xdr:rowOff>
    </xdr:from>
    <xdr:to>
      <xdr:col>76</xdr:col>
      <xdr:colOff>165100</xdr:colOff>
      <xdr:row>77</xdr:row>
      <xdr:rowOff>86939</xdr:rowOff>
    </xdr:to>
    <xdr:sp macro="" textlink="">
      <xdr:nvSpPr>
        <xdr:cNvPr id="625" name="フローチャート: 判断 624"/>
        <xdr:cNvSpPr/>
      </xdr:nvSpPr>
      <xdr:spPr>
        <a:xfrm>
          <a:off x="14541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103467</xdr:rowOff>
    </xdr:from>
    <xdr:ext cx="534377" cy="259045"/>
    <xdr:sp macro="" textlink="">
      <xdr:nvSpPr>
        <xdr:cNvPr id="626" name="テキスト ボックス 625"/>
        <xdr:cNvSpPr txBox="1"/>
      </xdr:nvSpPr>
      <xdr:spPr>
        <a:xfrm>
          <a:off x="14325111" y="129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140312</xdr:rowOff>
    </xdr:from>
    <xdr:to>
      <xdr:col>71</xdr:col>
      <xdr:colOff>177800</xdr:colOff>
      <xdr:row>77</xdr:row>
      <xdr:rowOff>152808</xdr:rowOff>
    </xdr:to>
    <xdr:cxnSp macro="">
      <xdr:nvCxnSpPr>
        <xdr:cNvPr id="627" name="直線コネクタ 626"/>
        <xdr:cNvCxnSpPr/>
      </xdr:nvCxnSpPr>
      <xdr:spPr>
        <a:xfrm>
          <a:off x="12814300" y="13341962"/>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2082</xdr:rowOff>
    </xdr:from>
    <xdr:to>
      <xdr:col>72</xdr:col>
      <xdr:colOff>38100</xdr:colOff>
      <xdr:row>77</xdr:row>
      <xdr:rowOff>103682</xdr:rowOff>
    </xdr:to>
    <xdr:sp macro="" textlink="">
      <xdr:nvSpPr>
        <xdr:cNvPr id="628" name="フローチャート: 判断 627"/>
        <xdr:cNvSpPr/>
      </xdr:nvSpPr>
      <xdr:spPr>
        <a:xfrm>
          <a:off x="13652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120209</xdr:rowOff>
    </xdr:from>
    <xdr:ext cx="534377" cy="259045"/>
    <xdr:sp macro="" textlink="">
      <xdr:nvSpPr>
        <xdr:cNvPr id="629" name="テキスト ボックス 628"/>
        <xdr:cNvSpPr txBox="1"/>
      </xdr:nvSpPr>
      <xdr:spPr>
        <a:xfrm>
          <a:off x="13436111" y="129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166016</xdr:rowOff>
    </xdr:from>
    <xdr:to>
      <xdr:col>67</xdr:col>
      <xdr:colOff>101600</xdr:colOff>
      <xdr:row>77</xdr:row>
      <xdr:rowOff>96166</xdr:rowOff>
    </xdr:to>
    <xdr:sp macro="" textlink="">
      <xdr:nvSpPr>
        <xdr:cNvPr id="630" name="フローチャート: 判断 629"/>
        <xdr:cNvSpPr/>
      </xdr:nvSpPr>
      <xdr:spPr>
        <a:xfrm>
          <a:off x="12763500" y="1319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112693</xdr:rowOff>
    </xdr:from>
    <xdr:ext cx="534377" cy="259045"/>
    <xdr:sp macro="" textlink="">
      <xdr:nvSpPr>
        <xdr:cNvPr id="631" name="テキスト ボックス 630"/>
        <xdr:cNvSpPr txBox="1"/>
      </xdr:nvSpPr>
      <xdr:spPr>
        <a:xfrm>
          <a:off x="12547111" y="129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79742</xdr:rowOff>
    </xdr:from>
    <xdr:to>
      <xdr:col>85</xdr:col>
      <xdr:colOff>177800</xdr:colOff>
      <xdr:row>78</xdr:row>
      <xdr:rowOff>9892</xdr:rowOff>
    </xdr:to>
    <xdr:sp macro="" textlink="">
      <xdr:nvSpPr>
        <xdr:cNvPr id="637" name="楕円 636"/>
        <xdr:cNvSpPr/>
      </xdr:nvSpPr>
      <xdr:spPr>
        <a:xfrm>
          <a:off x="16268700" y="1328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58169</xdr:rowOff>
    </xdr:from>
    <xdr:ext cx="534377" cy="259045"/>
    <xdr:sp macro="" textlink="">
      <xdr:nvSpPr>
        <xdr:cNvPr id="638" name="公債費該当値テキスト"/>
        <xdr:cNvSpPr txBox="1"/>
      </xdr:nvSpPr>
      <xdr:spPr>
        <a:xfrm>
          <a:off x="16370300" y="132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90647</xdr:rowOff>
    </xdr:from>
    <xdr:to>
      <xdr:col>81</xdr:col>
      <xdr:colOff>101600</xdr:colOff>
      <xdr:row>78</xdr:row>
      <xdr:rowOff>20797</xdr:rowOff>
    </xdr:to>
    <xdr:sp macro="" textlink="">
      <xdr:nvSpPr>
        <xdr:cNvPr id="639" name="楕円 638"/>
        <xdr:cNvSpPr/>
      </xdr:nvSpPr>
      <xdr:spPr>
        <a:xfrm>
          <a:off x="15430500" y="132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11924</xdr:rowOff>
    </xdr:from>
    <xdr:ext cx="534377" cy="259045"/>
    <xdr:sp macro="" textlink="">
      <xdr:nvSpPr>
        <xdr:cNvPr id="640" name="テキスト ボックス 639"/>
        <xdr:cNvSpPr txBox="1"/>
      </xdr:nvSpPr>
      <xdr:spPr>
        <a:xfrm>
          <a:off x="15214111" y="133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96892</xdr:rowOff>
    </xdr:from>
    <xdr:to>
      <xdr:col>76</xdr:col>
      <xdr:colOff>165100</xdr:colOff>
      <xdr:row>78</xdr:row>
      <xdr:rowOff>27042</xdr:rowOff>
    </xdr:to>
    <xdr:sp macro="" textlink="">
      <xdr:nvSpPr>
        <xdr:cNvPr id="641" name="楕円 640"/>
        <xdr:cNvSpPr/>
      </xdr:nvSpPr>
      <xdr:spPr>
        <a:xfrm>
          <a:off x="14541500" y="132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18169</xdr:rowOff>
    </xdr:from>
    <xdr:ext cx="534377" cy="259045"/>
    <xdr:sp macro="" textlink="">
      <xdr:nvSpPr>
        <xdr:cNvPr id="642" name="テキスト ボックス 641"/>
        <xdr:cNvSpPr txBox="1"/>
      </xdr:nvSpPr>
      <xdr:spPr>
        <a:xfrm>
          <a:off x="14325111" y="133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102008</xdr:rowOff>
    </xdr:from>
    <xdr:to>
      <xdr:col>72</xdr:col>
      <xdr:colOff>38100</xdr:colOff>
      <xdr:row>78</xdr:row>
      <xdr:rowOff>32158</xdr:rowOff>
    </xdr:to>
    <xdr:sp macro="" textlink="">
      <xdr:nvSpPr>
        <xdr:cNvPr id="643" name="楕円 642"/>
        <xdr:cNvSpPr/>
      </xdr:nvSpPr>
      <xdr:spPr>
        <a:xfrm>
          <a:off x="13652500" y="133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23285</xdr:rowOff>
    </xdr:from>
    <xdr:ext cx="534377" cy="259045"/>
    <xdr:sp macro="" textlink="">
      <xdr:nvSpPr>
        <xdr:cNvPr id="644" name="テキスト ボックス 643"/>
        <xdr:cNvSpPr txBox="1"/>
      </xdr:nvSpPr>
      <xdr:spPr>
        <a:xfrm>
          <a:off x="13436111" y="133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89512</xdr:rowOff>
    </xdr:from>
    <xdr:to>
      <xdr:col>67</xdr:col>
      <xdr:colOff>101600</xdr:colOff>
      <xdr:row>78</xdr:row>
      <xdr:rowOff>19662</xdr:rowOff>
    </xdr:to>
    <xdr:sp macro="" textlink="">
      <xdr:nvSpPr>
        <xdr:cNvPr id="645" name="楕円 644"/>
        <xdr:cNvSpPr/>
      </xdr:nvSpPr>
      <xdr:spPr>
        <a:xfrm>
          <a:off x="12763500" y="132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10789</xdr:rowOff>
    </xdr:from>
    <xdr:ext cx="534377" cy="259045"/>
    <xdr:sp macro="" textlink="">
      <xdr:nvSpPr>
        <xdr:cNvPr id="646" name="テキスト ボックス 645"/>
        <xdr:cNvSpPr txBox="1"/>
      </xdr:nvSpPr>
      <xdr:spPr>
        <a:xfrm>
          <a:off x="12547111" y="133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87230</xdr:rowOff>
    </xdr:from>
    <xdr:to>
      <xdr:col>85</xdr:col>
      <xdr:colOff>127000</xdr:colOff>
      <xdr:row>98</xdr:row>
      <xdr:rowOff>122470</xdr:rowOff>
    </xdr:to>
    <xdr:cxnSp macro="">
      <xdr:nvCxnSpPr>
        <xdr:cNvPr id="675" name="直線コネクタ 674"/>
        <xdr:cNvCxnSpPr/>
      </xdr:nvCxnSpPr>
      <xdr:spPr>
        <a:xfrm flipV="1">
          <a:off x="15481300" y="16889330"/>
          <a:ext cx="838200" cy="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122470</xdr:rowOff>
    </xdr:from>
    <xdr:to>
      <xdr:col>81</xdr:col>
      <xdr:colOff>50800</xdr:colOff>
      <xdr:row>98</xdr:row>
      <xdr:rowOff>150516</xdr:rowOff>
    </xdr:to>
    <xdr:cxnSp macro="">
      <xdr:nvCxnSpPr>
        <xdr:cNvPr id="678" name="直線コネクタ 677"/>
        <xdr:cNvCxnSpPr/>
      </xdr:nvCxnSpPr>
      <xdr:spPr>
        <a:xfrm flipV="1">
          <a:off x="14592300" y="16924570"/>
          <a:ext cx="889000" cy="2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80" name="テキスト ボックス 679"/>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133431</xdr:rowOff>
    </xdr:from>
    <xdr:to>
      <xdr:col>76</xdr:col>
      <xdr:colOff>114300</xdr:colOff>
      <xdr:row>98</xdr:row>
      <xdr:rowOff>150516</xdr:rowOff>
    </xdr:to>
    <xdr:cxnSp macro="">
      <xdr:nvCxnSpPr>
        <xdr:cNvPr id="681" name="直線コネクタ 680"/>
        <xdr:cNvCxnSpPr/>
      </xdr:nvCxnSpPr>
      <xdr:spPr>
        <a:xfrm>
          <a:off x="13703300" y="16935531"/>
          <a:ext cx="889000" cy="1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112996</xdr:rowOff>
    </xdr:from>
    <xdr:to>
      <xdr:col>76</xdr:col>
      <xdr:colOff>165100</xdr:colOff>
      <xdr:row>99</xdr:row>
      <xdr:rowOff>43146</xdr:rowOff>
    </xdr:to>
    <xdr:sp macro="" textlink="">
      <xdr:nvSpPr>
        <xdr:cNvPr id="682" name="フローチャート: 判断 681"/>
        <xdr:cNvSpPr/>
      </xdr:nvSpPr>
      <xdr:spPr>
        <a:xfrm>
          <a:off x="14541500" y="1691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34273</xdr:rowOff>
    </xdr:from>
    <xdr:ext cx="534377" cy="259045"/>
    <xdr:sp macro="" textlink="">
      <xdr:nvSpPr>
        <xdr:cNvPr id="683" name="テキスト ボックス 682"/>
        <xdr:cNvSpPr txBox="1"/>
      </xdr:nvSpPr>
      <xdr:spPr>
        <a:xfrm>
          <a:off x="14325111" y="170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133431</xdr:rowOff>
    </xdr:from>
    <xdr:to>
      <xdr:col>71</xdr:col>
      <xdr:colOff>177800</xdr:colOff>
      <xdr:row>98</xdr:row>
      <xdr:rowOff>146363</xdr:rowOff>
    </xdr:to>
    <xdr:cxnSp macro="">
      <xdr:nvCxnSpPr>
        <xdr:cNvPr id="684" name="直線コネクタ 683"/>
        <xdr:cNvCxnSpPr/>
      </xdr:nvCxnSpPr>
      <xdr:spPr>
        <a:xfrm flipV="1">
          <a:off x="12814300" y="16935531"/>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116760</xdr:rowOff>
    </xdr:from>
    <xdr:to>
      <xdr:col>72</xdr:col>
      <xdr:colOff>38100</xdr:colOff>
      <xdr:row>99</xdr:row>
      <xdr:rowOff>46910</xdr:rowOff>
    </xdr:to>
    <xdr:sp macro="" textlink="">
      <xdr:nvSpPr>
        <xdr:cNvPr id="685" name="フローチャート: 判断 684"/>
        <xdr:cNvSpPr/>
      </xdr:nvSpPr>
      <xdr:spPr>
        <a:xfrm>
          <a:off x="136525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38037</xdr:rowOff>
    </xdr:from>
    <xdr:ext cx="534377" cy="259045"/>
    <xdr:sp macro="" textlink="">
      <xdr:nvSpPr>
        <xdr:cNvPr id="686" name="テキスト ボックス 685"/>
        <xdr:cNvSpPr txBox="1"/>
      </xdr:nvSpPr>
      <xdr:spPr>
        <a:xfrm>
          <a:off x="13436111" y="170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119030</xdr:rowOff>
    </xdr:from>
    <xdr:to>
      <xdr:col>67</xdr:col>
      <xdr:colOff>101600</xdr:colOff>
      <xdr:row>99</xdr:row>
      <xdr:rowOff>49180</xdr:rowOff>
    </xdr:to>
    <xdr:sp macro="" textlink="">
      <xdr:nvSpPr>
        <xdr:cNvPr id="687" name="フローチャート: 判断 686"/>
        <xdr:cNvSpPr/>
      </xdr:nvSpPr>
      <xdr:spPr>
        <a:xfrm>
          <a:off x="12763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40307</xdr:rowOff>
    </xdr:from>
    <xdr:ext cx="534377" cy="259045"/>
    <xdr:sp macro="" textlink="">
      <xdr:nvSpPr>
        <xdr:cNvPr id="688" name="テキスト ボックス 687"/>
        <xdr:cNvSpPr txBox="1"/>
      </xdr:nvSpPr>
      <xdr:spPr>
        <a:xfrm>
          <a:off x="12547111" y="170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36430</xdr:rowOff>
    </xdr:from>
    <xdr:to>
      <xdr:col>85</xdr:col>
      <xdr:colOff>177800</xdr:colOff>
      <xdr:row>98</xdr:row>
      <xdr:rowOff>138030</xdr:rowOff>
    </xdr:to>
    <xdr:sp macro="" textlink="">
      <xdr:nvSpPr>
        <xdr:cNvPr id="694" name="楕円 693"/>
        <xdr:cNvSpPr/>
      </xdr:nvSpPr>
      <xdr:spPr>
        <a:xfrm>
          <a:off x="16268700" y="168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5" name="積立金該当値テキスト"/>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71670</xdr:rowOff>
    </xdr:from>
    <xdr:to>
      <xdr:col>81</xdr:col>
      <xdr:colOff>101600</xdr:colOff>
      <xdr:row>99</xdr:row>
      <xdr:rowOff>1820</xdr:rowOff>
    </xdr:to>
    <xdr:sp macro="" textlink="">
      <xdr:nvSpPr>
        <xdr:cNvPr id="696" name="楕円 695"/>
        <xdr:cNvSpPr/>
      </xdr:nvSpPr>
      <xdr:spPr>
        <a:xfrm>
          <a:off x="15430500" y="168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18347</xdr:rowOff>
    </xdr:from>
    <xdr:ext cx="534377" cy="259045"/>
    <xdr:sp macro="" textlink="">
      <xdr:nvSpPr>
        <xdr:cNvPr id="697" name="テキスト ボックス 696"/>
        <xdr:cNvSpPr txBox="1"/>
      </xdr:nvSpPr>
      <xdr:spPr>
        <a:xfrm>
          <a:off x="15214111" y="1664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99716</xdr:rowOff>
    </xdr:from>
    <xdr:to>
      <xdr:col>76</xdr:col>
      <xdr:colOff>165100</xdr:colOff>
      <xdr:row>99</xdr:row>
      <xdr:rowOff>29866</xdr:rowOff>
    </xdr:to>
    <xdr:sp macro="" textlink="">
      <xdr:nvSpPr>
        <xdr:cNvPr id="698" name="楕円 697"/>
        <xdr:cNvSpPr/>
      </xdr:nvSpPr>
      <xdr:spPr>
        <a:xfrm>
          <a:off x="14541500" y="169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46393</xdr:rowOff>
    </xdr:from>
    <xdr:ext cx="534377" cy="259045"/>
    <xdr:sp macro="" textlink="">
      <xdr:nvSpPr>
        <xdr:cNvPr id="699" name="テキスト ボックス 698"/>
        <xdr:cNvSpPr txBox="1"/>
      </xdr:nvSpPr>
      <xdr:spPr>
        <a:xfrm>
          <a:off x="14325111" y="166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82631</xdr:rowOff>
    </xdr:from>
    <xdr:to>
      <xdr:col>72</xdr:col>
      <xdr:colOff>38100</xdr:colOff>
      <xdr:row>99</xdr:row>
      <xdr:rowOff>12781</xdr:rowOff>
    </xdr:to>
    <xdr:sp macro="" textlink="">
      <xdr:nvSpPr>
        <xdr:cNvPr id="700" name="楕円 699"/>
        <xdr:cNvSpPr/>
      </xdr:nvSpPr>
      <xdr:spPr>
        <a:xfrm>
          <a:off x="13652500" y="168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29308</xdr:rowOff>
    </xdr:from>
    <xdr:ext cx="534377" cy="259045"/>
    <xdr:sp macro="" textlink="">
      <xdr:nvSpPr>
        <xdr:cNvPr id="701" name="テキスト ボックス 700"/>
        <xdr:cNvSpPr txBox="1"/>
      </xdr:nvSpPr>
      <xdr:spPr>
        <a:xfrm>
          <a:off x="13436111" y="1665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95563</xdr:rowOff>
    </xdr:from>
    <xdr:to>
      <xdr:col>67</xdr:col>
      <xdr:colOff>101600</xdr:colOff>
      <xdr:row>99</xdr:row>
      <xdr:rowOff>25713</xdr:rowOff>
    </xdr:to>
    <xdr:sp macro="" textlink="">
      <xdr:nvSpPr>
        <xdr:cNvPr id="702" name="楕円 701"/>
        <xdr:cNvSpPr/>
      </xdr:nvSpPr>
      <xdr:spPr>
        <a:xfrm>
          <a:off x="12763500" y="168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42240</xdr:rowOff>
    </xdr:from>
    <xdr:ext cx="534377" cy="259045"/>
    <xdr:sp macro="" textlink="">
      <xdr:nvSpPr>
        <xdr:cNvPr id="703" name="テキスト ボックス 702"/>
        <xdr:cNvSpPr txBox="1"/>
      </xdr:nvSpPr>
      <xdr:spPr>
        <a:xfrm>
          <a:off x="12547111" y="166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37" name="フローチャート: 判断 736"/>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38" name="テキスト ボックス 737"/>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40" name="フローチャート: 判断 739"/>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41" name="テキスト ボックス 740"/>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42" name="フローチャート: 判断 741"/>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43" name="テキスト ボックス 742"/>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23514</xdr:rowOff>
    </xdr:from>
    <xdr:to>
      <xdr:col>116</xdr:col>
      <xdr:colOff>63500</xdr:colOff>
      <xdr:row>59</xdr:row>
      <xdr:rowOff>23723</xdr:rowOff>
    </xdr:to>
    <xdr:cxnSp macro="">
      <xdr:nvCxnSpPr>
        <xdr:cNvPr id="787" name="直線コネクタ 786"/>
        <xdr:cNvCxnSpPr/>
      </xdr:nvCxnSpPr>
      <xdr:spPr>
        <a:xfrm flipV="1">
          <a:off x="21323300" y="10139064"/>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23723</xdr:rowOff>
    </xdr:from>
    <xdr:to>
      <xdr:col>111</xdr:col>
      <xdr:colOff>177800</xdr:colOff>
      <xdr:row>59</xdr:row>
      <xdr:rowOff>23952</xdr:rowOff>
    </xdr:to>
    <xdr:cxnSp macro="">
      <xdr:nvCxnSpPr>
        <xdr:cNvPr id="790" name="直線コネクタ 789"/>
        <xdr:cNvCxnSpPr/>
      </xdr:nvCxnSpPr>
      <xdr:spPr>
        <a:xfrm flipV="1">
          <a:off x="20434300" y="1013927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23952</xdr:rowOff>
    </xdr:from>
    <xdr:to>
      <xdr:col>107</xdr:col>
      <xdr:colOff>50800</xdr:colOff>
      <xdr:row>59</xdr:row>
      <xdr:rowOff>24105</xdr:rowOff>
    </xdr:to>
    <xdr:cxnSp macro="">
      <xdr:nvCxnSpPr>
        <xdr:cNvPr id="793" name="直線コネクタ 792"/>
        <xdr:cNvCxnSpPr/>
      </xdr:nvCxnSpPr>
      <xdr:spPr>
        <a:xfrm flipV="1">
          <a:off x="19545300" y="1013950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73813</xdr:rowOff>
    </xdr:from>
    <xdr:to>
      <xdr:col>107</xdr:col>
      <xdr:colOff>101600</xdr:colOff>
      <xdr:row>59</xdr:row>
      <xdr:rowOff>3963</xdr:rowOff>
    </xdr:to>
    <xdr:sp macro="" textlink="">
      <xdr:nvSpPr>
        <xdr:cNvPr id="794" name="フローチャート: 判断 793"/>
        <xdr:cNvSpPr/>
      </xdr:nvSpPr>
      <xdr:spPr>
        <a:xfrm>
          <a:off x="20383500" y="1001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20490</xdr:rowOff>
    </xdr:from>
    <xdr:ext cx="469744" cy="259045"/>
    <xdr:sp macro="" textlink="">
      <xdr:nvSpPr>
        <xdr:cNvPr id="795" name="テキスト ボックス 794"/>
        <xdr:cNvSpPr txBox="1"/>
      </xdr:nvSpPr>
      <xdr:spPr>
        <a:xfrm>
          <a:off x="20199428" y="9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24105</xdr:rowOff>
    </xdr:from>
    <xdr:to>
      <xdr:col>102</xdr:col>
      <xdr:colOff>114300</xdr:colOff>
      <xdr:row>59</xdr:row>
      <xdr:rowOff>24200</xdr:rowOff>
    </xdr:to>
    <xdr:cxnSp macro="">
      <xdr:nvCxnSpPr>
        <xdr:cNvPr id="796" name="直線コネクタ 795"/>
        <xdr:cNvCxnSpPr/>
      </xdr:nvCxnSpPr>
      <xdr:spPr>
        <a:xfrm flipV="1">
          <a:off x="18656300" y="1013965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77298</xdr:rowOff>
    </xdr:from>
    <xdr:to>
      <xdr:col>102</xdr:col>
      <xdr:colOff>165100</xdr:colOff>
      <xdr:row>59</xdr:row>
      <xdr:rowOff>7448</xdr:rowOff>
    </xdr:to>
    <xdr:sp macro="" textlink="">
      <xdr:nvSpPr>
        <xdr:cNvPr id="797" name="フローチャート: 判断 796"/>
        <xdr:cNvSpPr/>
      </xdr:nvSpPr>
      <xdr:spPr>
        <a:xfrm>
          <a:off x="19494500" y="100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23975</xdr:rowOff>
    </xdr:from>
    <xdr:ext cx="469744" cy="259045"/>
    <xdr:sp macro="" textlink="">
      <xdr:nvSpPr>
        <xdr:cNvPr id="798" name="テキスト ボックス 797"/>
        <xdr:cNvSpPr txBox="1"/>
      </xdr:nvSpPr>
      <xdr:spPr>
        <a:xfrm>
          <a:off x="19310428" y="97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61563</xdr:rowOff>
    </xdr:from>
    <xdr:to>
      <xdr:col>98</xdr:col>
      <xdr:colOff>38100</xdr:colOff>
      <xdr:row>58</xdr:row>
      <xdr:rowOff>163163</xdr:rowOff>
    </xdr:to>
    <xdr:sp macro="" textlink="">
      <xdr:nvSpPr>
        <xdr:cNvPr id="799" name="フローチャート: 判断 798"/>
        <xdr:cNvSpPr/>
      </xdr:nvSpPr>
      <xdr:spPr>
        <a:xfrm>
          <a:off x="18605500" y="100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xdr:rowOff>
    </xdr:from>
    <xdr:ext cx="469744" cy="259045"/>
    <xdr:sp macro="" textlink="">
      <xdr:nvSpPr>
        <xdr:cNvPr id="800" name="テキスト ボックス 799"/>
        <xdr:cNvSpPr txBox="1"/>
      </xdr:nvSpPr>
      <xdr:spPr>
        <a:xfrm>
          <a:off x="18421428" y="97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144164</xdr:rowOff>
    </xdr:from>
    <xdr:to>
      <xdr:col>116</xdr:col>
      <xdr:colOff>114300</xdr:colOff>
      <xdr:row>59</xdr:row>
      <xdr:rowOff>74314</xdr:rowOff>
    </xdr:to>
    <xdr:sp macro="" textlink="">
      <xdr:nvSpPr>
        <xdr:cNvPr id="806" name="楕円 805"/>
        <xdr:cNvSpPr/>
      </xdr:nvSpPr>
      <xdr:spPr>
        <a:xfrm>
          <a:off x="22110700" y="100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7" name="貸付金該当値テキスト"/>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144373</xdr:rowOff>
    </xdr:from>
    <xdr:to>
      <xdr:col>112</xdr:col>
      <xdr:colOff>38100</xdr:colOff>
      <xdr:row>59</xdr:row>
      <xdr:rowOff>74523</xdr:rowOff>
    </xdr:to>
    <xdr:sp macro="" textlink="">
      <xdr:nvSpPr>
        <xdr:cNvPr id="808" name="楕円 807"/>
        <xdr:cNvSpPr/>
      </xdr:nvSpPr>
      <xdr:spPr>
        <a:xfrm>
          <a:off x="21272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65650</xdr:rowOff>
    </xdr:from>
    <xdr:ext cx="469744" cy="259045"/>
    <xdr:sp macro="" textlink="">
      <xdr:nvSpPr>
        <xdr:cNvPr id="809" name="テキスト ボックス 808"/>
        <xdr:cNvSpPr txBox="1"/>
      </xdr:nvSpPr>
      <xdr:spPr>
        <a:xfrm>
          <a:off x="21088428" y="101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144602</xdr:rowOff>
    </xdr:from>
    <xdr:to>
      <xdr:col>107</xdr:col>
      <xdr:colOff>101600</xdr:colOff>
      <xdr:row>59</xdr:row>
      <xdr:rowOff>74752</xdr:rowOff>
    </xdr:to>
    <xdr:sp macro="" textlink="">
      <xdr:nvSpPr>
        <xdr:cNvPr id="810" name="楕円 809"/>
        <xdr:cNvSpPr/>
      </xdr:nvSpPr>
      <xdr:spPr>
        <a:xfrm>
          <a:off x="203835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65879</xdr:rowOff>
    </xdr:from>
    <xdr:ext cx="469744" cy="259045"/>
    <xdr:sp macro="" textlink="">
      <xdr:nvSpPr>
        <xdr:cNvPr id="811" name="テキスト ボックス 810"/>
        <xdr:cNvSpPr txBox="1"/>
      </xdr:nvSpPr>
      <xdr:spPr>
        <a:xfrm>
          <a:off x="20199428" y="1018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144755</xdr:rowOff>
    </xdr:from>
    <xdr:to>
      <xdr:col>102</xdr:col>
      <xdr:colOff>165100</xdr:colOff>
      <xdr:row>59</xdr:row>
      <xdr:rowOff>74905</xdr:rowOff>
    </xdr:to>
    <xdr:sp macro="" textlink="">
      <xdr:nvSpPr>
        <xdr:cNvPr id="812" name="楕円 811"/>
        <xdr:cNvSpPr/>
      </xdr:nvSpPr>
      <xdr:spPr>
        <a:xfrm>
          <a:off x="19494500" y="100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66032</xdr:rowOff>
    </xdr:from>
    <xdr:ext cx="469744" cy="259045"/>
    <xdr:sp macro="" textlink="">
      <xdr:nvSpPr>
        <xdr:cNvPr id="813" name="テキスト ボックス 812"/>
        <xdr:cNvSpPr txBox="1"/>
      </xdr:nvSpPr>
      <xdr:spPr>
        <a:xfrm>
          <a:off x="19310428" y="101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144850</xdr:rowOff>
    </xdr:from>
    <xdr:to>
      <xdr:col>98</xdr:col>
      <xdr:colOff>38100</xdr:colOff>
      <xdr:row>59</xdr:row>
      <xdr:rowOff>75000</xdr:rowOff>
    </xdr:to>
    <xdr:sp macro="" textlink="">
      <xdr:nvSpPr>
        <xdr:cNvPr id="814" name="楕円 813"/>
        <xdr:cNvSpPr/>
      </xdr:nvSpPr>
      <xdr:spPr>
        <a:xfrm>
          <a:off x="18605500" y="100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66127</xdr:rowOff>
    </xdr:from>
    <xdr:ext cx="469744" cy="259045"/>
    <xdr:sp macro="" textlink="">
      <xdr:nvSpPr>
        <xdr:cNvPr id="815" name="テキスト ボックス 814"/>
        <xdr:cNvSpPr txBox="1"/>
      </xdr:nvSpPr>
      <xdr:spPr>
        <a:xfrm>
          <a:off x="18421428" y="101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121272</xdr:rowOff>
    </xdr:from>
    <xdr:to>
      <xdr:col>116</xdr:col>
      <xdr:colOff>63500</xdr:colOff>
      <xdr:row>78</xdr:row>
      <xdr:rowOff>133820</xdr:rowOff>
    </xdr:to>
    <xdr:cxnSp macro="">
      <xdr:nvCxnSpPr>
        <xdr:cNvPr id="845" name="直線コネクタ 844"/>
        <xdr:cNvCxnSpPr/>
      </xdr:nvCxnSpPr>
      <xdr:spPr>
        <a:xfrm flipV="1">
          <a:off x="21323300" y="13494372"/>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168021</xdr:rowOff>
    </xdr:from>
    <xdr:to>
      <xdr:col>111</xdr:col>
      <xdr:colOff>177800</xdr:colOff>
      <xdr:row>78</xdr:row>
      <xdr:rowOff>133820</xdr:rowOff>
    </xdr:to>
    <xdr:cxnSp macro="">
      <xdr:nvCxnSpPr>
        <xdr:cNvPr id="848" name="直線コネクタ 847"/>
        <xdr:cNvCxnSpPr/>
      </xdr:nvCxnSpPr>
      <xdr:spPr>
        <a:xfrm>
          <a:off x="20434300" y="13026771"/>
          <a:ext cx="889000" cy="48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168021</xdr:rowOff>
    </xdr:from>
    <xdr:to>
      <xdr:col>107</xdr:col>
      <xdr:colOff>50800</xdr:colOff>
      <xdr:row>76</xdr:row>
      <xdr:rowOff>22594</xdr:rowOff>
    </xdr:to>
    <xdr:cxnSp macro="">
      <xdr:nvCxnSpPr>
        <xdr:cNvPr id="851" name="直線コネクタ 850"/>
        <xdr:cNvCxnSpPr/>
      </xdr:nvCxnSpPr>
      <xdr:spPr>
        <a:xfrm flipV="1">
          <a:off x="19545300" y="13026771"/>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92520</xdr:rowOff>
    </xdr:from>
    <xdr:to>
      <xdr:col>107</xdr:col>
      <xdr:colOff>101600</xdr:colOff>
      <xdr:row>77</xdr:row>
      <xdr:rowOff>22670</xdr:rowOff>
    </xdr:to>
    <xdr:sp macro="" textlink="">
      <xdr:nvSpPr>
        <xdr:cNvPr id="852" name="フローチャート: 判断 851"/>
        <xdr:cNvSpPr/>
      </xdr:nvSpPr>
      <xdr:spPr>
        <a:xfrm>
          <a:off x="20383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13797</xdr:rowOff>
    </xdr:from>
    <xdr:ext cx="534377" cy="259045"/>
    <xdr:sp macro="" textlink="">
      <xdr:nvSpPr>
        <xdr:cNvPr id="853" name="テキスト ボックス 852"/>
        <xdr:cNvSpPr txBox="1"/>
      </xdr:nvSpPr>
      <xdr:spPr>
        <a:xfrm>
          <a:off x="20167111" y="13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1575</xdr:rowOff>
    </xdr:from>
    <xdr:to>
      <xdr:col>102</xdr:col>
      <xdr:colOff>114300</xdr:colOff>
      <xdr:row>76</xdr:row>
      <xdr:rowOff>22594</xdr:rowOff>
    </xdr:to>
    <xdr:cxnSp macro="">
      <xdr:nvCxnSpPr>
        <xdr:cNvPr id="854" name="直線コネクタ 853"/>
        <xdr:cNvCxnSpPr/>
      </xdr:nvCxnSpPr>
      <xdr:spPr>
        <a:xfrm>
          <a:off x="18656300" y="13031775"/>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94438</xdr:rowOff>
    </xdr:from>
    <xdr:to>
      <xdr:col>102</xdr:col>
      <xdr:colOff>165100</xdr:colOff>
      <xdr:row>77</xdr:row>
      <xdr:rowOff>24588</xdr:rowOff>
    </xdr:to>
    <xdr:sp macro="" textlink="">
      <xdr:nvSpPr>
        <xdr:cNvPr id="855" name="フローチャート: 判断 854"/>
        <xdr:cNvSpPr/>
      </xdr:nvSpPr>
      <xdr:spPr>
        <a:xfrm>
          <a:off x="19494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15715</xdr:rowOff>
    </xdr:from>
    <xdr:ext cx="534377" cy="259045"/>
    <xdr:sp macro="" textlink="">
      <xdr:nvSpPr>
        <xdr:cNvPr id="856" name="テキスト ボックス 855"/>
        <xdr:cNvSpPr txBox="1"/>
      </xdr:nvSpPr>
      <xdr:spPr>
        <a:xfrm>
          <a:off x="19278111" y="132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109538</xdr:rowOff>
    </xdr:from>
    <xdr:to>
      <xdr:col>98</xdr:col>
      <xdr:colOff>38100</xdr:colOff>
      <xdr:row>77</xdr:row>
      <xdr:rowOff>39688</xdr:rowOff>
    </xdr:to>
    <xdr:sp macro="" textlink="">
      <xdr:nvSpPr>
        <xdr:cNvPr id="857" name="フローチャート: 判断 856"/>
        <xdr:cNvSpPr/>
      </xdr:nvSpPr>
      <xdr:spPr>
        <a:xfrm>
          <a:off x="18605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30815</xdr:rowOff>
    </xdr:from>
    <xdr:ext cx="534377" cy="259045"/>
    <xdr:sp macro="" textlink="">
      <xdr:nvSpPr>
        <xdr:cNvPr id="858" name="テキスト ボックス 857"/>
        <xdr:cNvSpPr txBox="1"/>
      </xdr:nvSpPr>
      <xdr:spPr>
        <a:xfrm>
          <a:off x="18389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70472</xdr:rowOff>
    </xdr:from>
    <xdr:to>
      <xdr:col>116</xdr:col>
      <xdr:colOff>114300</xdr:colOff>
      <xdr:row>79</xdr:row>
      <xdr:rowOff>622</xdr:rowOff>
    </xdr:to>
    <xdr:sp macro="" textlink="">
      <xdr:nvSpPr>
        <xdr:cNvPr id="864" name="楕円 863"/>
        <xdr:cNvSpPr/>
      </xdr:nvSpPr>
      <xdr:spPr>
        <a:xfrm>
          <a:off x="22110700" y="134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48899</xdr:rowOff>
    </xdr:from>
    <xdr:ext cx="534377" cy="259045"/>
    <xdr:sp macro="" textlink="">
      <xdr:nvSpPr>
        <xdr:cNvPr id="865" name="繰出金該当値テキスト"/>
        <xdr:cNvSpPr txBox="1"/>
      </xdr:nvSpPr>
      <xdr:spPr>
        <a:xfrm>
          <a:off x="22212300" y="1342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83020</xdr:rowOff>
    </xdr:from>
    <xdr:to>
      <xdr:col>112</xdr:col>
      <xdr:colOff>38100</xdr:colOff>
      <xdr:row>79</xdr:row>
      <xdr:rowOff>13170</xdr:rowOff>
    </xdr:to>
    <xdr:sp macro="" textlink="">
      <xdr:nvSpPr>
        <xdr:cNvPr id="866" name="楕円 865"/>
        <xdr:cNvSpPr/>
      </xdr:nvSpPr>
      <xdr:spPr>
        <a:xfrm>
          <a:off x="21272500" y="134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4297</xdr:rowOff>
    </xdr:from>
    <xdr:ext cx="534377" cy="259045"/>
    <xdr:sp macro="" textlink="">
      <xdr:nvSpPr>
        <xdr:cNvPr id="867" name="テキスト ボックス 866"/>
        <xdr:cNvSpPr txBox="1"/>
      </xdr:nvSpPr>
      <xdr:spPr>
        <a:xfrm>
          <a:off x="21056111" y="1354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117221</xdr:rowOff>
    </xdr:from>
    <xdr:to>
      <xdr:col>107</xdr:col>
      <xdr:colOff>101600</xdr:colOff>
      <xdr:row>76</xdr:row>
      <xdr:rowOff>47371</xdr:rowOff>
    </xdr:to>
    <xdr:sp macro="" textlink="">
      <xdr:nvSpPr>
        <xdr:cNvPr id="868" name="楕円 867"/>
        <xdr:cNvSpPr/>
      </xdr:nvSpPr>
      <xdr:spPr>
        <a:xfrm>
          <a:off x="20383500" y="129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63898</xdr:rowOff>
    </xdr:from>
    <xdr:ext cx="534377" cy="259045"/>
    <xdr:sp macro="" textlink="">
      <xdr:nvSpPr>
        <xdr:cNvPr id="869" name="テキスト ボックス 868"/>
        <xdr:cNvSpPr txBox="1"/>
      </xdr:nvSpPr>
      <xdr:spPr>
        <a:xfrm>
          <a:off x="20167111" y="127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143243</xdr:rowOff>
    </xdr:from>
    <xdr:to>
      <xdr:col>102</xdr:col>
      <xdr:colOff>165100</xdr:colOff>
      <xdr:row>76</xdr:row>
      <xdr:rowOff>73394</xdr:rowOff>
    </xdr:to>
    <xdr:sp macro="" textlink="">
      <xdr:nvSpPr>
        <xdr:cNvPr id="870" name="楕円 869"/>
        <xdr:cNvSpPr/>
      </xdr:nvSpPr>
      <xdr:spPr>
        <a:xfrm>
          <a:off x="19494500" y="13001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89920</xdr:rowOff>
    </xdr:from>
    <xdr:ext cx="534377" cy="259045"/>
    <xdr:sp macro="" textlink="">
      <xdr:nvSpPr>
        <xdr:cNvPr id="871" name="テキスト ボックス 870"/>
        <xdr:cNvSpPr txBox="1"/>
      </xdr:nvSpPr>
      <xdr:spPr>
        <a:xfrm>
          <a:off x="19278111" y="127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122225</xdr:rowOff>
    </xdr:from>
    <xdr:to>
      <xdr:col>98</xdr:col>
      <xdr:colOff>38100</xdr:colOff>
      <xdr:row>76</xdr:row>
      <xdr:rowOff>52375</xdr:rowOff>
    </xdr:to>
    <xdr:sp macro="" textlink="">
      <xdr:nvSpPr>
        <xdr:cNvPr id="872" name="楕円 871"/>
        <xdr:cNvSpPr/>
      </xdr:nvSpPr>
      <xdr:spPr>
        <a:xfrm>
          <a:off x="18605500" y="129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68902</xdr:rowOff>
    </xdr:from>
    <xdr:ext cx="534377" cy="259045"/>
    <xdr:sp macro="" textlink="">
      <xdr:nvSpPr>
        <xdr:cNvPr id="873" name="テキスト ボックス 872"/>
        <xdr:cNvSpPr txBox="1"/>
      </xdr:nvSpPr>
      <xdr:spPr>
        <a:xfrm>
          <a:off x="18389111" y="127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年度歳出総額における住民一人当たりのコストは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561,803</a:t>
          </a:r>
          <a:r>
            <a:rPr kumimoji="1" lang="ja-JP" altLang="en-US" sz="1300">
              <a:latin typeface="ＭＳ Ｐゴシック" panose="020B0600070205080204" pitchFamily="50" charset="-128"/>
              <a:ea typeface="ＭＳ Ｐゴシック" panose="020B0600070205080204" pitchFamily="50" charset="-128"/>
            </a:rPr>
            <a:t>円（対前年度△</a:t>
          </a:r>
          <a:r>
            <a:rPr kumimoji="1" lang="en-US" altLang="ja-JP" sz="1300">
              <a:latin typeface="ＭＳ Ｐゴシック" panose="020B0600070205080204" pitchFamily="50" charset="-128"/>
              <a:ea typeface="ＭＳ Ｐゴシック" panose="020B0600070205080204" pitchFamily="50" charset="-128"/>
            </a:rPr>
            <a:t>58,217</a:t>
          </a:r>
          <a:r>
            <a:rPr kumimoji="1" lang="ja-JP" altLang="en-US" sz="1300">
              <a:latin typeface="ＭＳ Ｐゴシック" panose="020B0600070205080204" pitchFamily="50" charset="-128"/>
              <a:ea typeface="ＭＳ Ｐゴシック" panose="020B0600070205080204" pitchFamily="50" charset="-128"/>
            </a:rPr>
            <a:t>円）であった。主な減少要因としては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万円が給付された特別定額給付金の事業費（</a:t>
          </a:r>
          <a:r>
            <a:rPr kumimoji="1" lang="en-US" altLang="ja-JP" sz="1300">
              <a:latin typeface="ＭＳ Ｐゴシック" panose="020B0600070205080204" pitchFamily="50" charset="-128"/>
              <a:ea typeface="ＭＳ Ｐゴシック" panose="020B0600070205080204" pitchFamily="50" charset="-128"/>
            </a:rPr>
            <a:t>1,017,731</a:t>
          </a:r>
          <a:r>
            <a:rPr kumimoji="1" lang="ja-JP" altLang="en-US" sz="1300">
              <a:latin typeface="ＭＳ Ｐゴシック" panose="020B0600070205080204" pitchFamily="50" charset="-128"/>
              <a:ea typeface="ＭＳ Ｐゴシック" panose="020B0600070205080204" pitchFamily="50" charset="-128"/>
            </a:rPr>
            <a:t>千円）の減少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依然として、人件費・普通建設事業費・公債費・繰出金は類似団体と比較して低い傾向にある。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小学校統廃合事業による新校舎の建設や中川辺駅西地区周辺整備事業により普通建設事業費が大幅に増えていくことが見込まれるため、各種補助金や地方債を活用するとともに計画的な基金積立を行うことで将来の負担に備え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10,013
9,805
41.16
5,901,968
5,625,330
260,393
3,529,695
4,001,623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18999</xdr:rowOff>
    </xdr:from>
    <xdr:to>
      <xdr:col>24</xdr:col>
      <xdr:colOff>63500</xdr:colOff>
      <xdr:row>39</xdr:row>
      <xdr:rowOff>56185</xdr:rowOff>
    </xdr:to>
    <xdr:cxnSp macro="">
      <xdr:nvCxnSpPr>
        <xdr:cNvPr id="59" name="直線コネクタ 58"/>
        <xdr:cNvCxnSpPr/>
      </xdr:nvCxnSpPr>
      <xdr:spPr>
        <a:xfrm>
          <a:off x="3797300" y="6705549"/>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8636</xdr:rowOff>
    </xdr:from>
    <xdr:to>
      <xdr:col>19</xdr:col>
      <xdr:colOff>177800</xdr:colOff>
      <xdr:row>39</xdr:row>
      <xdr:rowOff>18999</xdr:rowOff>
    </xdr:to>
    <xdr:cxnSp macro="">
      <xdr:nvCxnSpPr>
        <xdr:cNvPr id="62" name="直線コネクタ 61"/>
        <xdr:cNvCxnSpPr/>
      </xdr:nvCxnSpPr>
      <xdr:spPr>
        <a:xfrm>
          <a:off x="2908300" y="6695186"/>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8636</xdr:rowOff>
    </xdr:from>
    <xdr:to>
      <xdr:col>15</xdr:col>
      <xdr:colOff>50800</xdr:colOff>
      <xdr:row>39</xdr:row>
      <xdr:rowOff>54966</xdr:rowOff>
    </xdr:to>
    <xdr:cxnSp macro="">
      <xdr:nvCxnSpPr>
        <xdr:cNvPr id="65" name="直線コネクタ 64"/>
        <xdr:cNvCxnSpPr/>
      </xdr:nvCxnSpPr>
      <xdr:spPr>
        <a:xfrm flipV="1">
          <a:off x="2019300" y="6695186"/>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129286</xdr:rowOff>
    </xdr:from>
    <xdr:to>
      <xdr:col>15</xdr:col>
      <xdr:colOff>101600</xdr:colOff>
      <xdr:row>38</xdr:row>
      <xdr:rowOff>59436</xdr:rowOff>
    </xdr:to>
    <xdr:sp macro="" textlink="">
      <xdr:nvSpPr>
        <xdr:cNvPr id="66" name="フローチャート: 判断 65"/>
        <xdr:cNvSpPr/>
      </xdr:nvSpPr>
      <xdr:spPr>
        <a:xfrm>
          <a:off x="2857500" y="64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75963</xdr:rowOff>
    </xdr:from>
    <xdr:ext cx="469744" cy="259045"/>
    <xdr:sp macro="" textlink="">
      <xdr:nvSpPr>
        <xdr:cNvPr id="67" name="テキスト ボックス 66"/>
        <xdr:cNvSpPr txBox="1"/>
      </xdr:nvSpPr>
      <xdr:spPr>
        <a:xfrm>
          <a:off x="2673428" y="62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29058</xdr:rowOff>
    </xdr:from>
    <xdr:to>
      <xdr:col>10</xdr:col>
      <xdr:colOff>114300</xdr:colOff>
      <xdr:row>39</xdr:row>
      <xdr:rowOff>54966</xdr:rowOff>
    </xdr:to>
    <xdr:cxnSp macro="">
      <xdr:nvCxnSpPr>
        <xdr:cNvPr id="68" name="直線コネクタ 67"/>
        <xdr:cNvCxnSpPr/>
      </xdr:nvCxnSpPr>
      <xdr:spPr>
        <a:xfrm>
          <a:off x="1130300" y="671560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154280</xdr:rowOff>
    </xdr:from>
    <xdr:to>
      <xdr:col>10</xdr:col>
      <xdr:colOff>165100</xdr:colOff>
      <xdr:row>38</xdr:row>
      <xdr:rowOff>84430</xdr:rowOff>
    </xdr:to>
    <xdr:sp macro="" textlink="">
      <xdr:nvSpPr>
        <xdr:cNvPr id="69" name="フローチャート: 判断 68"/>
        <xdr:cNvSpPr/>
      </xdr:nvSpPr>
      <xdr:spPr>
        <a:xfrm>
          <a:off x="1968500" y="64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100957</xdr:rowOff>
    </xdr:from>
    <xdr:ext cx="469744" cy="259045"/>
    <xdr:sp macro="" textlink="">
      <xdr:nvSpPr>
        <xdr:cNvPr id="70" name="テキスト ボックス 69"/>
        <xdr:cNvSpPr txBox="1"/>
      </xdr:nvSpPr>
      <xdr:spPr>
        <a:xfrm>
          <a:off x="1784428" y="62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168301</xdr:rowOff>
    </xdr:from>
    <xdr:to>
      <xdr:col>6</xdr:col>
      <xdr:colOff>38100</xdr:colOff>
      <xdr:row>38</xdr:row>
      <xdr:rowOff>98451</xdr:rowOff>
    </xdr:to>
    <xdr:sp macro="" textlink="">
      <xdr:nvSpPr>
        <xdr:cNvPr id="71" name="フローチャート: 判断 70"/>
        <xdr:cNvSpPr/>
      </xdr:nvSpPr>
      <xdr:spPr>
        <a:xfrm>
          <a:off x="1079500" y="65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114978</xdr:rowOff>
    </xdr:from>
    <xdr:ext cx="469744" cy="259045"/>
    <xdr:sp macro="" textlink="">
      <xdr:nvSpPr>
        <xdr:cNvPr id="72" name="テキスト ボックス 71"/>
        <xdr:cNvSpPr txBox="1"/>
      </xdr:nvSpPr>
      <xdr:spPr>
        <a:xfrm>
          <a:off x="895428" y="628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5385</xdr:rowOff>
    </xdr:from>
    <xdr:to>
      <xdr:col>24</xdr:col>
      <xdr:colOff>114300</xdr:colOff>
      <xdr:row>39</xdr:row>
      <xdr:rowOff>106985</xdr:rowOff>
    </xdr:to>
    <xdr:sp macro="" textlink="">
      <xdr:nvSpPr>
        <xdr:cNvPr id="78" name="楕円 77"/>
        <xdr:cNvSpPr/>
      </xdr:nvSpPr>
      <xdr:spPr>
        <a:xfrm>
          <a:off x="4584700" y="66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91762</xdr:rowOff>
    </xdr:from>
    <xdr:ext cx="469744" cy="259045"/>
    <xdr:sp macro="" textlink="">
      <xdr:nvSpPr>
        <xdr:cNvPr id="79" name="議会費該当値テキスト"/>
        <xdr:cNvSpPr txBox="1"/>
      </xdr:nvSpPr>
      <xdr:spPr>
        <a:xfrm>
          <a:off x="4686300" y="66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139649</xdr:rowOff>
    </xdr:from>
    <xdr:to>
      <xdr:col>20</xdr:col>
      <xdr:colOff>38100</xdr:colOff>
      <xdr:row>39</xdr:row>
      <xdr:rowOff>69799</xdr:rowOff>
    </xdr:to>
    <xdr:sp macro="" textlink="">
      <xdr:nvSpPr>
        <xdr:cNvPr id="80" name="楕円 79"/>
        <xdr:cNvSpPr/>
      </xdr:nvSpPr>
      <xdr:spPr>
        <a:xfrm>
          <a:off x="3746500" y="66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60926</xdr:rowOff>
    </xdr:from>
    <xdr:ext cx="469744" cy="259045"/>
    <xdr:sp macro="" textlink="">
      <xdr:nvSpPr>
        <xdr:cNvPr id="81" name="テキスト ボックス 80"/>
        <xdr:cNvSpPr txBox="1"/>
      </xdr:nvSpPr>
      <xdr:spPr>
        <a:xfrm>
          <a:off x="3562428" y="67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129286</xdr:rowOff>
    </xdr:from>
    <xdr:to>
      <xdr:col>15</xdr:col>
      <xdr:colOff>101600</xdr:colOff>
      <xdr:row>39</xdr:row>
      <xdr:rowOff>59436</xdr:rowOff>
    </xdr:to>
    <xdr:sp macro="" textlink="">
      <xdr:nvSpPr>
        <xdr:cNvPr id="82" name="楕円 81"/>
        <xdr:cNvSpPr/>
      </xdr:nvSpPr>
      <xdr:spPr>
        <a:xfrm>
          <a:off x="2857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50563</xdr:rowOff>
    </xdr:from>
    <xdr:ext cx="469744" cy="259045"/>
    <xdr:sp macro="" textlink="">
      <xdr:nvSpPr>
        <xdr:cNvPr id="83" name="テキスト ボックス 82"/>
        <xdr:cNvSpPr txBox="1"/>
      </xdr:nvSpPr>
      <xdr:spPr>
        <a:xfrm>
          <a:off x="2673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4166</xdr:rowOff>
    </xdr:from>
    <xdr:to>
      <xdr:col>10</xdr:col>
      <xdr:colOff>165100</xdr:colOff>
      <xdr:row>39</xdr:row>
      <xdr:rowOff>105766</xdr:rowOff>
    </xdr:to>
    <xdr:sp macro="" textlink="">
      <xdr:nvSpPr>
        <xdr:cNvPr id="84" name="楕円 83"/>
        <xdr:cNvSpPr/>
      </xdr:nvSpPr>
      <xdr:spPr>
        <a:xfrm>
          <a:off x="1968500" y="66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96893</xdr:rowOff>
    </xdr:from>
    <xdr:ext cx="469744" cy="259045"/>
    <xdr:sp macro="" textlink="">
      <xdr:nvSpPr>
        <xdr:cNvPr id="85" name="テキスト ボックス 84"/>
        <xdr:cNvSpPr txBox="1"/>
      </xdr:nvSpPr>
      <xdr:spPr>
        <a:xfrm>
          <a:off x="1784428" y="67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149708</xdr:rowOff>
    </xdr:from>
    <xdr:to>
      <xdr:col>6</xdr:col>
      <xdr:colOff>38100</xdr:colOff>
      <xdr:row>39</xdr:row>
      <xdr:rowOff>79858</xdr:rowOff>
    </xdr:to>
    <xdr:sp macro="" textlink="">
      <xdr:nvSpPr>
        <xdr:cNvPr id="86" name="楕円 85"/>
        <xdr:cNvSpPr/>
      </xdr:nvSpPr>
      <xdr:spPr>
        <a:xfrm>
          <a:off x="1079500" y="66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70985</xdr:rowOff>
    </xdr:from>
    <xdr:ext cx="469744" cy="259045"/>
    <xdr:sp macro="" textlink="">
      <xdr:nvSpPr>
        <xdr:cNvPr id="87" name="テキスト ボックス 86"/>
        <xdr:cNvSpPr txBox="1"/>
      </xdr:nvSpPr>
      <xdr:spPr>
        <a:xfrm>
          <a:off x="895428" y="675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69667</xdr:rowOff>
    </xdr:from>
    <xdr:to>
      <xdr:col>24</xdr:col>
      <xdr:colOff>63500</xdr:colOff>
      <xdr:row>58</xdr:row>
      <xdr:rowOff>141936</xdr:rowOff>
    </xdr:to>
    <xdr:cxnSp macro="">
      <xdr:nvCxnSpPr>
        <xdr:cNvPr id="116" name="直線コネクタ 115"/>
        <xdr:cNvCxnSpPr/>
      </xdr:nvCxnSpPr>
      <xdr:spPr>
        <a:xfrm>
          <a:off x="3797300" y="10013767"/>
          <a:ext cx="838200" cy="7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69667</xdr:rowOff>
    </xdr:from>
    <xdr:to>
      <xdr:col>19</xdr:col>
      <xdr:colOff>177800</xdr:colOff>
      <xdr:row>58</xdr:row>
      <xdr:rowOff>145257</xdr:rowOff>
    </xdr:to>
    <xdr:cxnSp macro="">
      <xdr:nvCxnSpPr>
        <xdr:cNvPr id="119" name="直線コネクタ 118"/>
        <xdr:cNvCxnSpPr/>
      </xdr:nvCxnSpPr>
      <xdr:spPr>
        <a:xfrm flipV="1">
          <a:off x="2908300" y="10013767"/>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145257</xdr:rowOff>
    </xdr:from>
    <xdr:to>
      <xdr:col>15</xdr:col>
      <xdr:colOff>50800</xdr:colOff>
      <xdr:row>58</xdr:row>
      <xdr:rowOff>153170</xdr:rowOff>
    </xdr:to>
    <xdr:cxnSp macro="">
      <xdr:nvCxnSpPr>
        <xdr:cNvPr id="122" name="直線コネクタ 121"/>
        <xdr:cNvCxnSpPr/>
      </xdr:nvCxnSpPr>
      <xdr:spPr>
        <a:xfrm flipV="1">
          <a:off x="2019300" y="10089357"/>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80487</xdr:rowOff>
    </xdr:from>
    <xdr:to>
      <xdr:col>15</xdr:col>
      <xdr:colOff>101600</xdr:colOff>
      <xdr:row>59</xdr:row>
      <xdr:rowOff>10637</xdr:rowOff>
    </xdr:to>
    <xdr:sp macro="" textlink="">
      <xdr:nvSpPr>
        <xdr:cNvPr id="123" name="フローチャート: 判断 122"/>
        <xdr:cNvSpPr/>
      </xdr:nvSpPr>
      <xdr:spPr>
        <a:xfrm>
          <a:off x="2857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27164</xdr:rowOff>
    </xdr:from>
    <xdr:ext cx="599010" cy="259045"/>
    <xdr:sp macro="" textlink="">
      <xdr:nvSpPr>
        <xdr:cNvPr id="124" name="テキスト ボックス 123"/>
        <xdr:cNvSpPr txBox="1"/>
      </xdr:nvSpPr>
      <xdr:spPr>
        <a:xfrm>
          <a:off x="2608795" y="97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135050</xdr:rowOff>
    </xdr:from>
    <xdr:to>
      <xdr:col>10</xdr:col>
      <xdr:colOff>114300</xdr:colOff>
      <xdr:row>58</xdr:row>
      <xdr:rowOff>153170</xdr:rowOff>
    </xdr:to>
    <xdr:cxnSp macro="">
      <xdr:nvCxnSpPr>
        <xdr:cNvPr id="125" name="直線コネクタ 124"/>
        <xdr:cNvCxnSpPr/>
      </xdr:nvCxnSpPr>
      <xdr:spPr>
        <a:xfrm>
          <a:off x="1130300" y="10079150"/>
          <a:ext cx="88900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83629</xdr:rowOff>
    </xdr:from>
    <xdr:to>
      <xdr:col>10</xdr:col>
      <xdr:colOff>165100</xdr:colOff>
      <xdr:row>59</xdr:row>
      <xdr:rowOff>13779</xdr:rowOff>
    </xdr:to>
    <xdr:sp macro="" textlink="">
      <xdr:nvSpPr>
        <xdr:cNvPr id="126" name="フローチャート: 判断 125"/>
        <xdr:cNvSpPr/>
      </xdr:nvSpPr>
      <xdr:spPr>
        <a:xfrm>
          <a:off x="1968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30306</xdr:rowOff>
    </xdr:from>
    <xdr:ext cx="599010" cy="259045"/>
    <xdr:sp macro="" textlink="">
      <xdr:nvSpPr>
        <xdr:cNvPr id="127" name="テキスト ボックス 126"/>
        <xdr:cNvSpPr txBox="1"/>
      </xdr:nvSpPr>
      <xdr:spPr>
        <a:xfrm>
          <a:off x="1719795" y="98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92084</xdr:rowOff>
    </xdr:from>
    <xdr:to>
      <xdr:col>6</xdr:col>
      <xdr:colOff>38100</xdr:colOff>
      <xdr:row>59</xdr:row>
      <xdr:rowOff>22234</xdr:rowOff>
    </xdr:to>
    <xdr:sp macro="" textlink="">
      <xdr:nvSpPr>
        <xdr:cNvPr id="128" name="フローチャート: 判断 127"/>
        <xdr:cNvSpPr/>
      </xdr:nvSpPr>
      <xdr:spPr>
        <a:xfrm>
          <a:off x="1079500" y="1003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13361</xdr:rowOff>
    </xdr:from>
    <xdr:ext cx="534377" cy="259045"/>
    <xdr:sp macro="" textlink="">
      <xdr:nvSpPr>
        <xdr:cNvPr id="129" name="テキスト ボックス 128"/>
        <xdr:cNvSpPr txBox="1"/>
      </xdr:nvSpPr>
      <xdr:spPr>
        <a:xfrm>
          <a:off x="863111" y="101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91136</xdr:rowOff>
    </xdr:from>
    <xdr:to>
      <xdr:col>24</xdr:col>
      <xdr:colOff>114300</xdr:colOff>
      <xdr:row>59</xdr:row>
      <xdr:rowOff>21286</xdr:rowOff>
    </xdr:to>
    <xdr:sp macro="" textlink="">
      <xdr:nvSpPr>
        <xdr:cNvPr id="135" name="楕円 134"/>
        <xdr:cNvSpPr/>
      </xdr:nvSpPr>
      <xdr:spPr>
        <a:xfrm>
          <a:off x="4584700" y="100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6063</xdr:rowOff>
    </xdr:from>
    <xdr:ext cx="534377" cy="259045"/>
    <xdr:sp macro="" textlink="">
      <xdr:nvSpPr>
        <xdr:cNvPr id="136" name="総務費該当値テキスト"/>
        <xdr:cNvSpPr txBox="1"/>
      </xdr:nvSpPr>
      <xdr:spPr>
        <a:xfrm>
          <a:off x="4686300" y="99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18867</xdr:rowOff>
    </xdr:from>
    <xdr:to>
      <xdr:col>20</xdr:col>
      <xdr:colOff>38100</xdr:colOff>
      <xdr:row>58</xdr:row>
      <xdr:rowOff>120467</xdr:rowOff>
    </xdr:to>
    <xdr:sp macro="" textlink="">
      <xdr:nvSpPr>
        <xdr:cNvPr id="137" name="楕円 136"/>
        <xdr:cNvSpPr/>
      </xdr:nvSpPr>
      <xdr:spPr>
        <a:xfrm>
          <a:off x="3746500" y="99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111594</xdr:rowOff>
    </xdr:from>
    <xdr:ext cx="599010" cy="259045"/>
    <xdr:sp macro="" textlink="">
      <xdr:nvSpPr>
        <xdr:cNvPr id="138" name="テキスト ボックス 137"/>
        <xdr:cNvSpPr txBox="1"/>
      </xdr:nvSpPr>
      <xdr:spPr>
        <a:xfrm>
          <a:off x="3497795" y="100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94457</xdr:rowOff>
    </xdr:from>
    <xdr:to>
      <xdr:col>15</xdr:col>
      <xdr:colOff>101600</xdr:colOff>
      <xdr:row>59</xdr:row>
      <xdr:rowOff>24607</xdr:rowOff>
    </xdr:to>
    <xdr:sp macro="" textlink="">
      <xdr:nvSpPr>
        <xdr:cNvPr id="139" name="楕円 138"/>
        <xdr:cNvSpPr/>
      </xdr:nvSpPr>
      <xdr:spPr>
        <a:xfrm>
          <a:off x="2857500" y="100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15734</xdr:rowOff>
    </xdr:from>
    <xdr:ext cx="534377" cy="259045"/>
    <xdr:sp macro="" textlink="">
      <xdr:nvSpPr>
        <xdr:cNvPr id="140" name="テキスト ボックス 139"/>
        <xdr:cNvSpPr txBox="1"/>
      </xdr:nvSpPr>
      <xdr:spPr>
        <a:xfrm>
          <a:off x="2641111" y="101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102370</xdr:rowOff>
    </xdr:from>
    <xdr:to>
      <xdr:col>10</xdr:col>
      <xdr:colOff>165100</xdr:colOff>
      <xdr:row>59</xdr:row>
      <xdr:rowOff>32520</xdr:rowOff>
    </xdr:to>
    <xdr:sp macro="" textlink="">
      <xdr:nvSpPr>
        <xdr:cNvPr id="141" name="楕円 140"/>
        <xdr:cNvSpPr/>
      </xdr:nvSpPr>
      <xdr:spPr>
        <a:xfrm>
          <a:off x="1968500" y="10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23647</xdr:rowOff>
    </xdr:from>
    <xdr:ext cx="534377" cy="259045"/>
    <xdr:sp macro="" textlink="">
      <xdr:nvSpPr>
        <xdr:cNvPr id="142" name="テキスト ボックス 141"/>
        <xdr:cNvSpPr txBox="1"/>
      </xdr:nvSpPr>
      <xdr:spPr>
        <a:xfrm>
          <a:off x="1752111" y="10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84250</xdr:rowOff>
    </xdr:from>
    <xdr:to>
      <xdr:col>6</xdr:col>
      <xdr:colOff>38100</xdr:colOff>
      <xdr:row>59</xdr:row>
      <xdr:rowOff>14400</xdr:rowOff>
    </xdr:to>
    <xdr:sp macro="" textlink="">
      <xdr:nvSpPr>
        <xdr:cNvPr id="143" name="楕円 142"/>
        <xdr:cNvSpPr/>
      </xdr:nvSpPr>
      <xdr:spPr>
        <a:xfrm>
          <a:off x="1079500" y="100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30927</xdr:rowOff>
    </xdr:from>
    <xdr:ext cx="599010" cy="259045"/>
    <xdr:sp macro="" textlink="">
      <xdr:nvSpPr>
        <xdr:cNvPr id="144" name="テキスト ボックス 143"/>
        <xdr:cNvSpPr txBox="1"/>
      </xdr:nvSpPr>
      <xdr:spPr>
        <a:xfrm>
          <a:off x="830795" y="980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31488</xdr:rowOff>
    </xdr:from>
    <xdr:to>
      <xdr:col>24</xdr:col>
      <xdr:colOff>63500</xdr:colOff>
      <xdr:row>77</xdr:row>
      <xdr:rowOff>65618</xdr:rowOff>
    </xdr:to>
    <xdr:cxnSp macro="">
      <xdr:nvCxnSpPr>
        <xdr:cNvPr id="174" name="直線コネクタ 173"/>
        <xdr:cNvCxnSpPr/>
      </xdr:nvCxnSpPr>
      <xdr:spPr>
        <a:xfrm flipV="1">
          <a:off x="3797300" y="13061688"/>
          <a:ext cx="838200" cy="20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65618</xdr:rowOff>
    </xdr:from>
    <xdr:to>
      <xdr:col>19</xdr:col>
      <xdr:colOff>177800</xdr:colOff>
      <xdr:row>77</xdr:row>
      <xdr:rowOff>87168</xdr:rowOff>
    </xdr:to>
    <xdr:cxnSp macro="">
      <xdr:nvCxnSpPr>
        <xdr:cNvPr id="177" name="直線コネクタ 176"/>
        <xdr:cNvCxnSpPr/>
      </xdr:nvCxnSpPr>
      <xdr:spPr>
        <a:xfrm flipV="1">
          <a:off x="2908300" y="13267268"/>
          <a:ext cx="889000" cy="2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87168</xdr:rowOff>
    </xdr:from>
    <xdr:to>
      <xdr:col>15</xdr:col>
      <xdr:colOff>50800</xdr:colOff>
      <xdr:row>78</xdr:row>
      <xdr:rowOff>3645</xdr:rowOff>
    </xdr:to>
    <xdr:cxnSp macro="">
      <xdr:nvCxnSpPr>
        <xdr:cNvPr id="180" name="直線コネクタ 179"/>
        <xdr:cNvCxnSpPr/>
      </xdr:nvCxnSpPr>
      <xdr:spPr>
        <a:xfrm flipV="1">
          <a:off x="2019300" y="13288818"/>
          <a:ext cx="889000" cy="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1" name="フローチャート: 判断 180"/>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2" name="テキスト ボックス 181"/>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3493</xdr:rowOff>
    </xdr:from>
    <xdr:to>
      <xdr:col>10</xdr:col>
      <xdr:colOff>114300</xdr:colOff>
      <xdr:row>78</xdr:row>
      <xdr:rowOff>3645</xdr:rowOff>
    </xdr:to>
    <xdr:cxnSp macro="">
      <xdr:nvCxnSpPr>
        <xdr:cNvPr id="183" name="直線コネクタ 182"/>
        <xdr:cNvCxnSpPr/>
      </xdr:nvCxnSpPr>
      <xdr:spPr>
        <a:xfrm>
          <a:off x="1130300" y="1337659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4" name="フローチャート: 判断 183"/>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5" name="テキスト ボックス 184"/>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6" name="フローチャート: 判断 185"/>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7" name="テキスト ボックス 186"/>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152138</xdr:rowOff>
    </xdr:from>
    <xdr:to>
      <xdr:col>24</xdr:col>
      <xdr:colOff>114300</xdr:colOff>
      <xdr:row>76</xdr:row>
      <xdr:rowOff>82288</xdr:rowOff>
    </xdr:to>
    <xdr:sp macro="" textlink="">
      <xdr:nvSpPr>
        <xdr:cNvPr id="193" name="楕円 192"/>
        <xdr:cNvSpPr/>
      </xdr:nvSpPr>
      <xdr:spPr>
        <a:xfrm>
          <a:off x="4584700" y="130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130565</xdr:rowOff>
    </xdr:from>
    <xdr:ext cx="599010" cy="259045"/>
    <xdr:sp macro="" textlink="">
      <xdr:nvSpPr>
        <xdr:cNvPr id="194" name="民生費該当値テキスト"/>
        <xdr:cNvSpPr txBox="1"/>
      </xdr:nvSpPr>
      <xdr:spPr>
        <a:xfrm>
          <a:off x="4686300" y="1298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14818</xdr:rowOff>
    </xdr:from>
    <xdr:to>
      <xdr:col>20</xdr:col>
      <xdr:colOff>38100</xdr:colOff>
      <xdr:row>77</xdr:row>
      <xdr:rowOff>116418</xdr:rowOff>
    </xdr:to>
    <xdr:sp macro="" textlink="">
      <xdr:nvSpPr>
        <xdr:cNvPr id="195" name="楕円 194"/>
        <xdr:cNvSpPr/>
      </xdr:nvSpPr>
      <xdr:spPr>
        <a:xfrm>
          <a:off x="37465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107545</xdr:rowOff>
    </xdr:from>
    <xdr:ext cx="599010" cy="259045"/>
    <xdr:sp macro="" textlink="">
      <xdr:nvSpPr>
        <xdr:cNvPr id="196" name="テキスト ボックス 195"/>
        <xdr:cNvSpPr txBox="1"/>
      </xdr:nvSpPr>
      <xdr:spPr>
        <a:xfrm>
          <a:off x="3497795" y="1330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36368</xdr:rowOff>
    </xdr:from>
    <xdr:to>
      <xdr:col>15</xdr:col>
      <xdr:colOff>101600</xdr:colOff>
      <xdr:row>77</xdr:row>
      <xdr:rowOff>137968</xdr:rowOff>
    </xdr:to>
    <xdr:sp macro="" textlink="">
      <xdr:nvSpPr>
        <xdr:cNvPr id="197" name="楕円 196"/>
        <xdr:cNvSpPr/>
      </xdr:nvSpPr>
      <xdr:spPr>
        <a:xfrm>
          <a:off x="2857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129095</xdr:rowOff>
    </xdr:from>
    <xdr:ext cx="599010" cy="259045"/>
    <xdr:sp macro="" textlink="">
      <xdr:nvSpPr>
        <xdr:cNvPr id="198" name="テキスト ボックス 197"/>
        <xdr:cNvSpPr txBox="1"/>
      </xdr:nvSpPr>
      <xdr:spPr>
        <a:xfrm>
          <a:off x="2608795" y="1333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124295</xdr:rowOff>
    </xdr:from>
    <xdr:to>
      <xdr:col>10</xdr:col>
      <xdr:colOff>165100</xdr:colOff>
      <xdr:row>78</xdr:row>
      <xdr:rowOff>54445</xdr:rowOff>
    </xdr:to>
    <xdr:sp macro="" textlink="">
      <xdr:nvSpPr>
        <xdr:cNvPr id="199" name="楕円 198"/>
        <xdr:cNvSpPr/>
      </xdr:nvSpPr>
      <xdr:spPr>
        <a:xfrm>
          <a:off x="19685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45572</xdr:rowOff>
    </xdr:from>
    <xdr:ext cx="599010" cy="259045"/>
    <xdr:sp macro="" textlink="">
      <xdr:nvSpPr>
        <xdr:cNvPr id="200" name="テキスト ボックス 199"/>
        <xdr:cNvSpPr txBox="1"/>
      </xdr:nvSpPr>
      <xdr:spPr>
        <a:xfrm>
          <a:off x="1719795" y="1341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124143</xdr:rowOff>
    </xdr:from>
    <xdr:to>
      <xdr:col>6</xdr:col>
      <xdr:colOff>38100</xdr:colOff>
      <xdr:row>78</xdr:row>
      <xdr:rowOff>54293</xdr:rowOff>
    </xdr:to>
    <xdr:sp macro="" textlink="">
      <xdr:nvSpPr>
        <xdr:cNvPr id="201" name="楕円 200"/>
        <xdr:cNvSpPr/>
      </xdr:nvSpPr>
      <xdr:spPr>
        <a:xfrm>
          <a:off x="1079500" y="133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45420</xdr:rowOff>
    </xdr:from>
    <xdr:ext cx="599010" cy="259045"/>
    <xdr:sp macro="" textlink="">
      <xdr:nvSpPr>
        <xdr:cNvPr id="202" name="テキスト ボックス 201"/>
        <xdr:cNvSpPr txBox="1"/>
      </xdr:nvSpPr>
      <xdr:spPr>
        <a:xfrm>
          <a:off x="830795" y="1341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90063</xdr:rowOff>
    </xdr:from>
    <xdr:to>
      <xdr:col>24</xdr:col>
      <xdr:colOff>63500</xdr:colOff>
      <xdr:row>98</xdr:row>
      <xdr:rowOff>4034</xdr:rowOff>
    </xdr:to>
    <xdr:cxnSp macro="">
      <xdr:nvCxnSpPr>
        <xdr:cNvPr id="231" name="直線コネクタ 230"/>
        <xdr:cNvCxnSpPr/>
      </xdr:nvCxnSpPr>
      <xdr:spPr>
        <a:xfrm flipV="1">
          <a:off x="3797300" y="16720713"/>
          <a:ext cx="838200" cy="8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4034</xdr:rowOff>
    </xdr:from>
    <xdr:to>
      <xdr:col>19</xdr:col>
      <xdr:colOff>177800</xdr:colOff>
      <xdr:row>98</xdr:row>
      <xdr:rowOff>33286</xdr:rowOff>
    </xdr:to>
    <xdr:cxnSp macro="">
      <xdr:nvCxnSpPr>
        <xdr:cNvPr id="234" name="直線コネクタ 233"/>
        <xdr:cNvCxnSpPr/>
      </xdr:nvCxnSpPr>
      <xdr:spPr>
        <a:xfrm flipV="1">
          <a:off x="2908300" y="16806134"/>
          <a:ext cx="889000" cy="2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29538</xdr:rowOff>
    </xdr:from>
    <xdr:to>
      <xdr:col>15</xdr:col>
      <xdr:colOff>50800</xdr:colOff>
      <xdr:row>98</xdr:row>
      <xdr:rowOff>33286</xdr:rowOff>
    </xdr:to>
    <xdr:cxnSp macro="">
      <xdr:nvCxnSpPr>
        <xdr:cNvPr id="237" name="直線コネクタ 236"/>
        <xdr:cNvCxnSpPr/>
      </xdr:nvCxnSpPr>
      <xdr:spPr>
        <a:xfrm>
          <a:off x="2019300" y="16831638"/>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133454</xdr:rowOff>
    </xdr:from>
    <xdr:to>
      <xdr:col>15</xdr:col>
      <xdr:colOff>101600</xdr:colOff>
      <xdr:row>97</xdr:row>
      <xdr:rowOff>63604</xdr:rowOff>
    </xdr:to>
    <xdr:sp macro="" textlink="">
      <xdr:nvSpPr>
        <xdr:cNvPr id="238" name="フローチャート: 判断 237"/>
        <xdr:cNvSpPr/>
      </xdr:nvSpPr>
      <xdr:spPr>
        <a:xfrm>
          <a:off x="28575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80131</xdr:rowOff>
    </xdr:from>
    <xdr:ext cx="534377" cy="259045"/>
    <xdr:sp macro="" textlink="">
      <xdr:nvSpPr>
        <xdr:cNvPr id="239" name="テキスト ボックス 238"/>
        <xdr:cNvSpPr txBox="1"/>
      </xdr:nvSpPr>
      <xdr:spPr>
        <a:xfrm>
          <a:off x="2641111" y="163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29538</xdr:rowOff>
    </xdr:from>
    <xdr:to>
      <xdr:col>10</xdr:col>
      <xdr:colOff>114300</xdr:colOff>
      <xdr:row>98</xdr:row>
      <xdr:rowOff>30131</xdr:rowOff>
    </xdr:to>
    <xdr:cxnSp macro="">
      <xdr:nvCxnSpPr>
        <xdr:cNvPr id="240" name="直線コネクタ 239"/>
        <xdr:cNvCxnSpPr/>
      </xdr:nvCxnSpPr>
      <xdr:spPr>
        <a:xfrm flipV="1">
          <a:off x="1130300" y="16831638"/>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151270</xdr:rowOff>
    </xdr:from>
    <xdr:to>
      <xdr:col>10</xdr:col>
      <xdr:colOff>165100</xdr:colOff>
      <xdr:row>97</xdr:row>
      <xdr:rowOff>81420</xdr:rowOff>
    </xdr:to>
    <xdr:sp macro="" textlink="">
      <xdr:nvSpPr>
        <xdr:cNvPr id="241" name="フローチャート: 判断 240"/>
        <xdr:cNvSpPr/>
      </xdr:nvSpPr>
      <xdr:spPr>
        <a:xfrm>
          <a:off x="1968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97947</xdr:rowOff>
    </xdr:from>
    <xdr:ext cx="534377" cy="259045"/>
    <xdr:sp macro="" textlink="">
      <xdr:nvSpPr>
        <xdr:cNvPr id="242" name="テキスト ボックス 241"/>
        <xdr:cNvSpPr txBox="1"/>
      </xdr:nvSpPr>
      <xdr:spPr>
        <a:xfrm>
          <a:off x="1752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152726</xdr:rowOff>
    </xdr:from>
    <xdr:to>
      <xdr:col>6</xdr:col>
      <xdr:colOff>38100</xdr:colOff>
      <xdr:row>97</xdr:row>
      <xdr:rowOff>82876</xdr:rowOff>
    </xdr:to>
    <xdr:sp macro="" textlink="">
      <xdr:nvSpPr>
        <xdr:cNvPr id="243" name="フローチャート: 判断 242"/>
        <xdr:cNvSpPr/>
      </xdr:nvSpPr>
      <xdr:spPr>
        <a:xfrm>
          <a:off x="1079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99403</xdr:rowOff>
    </xdr:from>
    <xdr:ext cx="534377" cy="259045"/>
    <xdr:sp macro="" textlink="">
      <xdr:nvSpPr>
        <xdr:cNvPr id="244" name="テキスト ボックス 243"/>
        <xdr:cNvSpPr txBox="1"/>
      </xdr:nvSpPr>
      <xdr:spPr>
        <a:xfrm>
          <a:off x="863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39263</xdr:rowOff>
    </xdr:from>
    <xdr:to>
      <xdr:col>24</xdr:col>
      <xdr:colOff>114300</xdr:colOff>
      <xdr:row>97</xdr:row>
      <xdr:rowOff>140863</xdr:rowOff>
    </xdr:to>
    <xdr:sp macro="" textlink="">
      <xdr:nvSpPr>
        <xdr:cNvPr id="250" name="楕円 249"/>
        <xdr:cNvSpPr/>
      </xdr:nvSpPr>
      <xdr:spPr>
        <a:xfrm>
          <a:off x="4584700" y="1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125640</xdr:rowOff>
    </xdr:from>
    <xdr:ext cx="534377" cy="259045"/>
    <xdr:sp macro="" textlink="">
      <xdr:nvSpPr>
        <xdr:cNvPr id="251" name="衛生費該当値テキスト"/>
        <xdr:cNvSpPr txBox="1"/>
      </xdr:nvSpPr>
      <xdr:spPr>
        <a:xfrm>
          <a:off x="4686300" y="165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124684</xdr:rowOff>
    </xdr:from>
    <xdr:to>
      <xdr:col>20</xdr:col>
      <xdr:colOff>38100</xdr:colOff>
      <xdr:row>98</xdr:row>
      <xdr:rowOff>54834</xdr:rowOff>
    </xdr:to>
    <xdr:sp macro="" textlink="">
      <xdr:nvSpPr>
        <xdr:cNvPr id="252" name="楕円 251"/>
        <xdr:cNvSpPr/>
      </xdr:nvSpPr>
      <xdr:spPr>
        <a:xfrm>
          <a:off x="3746500" y="167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45961</xdr:rowOff>
    </xdr:from>
    <xdr:ext cx="534377" cy="259045"/>
    <xdr:sp macro="" textlink="">
      <xdr:nvSpPr>
        <xdr:cNvPr id="253" name="テキスト ボックス 252"/>
        <xdr:cNvSpPr txBox="1"/>
      </xdr:nvSpPr>
      <xdr:spPr>
        <a:xfrm>
          <a:off x="3530111" y="168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153936</xdr:rowOff>
    </xdr:from>
    <xdr:to>
      <xdr:col>15</xdr:col>
      <xdr:colOff>101600</xdr:colOff>
      <xdr:row>98</xdr:row>
      <xdr:rowOff>84086</xdr:rowOff>
    </xdr:to>
    <xdr:sp macro="" textlink="">
      <xdr:nvSpPr>
        <xdr:cNvPr id="254" name="楕円 253"/>
        <xdr:cNvSpPr/>
      </xdr:nvSpPr>
      <xdr:spPr>
        <a:xfrm>
          <a:off x="2857500" y="167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75213</xdr:rowOff>
    </xdr:from>
    <xdr:ext cx="534377" cy="259045"/>
    <xdr:sp macro="" textlink="">
      <xdr:nvSpPr>
        <xdr:cNvPr id="255" name="テキスト ボックス 254"/>
        <xdr:cNvSpPr txBox="1"/>
      </xdr:nvSpPr>
      <xdr:spPr>
        <a:xfrm>
          <a:off x="2641111" y="168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150188</xdr:rowOff>
    </xdr:from>
    <xdr:to>
      <xdr:col>10</xdr:col>
      <xdr:colOff>165100</xdr:colOff>
      <xdr:row>98</xdr:row>
      <xdr:rowOff>80338</xdr:rowOff>
    </xdr:to>
    <xdr:sp macro="" textlink="">
      <xdr:nvSpPr>
        <xdr:cNvPr id="256" name="楕円 255"/>
        <xdr:cNvSpPr/>
      </xdr:nvSpPr>
      <xdr:spPr>
        <a:xfrm>
          <a:off x="1968500" y="167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71465</xdr:rowOff>
    </xdr:from>
    <xdr:ext cx="534377" cy="259045"/>
    <xdr:sp macro="" textlink="">
      <xdr:nvSpPr>
        <xdr:cNvPr id="257" name="テキスト ボックス 256"/>
        <xdr:cNvSpPr txBox="1"/>
      </xdr:nvSpPr>
      <xdr:spPr>
        <a:xfrm>
          <a:off x="1752111" y="168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150781</xdr:rowOff>
    </xdr:from>
    <xdr:to>
      <xdr:col>6</xdr:col>
      <xdr:colOff>38100</xdr:colOff>
      <xdr:row>98</xdr:row>
      <xdr:rowOff>80931</xdr:rowOff>
    </xdr:to>
    <xdr:sp macro="" textlink="">
      <xdr:nvSpPr>
        <xdr:cNvPr id="258" name="楕円 257"/>
        <xdr:cNvSpPr/>
      </xdr:nvSpPr>
      <xdr:spPr>
        <a:xfrm>
          <a:off x="1079500" y="167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72058</xdr:rowOff>
    </xdr:from>
    <xdr:ext cx="534377" cy="259045"/>
    <xdr:sp macro="" textlink="">
      <xdr:nvSpPr>
        <xdr:cNvPr id="259" name="テキスト ボックス 258"/>
        <xdr:cNvSpPr txBox="1"/>
      </xdr:nvSpPr>
      <xdr:spPr>
        <a:xfrm>
          <a:off x="863111" y="1687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53746</xdr:rowOff>
    </xdr:from>
    <xdr:to>
      <xdr:col>55</xdr:col>
      <xdr:colOff>0</xdr:colOff>
      <xdr:row>38</xdr:row>
      <xdr:rowOff>87122</xdr:rowOff>
    </xdr:to>
    <xdr:cxnSp macro="">
      <xdr:nvCxnSpPr>
        <xdr:cNvPr id="286" name="直線コネクタ 285"/>
        <xdr:cNvCxnSpPr/>
      </xdr:nvCxnSpPr>
      <xdr:spPr>
        <a:xfrm>
          <a:off x="9639300" y="6568846"/>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45974</xdr:rowOff>
    </xdr:from>
    <xdr:to>
      <xdr:col>50</xdr:col>
      <xdr:colOff>114300</xdr:colOff>
      <xdr:row>38</xdr:row>
      <xdr:rowOff>53746</xdr:rowOff>
    </xdr:to>
    <xdr:cxnSp macro="">
      <xdr:nvCxnSpPr>
        <xdr:cNvPr id="289" name="直線コネクタ 288"/>
        <xdr:cNvCxnSpPr/>
      </xdr:nvCxnSpPr>
      <xdr:spPr>
        <a:xfrm>
          <a:off x="8750300" y="656107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45974</xdr:rowOff>
    </xdr:from>
    <xdr:to>
      <xdr:col>45</xdr:col>
      <xdr:colOff>177800</xdr:colOff>
      <xdr:row>38</xdr:row>
      <xdr:rowOff>72949</xdr:rowOff>
    </xdr:to>
    <xdr:cxnSp macro="">
      <xdr:nvCxnSpPr>
        <xdr:cNvPr id="292" name="直線コネクタ 291"/>
        <xdr:cNvCxnSpPr/>
      </xdr:nvCxnSpPr>
      <xdr:spPr>
        <a:xfrm flipV="1">
          <a:off x="7861300" y="656107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3" name="フローチャート: 判断 292"/>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4" name="テキスト ボックス 293"/>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72949</xdr:rowOff>
    </xdr:from>
    <xdr:to>
      <xdr:col>41</xdr:col>
      <xdr:colOff>50800</xdr:colOff>
      <xdr:row>38</xdr:row>
      <xdr:rowOff>95352</xdr:rowOff>
    </xdr:to>
    <xdr:cxnSp macro="">
      <xdr:nvCxnSpPr>
        <xdr:cNvPr id="295" name="直線コネクタ 294"/>
        <xdr:cNvCxnSpPr/>
      </xdr:nvCxnSpPr>
      <xdr:spPr>
        <a:xfrm flipV="1">
          <a:off x="6972300" y="658804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6" name="フローチャート: 判断 295"/>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297" name="テキスト ボックス 296"/>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298" name="フローチャート: 判断 297"/>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299" name="テキスト ボックス 298"/>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36322</xdr:rowOff>
    </xdr:from>
    <xdr:to>
      <xdr:col>55</xdr:col>
      <xdr:colOff>50800</xdr:colOff>
      <xdr:row>38</xdr:row>
      <xdr:rowOff>137922</xdr:rowOff>
    </xdr:to>
    <xdr:sp macro="" textlink="">
      <xdr:nvSpPr>
        <xdr:cNvPr id="305" name="楕円 304"/>
        <xdr:cNvSpPr/>
      </xdr:nvSpPr>
      <xdr:spPr>
        <a:xfrm>
          <a:off x="10426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122699</xdr:rowOff>
    </xdr:from>
    <xdr:ext cx="378565" cy="259045"/>
    <xdr:sp macro="" textlink="">
      <xdr:nvSpPr>
        <xdr:cNvPr id="306" name="労働費該当値テキスト"/>
        <xdr:cNvSpPr txBox="1"/>
      </xdr:nvSpPr>
      <xdr:spPr>
        <a:xfrm>
          <a:off x="10528300" y="646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2946</xdr:rowOff>
    </xdr:from>
    <xdr:to>
      <xdr:col>50</xdr:col>
      <xdr:colOff>165100</xdr:colOff>
      <xdr:row>38</xdr:row>
      <xdr:rowOff>104546</xdr:rowOff>
    </xdr:to>
    <xdr:sp macro="" textlink="">
      <xdr:nvSpPr>
        <xdr:cNvPr id="307" name="楕円 306"/>
        <xdr:cNvSpPr/>
      </xdr:nvSpPr>
      <xdr:spPr>
        <a:xfrm>
          <a:off x="9588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95673</xdr:rowOff>
    </xdr:from>
    <xdr:ext cx="378565" cy="259045"/>
    <xdr:sp macro="" textlink="">
      <xdr:nvSpPr>
        <xdr:cNvPr id="308" name="テキスト ボックス 307"/>
        <xdr:cNvSpPr txBox="1"/>
      </xdr:nvSpPr>
      <xdr:spPr>
        <a:xfrm>
          <a:off x="9450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166624</xdr:rowOff>
    </xdr:from>
    <xdr:to>
      <xdr:col>46</xdr:col>
      <xdr:colOff>38100</xdr:colOff>
      <xdr:row>38</xdr:row>
      <xdr:rowOff>96774</xdr:rowOff>
    </xdr:to>
    <xdr:sp macro="" textlink="">
      <xdr:nvSpPr>
        <xdr:cNvPr id="309" name="楕円 308"/>
        <xdr:cNvSpPr/>
      </xdr:nvSpPr>
      <xdr:spPr>
        <a:xfrm>
          <a:off x="8699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87901</xdr:rowOff>
    </xdr:from>
    <xdr:ext cx="378565" cy="259045"/>
    <xdr:sp macro="" textlink="">
      <xdr:nvSpPr>
        <xdr:cNvPr id="310" name="テキスト ボックス 309"/>
        <xdr:cNvSpPr txBox="1"/>
      </xdr:nvSpPr>
      <xdr:spPr>
        <a:xfrm>
          <a:off x="8561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22149</xdr:rowOff>
    </xdr:from>
    <xdr:to>
      <xdr:col>41</xdr:col>
      <xdr:colOff>101600</xdr:colOff>
      <xdr:row>38</xdr:row>
      <xdr:rowOff>123749</xdr:rowOff>
    </xdr:to>
    <xdr:sp macro="" textlink="">
      <xdr:nvSpPr>
        <xdr:cNvPr id="311" name="楕円 310"/>
        <xdr:cNvSpPr/>
      </xdr:nvSpPr>
      <xdr:spPr>
        <a:xfrm>
          <a:off x="7810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114876</xdr:rowOff>
    </xdr:from>
    <xdr:ext cx="378565" cy="259045"/>
    <xdr:sp macro="" textlink="">
      <xdr:nvSpPr>
        <xdr:cNvPr id="312" name="テキスト ボックス 311"/>
        <xdr:cNvSpPr txBox="1"/>
      </xdr:nvSpPr>
      <xdr:spPr>
        <a:xfrm>
          <a:off x="7672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44552</xdr:rowOff>
    </xdr:from>
    <xdr:to>
      <xdr:col>36</xdr:col>
      <xdr:colOff>165100</xdr:colOff>
      <xdr:row>38</xdr:row>
      <xdr:rowOff>146152</xdr:rowOff>
    </xdr:to>
    <xdr:sp macro="" textlink="">
      <xdr:nvSpPr>
        <xdr:cNvPr id="313" name="楕円 312"/>
        <xdr:cNvSpPr/>
      </xdr:nvSpPr>
      <xdr:spPr>
        <a:xfrm>
          <a:off x="6921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137279</xdr:rowOff>
    </xdr:from>
    <xdr:ext cx="313932" cy="259045"/>
    <xdr:sp macro="" textlink="">
      <xdr:nvSpPr>
        <xdr:cNvPr id="314" name="テキスト ボックス 313"/>
        <xdr:cNvSpPr txBox="1"/>
      </xdr:nvSpPr>
      <xdr:spPr>
        <a:xfrm>
          <a:off x="6815333" y="665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78819</xdr:rowOff>
    </xdr:from>
    <xdr:to>
      <xdr:col>55</xdr:col>
      <xdr:colOff>0</xdr:colOff>
      <xdr:row>58</xdr:row>
      <xdr:rowOff>91973</xdr:rowOff>
    </xdr:to>
    <xdr:cxnSp macro="">
      <xdr:nvCxnSpPr>
        <xdr:cNvPr id="341" name="直線コネクタ 340"/>
        <xdr:cNvCxnSpPr/>
      </xdr:nvCxnSpPr>
      <xdr:spPr>
        <a:xfrm>
          <a:off x="9639300" y="10022919"/>
          <a:ext cx="838200" cy="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66704</xdr:rowOff>
    </xdr:from>
    <xdr:to>
      <xdr:col>50</xdr:col>
      <xdr:colOff>114300</xdr:colOff>
      <xdr:row>58</xdr:row>
      <xdr:rowOff>78819</xdr:rowOff>
    </xdr:to>
    <xdr:cxnSp macro="">
      <xdr:nvCxnSpPr>
        <xdr:cNvPr id="344" name="直線コネクタ 343"/>
        <xdr:cNvCxnSpPr/>
      </xdr:nvCxnSpPr>
      <xdr:spPr>
        <a:xfrm>
          <a:off x="8750300" y="1001080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40826</xdr:rowOff>
    </xdr:from>
    <xdr:to>
      <xdr:col>45</xdr:col>
      <xdr:colOff>177800</xdr:colOff>
      <xdr:row>58</xdr:row>
      <xdr:rowOff>66704</xdr:rowOff>
    </xdr:to>
    <xdr:cxnSp macro="">
      <xdr:nvCxnSpPr>
        <xdr:cNvPr id="347" name="直線コネクタ 346"/>
        <xdr:cNvCxnSpPr/>
      </xdr:nvCxnSpPr>
      <xdr:spPr>
        <a:xfrm>
          <a:off x="7861300" y="998492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86504</xdr:rowOff>
    </xdr:from>
    <xdr:to>
      <xdr:col>46</xdr:col>
      <xdr:colOff>38100</xdr:colOff>
      <xdr:row>58</xdr:row>
      <xdr:rowOff>16654</xdr:rowOff>
    </xdr:to>
    <xdr:sp macro="" textlink="">
      <xdr:nvSpPr>
        <xdr:cNvPr id="348" name="フローチャート: 判断 347"/>
        <xdr:cNvSpPr/>
      </xdr:nvSpPr>
      <xdr:spPr>
        <a:xfrm>
          <a:off x="86995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33181</xdr:rowOff>
    </xdr:from>
    <xdr:ext cx="534377" cy="259045"/>
    <xdr:sp macro="" textlink="">
      <xdr:nvSpPr>
        <xdr:cNvPr id="349" name="テキスト ボックス 348"/>
        <xdr:cNvSpPr txBox="1"/>
      </xdr:nvSpPr>
      <xdr:spPr>
        <a:xfrm>
          <a:off x="8483111" y="96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40826</xdr:rowOff>
    </xdr:from>
    <xdr:to>
      <xdr:col>41</xdr:col>
      <xdr:colOff>50800</xdr:colOff>
      <xdr:row>58</xdr:row>
      <xdr:rowOff>50340</xdr:rowOff>
    </xdr:to>
    <xdr:cxnSp macro="">
      <xdr:nvCxnSpPr>
        <xdr:cNvPr id="350" name="直線コネクタ 349"/>
        <xdr:cNvCxnSpPr/>
      </xdr:nvCxnSpPr>
      <xdr:spPr>
        <a:xfrm flipV="1">
          <a:off x="6972300" y="9984926"/>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85407</xdr:rowOff>
    </xdr:from>
    <xdr:to>
      <xdr:col>41</xdr:col>
      <xdr:colOff>101600</xdr:colOff>
      <xdr:row>58</xdr:row>
      <xdr:rowOff>15557</xdr:rowOff>
    </xdr:to>
    <xdr:sp macro="" textlink="">
      <xdr:nvSpPr>
        <xdr:cNvPr id="351" name="フローチャート: 判断 350"/>
        <xdr:cNvSpPr/>
      </xdr:nvSpPr>
      <xdr:spPr>
        <a:xfrm>
          <a:off x="7810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32084</xdr:rowOff>
    </xdr:from>
    <xdr:ext cx="534377" cy="259045"/>
    <xdr:sp macro="" textlink="">
      <xdr:nvSpPr>
        <xdr:cNvPr id="352" name="テキスト ボックス 351"/>
        <xdr:cNvSpPr txBox="1"/>
      </xdr:nvSpPr>
      <xdr:spPr>
        <a:xfrm>
          <a:off x="7594111" y="96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103041</xdr:rowOff>
    </xdr:from>
    <xdr:to>
      <xdr:col>36</xdr:col>
      <xdr:colOff>165100</xdr:colOff>
      <xdr:row>58</xdr:row>
      <xdr:rowOff>33191</xdr:rowOff>
    </xdr:to>
    <xdr:sp macro="" textlink="">
      <xdr:nvSpPr>
        <xdr:cNvPr id="353" name="フローチャート: 判断 352"/>
        <xdr:cNvSpPr/>
      </xdr:nvSpPr>
      <xdr:spPr>
        <a:xfrm>
          <a:off x="6921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49718</xdr:rowOff>
    </xdr:from>
    <xdr:ext cx="534377" cy="259045"/>
    <xdr:sp macro="" textlink="">
      <xdr:nvSpPr>
        <xdr:cNvPr id="354" name="テキスト ボックス 353"/>
        <xdr:cNvSpPr txBox="1"/>
      </xdr:nvSpPr>
      <xdr:spPr>
        <a:xfrm>
          <a:off x="6705111" y="96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41173</xdr:rowOff>
    </xdr:from>
    <xdr:to>
      <xdr:col>55</xdr:col>
      <xdr:colOff>50800</xdr:colOff>
      <xdr:row>58</xdr:row>
      <xdr:rowOff>142773</xdr:rowOff>
    </xdr:to>
    <xdr:sp macro="" textlink="">
      <xdr:nvSpPr>
        <xdr:cNvPr id="360" name="楕円 359"/>
        <xdr:cNvSpPr/>
      </xdr:nvSpPr>
      <xdr:spPr>
        <a:xfrm>
          <a:off x="10426700" y="99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127550</xdr:rowOff>
    </xdr:from>
    <xdr:ext cx="534377" cy="259045"/>
    <xdr:sp macro="" textlink="">
      <xdr:nvSpPr>
        <xdr:cNvPr id="361" name="農林水産業費該当値テキスト"/>
        <xdr:cNvSpPr txBox="1"/>
      </xdr:nvSpPr>
      <xdr:spPr>
        <a:xfrm>
          <a:off x="10528300" y="99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28019</xdr:rowOff>
    </xdr:from>
    <xdr:to>
      <xdr:col>50</xdr:col>
      <xdr:colOff>165100</xdr:colOff>
      <xdr:row>58</xdr:row>
      <xdr:rowOff>129619</xdr:rowOff>
    </xdr:to>
    <xdr:sp macro="" textlink="">
      <xdr:nvSpPr>
        <xdr:cNvPr id="362" name="楕円 361"/>
        <xdr:cNvSpPr/>
      </xdr:nvSpPr>
      <xdr:spPr>
        <a:xfrm>
          <a:off x="9588500" y="99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120746</xdr:rowOff>
    </xdr:from>
    <xdr:ext cx="534377" cy="259045"/>
    <xdr:sp macro="" textlink="">
      <xdr:nvSpPr>
        <xdr:cNvPr id="363" name="テキスト ボックス 362"/>
        <xdr:cNvSpPr txBox="1"/>
      </xdr:nvSpPr>
      <xdr:spPr>
        <a:xfrm>
          <a:off x="9372111" y="10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15904</xdr:rowOff>
    </xdr:from>
    <xdr:to>
      <xdr:col>46</xdr:col>
      <xdr:colOff>38100</xdr:colOff>
      <xdr:row>58</xdr:row>
      <xdr:rowOff>117504</xdr:rowOff>
    </xdr:to>
    <xdr:sp macro="" textlink="">
      <xdr:nvSpPr>
        <xdr:cNvPr id="364" name="楕円 363"/>
        <xdr:cNvSpPr/>
      </xdr:nvSpPr>
      <xdr:spPr>
        <a:xfrm>
          <a:off x="8699500" y="99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108631</xdr:rowOff>
    </xdr:from>
    <xdr:ext cx="534377" cy="259045"/>
    <xdr:sp macro="" textlink="">
      <xdr:nvSpPr>
        <xdr:cNvPr id="365" name="テキスト ボックス 364"/>
        <xdr:cNvSpPr txBox="1"/>
      </xdr:nvSpPr>
      <xdr:spPr>
        <a:xfrm>
          <a:off x="8483111" y="1005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161476</xdr:rowOff>
    </xdr:from>
    <xdr:to>
      <xdr:col>41</xdr:col>
      <xdr:colOff>101600</xdr:colOff>
      <xdr:row>58</xdr:row>
      <xdr:rowOff>91626</xdr:rowOff>
    </xdr:to>
    <xdr:sp macro="" textlink="">
      <xdr:nvSpPr>
        <xdr:cNvPr id="366" name="楕円 365"/>
        <xdr:cNvSpPr/>
      </xdr:nvSpPr>
      <xdr:spPr>
        <a:xfrm>
          <a:off x="7810500" y="99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82753</xdr:rowOff>
    </xdr:from>
    <xdr:ext cx="534377" cy="259045"/>
    <xdr:sp macro="" textlink="">
      <xdr:nvSpPr>
        <xdr:cNvPr id="367" name="テキスト ボックス 366"/>
        <xdr:cNvSpPr txBox="1"/>
      </xdr:nvSpPr>
      <xdr:spPr>
        <a:xfrm>
          <a:off x="7594111" y="100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170990</xdr:rowOff>
    </xdr:from>
    <xdr:to>
      <xdr:col>36</xdr:col>
      <xdr:colOff>165100</xdr:colOff>
      <xdr:row>58</xdr:row>
      <xdr:rowOff>101140</xdr:rowOff>
    </xdr:to>
    <xdr:sp macro="" textlink="">
      <xdr:nvSpPr>
        <xdr:cNvPr id="368" name="楕円 367"/>
        <xdr:cNvSpPr/>
      </xdr:nvSpPr>
      <xdr:spPr>
        <a:xfrm>
          <a:off x="6921500" y="99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92267</xdr:rowOff>
    </xdr:from>
    <xdr:ext cx="534377" cy="259045"/>
    <xdr:sp macro="" textlink="">
      <xdr:nvSpPr>
        <xdr:cNvPr id="369" name="テキスト ボックス 368"/>
        <xdr:cNvSpPr txBox="1"/>
      </xdr:nvSpPr>
      <xdr:spPr>
        <a:xfrm>
          <a:off x="6705111"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45030</xdr:rowOff>
    </xdr:from>
    <xdr:to>
      <xdr:col>55</xdr:col>
      <xdr:colOff>0</xdr:colOff>
      <xdr:row>78</xdr:row>
      <xdr:rowOff>119667</xdr:rowOff>
    </xdr:to>
    <xdr:cxnSp macro="">
      <xdr:nvCxnSpPr>
        <xdr:cNvPr id="398" name="直線コネクタ 397"/>
        <xdr:cNvCxnSpPr/>
      </xdr:nvCxnSpPr>
      <xdr:spPr>
        <a:xfrm>
          <a:off x="9639300" y="13418130"/>
          <a:ext cx="8382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45030</xdr:rowOff>
    </xdr:from>
    <xdr:to>
      <xdr:col>50</xdr:col>
      <xdr:colOff>114300</xdr:colOff>
      <xdr:row>78</xdr:row>
      <xdr:rowOff>158614</xdr:rowOff>
    </xdr:to>
    <xdr:cxnSp macro="">
      <xdr:nvCxnSpPr>
        <xdr:cNvPr id="401" name="直線コネクタ 400"/>
        <xdr:cNvCxnSpPr/>
      </xdr:nvCxnSpPr>
      <xdr:spPr>
        <a:xfrm flipV="1">
          <a:off x="8750300" y="13418130"/>
          <a:ext cx="8890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158614</xdr:rowOff>
    </xdr:from>
    <xdr:to>
      <xdr:col>45</xdr:col>
      <xdr:colOff>177800</xdr:colOff>
      <xdr:row>79</xdr:row>
      <xdr:rowOff>9375</xdr:rowOff>
    </xdr:to>
    <xdr:cxnSp macro="">
      <xdr:nvCxnSpPr>
        <xdr:cNvPr id="404" name="直線コネクタ 403"/>
        <xdr:cNvCxnSpPr/>
      </xdr:nvCxnSpPr>
      <xdr:spPr>
        <a:xfrm flipV="1">
          <a:off x="7861300" y="13531714"/>
          <a:ext cx="8890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16038</xdr:rowOff>
    </xdr:from>
    <xdr:to>
      <xdr:col>46</xdr:col>
      <xdr:colOff>38100</xdr:colOff>
      <xdr:row>78</xdr:row>
      <xdr:rowOff>117638</xdr:rowOff>
    </xdr:to>
    <xdr:sp macro="" textlink="">
      <xdr:nvSpPr>
        <xdr:cNvPr id="405" name="フローチャート: 判断 404"/>
        <xdr:cNvSpPr/>
      </xdr:nvSpPr>
      <xdr:spPr>
        <a:xfrm>
          <a:off x="8699500" y="133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134165</xdr:rowOff>
    </xdr:from>
    <xdr:ext cx="534377" cy="259045"/>
    <xdr:sp macro="" textlink="">
      <xdr:nvSpPr>
        <xdr:cNvPr id="406" name="テキスト ボックス 405"/>
        <xdr:cNvSpPr txBox="1"/>
      </xdr:nvSpPr>
      <xdr:spPr>
        <a:xfrm>
          <a:off x="8483111" y="131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9375</xdr:rowOff>
    </xdr:from>
    <xdr:to>
      <xdr:col>41</xdr:col>
      <xdr:colOff>50800</xdr:colOff>
      <xdr:row>79</xdr:row>
      <xdr:rowOff>12712</xdr:rowOff>
    </xdr:to>
    <xdr:cxnSp macro="">
      <xdr:nvCxnSpPr>
        <xdr:cNvPr id="407" name="直線コネクタ 406"/>
        <xdr:cNvCxnSpPr/>
      </xdr:nvCxnSpPr>
      <xdr:spPr>
        <a:xfrm flipV="1">
          <a:off x="6972300" y="13553925"/>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33533</xdr:rowOff>
    </xdr:from>
    <xdr:to>
      <xdr:col>41</xdr:col>
      <xdr:colOff>101600</xdr:colOff>
      <xdr:row>78</xdr:row>
      <xdr:rowOff>135133</xdr:rowOff>
    </xdr:to>
    <xdr:sp macro="" textlink="">
      <xdr:nvSpPr>
        <xdr:cNvPr id="408" name="フローチャート: 判断 407"/>
        <xdr:cNvSpPr/>
      </xdr:nvSpPr>
      <xdr:spPr>
        <a:xfrm>
          <a:off x="7810500" y="1340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151660</xdr:rowOff>
    </xdr:from>
    <xdr:ext cx="534377" cy="259045"/>
    <xdr:sp macro="" textlink="">
      <xdr:nvSpPr>
        <xdr:cNvPr id="409" name="テキスト ボックス 408"/>
        <xdr:cNvSpPr txBox="1"/>
      </xdr:nvSpPr>
      <xdr:spPr>
        <a:xfrm>
          <a:off x="7594111" y="131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22476</xdr:rowOff>
    </xdr:from>
    <xdr:to>
      <xdr:col>36</xdr:col>
      <xdr:colOff>165100</xdr:colOff>
      <xdr:row>78</xdr:row>
      <xdr:rowOff>124076</xdr:rowOff>
    </xdr:to>
    <xdr:sp macro="" textlink="">
      <xdr:nvSpPr>
        <xdr:cNvPr id="410" name="フローチャート: 判断 409"/>
        <xdr:cNvSpPr/>
      </xdr:nvSpPr>
      <xdr:spPr>
        <a:xfrm>
          <a:off x="6921500" y="133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140603</xdr:rowOff>
    </xdr:from>
    <xdr:ext cx="534377" cy="259045"/>
    <xdr:sp macro="" textlink="">
      <xdr:nvSpPr>
        <xdr:cNvPr id="411" name="テキスト ボックス 410"/>
        <xdr:cNvSpPr txBox="1"/>
      </xdr:nvSpPr>
      <xdr:spPr>
        <a:xfrm>
          <a:off x="6705111" y="131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68867</xdr:rowOff>
    </xdr:from>
    <xdr:to>
      <xdr:col>55</xdr:col>
      <xdr:colOff>50800</xdr:colOff>
      <xdr:row>78</xdr:row>
      <xdr:rowOff>170467</xdr:rowOff>
    </xdr:to>
    <xdr:sp macro="" textlink="">
      <xdr:nvSpPr>
        <xdr:cNvPr id="417" name="楕円 416"/>
        <xdr:cNvSpPr/>
      </xdr:nvSpPr>
      <xdr:spPr>
        <a:xfrm>
          <a:off x="10426700" y="134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155244</xdr:rowOff>
    </xdr:from>
    <xdr:ext cx="534377" cy="259045"/>
    <xdr:sp macro="" textlink="">
      <xdr:nvSpPr>
        <xdr:cNvPr id="418" name="商工費該当値テキスト"/>
        <xdr:cNvSpPr txBox="1"/>
      </xdr:nvSpPr>
      <xdr:spPr>
        <a:xfrm>
          <a:off x="10528300" y="133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165680</xdr:rowOff>
    </xdr:from>
    <xdr:to>
      <xdr:col>50</xdr:col>
      <xdr:colOff>165100</xdr:colOff>
      <xdr:row>78</xdr:row>
      <xdr:rowOff>95830</xdr:rowOff>
    </xdr:to>
    <xdr:sp macro="" textlink="">
      <xdr:nvSpPr>
        <xdr:cNvPr id="419" name="楕円 418"/>
        <xdr:cNvSpPr/>
      </xdr:nvSpPr>
      <xdr:spPr>
        <a:xfrm>
          <a:off x="9588500" y="133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86957</xdr:rowOff>
    </xdr:from>
    <xdr:ext cx="534377" cy="259045"/>
    <xdr:sp macro="" textlink="">
      <xdr:nvSpPr>
        <xdr:cNvPr id="420" name="テキスト ボックス 419"/>
        <xdr:cNvSpPr txBox="1"/>
      </xdr:nvSpPr>
      <xdr:spPr>
        <a:xfrm>
          <a:off x="9372111" y="134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107814</xdr:rowOff>
    </xdr:from>
    <xdr:to>
      <xdr:col>46</xdr:col>
      <xdr:colOff>38100</xdr:colOff>
      <xdr:row>79</xdr:row>
      <xdr:rowOff>37964</xdr:rowOff>
    </xdr:to>
    <xdr:sp macro="" textlink="">
      <xdr:nvSpPr>
        <xdr:cNvPr id="421" name="楕円 420"/>
        <xdr:cNvSpPr/>
      </xdr:nvSpPr>
      <xdr:spPr>
        <a:xfrm>
          <a:off x="8699500" y="13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29091</xdr:rowOff>
    </xdr:from>
    <xdr:ext cx="469744" cy="259045"/>
    <xdr:sp macro="" textlink="">
      <xdr:nvSpPr>
        <xdr:cNvPr id="422" name="テキスト ボックス 421"/>
        <xdr:cNvSpPr txBox="1"/>
      </xdr:nvSpPr>
      <xdr:spPr>
        <a:xfrm>
          <a:off x="8515428" y="13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130025</xdr:rowOff>
    </xdr:from>
    <xdr:to>
      <xdr:col>41</xdr:col>
      <xdr:colOff>101600</xdr:colOff>
      <xdr:row>79</xdr:row>
      <xdr:rowOff>60175</xdr:rowOff>
    </xdr:to>
    <xdr:sp macro="" textlink="">
      <xdr:nvSpPr>
        <xdr:cNvPr id="423" name="楕円 422"/>
        <xdr:cNvSpPr/>
      </xdr:nvSpPr>
      <xdr:spPr>
        <a:xfrm>
          <a:off x="7810500" y="135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51302</xdr:rowOff>
    </xdr:from>
    <xdr:ext cx="469744" cy="259045"/>
    <xdr:sp macro="" textlink="">
      <xdr:nvSpPr>
        <xdr:cNvPr id="424" name="テキスト ボックス 423"/>
        <xdr:cNvSpPr txBox="1"/>
      </xdr:nvSpPr>
      <xdr:spPr>
        <a:xfrm>
          <a:off x="7626428" y="1359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133362</xdr:rowOff>
    </xdr:from>
    <xdr:to>
      <xdr:col>36</xdr:col>
      <xdr:colOff>165100</xdr:colOff>
      <xdr:row>79</xdr:row>
      <xdr:rowOff>63512</xdr:rowOff>
    </xdr:to>
    <xdr:sp macro="" textlink="">
      <xdr:nvSpPr>
        <xdr:cNvPr id="425" name="楕円 424"/>
        <xdr:cNvSpPr/>
      </xdr:nvSpPr>
      <xdr:spPr>
        <a:xfrm>
          <a:off x="69215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54639</xdr:rowOff>
    </xdr:from>
    <xdr:ext cx="469744" cy="259045"/>
    <xdr:sp macro="" textlink="">
      <xdr:nvSpPr>
        <xdr:cNvPr id="426" name="テキスト ボックス 425"/>
        <xdr:cNvSpPr txBox="1"/>
      </xdr:nvSpPr>
      <xdr:spPr>
        <a:xfrm>
          <a:off x="6737428" y="1359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146611</xdr:rowOff>
    </xdr:from>
    <xdr:to>
      <xdr:col>55</xdr:col>
      <xdr:colOff>0</xdr:colOff>
      <xdr:row>97</xdr:row>
      <xdr:rowOff>151839</xdr:rowOff>
    </xdr:to>
    <xdr:cxnSp macro="">
      <xdr:nvCxnSpPr>
        <xdr:cNvPr id="453" name="直線コネクタ 452"/>
        <xdr:cNvCxnSpPr/>
      </xdr:nvCxnSpPr>
      <xdr:spPr>
        <a:xfrm flipV="1">
          <a:off x="9639300" y="16777261"/>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147059</xdr:rowOff>
    </xdr:from>
    <xdr:to>
      <xdr:col>50</xdr:col>
      <xdr:colOff>114300</xdr:colOff>
      <xdr:row>97</xdr:row>
      <xdr:rowOff>151839</xdr:rowOff>
    </xdr:to>
    <xdr:cxnSp macro="">
      <xdr:nvCxnSpPr>
        <xdr:cNvPr id="456" name="直線コネクタ 455"/>
        <xdr:cNvCxnSpPr/>
      </xdr:nvCxnSpPr>
      <xdr:spPr>
        <a:xfrm>
          <a:off x="8750300" y="16777709"/>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147059</xdr:rowOff>
    </xdr:from>
    <xdr:to>
      <xdr:col>45</xdr:col>
      <xdr:colOff>177800</xdr:colOff>
      <xdr:row>97</xdr:row>
      <xdr:rowOff>165063</xdr:rowOff>
    </xdr:to>
    <xdr:cxnSp macro="">
      <xdr:nvCxnSpPr>
        <xdr:cNvPr id="459" name="直線コネクタ 458"/>
        <xdr:cNvCxnSpPr/>
      </xdr:nvCxnSpPr>
      <xdr:spPr>
        <a:xfrm flipV="1">
          <a:off x="7861300" y="16777709"/>
          <a:ext cx="889000" cy="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92137</xdr:rowOff>
    </xdr:from>
    <xdr:to>
      <xdr:col>46</xdr:col>
      <xdr:colOff>38100</xdr:colOff>
      <xdr:row>98</xdr:row>
      <xdr:rowOff>22287</xdr:rowOff>
    </xdr:to>
    <xdr:sp macro="" textlink="">
      <xdr:nvSpPr>
        <xdr:cNvPr id="460" name="フローチャート: 判断 459"/>
        <xdr:cNvSpPr/>
      </xdr:nvSpPr>
      <xdr:spPr>
        <a:xfrm>
          <a:off x="8699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38814</xdr:rowOff>
    </xdr:from>
    <xdr:ext cx="534377" cy="259045"/>
    <xdr:sp macro="" textlink="">
      <xdr:nvSpPr>
        <xdr:cNvPr id="461" name="テキスト ボックス 460"/>
        <xdr:cNvSpPr txBox="1"/>
      </xdr:nvSpPr>
      <xdr:spPr>
        <a:xfrm>
          <a:off x="8483111" y="1649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160644</xdr:rowOff>
    </xdr:from>
    <xdr:to>
      <xdr:col>41</xdr:col>
      <xdr:colOff>50800</xdr:colOff>
      <xdr:row>97</xdr:row>
      <xdr:rowOff>165063</xdr:rowOff>
    </xdr:to>
    <xdr:cxnSp macro="">
      <xdr:nvCxnSpPr>
        <xdr:cNvPr id="462" name="直線コネクタ 461"/>
        <xdr:cNvCxnSpPr/>
      </xdr:nvCxnSpPr>
      <xdr:spPr>
        <a:xfrm>
          <a:off x="6972300" y="16791294"/>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67517</xdr:rowOff>
    </xdr:from>
    <xdr:to>
      <xdr:col>41</xdr:col>
      <xdr:colOff>101600</xdr:colOff>
      <xdr:row>97</xdr:row>
      <xdr:rowOff>169117</xdr:rowOff>
    </xdr:to>
    <xdr:sp macro="" textlink="">
      <xdr:nvSpPr>
        <xdr:cNvPr id="463" name="フローチャート: 判断 462"/>
        <xdr:cNvSpPr/>
      </xdr:nvSpPr>
      <xdr:spPr>
        <a:xfrm>
          <a:off x="7810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14194</xdr:rowOff>
    </xdr:from>
    <xdr:ext cx="534377" cy="259045"/>
    <xdr:sp macro="" textlink="">
      <xdr:nvSpPr>
        <xdr:cNvPr id="464" name="テキスト ボックス 463"/>
        <xdr:cNvSpPr txBox="1"/>
      </xdr:nvSpPr>
      <xdr:spPr>
        <a:xfrm>
          <a:off x="7594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116046</xdr:rowOff>
    </xdr:from>
    <xdr:to>
      <xdr:col>36</xdr:col>
      <xdr:colOff>165100</xdr:colOff>
      <xdr:row>98</xdr:row>
      <xdr:rowOff>46196</xdr:rowOff>
    </xdr:to>
    <xdr:sp macro="" textlink="">
      <xdr:nvSpPr>
        <xdr:cNvPr id="465" name="フローチャート: 判断 464"/>
        <xdr:cNvSpPr/>
      </xdr:nvSpPr>
      <xdr:spPr>
        <a:xfrm>
          <a:off x="6921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37323</xdr:rowOff>
    </xdr:from>
    <xdr:ext cx="534377" cy="259045"/>
    <xdr:sp macro="" textlink="">
      <xdr:nvSpPr>
        <xdr:cNvPr id="466" name="テキスト ボックス 465"/>
        <xdr:cNvSpPr txBox="1"/>
      </xdr:nvSpPr>
      <xdr:spPr>
        <a:xfrm>
          <a:off x="6705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95811</xdr:rowOff>
    </xdr:from>
    <xdr:to>
      <xdr:col>55</xdr:col>
      <xdr:colOff>50800</xdr:colOff>
      <xdr:row>98</xdr:row>
      <xdr:rowOff>25961</xdr:rowOff>
    </xdr:to>
    <xdr:sp macro="" textlink="">
      <xdr:nvSpPr>
        <xdr:cNvPr id="472" name="楕円 471"/>
        <xdr:cNvSpPr/>
      </xdr:nvSpPr>
      <xdr:spPr>
        <a:xfrm>
          <a:off x="10426700" y="167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101039</xdr:rowOff>
    </xdr:from>
    <xdr:to>
      <xdr:col>50</xdr:col>
      <xdr:colOff>165100</xdr:colOff>
      <xdr:row>98</xdr:row>
      <xdr:rowOff>31189</xdr:rowOff>
    </xdr:to>
    <xdr:sp macro="" textlink="">
      <xdr:nvSpPr>
        <xdr:cNvPr id="474" name="楕円 473"/>
        <xdr:cNvSpPr/>
      </xdr:nvSpPr>
      <xdr:spPr>
        <a:xfrm>
          <a:off x="9588500" y="1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22316</xdr:rowOff>
    </xdr:from>
    <xdr:ext cx="534377" cy="259045"/>
    <xdr:sp macro="" textlink="">
      <xdr:nvSpPr>
        <xdr:cNvPr id="475" name="テキスト ボックス 474"/>
        <xdr:cNvSpPr txBox="1"/>
      </xdr:nvSpPr>
      <xdr:spPr>
        <a:xfrm>
          <a:off x="9372111" y="1682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96259</xdr:rowOff>
    </xdr:from>
    <xdr:to>
      <xdr:col>46</xdr:col>
      <xdr:colOff>38100</xdr:colOff>
      <xdr:row>98</xdr:row>
      <xdr:rowOff>26409</xdr:rowOff>
    </xdr:to>
    <xdr:sp macro="" textlink="">
      <xdr:nvSpPr>
        <xdr:cNvPr id="476" name="楕円 475"/>
        <xdr:cNvSpPr/>
      </xdr:nvSpPr>
      <xdr:spPr>
        <a:xfrm>
          <a:off x="8699500" y="16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17536</xdr:rowOff>
    </xdr:from>
    <xdr:ext cx="534377" cy="259045"/>
    <xdr:sp macro="" textlink="">
      <xdr:nvSpPr>
        <xdr:cNvPr id="477" name="テキスト ボックス 476"/>
        <xdr:cNvSpPr txBox="1"/>
      </xdr:nvSpPr>
      <xdr:spPr>
        <a:xfrm>
          <a:off x="8483111" y="168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114263</xdr:rowOff>
    </xdr:from>
    <xdr:to>
      <xdr:col>41</xdr:col>
      <xdr:colOff>101600</xdr:colOff>
      <xdr:row>98</xdr:row>
      <xdr:rowOff>44413</xdr:rowOff>
    </xdr:to>
    <xdr:sp macro="" textlink="">
      <xdr:nvSpPr>
        <xdr:cNvPr id="478" name="楕円 477"/>
        <xdr:cNvSpPr/>
      </xdr:nvSpPr>
      <xdr:spPr>
        <a:xfrm>
          <a:off x="7810500" y="167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35540</xdr:rowOff>
    </xdr:from>
    <xdr:ext cx="534377" cy="259045"/>
    <xdr:sp macro="" textlink="">
      <xdr:nvSpPr>
        <xdr:cNvPr id="479" name="テキスト ボックス 478"/>
        <xdr:cNvSpPr txBox="1"/>
      </xdr:nvSpPr>
      <xdr:spPr>
        <a:xfrm>
          <a:off x="7594111" y="168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109844</xdr:rowOff>
    </xdr:from>
    <xdr:to>
      <xdr:col>36</xdr:col>
      <xdr:colOff>165100</xdr:colOff>
      <xdr:row>98</xdr:row>
      <xdr:rowOff>39994</xdr:rowOff>
    </xdr:to>
    <xdr:sp macro="" textlink="">
      <xdr:nvSpPr>
        <xdr:cNvPr id="480" name="楕円 479"/>
        <xdr:cNvSpPr/>
      </xdr:nvSpPr>
      <xdr:spPr>
        <a:xfrm>
          <a:off x="6921500" y="167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56521</xdr:rowOff>
    </xdr:from>
    <xdr:ext cx="534377" cy="259045"/>
    <xdr:sp macro="" textlink="">
      <xdr:nvSpPr>
        <xdr:cNvPr id="481" name="テキスト ボックス 480"/>
        <xdr:cNvSpPr txBox="1"/>
      </xdr:nvSpPr>
      <xdr:spPr>
        <a:xfrm>
          <a:off x="6705111" y="165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122746</xdr:rowOff>
    </xdr:from>
    <xdr:to>
      <xdr:col>85</xdr:col>
      <xdr:colOff>127000</xdr:colOff>
      <xdr:row>38</xdr:row>
      <xdr:rowOff>38716</xdr:rowOff>
    </xdr:to>
    <xdr:cxnSp macro="">
      <xdr:nvCxnSpPr>
        <xdr:cNvPr id="511" name="直線コネクタ 510"/>
        <xdr:cNvCxnSpPr/>
      </xdr:nvCxnSpPr>
      <xdr:spPr>
        <a:xfrm>
          <a:off x="15481300" y="6466396"/>
          <a:ext cx="838200" cy="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122746</xdr:rowOff>
    </xdr:from>
    <xdr:to>
      <xdr:col>81</xdr:col>
      <xdr:colOff>50800</xdr:colOff>
      <xdr:row>37</xdr:row>
      <xdr:rowOff>124879</xdr:rowOff>
    </xdr:to>
    <xdr:cxnSp macro="">
      <xdr:nvCxnSpPr>
        <xdr:cNvPr id="514" name="直線コネクタ 513"/>
        <xdr:cNvCxnSpPr/>
      </xdr:nvCxnSpPr>
      <xdr:spPr>
        <a:xfrm flipV="1">
          <a:off x="14592300" y="646639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124879</xdr:rowOff>
    </xdr:from>
    <xdr:to>
      <xdr:col>76</xdr:col>
      <xdr:colOff>114300</xdr:colOff>
      <xdr:row>38</xdr:row>
      <xdr:rowOff>29801</xdr:rowOff>
    </xdr:to>
    <xdr:cxnSp macro="">
      <xdr:nvCxnSpPr>
        <xdr:cNvPr id="517" name="直線コネクタ 516"/>
        <xdr:cNvCxnSpPr/>
      </xdr:nvCxnSpPr>
      <xdr:spPr>
        <a:xfrm flipV="1">
          <a:off x="13703300" y="6468529"/>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156166</xdr:rowOff>
    </xdr:from>
    <xdr:to>
      <xdr:col>76</xdr:col>
      <xdr:colOff>165100</xdr:colOff>
      <xdr:row>38</xdr:row>
      <xdr:rowOff>86316</xdr:rowOff>
    </xdr:to>
    <xdr:sp macro="" textlink="">
      <xdr:nvSpPr>
        <xdr:cNvPr id="518" name="フローチャート: 判断 517"/>
        <xdr:cNvSpPr/>
      </xdr:nvSpPr>
      <xdr:spPr>
        <a:xfrm>
          <a:off x="14541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77443</xdr:rowOff>
    </xdr:from>
    <xdr:ext cx="534377" cy="259045"/>
    <xdr:sp macro="" textlink="">
      <xdr:nvSpPr>
        <xdr:cNvPr id="519" name="テキスト ボックス 518"/>
        <xdr:cNvSpPr txBox="1"/>
      </xdr:nvSpPr>
      <xdr:spPr>
        <a:xfrm>
          <a:off x="14325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29801</xdr:rowOff>
    </xdr:from>
    <xdr:to>
      <xdr:col>71</xdr:col>
      <xdr:colOff>177800</xdr:colOff>
      <xdr:row>38</xdr:row>
      <xdr:rowOff>142310</xdr:rowOff>
    </xdr:to>
    <xdr:cxnSp macro="">
      <xdr:nvCxnSpPr>
        <xdr:cNvPr id="520" name="直線コネクタ 519"/>
        <xdr:cNvCxnSpPr/>
      </xdr:nvCxnSpPr>
      <xdr:spPr>
        <a:xfrm flipV="1">
          <a:off x="12814300" y="6544901"/>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70097</xdr:rowOff>
    </xdr:from>
    <xdr:to>
      <xdr:col>72</xdr:col>
      <xdr:colOff>38100</xdr:colOff>
      <xdr:row>39</xdr:row>
      <xdr:rowOff>247</xdr:rowOff>
    </xdr:to>
    <xdr:sp macro="" textlink="">
      <xdr:nvSpPr>
        <xdr:cNvPr id="521" name="フローチャート: 判断 520"/>
        <xdr:cNvSpPr/>
      </xdr:nvSpPr>
      <xdr:spPr>
        <a:xfrm>
          <a:off x="13652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162824</xdr:rowOff>
    </xdr:from>
    <xdr:ext cx="534377" cy="259045"/>
    <xdr:sp macro="" textlink="">
      <xdr:nvSpPr>
        <xdr:cNvPr id="522" name="テキスト ボックス 521"/>
        <xdr:cNvSpPr txBox="1"/>
      </xdr:nvSpPr>
      <xdr:spPr>
        <a:xfrm>
          <a:off x="13436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41218</xdr:rowOff>
    </xdr:from>
    <xdr:to>
      <xdr:col>67</xdr:col>
      <xdr:colOff>101600</xdr:colOff>
      <xdr:row>38</xdr:row>
      <xdr:rowOff>142818</xdr:rowOff>
    </xdr:to>
    <xdr:sp macro="" textlink="">
      <xdr:nvSpPr>
        <xdr:cNvPr id="523" name="フローチャート: 判断 522"/>
        <xdr:cNvSpPr/>
      </xdr:nvSpPr>
      <xdr:spPr>
        <a:xfrm>
          <a:off x="12763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159345</xdr:rowOff>
    </xdr:from>
    <xdr:ext cx="534377" cy="259045"/>
    <xdr:sp macro="" textlink="">
      <xdr:nvSpPr>
        <xdr:cNvPr id="524" name="テキスト ボックス 523"/>
        <xdr:cNvSpPr txBox="1"/>
      </xdr:nvSpPr>
      <xdr:spPr>
        <a:xfrm>
          <a:off x="12547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159366</xdr:rowOff>
    </xdr:from>
    <xdr:to>
      <xdr:col>85</xdr:col>
      <xdr:colOff>177800</xdr:colOff>
      <xdr:row>38</xdr:row>
      <xdr:rowOff>89516</xdr:rowOff>
    </xdr:to>
    <xdr:sp macro="" textlink="">
      <xdr:nvSpPr>
        <xdr:cNvPr id="530" name="楕円 529"/>
        <xdr:cNvSpPr/>
      </xdr:nvSpPr>
      <xdr:spPr>
        <a:xfrm>
          <a:off x="16268700" y="65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137793</xdr:rowOff>
    </xdr:from>
    <xdr:ext cx="534377" cy="259045"/>
    <xdr:sp macro="" textlink="">
      <xdr:nvSpPr>
        <xdr:cNvPr id="531" name="消防費該当値テキスト"/>
        <xdr:cNvSpPr txBox="1"/>
      </xdr:nvSpPr>
      <xdr:spPr>
        <a:xfrm>
          <a:off x="16370300" y="64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71946</xdr:rowOff>
    </xdr:from>
    <xdr:to>
      <xdr:col>81</xdr:col>
      <xdr:colOff>101600</xdr:colOff>
      <xdr:row>38</xdr:row>
      <xdr:rowOff>2096</xdr:rowOff>
    </xdr:to>
    <xdr:sp macro="" textlink="">
      <xdr:nvSpPr>
        <xdr:cNvPr id="532" name="楕円 531"/>
        <xdr:cNvSpPr/>
      </xdr:nvSpPr>
      <xdr:spPr>
        <a:xfrm>
          <a:off x="15430500" y="64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164672</xdr:rowOff>
    </xdr:from>
    <xdr:ext cx="534377" cy="259045"/>
    <xdr:sp macro="" textlink="">
      <xdr:nvSpPr>
        <xdr:cNvPr id="533" name="テキスト ボックス 532"/>
        <xdr:cNvSpPr txBox="1"/>
      </xdr:nvSpPr>
      <xdr:spPr>
        <a:xfrm>
          <a:off x="15214111" y="65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74079</xdr:rowOff>
    </xdr:from>
    <xdr:to>
      <xdr:col>76</xdr:col>
      <xdr:colOff>165100</xdr:colOff>
      <xdr:row>38</xdr:row>
      <xdr:rowOff>4229</xdr:rowOff>
    </xdr:to>
    <xdr:sp macro="" textlink="">
      <xdr:nvSpPr>
        <xdr:cNvPr id="534" name="楕円 533"/>
        <xdr:cNvSpPr/>
      </xdr:nvSpPr>
      <xdr:spPr>
        <a:xfrm>
          <a:off x="14541500" y="64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20756</xdr:rowOff>
    </xdr:from>
    <xdr:ext cx="534377" cy="259045"/>
    <xdr:sp macro="" textlink="">
      <xdr:nvSpPr>
        <xdr:cNvPr id="535" name="テキスト ボックス 534"/>
        <xdr:cNvSpPr txBox="1"/>
      </xdr:nvSpPr>
      <xdr:spPr>
        <a:xfrm>
          <a:off x="14325111" y="61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150451</xdr:rowOff>
    </xdr:from>
    <xdr:to>
      <xdr:col>72</xdr:col>
      <xdr:colOff>38100</xdr:colOff>
      <xdr:row>38</xdr:row>
      <xdr:rowOff>80601</xdr:rowOff>
    </xdr:to>
    <xdr:sp macro="" textlink="">
      <xdr:nvSpPr>
        <xdr:cNvPr id="536" name="楕円 535"/>
        <xdr:cNvSpPr/>
      </xdr:nvSpPr>
      <xdr:spPr>
        <a:xfrm>
          <a:off x="13652500" y="64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97128</xdr:rowOff>
    </xdr:from>
    <xdr:ext cx="534377" cy="259045"/>
    <xdr:sp macro="" textlink="">
      <xdr:nvSpPr>
        <xdr:cNvPr id="537" name="テキスト ボックス 536"/>
        <xdr:cNvSpPr txBox="1"/>
      </xdr:nvSpPr>
      <xdr:spPr>
        <a:xfrm>
          <a:off x="13436111" y="626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91510</xdr:rowOff>
    </xdr:from>
    <xdr:to>
      <xdr:col>67</xdr:col>
      <xdr:colOff>101600</xdr:colOff>
      <xdr:row>39</xdr:row>
      <xdr:rowOff>21660</xdr:rowOff>
    </xdr:to>
    <xdr:sp macro="" textlink="">
      <xdr:nvSpPr>
        <xdr:cNvPr id="538" name="楕円 537"/>
        <xdr:cNvSpPr/>
      </xdr:nvSpPr>
      <xdr:spPr>
        <a:xfrm>
          <a:off x="12763500" y="66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12787</xdr:rowOff>
    </xdr:from>
    <xdr:ext cx="534377" cy="259045"/>
    <xdr:sp macro="" textlink="">
      <xdr:nvSpPr>
        <xdr:cNvPr id="539" name="テキスト ボックス 538"/>
        <xdr:cNvSpPr txBox="1"/>
      </xdr:nvSpPr>
      <xdr:spPr>
        <a:xfrm>
          <a:off x="12547111" y="66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84219</xdr:rowOff>
    </xdr:from>
    <xdr:to>
      <xdr:col>85</xdr:col>
      <xdr:colOff>127000</xdr:colOff>
      <xdr:row>56</xdr:row>
      <xdr:rowOff>136061</xdr:rowOff>
    </xdr:to>
    <xdr:cxnSp macro="">
      <xdr:nvCxnSpPr>
        <xdr:cNvPr id="566" name="直線コネクタ 565"/>
        <xdr:cNvCxnSpPr/>
      </xdr:nvCxnSpPr>
      <xdr:spPr>
        <a:xfrm flipV="1">
          <a:off x="15481300" y="9685419"/>
          <a:ext cx="8382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136061</xdr:rowOff>
    </xdr:from>
    <xdr:to>
      <xdr:col>81</xdr:col>
      <xdr:colOff>50800</xdr:colOff>
      <xdr:row>57</xdr:row>
      <xdr:rowOff>27457</xdr:rowOff>
    </xdr:to>
    <xdr:cxnSp macro="">
      <xdr:nvCxnSpPr>
        <xdr:cNvPr id="569" name="直線コネクタ 568"/>
        <xdr:cNvCxnSpPr/>
      </xdr:nvCxnSpPr>
      <xdr:spPr>
        <a:xfrm flipV="1">
          <a:off x="14592300" y="9737261"/>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119418</xdr:rowOff>
    </xdr:from>
    <xdr:to>
      <xdr:col>76</xdr:col>
      <xdr:colOff>114300</xdr:colOff>
      <xdr:row>57</xdr:row>
      <xdr:rowOff>27457</xdr:rowOff>
    </xdr:to>
    <xdr:cxnSp macro="">
      <xdr:nvCxnSpPr>
        <xdr:cNvPr id="572" name="直線コネクタ 571"/>
        <xdr:cNvCxnSpPr/>
      </xdr:nvCxnSpPr>
      <xdr:spPr>
        <a:xfrm>
          <a:off x="13703300" y="9720618"/>
          <a:ext cx="889000" cy="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73" name="フローチャート: 判断 572"/>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70591</xdr:rowOff>
    </xdr:from>
    <xdr:ext cx="534377" cy="259045"/>
    <xdr:sp macro="" textlink="">
      <xdr:nvSpPr>
        <xdr:cNvPr id="574" name="テキスト ボックス 573"/>
        <xdr:cNvSpPr txBox="1"/>
      </xdr:nvSpPr>
      <xdr:spPr>
        <a:xfrm>
          <a:off x="14325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119418</xdr:rowOff>
    </xdr:from>
    <xdr:to>
      <xdr:col>71</xdr:col>
      <xdr:colOff>177800</xdr:colOff>
      <xdr:row>57</xdr:row>
      <xdr:rowOff>52882</xdr:rowOff>
    </xdr:to>
    <xdr:cxnSp macro="">
      <xdr:nvCxnSpPr>
        <xdr:cNvPr id="575" name="直線コネクタ 574"/>
        <xdr:cNvCxnSpPr/>
      </xdr:nvCxnSpPr>
      <xdr:spPr>
        <a:xfrm flipV="1">
          <a:off x="12814300" y="9720618"/>
          <a:ext cx="889000" cy="10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76" name="フローチャート: 判断 575"/>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71428</xdr:rowOff>
    </xdr:from>
    <xdr:ext cx="534377" cy="259045"/>
    <xdr:sp macro="" textlink="">
      <xdr:nvSpPr>
        <xdr:cNvPr id="577" name="テキスト ボックス 576"/>
        <xdr:cNvSpPr txBox="1"/>
      </xdr:nvSpPr>
      <xdr:spPr>
        <a:xfrm>
          <a:off x="13436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78" name="フローチャート: 判断 577"/>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116145</xdr:rowOff>
    </xdr:from>
    <xdr:ext cx="534377" cy="259045"/>
    <xdr:sp macro="" textlink="">
      <xdr:nvSpPr>
        <xdr:cNvPr id="579" name="テキスト ボックス 578"/>
        <xdr:cNvSpPr txBox="1"/>
      </xdr:nvSpPr>
      <xdr:spPr>
        <a:xfrm>
          <a:off x="12547111" y="95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33419</xdr:rowOff>
    </xdr:from>
    <xdr:to>
      <xdr:col>85</xdr:col>
      <xdr:colOff>177800</xdr:colOff>
      <xdr:row>56</xdr:row>
      <xdr:rowOff>135019</xdr:rowOff>
    </xdr:to>
    <xdr:sp macro="" textlink="">
      <xdr:nvSpPr>
        <xdr:cNvPr id="585" name="楕円 584"/>
        <xdr:cNvSpPr/>
      </xdr:nvSpPr>
      <xdr:spPr>
        <a:xfrm>
          <a:off x="16268700" y="96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56296</xdr:rowOff>
    </xdr:from>
    <xdr:ext cx="534377" cy="259045"/>
    <xdr:sp macro="" textlink="">
      <xdr:nvSpPr>
        <xdr:cNvPr id="586" name="教育費該当値テキスト"/>
        <xdr:cNvSpPr txBox="1"/>
      </xdr:nvSpPr>
      <xdr:spPr>
        <a:xfrm>
          <a:off x="16370300" y="94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85261</xdr:rowOff>
    </xdr:from>
    <xdr:to>
      <xdr:col>81</xdr:col>
      <xdr:colOff>101600</xdr:colOff>
      <xdr:row>57</xdr:row>
      <xdr:rowOff>15411</xdr:rowOff>
    </xdr:to>
    <xdr:sp macro="" textlink="">
      <xdr:nvSpPr>
        <xdr:cNvPr id="587" name="楕円 586"/>
        <xdr:cNvSpPr/>
      </xdr:nvSpPr>
      <xdr:spPr>
        <a:xfrm>
          <a:off x="15430500" y="96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6538</xdr:rowOff>
    </xdr:from>
    <xdr:ext cx="534377" cy="259045"/>
    <xdr:sp macro="" textlink="">
      <xdr:nvSpPr>
        <xdr:cNvPr id="588" name="テキスト ボックス 587"/>
        <xdr:cNvSpPr txBox="1"/>
      </xdr:nvSpPr>
      <xdr:spPr>
        <a:xfrm>
          <a:off x="15214111" y="977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148107</xdr:rowOff>
    </xdr:from>
    <xdr:to>
      <xdr:col>76</xdr:col>
      <xdr:colOff>165100</xdr:colOff>
      <xdr:row>57</xdr:row>
      <xdr:rowOff>78257</xdr:rowOff>
    </xdr:to>
    <xdr:sp macro="" textlink="">
      <xdr:nvSpPr>
        <xdr:cNvPr id="589" name="楕円 588"/>
        <xdr:cNvSpPr/>
      </xdr:nvSpPr>
      <xdr:spPr>
        <a:xfrm>
          <a:off x="14541500" y="97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94784</xdr:rowOff>
    </xdr:from>
    <xdr:ext cx="534377" cy="259045"/>
    <xdr:sp macro="" textlink="">
      <xdr:nvSpPr>
        <xdr:cNvPr id="590" name="テキスト ボックス 589"/>
        <xdr:cNvSpPr txBox="1"/>
      </xdr:nvSpPr>
      <xdr:spPr>
        <a:xfrm>
          <a:off x="14325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68618</xdr:rowOff>
    </xdr:from>
    <xdr:to>
      <xdr:col>72</xdr:col>
      <xdr:colOff>38100</xdr:colOff>
      <xdr:row>56</xdr:row>
      <xdr:rowOff>170218</xdr:rowOff>
    </xdr:to>
    <xdr:sp macro="" textlink="">
      <xdr:nvSpPr>
        <xdr:cNvPr id="591" name="楕円 590"/>
        <xdr:cNvSpPr/>
      </xdr:nvSpPr>
      <xdr:spPr>
        <a:xfrm>
          <a:off x="13652500" y="96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15295</xdr:rowOff>
    </xdr:from>
    <xdr:ext cx="534377" cy="259045"/>
    <xdr:sp macro="" textlink="">
      <xdr:nvSpPr>
        <xdr:cNvPr id="592" name="テキスト ボックス 591"/>
        <xdr:cNvSpPr txBox="1"/>
      </xdr:nvSpPr>
      <xdr:spPr>
        <a:xfrm>
          <a:off x="13436111" y="94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2082</xdr:rowOff>
    </xdr:from>
    <xdr:to>
      <xdr:col>67</xdr:col>
      <xdr:colOff>101600</xdr:colOff>
      <xdr:row>57</xdr:row>
      <xdr:rowOff>103682</xdr:rowOff>
    </xdr:to>
    <xdr:sp macro="" textlink="">
      <xdr:nvSpPr>
        <xdr:cNvPr id="593" name="楕円 592"/>
        <xdr:cNvSpPr/>
      </xdr:nvSpPr>
      <xdr:spPr>
        <a:xfrm>
          <a:off x="12763500" y="97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94809</xdr:rowOff>
    </xdr:from>
    <xdr:ext cx="534377" cy="259045"/>
    <xdr:sp macro="" textlink="">
      <xdr:nvSpPr>
        <xdr:cNvPr id="594" name="テキスト ボックス 593"/>
        <xdr:cNvSpPr txBox="1"/>
      </xdr:nvSpPr>
      <xdr:spPr>
        <a:xfrm>
          <a:off x="12547111" y="986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1" name="直線コネクタ 62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27059</xdr:rowOff>
    </xdr:from>
    <xdr:to>
      <xdr:col>76</xdr:col>
      <xdr:colOff>165100</xdr:colOff>
      <xdr:row>78</xdr:row>
      <xdr:rowOff>128659</xdr:rowOff>
    </xdr:to>
    <xdr:sp macro="" textlink="">
      <xdr:nvSpPr>
        <xdr:cNvPr id="628" name="フローチャート: 判断 627"/>
        <xdr:cNvSpPr/>
      </xdr:nvSpPr>
      <xdr:spPr>
        <a:xfrm>
          <a:off x="14541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145186</xdr:rowOff>
    </xdr:from>
    <xdr:ext cx="534377" cy="259045"/>
    <xdr:sp macro="" textlink="">
      <xdr:nvSpPr>
        <xdr:cNvPr id="629" name="テキスト ボックス 628"/>
        <xdr:cNvSpPr txBox="1"/>
      </xdr:nvSpPr>
      <xdr:spPr>
        <a:xfrm>
          <a:off x="14325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46600</xdr:rowOff>
    </xdr:from>
    <xdr:to>
      <xdr:col>72</xdr:col>
      <xdr:colOff>38100</xdr:colOff>
      <xdr:row>78</xdr:row>
      <xdr:rowOff>148200</xdr:rowOff>
    </xdr:to>
    <xdr:sp macro="" textlink="">
      <xdr:nvSpPr>
        <xdr:cNvPr id="631" name="フローチャート: 判断 630"/>
        <xdr:cNvSpPr/>
      </xdr:nvSpPr>
      <xdr:spPr>
        <a:xfrm>
          <a:off x="13652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164727</xdr:rowOff>
    </xdr:from>
    <xdr:ext cx="469744" cy="259045"/>
    <xdr:sp macro="" textlink="">
      <xdr:nvSpPr>
        <xdr:cNvPr id="632" name="テキスト ボックス 631"/>
        <xdr:cNvSpPr txBox="1"/>
      </xdr:nvSpPr>
      <xdr:spPr>
        <a:xfrm>
          <a:off x="13468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66881</xdr:rowOff>
    </xdr:from>
    <xdr:to>
      <xdr:col>67</xdr:col>
      <xdr:colOff>101600</xdr:colOff>
      <xdr:row>78</xdr:row>
      <xdr:rowOff>168481</xdr:rowOff>
    </xdr:to>
    <xdr:sp macro="" textlink="">
      <xdr:nvSpPr>
        <xdr:cNvPr id="633" name="フローチャート: 判断 632"/>
        <xdr:cNvSpPr/>
      </xdr:nvSpPr>
      <xdr:spPr>
        <a:xfrm>
          <a:off x="12763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13558</xdr:rowOff>
    </xdr:from>
    <xdr:ext cx="469744" cy="259045"/>
    <xdr:sp macro="" textlink="">
      <xdr:nvSpPr>
        <xdr:cNvPr id="634" name="テキスト ボックス 633"/>
        <xdr:cNvSpPr txBox="1"/>
      </xdr:nvSpPr>
      <xdr:spPr>
        <a:xfrm>
          <a:off x="12579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130542</xdr:rowOff>
    </xdr:from>
    <xdr:to>
      <xdr:col>85</xdr:col>
      <xdr:colOff>127000</xdr:colOff>
      <xdr:row>97</xdr:row>
      <xdr:rowOff>141447</xdr:rowOff>
    </xdr:to>
    <xdr:cxnSp macro="">
      <xdr:nvCxnSpPr>
        <xdr:cNvPr id="676" name="直線コネクタ 675"/>
        <xdr:cNvCxnSpPr/>
      </xdr:nvCxnSpPr>
      <xdr:spPr>
        <a:xfrm flipV="1">
          <a:off x="15481300" y="16761192"/>
          <a:ext cx="8382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141447</xdr:rowOff>
    </xdr:from>
    <xdr:to>
      <xdr:col>81</xdr:col>
      <xdr:colOff>50800</xdr:colOff>
      <xdr:row>97</xdr:row>
      <xdr:rowOff>147692</xdr:rowOff>
    </xdr:to>
    <xdr:cxnSp macro="">
      <xdr:nvCxnSpPr>
        <xdr:cNvPr id="679" name="直線コネクタ 678"/>
        <xdr:cNvCxnSpPr/>
      </xdr:nvCxnSpPr>
      <xdr:spPr>
        <a:xfrm flipV="1">
          <a:off x="14592300" y="16772097"/>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147692</xdr:rowOff>
    </xdr:from>
    <xdr:to>
      <xdr:col>76</xdr:col>
      <xdr:colOff>114300</xdr:colOff>
      <xdr:row>97</xdr:row>
      <xdr:rowOff>152808</xdr:rowOff>
    </xdr:to>
    <xdr:cxnSp macro="">
      <xdr:nvCxnSpPr>
        <xdr:cNvPr id="682" name="直線コネクタ 681"/>
        <xdr:cNvCxnSpPr/>
      </xdr:nvCxnSpPr>
      <xdr:spPr>
        <a:xfrm flipV="1">
          <a:off x="13703300" y="1677834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156786</xdr:rowOff>
    </xdr:from>
    <xdr:to>
      <xdr:col>76</xdr:col>
      <xdr:colOff>165100</xdr:colOff>
      <xdr:row>97</xdr:row>
      <xdr:rowOff>86936</xdr:rowOff>
    </xdr:to>
    <xdr:sp macro="" textlink="">
      <xdr:nvSpPr>
        <xdr:cNvPr id="683" name="フローチャート: 判断 682"/>
        <xdr:cNvSpPr/>
      </xdr:nvSpPr>
      <xdr:spPr>
        <a:xfrm>
          <a:off x="14541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103463</xdr:rowOff>
    </xdr:from>
    <xdr:ext cx="534377" cy="259045"/>
    <xdr:sp macro="" textlink="">
      <xdr:nvSpPr>
        <xdr:cNvPr id="684" name="テキスト ボックス 683"/>
        <xdr:cNvSpPr txBox="1"/>
      </xdr:nvSpPr>
      <xdr:spPr>
        <a:xfrm>
          <a:off x="14325111" y="163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140312</xdr:rowOff>
    </xdr:from>
    <xdr:to>
      <xdr:col>71</xdr:col>
      <xdr:colOff>177800</xdr:colOff>
      <xdr:row>97</xdr:row>
      <xdr:rowOff>152808</xdr:rowOff>
    </xdr:to>
    <xdr:cxnSp macro="">
      <xdr:nvCxnSpPr>
        <xdr:cNvPr id="685" name="直線コネクタ 684"/>
        <xdr:cNvCxnSpPr/>
      </xdr:nvCxnSpPr>
      <xdr:spPr>
        <a:xfrm>
          <a:off x="12814300" y="16770962"/>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2073</xdr:rowOff>
    </xdr:from>
    <xdr:to>
      <xdr:col>72</xdr:col>
      <xdr:colOff>38100</xdr:colOff>
      <xdr:row>97</xdr:row>
      <xdr:rowOff>103673</xdr:rowOff>
    </xdr:to>
    <xdr:sp macro="" textlink="">
      <xdr:nvSpPr>
        <xdr:cNvPr id="686" name="フローチャート: 判断 685"/>
        <xdr:cNvSpPr/>
      </xdr:nvSpPr>
      <xdr:spPr>
        <a:xfrm>
          <a:off x="13652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120200</xdr:rowOff>
    </xdr:from>
    <xdr:ext cx="534377" cy="259045"/>
    <xdr:sp macro="" textlink="">
      <xdr:nvSpPr>
        <xdr:cNvPr id="687" name="テキスト ボックス 686"/>
        <xdr:cNvSpPr txBox="1"/>
      </xdr:nvSpPr>
      <xdr:spPr>
        <a:xfrm>
          <a:off x="13436111" y="164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166012</xdr:rowOff>
    </xdr:from>
    <xdr:to>
      <xdr:col>67</xdr:col>
      <xdr:colOff>101600</xdr:colOff>
      <xdr:row>97</xdr:row>
      <xdr:rowOff>96162</xdr:rowOff>
    </xdr:to>
    <xdr:sp macro="" textlink="">
      <xdr:nvSpPr>
        <xdr:cNvPr id="688" name="フローチャート: 判断 687"/>
        <xdr:cNvSpPr/>
      </xdr:nvSpPr>
      <xdr:spPr>
        <a:xfrm>
          <a:off x="12763500" y="1662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112689</xdr:rowOff>
    </xdr:from>
    <xdr:ext cx="534377" cy="259045"/>
    <xdr:sp macro="" textlink="">
      <xdr:nvSpPr>
        <xdr:cNvPr id="689" name="テキスト ボックス 688"/>
        <xdr:cNvSpPr txBox="1"/>
      </xdr:nvSpPr>
      <xdr:spPr>
        <a:xfrm>
          <a:off x="12547111" y="164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79742</xdr:rowOff>
    </xdr:from>
    <xdr:to>
      <xdr:col>85</xdr:col>
      <xdr:colOff>177800</xdr:colOff>
      <xdr:row>98</xdr:row>
      <xdr:rowOff>9892</xdr:rowOff>
    </xdr:to>
    <xdr:sp macro="" textlink="">
      <xdr:nvSpPr>
        <xdr:cNvPr id="695" name="楕円 694"/>
        <xdr:cNvSpPr/>
      </xdr:nvSpPr>
      <xdr:spPr>
        <a:xfrm>
          <a:off x="16268700" y="167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58169</xdr:rowOff>
    </xdr:from>
    <xdr:ext cx="534377" cy="259045"/>
    <xdr:sp macro="" textlink="">
      <xdr:nvSpPr>
        <xdr:cNvPr id="696" name="公債費該当値テキスト"/>
        <xdr:cNvSpPr txBox="1"/>
      </xdr:nvSpPr>
      <xdr:spPr>
        <a:xfrm>
          <a:off x="16370300" y="166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90647</xdr:rowOff>
    </xdr:from>
    <xdr:to>
      <xdr:col>81</xdr:col>
      <xdr:colOff>101600</xdr:colOff>
      <xdr:row>98</xdr:row>
      <xdr:rowOff>20797</xdr:rowOff>
    </xdr:to>
    <xdr:sp macro="" textlink="">
      <xdr:nvSpPr>
        <xdr:cNvPr id="697" name="楕円 696"/>
        <xdr:cNvSpPr/>
      </xdr:nvSpPr>
      <xdr:spPr>
        <a:xfrm>
          <a:off x="15430500" y="167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11924</xdr:rowOff>
    </xdr:from>
    <xdr:ext cx="534377" cy="259045"/>
    <xdr:sp macro="" textlink="">
      <xdr:nvSpPr>
        <xdr:cNvPr id="698" name="テキスト ボックス 697"/>
        <xdr:cNvSpPr txBox="1"/>
      </xdr:nvSpPr>
      <xdr:spPr>
        <a:xfrm>
          <a:off x="15214111" y="168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96892</xdr:rowOff>
    </xdr:from>
    <xdr:to>
      <xdr:col>76</xdr:col>
      <xdr:colOff>165100</xdr:colOff>
      <xdr:row>98</xdr:row>
      <xdr:rowOff>27042</xdr:rowOff>
    </xdr:to>
    <xdr:sp macro="" textlink="">
      <xdr:nvSpPr>
        <xdr:cNvPr id="699" name="楕円 698"/>
        <xdr:cNvSpPr/>
      </xdr:nvSpPr>
      <xdr:spPr>
        <a:xfrm>
          <a:off x="14541500" y="167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18169</xdr:rowOff>
    </xdr:from>
    <xdr:ext cx="534377" cy="259045"/>
    <xdr:sp macro="" textlink="">
      <xdr:nvSpPr>
        <xdr:cNvPr id="700" name="テキスト ボックス 699"/>
        <xdr:cNvSpPr txBox="1"/>
      </xdr:nvSpPr>
      <xdr:spPr>
        <a:xfrm>
          <a:off x="14325111" y="168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102008</xdr:rowOff>
    </xdr:from>
    <xdr:to>
      <xdr:col>72</xdr:col>
      <xdr:colOff>38100</xdr:colOff>
      <xdr:row>98</xdr:row>
      <xdr:rowOff>32158</xdr:rowOff>
    </xdr:to>
    <xdr:sp macro="" textlink="">
      <xdr:nvSpPr>
        <xdr:cNvPr id="701" name="楕円 700"/>
        <xdr:cNvSpPr/>
      </xdr:nvSpPr>
      <xdr:spPr>
        <a:xfrm>
          <a:off x="13652500" y="167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23285</xdr:rowOff>
    </xdr:from>
    <xdr:ext cx="534377" cy="259045"/>
    <xdr:sp macro="" textlink="">
      <xdr:nvSpPr>
        <xdr:cNvPr id="702" name="テキスト ボックス 701"/>
        <xdr:cNvSpPr txBox="1"/>
      </xdr:nvSpPr>
      <xdr:spPr>
        <a:xfrm>
          <a:off x="13436111" y="168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89512</xdr:rowOff>
    </xdr:from>
    <xdr:to>
      <xdr:col>67</xdr:col>
      <xdr:colOff>101600</xdr:colOff>
      <xdr:row>98</xdr:row>
      <xdr:rowOff>19662</xdr:rowOff>
    </xdr:to>
    <xdr:sp macro="" textlink="">
      <xdr:nvSpPr>
        <xdr:cNvPr id="703" name="楕円 702"/>
        <xdr:cNvSpPr/>
      </xdr:nvSpPr>
      <xdr:spPr>
        <a:xfrm>
          <a:off x="12763500" y="167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10789</xdr:rowOff>
    </xdr:from>
    <xdr:ext cx="534377" cy="259045"/>
    <xdr:sp macro="" textlink="">
      <xdr:nvSpPr>
        <xdr:cNvPr id="704" name="テキスト ボックス 703"/>
        <xdr:cNvSpPr txBox="1"/>
      </xdr:nvSpPr>
      <xdr:spPr>
        <a:xfrm>
          <a:off x="12547111" y="1681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145993</xdr:rowOff>
    </xdr:from>
    <xdr:to>
      <xdr:col>107</xdr:col>
      <xdr:colOff>101600</xdr:colOff>
      <xdr:row>38</xdr:row>
      <xdr:rowOff>76143</xdr:rowOff>
    </xdr:to>
    <xdr:sp macro="" textlink="">
      <xdr:nvSpPr>
        <xdr:cNvPr id="736" name="フローチャート: 判断 735"/>
        <xdr:cNvSpPr/>
      </xdr:nvSpPr>
      <xdr:spPr>
        <a:xfrm>
          <a:off x="20383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92670</xdr:rowOff>
    </xdr:from>
    <xdr:ext cx="249299" cy="259045"/>
    <xdr:sp macro="" textlink="">
      <xdr:nvSpPr>
        <xdr:cNvPr id="737" name="テキスト ボックス 736"/>
        <xdr:cNvSpPr txBox="1"/>
      </xdr:nvSpPr>
      <xdr:spPr>
        <a:xfrm>
          <a:off x="20309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145993</xdr:rowOff>
    </xdr:from>
    <xdr:to>
      <xdr:col>102</xdr:col>
      <xdr:colOff>165100</xdr:colOff>
      <xdr:row>38</xdr:row>
      <xdr:rowOff>76143</xdr:rowOff>
    </xdr:to>
    <xdr:sp macro="" textlink="">
      <xdr:nvSpPr>
        <xdr:cNvPr id="739" name="フローチャート: 判断 738"/>
        <xdr:cNvSpPr/>
      </xdr:nvSpPr>
      <xdr:spPr>
        <a:xfrm>
          <a:off x="19494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92670</xdr:rowOff>
    </xdr:from>
    <xdr:ext cx="249299" cy="259045"/>
    <xdr:sp macro="" textlink="">
      <xdr:nvSpPr>
        <xdr:cNvPr id="740" name="テキスト ボックス 739"/>
        <xdr:cNvSpPr txBox="1"/>
      </xdr:nvSpPr>
      <xdr:spPr>
        <a:xfrm>
          <a:off x="19420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145879</xdr:rowOff>
    </xdr:from>
    <xdr:to>
      <xdr:col>98</xdr:col>
      <xdr:colOff>38100</xdr:colOff>
      <xdr:row>38</xdr:row>
      <xdr:rowOff>76029</xdr:rowOff>
    </xdr:to>
    <xdr:sp macro="" textlink="">
      <xdr:nvSpPr>
        <xdr:cNvPr id="741" name="フローチャート: 判断 740"/>
        <xdr:cNvSpPr/>
      </xdr:nvSpPr>
      <xdr:spPr>
        <a:xfrm>
          <a:off x="18605500" y="648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92556</xdr:rowOff>
    </xdr:from>
    <xdr:ext cx="249299" cy="259045"/>
    <xdr:sp macro="" textlink="">
      <xdr:nvSpPr>
        <xdr:cNvPr id="742" name="テキスト ボックス 741"/>
        <xdr:cNvSpPr txBox="1"/>
      </xdr:nvSpPr>
      <xdr:spPr>
        <a:xfrm>
          <a:off x="18531650" y="626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住民一人当たりのコストは対前年度△</a:t>
          </a:r>
          <a:r>
            <a:rPr kumimoji="1" lang="en-US" altLang="ja-JP" sz="1300">
              <a:latin typeface="ＭＳ Ｐゴシック" panose="020B0600070205080204" pitchFamily="50" charset="-128"/>
              <a:ea typeface="ＭＳ Ｐゴシック" panose="020B0600070205080204" pitchFamily="50" charset="-128"/>
            </a:rPr>
            <a:t>58,217</a:t>
          </a:r>
          <a:r>
            <a:rPr kumimoji="1" lang="ja-JP" altLang="en-US" sz="1300">
              <a:latin typeface="ＭＳ Ｐゴシック" panose="020B0600070205080204" pitchFamily="50" charset="-128"/>
              <a:ea typeface="ＭＳ Ｐゴシック" panose="020B0600070205080204" pitchFamily="50" charset="-128"/>
            </a:rPr>
            <a:t>円となった。</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万円が給付された特別定額給付金の事業費（</a:t>
          </a:r>
          <a:r>
            <a:rPr kumimoji="1" lang="en-US" altLang="ja-JP" sz="1300">
              <a:latin typeface="ＭＳ Ｐゴシック" panose="020B0600070205080204" pitchFamily="50" charset="-128"/>
              <a:ea typeface="ＭＳ Ｐゴシック" panose="020B0600070205080204" pitchFamily="50" charset="-128"/>
            </a:rPr>
            <a:t>1,017,731</a:t>
          </a:r>
          <a:r>
            <a:rPr kumimoji="1" lang="ja-JP" altLang="en-US" sz="1300">
              <a:latin typeface="ＭＳ Ｐゴシック" panose="020B0600070205080204" pitchFamily="50" charset="-128"/>
              <a:ea typeface="ＭＳ Ｐゴシック" panose="020B0600070205080204" pitchFamily="50" charset="-128"/>
            </a:rPr>
            <a:t>千円）の減少により総務費が大幅に減少したことが主な減少要因である。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・民生費は対前年度</a:t>
          </a:r>
          <a:r>
            <a:rPr kumimoji="1" lang="en-US" altLang="ja-JP" sz="1300">
              <a:latin typeface="ＭＳ Ｐゴシック" panose="020B0600070205080204" pitchFamily="50" charset="-128"/>
              <a:ea typeface="ＭＳ Ｐゴシック" panose="020B0600070205080204" pitchFamily="50" charset="-128"/>
            </a:rPr>
            <a:t>26,979</a:t>
          </a:r>
          <a:r>
            <a:rPr kumimoji="1" lang="ja-JP" altLang="en-US" sz="1300">
              <a:latin typeface="ＭＳ Ｐゴシック" panose="020B0600070205080204" pitchFamily="50" charset="-128"/>
              <a:ea typeface="ＭＳ Ｐゴシック" panose="020B0600070205080204" pitchFamily="50" charset="-128"/>
            </a:rPr>
            <a:t>円の増加となった。住民税非課税世帯等臨時特別給付金（</a:t>
          </a:r>
          <a:r>
            <a:rPr kumimoji="1" lang="en-US" altLang="ja-JP" sz="1300">
              <a:latin typeface="ＭＳ Ｐゴシック" panose="020B0600070205080204" pitchFamily="50" charset="-128"/>
              <a:ea typeface="ＭＳ Ｐゴシック" panose="020B0600070205080204" pitchFamily="50" charset="-128"/>
            </a:rPr>
            <a:t>64,045</a:t>
          </a:r>
          <a:r>
            <a:rPr kumimoji="1" lang="ja-JP" altLang="en-US" sz="1300">
              <a:latin typeface="ＭＳ Ｐゴシック" panose="020B0600070205080204" pitchFamily="50" charset="-128"/>
              <a:ea typeface="ＭＳ Ｐゴシック" panose="020B0600070205080204" pitchFamily="50" charset="-128"/>
            </a:rPr>
            <a:t>千円）の皆増やいきがい基金積立金（</a:t>
          </a:r>
          <a:r>
            <a:rPr kumimoji="1" lang="en-US" altLang="ja-JP" sz="1300">
              <a:latin typeface="ＭＳ Ｐゴシック" panose="020B0600070205080204" pitchFamily="50" charset="-128"/>
              <a:ea typeface="ＭＳ Ｐゴシック" panose="020B0600070205080204" pitchFamily="50" charset="-128"/>
            </a:rPr>
            <a:t>49,693</a:t>
          </a:r>
          <a:r>
            <a:rPr kumimoji="1" lang="ja-JP" altLang="en-US" sz="1300">
              <a:latin typeface="ＭＳ Ｐゴシック" panose="020B0600070205080204" pitchFamily="50" charset="-128"/>
              <a:ea typeface="ＭＳ Ｐゴシック" panose="020B0600070205080204" pitchFamily="50" charset="-128"/>
            </a:rPr>
            <a:t>千円）の増により、民生費の決算額は増加した。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・衛生費は対前年度</a:t>
          </a:r>
          <a:r>
            <a:rPr kumimoji="1" lang="en-US" altLang="ja-JP" sz="1300">
              <a:latin typeface="ＭＳ Ｐゴシック" panose="020B0600070205080204" pitchFamily="50" charset="-128"/>
              <a:ea typeface="ＭＳ Ｐゴシック" panose="020B0600070205080204" pitchFamily="50" charset="-128"/>
            </a:rPr>
            <a:t>11,210</a:t>
          </a:r>
          <a:r>
            <a:rPr kumimoji="1" lang="ja-JP" altLang="en-US" sz="1300">
              <a:latin typeface="ＭＳ Ｐゴシック" panose="020B0600070205080204" pitchFamily="50" charset="-128"/>
              <a:ea typeface="ＭＳ Ｐゴシック" panose="020B0600070205080204" pitchFamily="50" charset="-128"/>
            </a:rPr>
            <a:t>円の増加となった。新型コロナウイルスワクチン接種事業（</a:t>
          </a:r>
          <a:r>
            <a:rPr kumimoji="1" lang="en-US" altLang="ja-JP" sz="1300">
              <a:latin typeface="ＭＳ Ｐゴシック" panose="020B0600070205080204" pitchFamily="50" charset="-128"/>
              <a:ea typeface="ＭＳ Ｐゴシック" panose="020B0600070205080204" pitchFamily="50" charset="-128"/>
            </a:rPr>
            <a:t>86,441</a:t>
          </a:r>
          <a:r>
            <a:rPr kumimoji="1" lang="ja-JP" altLang="en-US" sz="1300">
              <a:latin typeface="ＭＳ Ｐゴシック" panose="020B0600070205080204" pitchFamily="50" charset="-128"/>
              <a:ea typeface="ＭＳ Ｐゴシック" panose="020B0600070205080204" pitchFamily="50" charset="-128"/>
            </a:rPr>
            <a:t>千円）の増や環境整備基金積立金（</a:t>
          </a:r>
          <a:r>
            <a:rPr kumimoji="1" lang="en-US" altLang="ja-JP" sz="1300">
              <a:latin typeface="ＭＳ Ｐゴシック" panose="020B0600070205080204" pitchFamily="50" charset="-128"/>
              <a:ea typeface="ＭＳ Ｐゴシック" panose="020B0600070205080204" pitchFamily="50" charset="-128"/>
            </a:rPr>
            <a:t>49,980</a:t>
          </a:r>
          <a:r>
            <a:rPr kumimoji="1" lang="ja-JP" altLang="en-US" sz="1300">
              <a:latin typeface="ＭＳ Ｐゴシック" panose="020B0600070205080204" pitchFamily="50" charset="-128"/>
              <a:ea typeface="ＭＳ Ｐゴシック" panose="020B0600070205080204" pitchFamily="50" charset="-128"/>
            </a:rPr>
            <a:t>千円）の増により、衛生費の決算額は増加した。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・教育費は対前年度</a:t>
          </a:r>
          <a:r>
            <a:rPr kumimoji="1" lang="en-US" altLang="ja-JP" sz="1300">
              <a:latin typeface="ＭＳ Ｐゴシック" panose="020B0600070205080204" pitchFamily="50" charset="-128"/>
              <a:ea typeface="ＭＳ Ｐゴシック" panose="020B0600070205080204" pitchFamily="50" charset="-128"/>
            </a:rPr>
            <a:t>11,339</a:t>
          </a:r>
          <a:r>
            <a:rPr kumimoji="1" lang="ja-JP" altLang="en-US" sz="1300">
              <a:latin typeface="ＭＳ Ｐゴシック" panose="020B0600070205080204" pitchFamily="50" charset="-128"/>
              <a:ea typeface="ＭＳ Ｐゴシック" panose="020B0600070205080204" pitchFamily="50" charset="-128"/>
            </a:rPr>
            <a:t>円の増加となった。教育費の決算額増加要因は、中央公民館非構造部材等改修工事を行った公民館施設整備改修事業（</a:t>
          </a:r>
          <a:r>
            <a:rPr kumimoji="1" lang="en-US" altLang="ja-JP" sz="1300">
              <a:latin typeface="ＭＳ Ｐゴシック" panose="020B0600070205080204" pitchFamily="50" charset="-128"/>
              <a:ea typeface="ＭＳ Ｐゴシック" panose="020B0600070205080204" pitchFamily="50" charset="-128"/>
            </a:rPr>
            <a:t>94,192</a:t>
          </a:r>
          <a:r>
            <a:rPr kumimoji="1" lang="ja-JP" altLang="en-US" sz="1300">
              <a:latin typeface="ＭＳ Ｐゴシック" panose="020B0600070205080204" pitchFamily="50" charset="-128"/>
              <a:ea typeface="ＭＳ Ｐゴシック" panose="020B0600070205080204" pitchFamily="50" charset="-128"/>
            </a:rPr>
            <a:t>千円）の増によるものである。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財政調整基金は取り崩しを行っておらず一括運用利子の積み立てのみを行っているため基金残高は増加した。令和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年度は標準財政規模が増加（対前年度</a:t>
          </a:r>
          <a:r>
            <a:rPr kumimoji="1" lang="en-US" altLang="ja-JP" sz="1400">
              <a:latin typeface="ＭＳ ゴシック" pitchFamily="49" charset="-128"/>
              <a:ea typeface="ＭＳ ゴシック" pitchFamily="49" charset="-128"/>
            </a:rPr>
            <a:t>+205,444</a:t>
          </a:r>
          <a:r>
            <a:rPr kumimoji="1" lang="ja-JP" altLang="en-US" sz="1400">
              <a:latin typeface="ＭＳ ゴシック" pitchFamily="49" charset="-128"/>
              <a:ea typeface="ＭＳ ゴシック" pitchFamily="49" charset="-128"/>
            </a:rPr>
            <a:t>千円）したため、標準財政規模費比における財政調整基金残高の割合は減少した。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実質収支額や実質単年度収支は、市町村民税や固定資産税等の減により地方税が減少となったことから、令和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年度と比較して減となった。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年度も引き続き全会計において黒字となった。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水道事業会計、一般会計、介護保険特別会計、後期高齢者医療特別会計は分母である標準財政規模の増加により、比率は減少することとなった。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国民健康保険事業特別会計は基金積立金が令和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年度において予算積立をせず一括運用利息分のみの積み立てを行っているため、歳出が減少し実質収支は増加した。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下水道事業会計は、償還のピークを迎えているため控除企業債等が増加したため実質収支は増加した。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5901968</v>
      </c>
      <c r="BO4" s="375"/>
      <c r="BP4" s="375"/>
      <c r="BQ4" s="375"/>
      <c r="BR4" s="375"/>
      <c r="BS4" s="375"/>
      <c r="BT4" s="375"/>
      <c r="BU4" s="376"/>
      <c r="BV4" s="374">
        <v>6578947</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7.4</v>
      </c>
      <c r="CU4" s="381"/>
      <c r="CV4" s="381"/>
      <c r="CW4" s="381"/>
      <c r="CX4" s="381"/>
      <c r="CY4" s="381"/>
      <c r="CZ4" s="381"/>
      <c r="DA4" s="382"/>
      <c r="DB4" s="380">
        <v>8.6999999999999993</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5625330</v>
      </c>
      <c r="BO5" s="412"/>
      <c r="BP5" s="412"/>
      <c r="BQ5" s="412"/>
      <c r="BR5" s="412"/>
      <c r="BS5" s="412"/>
      <c r="BT5" s="412"/>
      <c r="BU5" s="413"/>
      <c r="BV5" s="411">
        <v>6268410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75.099999999999994</v>
      </c>
      <c r="CU5" s="409"/>
      <c r="CV5" s="409"/>
      <c r="CW5" s="409"/>
      <c r="CX5" s="409"/>
      <c r="CY5" s="409"/>
      <c r="CZ5" s="409"/>
      <c r="DA5" s="410"/>
      <c r="DB5" s="408">
        <v>78.7</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276638</v>
      </c>
      <c r="BO6" s="412"/>
      <c r="BP6" s="412"/>
      <c r="BQ6" s="412"/>
      <c r="BR6" s="412"/>
      <c r="BS6" s="412"/>
      <c r="BT6" s="412"/>
      <c r="BU6" s="413"/>
      <c r="BV6" s="411">
        <v>310537</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79.2</v>
      </c>
      <c r="CU6" s="449"/>
      <c r="CV6" s="449"/>
      <c r="CW6" s="449"/>
      <c r="CX6" s="449"/>
      <c r="CY6" s="449"/>
      <c r="CZ6" s="449"/>
      <c r="DA6" s="450"/>
      <c r="DB6" s="448">
        <v>82.2</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16245</v>
      </c>
      <c r="BO7" s="412"/>
      <c r="BP7" s="412"/>
      <c r="BQ7" s="412"/>
      <c r="BR7" s="412"/>
      <c r="BS7" s="412"/>
      <c r="BT7" s="412"/>
      <c r="BU7" s="413"/>
      <c r="BV7" s="411">
        <v>20624</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3529695</v>
      </c>
      <c r="CU7" s="412"/>
      <c r="CV7" s="412"/>
      <c r="CW7" s="412"/>
      <c r="CX7" s="412"/>
      <c r="CY7" s="412"/>
      <c r="CZ7" s="412"/>
      <c r="DA7" s="413"/>
      <c r="DB7" s="411">
        <v>3324251</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94</v>
      </c>
      <c r="AV8" s="444"/>
      <c r="AW8" s="444"/>
      <c r="AX8" s="444"/>
      <c r="AY8" s="445" t="s">
        <v>108</v>
      </c>
      <c r="AZ8" s="446"/>
      <c r="BA8" s="446"/>
      <c r="BB8" s="446"/>
      <c r="BC8" s="446"/>
      <c r="BD8" s="446"/>
      <c r="BE8" s="446"/>
      <c r="BF8" s="446"/>
      <c r="BG8" s="446"/>
      <c r="BH8" s="446"/>
      <c r="BI8" s="446"/>
      <c r="BJ8" s="446"/>
      <c r="BK8" s="446"/>
      <c r="BL8" s="446"/>
      <c r="BM8" s="447"/>
      <c r="BN8" s="411">
        <v>260393</v>
      </c>
      <c r="BO8" s="412"/>
      <c r="BP8" s="412"/>
      <c r="BQ8" s="412"/>
      <c r="BR8" s="412"/>
      <c r="BS8" s="412"/>
      <c r="BT8" s="412"/>
      <c r="BU8" s="413"/>
      <c r="BV8" s="411">
        <v>289913</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0.45</v>
      </c>
      <c r="CU8" s="452"/>
      <c r="CV8" s="452"/>
      <c r="CW8" s="452"/>
      <c r="CX8" s="452"/>
      <c r="CY8" s="452"/>
      <c r="CZ8" s="452"/>
      <c r="DA8" s="453"/>
      <c r="DB8" s="451">
        <v>0.47</v>
      </c>
      <c r="DC8" s="452"/>
      <c r="DD8" s="452"/>
      <c r="DE8" s="452"/>
      <c r="DF8" s="452"/>
      <c r="DG8" s="452"/>
      <c r="DH8" s="452"/>
      <c r="DI8" s="453"/>
    </row>
    <row r="9" spans="1:119" ht="18.75" customHeight="1" thickBot="1" x14ac:dyDescent="0.25">
      <c r="A9" s="178"/>
      <c r="B9" s="405" t="s">
        <v>110</v>
      </c>
      <c r="C9" s="406"/>
      <c r="D9" s="406"/>
      <c r="E9" s="406"/>
      <c r="F9" s="406"/>
      <c r="G9" s="406"/>
      <c r="H9" s="406"/>
      <c r="I9" s="406"/>
      <c r="J9" s="406"/>
      <c r="K9" s="454"/>
      <c r="L9" s="455" t="s">
        <v>111</v>
      </c>
      <c r="M9" s="456"/>
      <c r="N9" s="456"/>
      <c r="O9" s="456"/>
      <c r="P9" s="456"/>
      <c r="Q9" s="457"/>
      <c r="R9" s="458">
        <v>9860</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114</v>
      </c>
      <c r="AV9" s="444"/>
      <c r="AW9" s="444"/>
      <c r="AX9" s="444"/>
      <c r="AY9" s="445" t="s">
        <v>115</v>
      </c>
      <c r="AZ9" s="446"/>
      <c r="BA9" s="446"/>
      <c r="BB9" s="446"/>
      <c r="BC9" s="446"/>
      <c r="BD9" s="446"/>
      <c r="BE9" s="446"/>
      <c r="BF9" s="446"/>
      <c r="BG9" s="446"/>
      <c r="BH9" s="446"/>
      <c r="BI9" s="446"/>
      <c r="BJ9" s="446"/>
      <c r="BK9" s="446"/>
      <c r="BL9" s="446"/>
      <c r="BM9" s="447"/>
      <c r="BN9" s="411">
        <v>-29520</v>
      </c>
      <c r="BO9" s="412"/>
      <c r="BP9" s="412"/>
      <c r="BQ9" s="412"/>
      <c r="BR9" s="412"/>
      <c r="BS9" s="412"/>
      <c r="BT9" s="412"/>
      <c r="BU9" s="413"/>
      <c r="BV9" s="411">
        <v>68627</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8.8000000000000007</v>
      </c>
      <c r="CU9" s="409"/>
      <c r="CV9" s="409"/>
      <c r="CW9" s="409"/>
      <c r="CX9" s="409"/>
      <c r="CY9" s="409"/>
      <c r="CZ9" s="409"/>
      <c r="DA9" s="410"/>
      <c r="DB9" s="408">
        <v>8.9</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117</v>
      </c>
      <c r="M10" s="441"/>
      <c r="N10" s="441"/>
      <c r="O10" s="441"/>
      <c r="P10" s="441"/>
      <c r="Q10" s="442"/>
      <c r="R10" s="462">
        <v>10197</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6078</v>
      </c>
      <c r="BO10" s="412"/>
      <c r="BP10" s="412"/>
      <c r="BQ10" s="412"/>
      <c r="BR10" s="412"/>
      <c r="BS10" s="412"/>
      <c r="BT10" s="412"/>
      <c r="BU10" s="413"/>
      <c r="BV10" s="411">
        <v>8772</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94</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x14ac:dyDescent="0.2">
      <c r="A12" s="178"/>
      <c r="B12" s="471" t="s">
        <v>129</v>
      </c>
      <c r="C12" s="472"/>
      <c r="D12" s="472"/>
      <c r="E12" s="472"/>
      <c r="F12" s="472"/>
      <c r="G12" s="472"/>
      <c r="H12" s="472"/>
      <c r="I12" s="472"/>
      <c r="J12" s="472"/>
      <c r="K12" s="473"/>
      <c r="L12" s="480" t="s">
        <v>130</v>
      </c>
      <c r="M12" s="481"/>
      <c r="N12" s="481"/>
      <c r="O12" s="481"/>
      <c r="P12" s="481"/>
      <c r="Q12" s="482"/>
      <c r="R12" s="483">
        <v>10013</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137</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138</v>
      </c>
      <c r="N13" s="503"/>
      <c r="O13" s="503"/>
      <c r="P13" s="503"/>
      <c r="Q13" s="504"/>
      <c r="R13" s="495">
        <v>9805</v>
      </c>
      <c r="S13" s="496"/>
      <c r="T13" s="496"/>
      <c r="U13" s="496"/>
      <c r="V13" s="497"/>
      <c r="W13" s="427" t="s">
        <v>139</v>
      </c>
      <c r="X13" s="428"/>
      <c r="Y13" s="428"/>
      <c r="Z13" s="428"/>
      <c r="AA13" s="428"/>
      <c r="AB13" s="418"/>
      <c r="AC13" s="462">
        <v>91</v>
      </c>
      <c r="AD13" s="463"/>
      <c r="AE13" s="463"/>
      <c r="AF13" s="463"/>
      <c r="AG13" s="505"/>
      <c r="AH13" s="462">
        <v>134</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-23442</v>
      </c>
      <c r="BO13" s="412"/>
      <c r="BP13" s="412"/>
      <c r="BQ13" s="412"/>
      <c r="BR13" s="412"/>
      <c r="BS13" s="412"/>
      <c r="BT13" s="412"/>
      <c r="BU13" s="413"/>
      <c r="BV13" s="411">
        <v>77399</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9</v>
      </c>
      <c r="CU13" s="409"/>
      <c r="CV13" s="409"/>
      <c r="CW13" s="409"/>
      <c r="CX13" s="409"/>
      <c r="CY13" s="409"/>
      <c r="CZ13" s="409"/>
      <c r="DA13" s="410"/>
      <c r="DB13" s="408">
        <v>9.1999999999999993</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144</v>
      </c>
      <c r="M14" s="493"/>
      <c r="N14" s="493"/>
      <c r="O14" s="493"/>
      <c r="P14" s="493"/>
      <c r="Q14" s="494"/>
      <c r="R14" s="495">
        <v>10110</v>
      </c>
      <c r="S14" s="496"/>
      <c r="T14" s="496"/>
      <c r="U14" s="496"/>
      <c r="V14" s="497"/>
      <c r="W14" s="401"/>
      <c r="X14" s="402"/>
      <c r="Y14" s="402"/>
      <c r="Z14" s="402"/>
      <c r="AA14" s="402"/>
      <c r="AB14" s="391"/>
      <c r="AC14" s="498">
        <v>1.8</v>
      </c>
      <c r="AD14" s="499"/>
      <c r="AE14" s="499"/>
      <c r="AF14" s="499"/>
      <c r="AG14" s="500"/>
      <c r="AH14" s="498">
        <v>2.6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t="s">
        <v>137</v>
      </c>
      <c r="CU14" s="510"/>
      <c r="CV14" s="510"/>
      <c r="CW14" s="510"/>
      <c r="CX14" s="510"/>
      <c r="CY14" s="510"/>
      <c r="CZ14" s="510"/>
      <c r="DA14" s="511"/>
      <c r="DB14" s="509" t="s">
        <v>137</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138</v>
      </c>
      <c r="N15" s="503"/>
      <c r="O15" s="503"/>
      <c r="P15" s="503"/>
      <c r="Q15" s="504"/>
      <c r="R15" s="495">
        <v>9899</v>
      </c>
      <c r="S15" s="496"/>
      <c r="T15" s="496"/>
      <c r="U15" s="496"/>
      <c r="V15" s="497"/>
      <c r="W15" s="427" t="s">
        <v>146</v>
      </c>
      <c r="X15" s="428"/>
      <c r="Y15" s="428"/>
      <c r="Z15" s="428"/>
      <c r="AA15" s="428"/>
      <c r="AB15" s="418"/>
      <c r="AC15" s="462">
        <v>2089</v>
      </c>
      <c r="AD15" s="463"/>
      <c r="AE15" s="463"/>
      <c r="AF15" s="463"/>
      <c r="AG15" s="505"/>
      <c r="AH15" s="462">
        <v>2066</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1278487</v>
      </c>
      <c r="BO15" s="375"/>
      <c r="BP15" s="375"/>
      <c r="BQ15" s="375"/>
      <c r="BR15" s="375"/>
      <c r="BS15" s="375"/>
      <c r="BT15" s="375"/>
      <c r="BU15" s="376"/>
      <c r="BV15" s="374">
        <v>1322005</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40.700000000000003</v>
      </c>
      <c r="AD16" s="499"/>
      <c r="AE16" s="499"/>
      <c r="AF16" s="499"/>
      <c r="AG16" s="500"/>
      <c r="AH16" s="498">
        <v>40.5</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3013962</v>
      </c>
      <c r="BO16" s="412"/>
      <c r="BP16" s="412"/>
      <c r="BQ16" s="412"/>
      <c r="BR16" s="412"/>
      <c r="BS16" s="412"/>
      <c r="BT16" s="412"/>
      <c r="BU16" s="413"/>
      <c r="BV16" s="411">
        <v>2835567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2951</v>
      </c>
      <c r="AD17" s="463"/>
      <c r="AE17" s="463"/>
      <c r="AF17" s="463"/>
      <c r="AG17" s="505"/>
      <c r="AH17" s="462">
        <v>2900</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1609312</v>
      </c>
      <c r="BO17" s="412"/>
      <c r="BP17" s="412"/>
      <c r="BQ17" s="412"/>
      <c r="BR17" s="412"/>
      <c r="BS17" s="412"/>
      <c r="BT17" s="412"/>
      <c r="BU17" s="413"/>
      <c r="BV17" s="411">
        <v>1671419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156</v>
      </c>
      <c r="C18" s="454"/>
      <c r="D18" s="454"/>
      <c r="E18" s="534"/>
      <c r="F18" s="534"/>
      <c r="G18" s="534"/>
      <c r="H18" s="534"/>
      <c r="I18" s="534"/>
      <c r="J18" s="534"/>
      <c r="K18" s="534"/>
      <c r="L18" s="535">
        <v>41.16</v>
      </c>
      <c r="M18" s="535"/>
      <c r="N18" s="535"/>
      <c r="O18" s="535"/>
      <c r="P18" s="535"/>
      <c r="Q18" s="535"/>
      <c r="R18" s="536"/>
      <c r="S18" s="536"/>
      <c r="T18" s="536"/>
      <c r="U18" s="536"/>
      <c r="V18" s="537"/>
      <c r="W18" s="429"/>
      <c r="X18" s="430"/>
      <c r="Y18" s="430"/>
      <c r="Z18" s="430"/>
      <c r="AA18" s="430"/>
      <c r="AB18" s="421"/>
      <c r="AC18" s="538">
        <v>57.5</v>
      </c>
      <c r="AD18" s="539"/>
      <c r="AE18" s="539"/>
      <c r="AF18" s="539"/>
      <c r="AG18" s="540"/>
      <c r="AH18" s="538">
        <v>56.9</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2672957</v>
      </c>
      <c r="BO18" s="412"/>
      <c r="BP18" s="412"/>
      <c r="BQ18" s="412"/>
      <c r="BR18" s="412"/>
      <c r="BS18" s="412"/>
      <c r="BT18" s="412"/>
      <c r="BU18" s="413"/>
      <c r="BV18" s="411">
        <v>2608916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158</v>
      </c>
      <c r="C19" s="454"/>
      <c r="D19" s="454"/>
      <c r="E19" s="534"/>
      <c r="F19" s="534"/>
      <c r="G19" s="534"/>
      <c r="H19" s="534"/>
      <c r="I19" s="534"/>
      <c r="J19" s="534"/>
      <c r="K19" s="534"/>
      <c r="L19" s="542">
        <v>240</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4101203</v>
      </c>
      <c r="BO19" s="412"/>
      <c r="BP19" s="412"/>
      <c r="BQ19" s="412"/>
      <c r="BR19" s="412"/>
      <c r="BS19" s="412"/>
      <c r="BT19" s="412"/>
      <c r="BU19" s="413"/>
      <c r="BV19" s="411">
        <v>3948358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160</v>
      </c>
      <c r="C20" s="454"/>
      <c r="D20" s="454"/>
      <c r="E20" s="534"/>
      <c r="F20" s="534"/>
      <c r="G20" s="534"/>
      <c r="H20" s="534"/>
      <c r="I20" s="534"/>
      <c r="J20" s="534"/>
      <c r="K20" s="534"/>
      <c r="L20" s="542">
        <v>3702</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601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4001623</v>
      </c>
      <c r="BO22" s="375"/>
      <c r="BP22" s="375"/>
      <c r="BQ22" s="375"/>
      <c r="BR22" s="375"/>
      <c r="BS22" s="375"/>
      <c r="BT22" s="375"/>
      <c r="BU22" s="376"/>
      <c r="BV22" s="374">
        <v>3973150</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3663622</v>
      </c>
      <c r="BO23" s="412"/>
      <c r="BP23" s="412"/>
      <c r="BQ23" s="412"/>
      <c r="BR23" s="412"/>
      <c r="BS23" s="412"/>
      <c r="BT23" s="412"/>
      <c r="BU23" s="413"/>
      <c r="BV23" s="411">
        <v>3750075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169</v>
      </c>
      <c r="F24" s="441"/>
      <c r="G24" s="441"/>
      <c r="H24" s="441"/>
      <c r="I24" s="441"/>
      <c r="J24" s="441"/>
      <c r="K24" s="442"/>
      <c r="L24" s="462">
        <v>1</v>
      </c>
      <c r="M24" s="463"/>
      <c r="N24" s="463"/>
      <c r="O24" s="463"/>
      <c r="P24" s="505"/>
      <c r="Q24" s="462">
        <v>6678</v>
      </c>
      <c r="R24" s="463"/>
      <c r="S24" s="463"/>
      <c r="T24" s="463"/>
      <c r="U24" s="463"/>
      <c r="V24" s="505"/>
      <c r="W24" s="557"/>
      <c r="X24" s="558"/>
      <c r="Y24" s="559"/>
      <c r="Z24" s="461" t="s">
        <v>170</v>
      </c>
      <c r="AA24" s="441"/>
      <c r="AB24" s="441"/>
      <c r="AC24" s="441"/>
      <c r="AD24" s="441"/>
      <c r="AE24" s="441"/>
      <c r="AF24" s="441"/>
      <c r="AG24" s="442"/>
      <c r="AH24" s="462">
        <v>92</v>
      </c>
      <c r="AI24" s="463"/>
      <c r="AJ24" s="463"/>
      <c r="AK24" s="463"/>
      <c r="AL24" s="505"/>
      <c r="AM24" s="462">
        <v>264592</v>
      </c>
      <c r="AN24" s="463"/>
      <c r="AO24" s="463"/>
      <c r="AP24" s="463"/>
      <c r="AQ24" s="463"/>
      <c r="AR24" s="505"/>
      <c r="AS24" s="462">
        <v>2876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1708504</v>
      </c>
      <c r="BO24" s="412"/>
      <c r="BP24" s="412"/>
      <c r="BQ24" s="412"/>
      <c r="BR24" s="412"/>
      <c r="BS24" s="412"/>
      <c r="BT24" s="412"/>
      <c r="BU24" s="413"/>
      <c r="BV24" s="411">
        <v>1664233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172</v>
      </c>
      <c r="F25" s="441"/>
      <c r="G25" s="441"/>
      <c r="H25" s="441"/>
      <c r="I25" s="441"/>
      <c r="J25" s="441"/>
      <c r="K25" s="442"/>
      <c r="L25" s="462" t="s">
        <v>137</v>
      </c>
      <c r="M25" s="463"/>
      <c r="N25" s="463"/>
      <c r="O25" s="463"/>
      <c r="P25" s="505"/>
      <c r="Q25" s="462" t="s">
        <v>173</v>
      </c>
      <c r="R25" s="463"/>
      <c r="S25" s="463"/>
      <c r="T25" s="463"/>
      <c r="U25" s="463"/>
      <c r="V25" s="505"/>
      <c r="W25" s="557"/>
      <c r="X25" s="558"/>
      <c r="Y25" s="559"/>
      <c r="Z25" s="461" t="s">
        <v>174</v>
      </c>
      <c r="AA25" s="441"/>
      <c r="AB25" s="441"/>
      <c r="AC25" s="441"/>
      <c r="AD25" s="441"/>
      <c r="AE25" s="441"/>
      <c r="AF25" s="441"/>
      <c r="AG25" s="442"/>
      <c r="AH25" s="462" t="s">
        <v>137</v>
      </c>
      <c r="AI25" s="463"/>
      <c r="AJ25" s="463"/>
      <c r="AK25" s="463"/>
      <c r="AL25" s="505"/>
      <c r="AM25" s="462" t="s">
        <v>173</v>
      </c>
      <c r="AN25" s="463"/>
      <c r="AO25" s="463"/>
      <c r="AP25" s="463"/>
      <c r="AQ25" s="463"/>
      <c r="AR25" s="505"/>
      <c r="AS25" s="462" t="s">
        <v>173</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2764</v>
      </c>
      <c r="BO25" s="375"/>
      <c r="BP25" s="375"/>
      <c r="BQ25" s="375"/>
      <c r="BR25" s="375"/>
      <c r="BS25" s="375"/>
      <c r="BT25" s="375"/>
      <c r="BU25" s="376"/>
      <c r="BV25" s="374">
        <v>2800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176</v>
      </c>
      <c r="F26" s="441"/>
      <c r="G26" s="441"/>
      <c r="H26" s="441"/>
      <c r="I26" s="441"/>
      <c r="J26" s="441"/>
      <c r="K26" s="442"/>
      <c r="L26" s="462">
        <v>1</v>
      </c>
      <c r="M26" s="463"/>
      <c r="N26" s="463"/>
      <c r="O26" s="463"/>
      <c r="P26" s="505"/>
      <c r="Q26" s="462">
        <v>5192</v>
      </c>
      <c r="R26" s="463"/>
      <c r="S26" s="463"/>
      <c r="T26" s="463"/>
      <c r="U26" s="463"/>
      <c r="V26" s="505"/>
      <c r="W26" s="557"/>
      <c r="X26" s="558"/>
      <c r="Y26" s="559"/>
      <c r="Z26" s="461" t="s">
        <v>177</v>
      </c>
      <c r="AA26" s="563"/>
      <c r="AB26" s="563"/>
      <c r="AC26" s="563"/>
      <c r="AD26" s="563"/>
      <c r="AE26" s="563"/>
      <c r="AF26" s="563"/>
      <c r="AG26" s="564"/>
      <c r="AH26" s="462">
        <v>2</v>
      </c>
      <c r="AI26" s="463"/>
      <c r="AJ26" s="463"/>
      <c r="AK26" s="463"/>
      <c r="AL26" s="505"/>
      <c r="AM26" s="462" t="s">
        <v>178</v>
      </c>
      <c r="AN26" s="463"/>
      <c r="AO26" s="463"/>
      <c r="AP26" s="463"/>
      <c r="AQ26" s="463"/>
      <c r="AR26" s="505"/>
      <c r="AS26" s="462" t="s">
        <v>179</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173</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181</v>
      </c>
      <c r="F27" s="441"/>
      <c r="G27" s="441"/>
      <c r="H27" s="441"/>
      <c r="I27" s="441"/>
      <c r="J27" s="441"/>
      <c r="K27" s="442"/>
      <c r="L27" s="462">
        <v>1</v>
      </c>
      <c r="M27" s="463"/>
      <c r="N27" s="463"/>
      <c r="O27" s="463"/>
      <c r="P27" s="505"/>
      <c r="Q27" s="462">
        <v>2741</v>
      </c>
      <c r="R27" s="463"/>
      <c r="S27" s="463"/>
      <c r="T27" s="463"/>
      <c r="U27" s="463"/>
      <c r="V27" s="505"/>
      <c r="W27" s="557"/>
      <c r="X27" s="558"/>
      <c r="Y27" s="559"/>
      <c r="Z27" s="461" t="s">
        <v>182</v>
      </c>
      <c r="AA27" s="441"/>
      <c r="AB27" s="441"/>
      <c r="AC27" s="441"/>
      <c r="AD27" s="441"/>
      <c r="AE27" s="441"/>
      <c r="AF27" s="441"/>
      <c r="AG27" s="442"/>
      <c r="AH27" s="462">
        <v>1</v>
      </c>
      <c r="AI27" s="463"/>
      <c r="AJ27" s="463"/>
      <c r="AK27" s="463"/>
      <c r="AL27" s="505"/>
      <c r="AM27" s="462" t="s">
        <v>178</v>
      </c>
      <c r="AN27" s="463"/>
      <c r="AO27" s="463"/>
      <c r="AP27" s="463"/>
      <c r="AQ27" s="463"/>
      <c r="AR27" s="505"/>
      <c r="AS27" s="462" t="s">
        <v>179</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174962</v>
      </c>
      <c r="BO27" s="531"/>
      <c r="BP27" s="531"/>
      <c r="BQ27" s="531"/>
      <c r="BR27" s="531"/>
      <c r="BS27" s="531"/>
      <c r="BT27" s="531"/>
      <c r="BU27" s="532"/>
      <c r="BV27" s="530">
        <v>174933</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184</v>
      </c>
      <c r="F28" s="441"/>
      <c r="G28" s="441"/>
      <c r="H28" s="441"/>
      <c r="I28" s="441"/>
      <c r="J28" s="441"/>
      <c r="K28" s="442"/>
      <c r="L28" s="462">
        <v>1</v>
      </c>
      <c r="M28" s="463"/>
      <c r="N28" s="463"/>
      <c r="O28" s="463"/>
      <c r="P28" s="505"/>
      <c r="Q28" s="462">
        <v>2131</v>
      </c>
      <c r="R28" s="463"/>
      <c r="S28" s="463"/>
      <c r="T28" s="463"/>
      <c r="U28" s="463"/>
      <c r="V28" s="505"/>
      <c r="W28" s="557"/>
      <c r="X28" s="558"/>
      <c r="Y28" s="559"/>
      <c r="Z28" s="461" t="s">
        <v>185</v>
      </c>
      <c r="AA28" s="441"/>
      <c r="AB28" s="441"/>
      <c r="AC28" s="441"/>
      <c r="AD28" s="441"/>
      <c r="AE28" s="441"/>
      <c r="AF28" s="441"/>
      <c r="AG28" s="442"/>
      <c r="AH28" s="462" t="s">
        <v>173</v>
      </c>
      <c r="AI28" s="463"/>
      <c r="AJ28" s="463"/>
      <c r="AK28" s="463"/>
      <c r="AL28" s="505"/>
      <c r="AM28" s="462" t="s">
        <v>137</v>
      </c>
      <c r="AN28" s="463"/>
      <c r="AO28" s="463"/>
      <c r="AP28" s="463"/>
      <c r="AQ28" s="463"/>
      <c r="AR28" s="505"/>
      <c r="AS28" s="462" t="s">
        <v>173</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1566443</v>
      </c>
      <c r="BO28" s="375"/>
      <c r="BP28" s="375"/>
      <c r="BQ28" s="375"/>
      <c r="BR28" s="375"/>
      <c r="BS28" s="375"/>
      <c r="BT28" s="375"/>
      <c r="BU28" s="376"/>
      <c r="BV28" s="374">
        <v>1560365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187</v>
      </c>
      <c r="F29" s="441"/>
      <c r="G29" s="441"/>
      <c r="H29" s="441"/>
      <c r="I29" s="441"/>
      <c r="J29" s="441"/>
      <c r="K29" s="442"/>
      <c r="L29" s="462">
        <v>7</v>
      </c>
      <c r="M29" s="463"/>
      <c r="N29" s="463"/>
      <c r="O29" s="463"/>
      <c r="P29" s="505"/>
      <c r="Q29" s="462">
        <v>1966</v>
      </c>
      <c r="R29" s="463"/>
      <c r="S29" s="463"/>
      <c r="T29" s="463"/>
      <c r="U29" s="463"/>
      <c r="V29" s="505"/>
      <c r="W29" s="560"/>
      <c r="X29" s="561"/>
      <c r="Y29" s="562"/>
      <c r="Z29" s="461" t="s">
        <v>188</v>
      </c>
      <c r="AA29" s="441"/>
      <c r="AB29" s="441"/>
      <c r="AC29" s="441"/>
      <c r="AD29" s="441"/>
      <c r="AE29" s="441"/>
      <c r="AF29" s="441"/>
      <c r="AG29" s="442"/>
      <c r="AH29" s="462">
        <v>93</v>
      </c>
      <c r="AI29" s="463"/>
      <c r="AJ29" s="463"/>
      <c r="AK29" s="463"/>
      <c r="AL29" s="505"/>
      <c r="AM29" s="462">
        <v>268522</v>
      </c>
      <c r="AN29" s="463"/>
      <c r="AO29" s="463"/>
      <c r="AP29" s="463"/>
      <c r="AQ29" s="463"/>
      <c r="AR29" s="505"/>
      <c r="AS29" s="462">
        <v>2887</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118278</v>
      </c>
      <c r="BO29" s="412"/>
      <c r="BP29" s="412"/>
      <c r="BQ29" s="412"/>
      <c r="BR29" s="412"/>
      <c r="BS29" s="412"/>
      <c r="BT29" s="412"/>
      <c r="BU29" s="413"/>
      <c r="BV29" s="411">
        <v>67602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1926842</v>
      </c>
      <c r="BO30" s="531"/>
      <c r="BP30" s="531"/>
      <c r="BQ30" s="531"/>
      <c r="BR30" s="531"/>
      <c r="BS30" s="531"/>
      <c r="BT30" s="531"/>
      <c r="BU30" s="532"/>
      <c r="BV30" s="530">
        <v>1582292</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199</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可茂衛生施設利用組合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後期高齢者医療特別会計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岐阜県市町村会館組合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岐阜県市町村職員退職手当組合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可茂消防事務組合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後期高齢者医療連合（一般会計分）</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後期高齢者医療連合（特別会計分）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13</v>
      </c>
      <c r="BX40" s="601"/>
      <c r="BY40" s="602" t="str">
        <f>IF('各会計、関係団体の財政状況及び健全化判断比率'!B74="","",'各会計、関係団体の財政状況及び健全化判断比率'!B74)</f>
        <v>可茂公設地方卸売市場組合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602</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80" t="s">
        <v>570</v>
      </c>
      <c r="D34" s="1180"/>
      <c r="E34" s="1181"/>
      <c r="F34" s="32">
        <v>12.55</v>
      </c>
      <c r="G34" s="33">
        <v>14.26</v>
      </c>
      <c r="H34" s="33">
        <v>14.75</v>
      </c>
      <c r="I34" s="33">
        <v>13.1</v>
      </c>
      <c r="J34" s="34">
        <v>12.39</v>
      </c>
      <c r="K34" s="22"/>
      <c r="L34" s="22"/>
      <c r="M34" s="22"/>
      <c r="N34" s="22"/>
      <c r="O34" s="22"/>
      <c r="P34" s="22"/>
    </row>
    <row r="35" spans="1:16" ht="39" customHeight="1" x14ac:dyDescent="0.2">
      <c r="A35" s="22"/>
      <c r="B35" s="35"/>
      <c r="C35" s="1174" t="s">
        <v>571</v>
      </c>
      <c r="D35" s="1175"/>
      <c r="E35" s="1176"/>
      <c r="F35" s="36">
        <v>8.98</v>
      </c>
      <c r="G35" s="37">
        <v>7.04</v>
      </c>
      <c r="H35" s="37">
        <v>7.04</v>
      </c>
      <c r="I35" s="37">
        <v>8.7200000000000006</v>
      </c>
      <c r="J35" s="38">
        <v>7.37</v>
      </c>
      <c r="K35" s="22"/>
      <c r="L35" s="22"/>
      <c r="M35" s="22"/>
      <c r="N35" s="22"/>
      <c r="O35" s="22"/>
      <c r="P35" s="22"/>
    </row>
    <row r="36" spans="1:16" ht="39" customHeight="1" x14ac:dyDescent="0.2">
      <c r="A36" s="22"/>
      <c r="B36" s="35"/>
      <c r="C36" s="1174" t="s">
        <v>572</v>
      </c>
      <c r="D36" s="1175"/>
      <c r="E36" s="1176"/>
      <c r="F36" s="36">
        <v>3.47</v>
      </c>
      <c r="G36" s="37">
        <v>0.74</v>
      </c>
      <c r="H36" s="37">
        <v>1.01</v>
      </c>
      <c r="I36" s="37">
        <v>0.87</v>
      </c>
      <c r="J36" s="38">
        <v>1.01</v>
      </c>
      <c r="K36" s="22"/>
      <c r="L36" s="22"/>
      <c r="M36" s="22"/>
      <c r="N36" s="22"/>
      <c r="O36" s="22"/>
      <c r="P36" s="22"/>
    </row>
    <row r="37" spans="1:16" ht="39" customHeight="1" x14ac:dyDescent="0.2">
      <c r="A37" s="22"/>
      <c r="B37" s="35"/>
      <c r="C37" s="1174" t="s">
        <v>573</v>
      </c>
      <c r="D37" s="1175"/>
      <c r="E37" s="1176"/>
      <c r="F37" s="36" t="s">
        <v>522</v>
      </c>
      <c r="G37" s="37" t="s">
        <v>522</v>
      </c>
      <c r="H37" s="37" t="s">
        <v>522</v>
      </c>
      <c r="I37" s="37">
        <v>0.94</v>
      </c>
      <c r="J37" s="38">
        <v>1</v>
      </c>
      <c r="K37" s="22"/>
      <c r="L37" s="22"/>
      <c r="M37" s="22"/>
      <c r="N37" s="22"/>
      <c r="O37" s="22"/>
      <c r="P37" s="22"/>
    </row>
    <row r="38" spans="1:16" ht="39" customHeight="1" x14ac:dyDescent="0.2">
      <c r="A38" s="22"/>
      <c r="B38" s="35"/>
      <c r="C38" s="1174" t="s">
        <v>574</v>
      </c>
      <c r="D38" s="1175"/>
      <c r="E38" s="1176"/>
      <c r="F38" s="36">
        <v>2.11</v>
      </c>
      <c r="G38" s="37">
        <v>1.0900000000000001</v>
      </c>
      <c r="H38" s="37">
        <v>0.1</v>
      </c>
      <c r="I38" s="37">
        <v>0.84</v>
      </c>
      <c r="J38" s="38">
        <v>0.68</v>
      </c>
      <c r="K38" s="22"/>
      <c r="L38" s="22"/>
      <c r="M38" s="22"/>
      <c r="N38" s="22"/>
      <c r="O38" s="22"/>
      <c r="P38" s="22"/>
    </row>
    <row r="39" spans="1:16" ht="39" customHeight="1" x14ac:dyDescent="0.2">
      <c r="A39" s="22"/>
      <c r="B39" s="35"/>
      <c r="C39" s="1174" t="s">
        <v>575</v>
      </c>
      <c r="D39" s="1175"/>
      <c r="E39" s="1176"/>
      <c r="F39" s="36">
        <v>0.1</v>
      </c>
      <c r="G39" s="37">
        <v>7.0000000000000007E-2</v>
      </c>
      <c r="H39" s="37">
        <v>0.08</v>
      </c>
      <c r="I39" s="37">
        <v>0.08</v>
      </c>
      <c r="J39" s="38">
        <v>7.0000000000000007E-2</v>
      </c>
      <c r="K39" s="22"/>
      <c r="L39" s="22"/>
      <c r="M39" s="22"/>
      <c r="N39" s="22"/>
      <c r="O39" s="22"/>
      <c r="P39" s="22"/>
    </row>
    <row r="40" spans="1:16" ht="39" customHeight="1" x14ac:dyDescent="0.2">
      <c r="A40" s="22"/>
      <c r="B40" s="35"/>
      <c r="C40" s="1174"/>
      <c r="D40" s="1175"/>
      <c r="E40" s="1176"/>
      <c r="F40" s="36"/>
      <c r="G40" s="37"/>
      <c r="H40" s="37"/>
      <c r="I40" s="37"/>
      <c r="J40" s="38"/>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576</v>
      </c>
      <c r="D42" s="1175"/>
      <c r="E42" s="1176"/>
      <c r="F42" s="36" t="s">
        <v>522</v>
      </c>
      <c r="G42" s="37" t="s">
        <v>522</v>
      </c>
      <c r="H42" s="37" t="s">
        <v>522</v>
      </c>
      <c r="I42" s="37" t="s">
        <v>522</v>
      </c>
      <c r="J42" s="38" t="s">
        <v>522</v>
      </c>
      <c r="K42" s="22"/>
      <c r="L42" s="22"/>
      <c r="M42" s="22"/>
      <c r="N42" s="22"/>
      <c r="O42" s="22"/>
      <c r="P42" s="22"/>
    </row>
    <row r="43" spans="1:16" ht="39" customHeight="1" thickBot="1" x14ac:dyDescent="0.25">
      <c r="A43" s="22"/>
      <c r="B43" s="40"/>
      <c r="C43" s="1177" t="s">
        <v>577</v>
      </c>
      <c r="D43" s="1178"/>
      <c r="E43" s="1179"/>
      <c r="F43" s="41">
        <v>0.49</v>
      </c>
      <c r="G43" s="42">
        <v>0.47</v>
      </c>
      <c r="H43" s="42">
        <v>1.25</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vaDcT7vyv/+cW8nyJvfcpKQV7ShHKieiicYqgEPcyrUKh5F4CN/TBHApSokA2eOPJPUgiVa+sCajU0CKf1f7Q==" saltValue="FZFpZEU3oF+ySnO4eoNY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7"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387</v>
      </c>
      <c r="L45" s="60">
        <v>357</v>
      </c>
      <c r="M45" s="60">
        <v>365</v>
      </c>
      <c r="N45" s="60">
        <v>375</v>
      </c>
      <c r="O45" s="61">
        <v>396</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522</v>
      </c>
      <c r="L46" s="64" t="s">
        <v>522</v>
      </c>
      <c r="M46" s="64" t="s">
        <v>522</v>
      </c>
      <c r="N46" s="64" t="s">
        <v>522</v>
      </c>
      <c r="O46" s="65" t="s">
        <v>522</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522</v>
      </c>
      <c r="L47" s="64" t="s">
        <v>522</v>
      </c>
      <c r="M47" s="64" t="s">
        <v>522</v>
      </c>
      <c r="N47" s="64" t="s">
        <v>522</v>
      </c>
      <c r="O47" s="65" t="s">
        <v>522</v>
      </c>
      <c r="P47" s="48"/>
      <c r="Q47" s="48"/>
      <c r="R47" s="48"/>
      <c r="S47" s="48"/>
      <c r="T47" s="48"/>
      <c r="U47" s="48"/>
    </row>
    <row r="48" spans="1:21" ht="30.75" customHeight="1" x14ac:dyDescent="0.2">
      <c r="A48" s="48"/>
      <c r="B48" s="1184"/>
      <c r="C48" s="1185"/>
      <c r="D48" s="62"/>
      <c r="E48" s="1190" t="s">
        <v>15</v>
      </c>
      <c r="F48" s="1190"/>
      <c r="G48" s="1190"/>
      <c r="H48" s="1190"/>
      <c r="I48" s="1190"/>
      <c r="J48" s="1191"/>
      <c r="K48" s="63">
        <v>356</v>
      </c>
      <c r="L48" s="64">
        <v>359</v>
      </c>
      <c r="M48" s="64">
        <v>370</v>
      </c>
      <c r="N48" s="64">
        <v>334</v>
      </c>
      <c r="O48" s="65">
        <v>315</v>
      </c>
      <c r="P48" s="48"/>
      <c r="Q48" s="48"/>
      <c r="R48" s="48"/>
      <c r="S48" s="48"/>
      <c r="T48" s="48"/>
      <c r="U48" s="48"/>
    </row>
    <row r="49" spans="1:21" ht="30.75" customHeight="1" x14ac:dyDescent="0.2">
      <c r="A49" s="48"/>
      <c r="B49" s="1184"/>
      <c r="C49" s="1185"/>
      <c r="D49" s="62"/>
      <c r="E49" s="1190" t="s">
        <v>16</v>
      </c>
      <c r="F49" s="1190"/>
      <c r="G49" s="1190"/>
      <c r="H49" s="1190"/>
      <c r="I49" s="1190"/>
      <c r="J49" s="1191"/>
      <c r="K49" s="63">
        <v>14</v>
      </c>
      <c r="L49" s="64">
        <v>9</v>
      </c>
      <c r="M49" s="64">
        <v>17</v>
      </c>
      <c r="N49" s="64">
        <v>22</v>
      </c>
      <c r="O49" s="65">
        <v>26</v>
      </c>
      <c r="P49" s="48"/>
      <c r="Q49" s="48"/>
      <c r="R49" s="48"/>
      <c r="S49" s="48"/>
      <c r="T49" s="48"/>
      <c r="U49" s="48"/>
    </row>
    <row r="50" spans="1:21" ht="30.75" customHeight="1" x14ac:dyDescent="0.2">
      <c r="A50" s="48"/>
      <c r="B50" s="1184"/>
      <c r="C50" s="1185"/>
      <c r="D50" s="62"/>
      <c r="E50" s="1190" t="s">
        <v>17</v>
      </c>
      <c r="F50" s="1190"/>
      <c r="G50" s="1190"/>
      <c r="H50" s="1190"/>
      <c r="I50" s="1190"/>
      <c r="J50" s="1191"/>
      <c r="K50" s="63">
        <v>10</v>
      </c>
      <c r="L50" s="64">
        <v>10</v>
      </c>
      <c r="M50" s="64" t="s">
        <v>522</v>
      </c>
      <c r="N50" s="64" t="s">
        <v>522</v>
      </c>
      <c r="O50" s="65" t="s">
        <v>522</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522</v>
      </c>
      <c r="L51" s="64" t="s">
        <v>522</v>
      </c>
      <c r="M51" s="64" t="s">
        <v>522</v>
      </c>
      <c r="N51" s="64" t="s">
        <v>522</v>
      </c>
      <c r="O51" s="65" t="s">
        <v>522</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508</v>
      </c>
      <c r="L52" s="64">
        <v>503</v>
      </c>
      <c r="M52" s="64">
        <v>489</v>
      </c>
      <c r="N52" s="64">
        <v>469</v>
      </c>
      <c r="O52" s="65">
        <v>484</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259</v>
      </c>
      <c r="L53" s="69">
        <v>232</v>
      </c>
      <c r="M53" s="69">
        <v>263</v>
      </c>
      <c r="N53" s="69">
        <v>262</v>
      </c>
      <c r="O53" s="70">
        <v>253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198" t="s">
        <v>25</v>
      </c>
      <c r="C57" s="1199"/>
      <c r="D57" s="1202" t="s">
        <v>26</v>
      </c>
      <c r="E57" s="1203"/>
      <c r="F57" s="1203"/>
      <c r="G57" s="1203"/>
      <c r="H57" s="1203"/>
      <c r="I57" s="1203"/>
      <c r="J57" s="1204"/>
      <c r="K57" s="83" t="s">
        <v>522</v>
      </c>
      <c r="L57" s="84" t="s">
        <v>522</v>
      </c>
      <c r="M57" s="84" t="s">
        <v>522</v>
      </c>
      <c r="N57" s="84" t="s">
        <v>522</v>
      </c>
      <c r="O57" s="85" t="s">
        <v>522</v>
      </c>
    </row>
    <row r="58" spans="1:21" ht="31.5" customHeight="1" thickBot="1" x14ac:dyDescent="0.25">
      <c r="B58" s="1200"/>
      <c r="C58" s="1201"/>
      <c r="D58" s="1205" t="s">
        <v>27</v>
      </c>
      <c r="E58" s="1206"/>
      <c r="F58" s="1206"/>
      <c r="G58" s="1206"/>
      <c r="H58" s="1206"/>
      <c r="I58" s="1206"/>
      <c r="J58" s="1207"/>
      <c r="K58" s="86" t="s">
        <v>522</v>
      </c>
      <c r="L58" s="87" t="s">
        <v>522</v>
      </c>
      <c r="M58" s="87" t="s">
        <v>522</v>
      </c>
      <c r="N58" s="87" t="s">
        <v>522</v>
      </c>
      <c r="O58" s="88" t="s">
        <v>522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7Fi59u1srVLqwM7D265zvHaTaISj9GSuSDY9q5d2J+/iEqcWec6zRJrIO7xAUFA5lbLMiXvOn8R5Vuy2wUhg==" saltValue="bSQ+RZyQkM2lWZvFDkaU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4"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08" t="s">
        <v>30</v>
      </c>
      <c r="C41" s="1209"/>
      <c r="D41" s="102"/>
      <c r="E41" s="1214" t="s">
        <v>31</v>
      </c>
      <c r="F41" s="1214"/>
      <c r="G41" s="1214"/>
      <c r="H41" s="1215"/>
      <c r="I41" s="358">
        <v>3780</v>
      </c>
      <c r="J41" s="359">
        <v>3822</v>
      </c>
      <c r="K41" s="359">
        <v>3930</v>
      </c>
      <c r="L41" s="359">
        <v>3973</v>
      </c>
      <c r="M41" s="360">
        <v>4002</v>
      </c>
    </row>
    <row r="42" spans="2:13" ht="27.75" customHeight="1" x14ac:dyDescent="0.2">
      <c r="B42" s="1210"/>
      <c r="C42" s="1211"/>
      <c r="D42" s="103"/>
      <c r="E42" s="1216" t="s">
        <v>32</v>
      </c>
      <c r="F42" s="1216"/>
      <c r="G42" s="1216"/>
      <c r="H42" s="1217"/>
      <c r="I42" s="361">
        <v>10</v>
      </c>
      <c r="J42" s="362" t="s">
        <v>522</v>
      </c>
      <c r="K42" s="362" t="s">
        <v>522</v>
      </c>
      <c r="L42" s="362" t="s">
        <v>522</v>
      </c>
      <c r="M42" s="363" t="s">
        <v>522</v>
      </c>
    </row>
    <row r="43" spans="2:13" ht="27.75" customHeight="1" x14ac:dyDescent="0.2">
      <c r="B43" s="1210"/>
      <c r="C43" s="1211"/>
      <c r="D43" s="103"/>
      <c r="E43" s="1216" t="s">
        <v>33</v>
      </c>
      <c r="F43" s="1216"/>
      <c r="G43" s="1216"/>
      <c r="H43" s="1217"/>
      <c r="I43" s="361">
        <v>3930</v>
      </c>
      <c r="J43" s="362">
        <v>3735</v>
      </c>
      <c r="K43" s="362">
        <v>3549</v>
      </c>
      <c r="L43" s="362">
        <v>3248</v>
      </c>
      <c r="M43" s="363">
        <v>2861</v>
      </c>
    </row>
    <row r="44" spans="2:13" ht="27.75" customHeight="1" x14ac:dyDescent="0.2">
      <c r="B44" s="1210"/>
      <c r="C44" s="1211"/>
      <c r="D44" s="103"/>
      <c r="E44" s="1216" t="s">
        <v>34</v>
      </c>
      <c r="F44" s="1216"/>
      <c r="G44" s="1216"/>
      <c r="H44" s="1217"/>
      <c r="I44" s="361">
        <v>56</v>
      </c>
      <c r="J44" s="362">
        <v>171</v>
      </c>
      <c r="K44" s="362">
        <v>187</v>
      </c>
      <c r="L44" s="362">
        <v>187</v>
      </c>
      <c r="M44" s="363">
        <v>191</v>
      </c>
    </row>
    <row r="45" spans="2:13" ht="27.75" customHeight="1" x14ac:dyDescent="0.2">
      <c r="B45" s="1210"/>
      <c r="C45" s="1211"/>
      <c r="D45" s="103"/>
      <c r="E45" s="1216" t="s">
        <v>35</v>
      </c>
      <c r="F45" s="1216"/>
      <c r="G45" s="1216"/>
      <c r="H45" s="1217"/>
      <c r="I45" s="361">
        <v>90</v>
      </c>
      <c r="J45" s="362">
        <v>64</v>
      </c>
      <c r="K45" s="362">
        <v>10</v>
      </c>
      <c r="L45" s="362" t="s">
        <v>522</v>
      </c>
      <c r="M45" s="363">
        <v>42</v>
      </c>
    </row>
    <row r="46" spans="2:13" ht="27.75" customHeight="1" x14ac:dyDescent="0.2">
      <c r="B46" s="1210"/>
      <c r="C46" s="1211"/>
      <c r="D46" s="104"/>
      <c r="E46" s="1216" t="s">
        <v>36</v>
      </c>
      <c r="F46" s="1216"/>
      <c r="G46" s="1216"/>
      <c r="H46" s="1217"/>
      <c r="I46" s="361" t="s">
        <v>522</v>
      </c>
      <c r="J46" s="362" t="s">
        <v>522</v>
      </c>
      <c r="K46" s="362" t="s">
        <v>522</v>
      </c>
      <c r="L46" s="362" t="s">
        <v>522</v>
      </c>
      <c r="M46" s="363" t="s">
        <v>522</v>
      </c>
    </row>
    <row r="47" spans="2:13" ht="27.75" customHeight="1" x14ac:dyDescent="0.2">
      <c r="B47" s="1210"/>
      <c r="C47" s="1211"/>
      <c r="D47" s="105"/>
      <c r="E47" s="1218" t="s">
        <v>37</v>
      </c>
      <c r="F47" s="1219"/>
      <c r="G47" s="1219"/>
      <c r="H47" s="1220"/>
      <c r="I47" s="361" t="s">
        <v>522</v>
      </c>
      <c r="J47" s="362" t="s">
        <v>522</v>
      </c>
      <c r="K47" s="362" t="s">
        <v>522</v>
      </c>
      <c r="L47" s="362" t="s">
        <v>522</v>
      </c>
      <c r="M47" s="363" t="s">
        <v>522</v>
      </c>
    </row>
    <row r="48" spans="2:13" ht="27.75" customHeight="1" x14ac:dyDescent="0.2">
      <c r="B48" s="1210"/>
      <c r="C48" s="1211"/>
      <c r="D48" s="103"/>
      <c r="E48" s="1216" t="s">
        <v>38</v>
      </c>
      <c r="F48" s="1216"/>
      <c r="G48" s="1216"/>
      <c r="H48" s="1217"/>
      <c r="I48" s="361" t="s">
        <v>522</v>
      </c>
      <c r="J48" s="362" t="s">
        <v>522</v>
      </c>
      <c r="K48" s="362" t="s">
        <v>522</v>
      </c>
      <c r="L48" s="362" t="s">
        <v>522</v>
      </c>
      <c r="M48" s="363" t="s">
        <v>522</v>
      </c>
    </row>
    <row r="49" spans="2:13" ht="27.75" customHeight="1" x14ac:dyDescent="0.2">
      <c r="B49" s="1212"/>
      <c r="C49" s="1213"/>
      <c r="D49" s="103"/>
      <c r="E49" s="1216" t="s">
        <v>39</v>
      </c>
      <c r="F49" s="1216"/>
      <c r="G49" s="1216"/>
      <c r="H49" s="1217"/>
      <c r="I49" s="361" t="s">
        <v>522</v>
      </c>
      <c r="J49" s="362" t="s">
        <v>522</v>
      </c>
      <c r="K49" s="362" t="s">
        <v>522</v>
      </c>
      <c r="L49" s="362" t="s">
        <v>522</v>
      </c>
      <c r="M49" s="363" t="s">
        <v>522</v>
      </c>
    </row>
    <row r="50" spans="2:13" ht="27.75" customHeight="1" x14ac:dyDescent="0.2">
      <c r="B50" s="1221" t="s">
        <v>40</v>
      </c>
      <c r="C50" s="1222"/>
      <c r="D50" s="106"/>
      <c r="E50" s="1216" t="s">
        <v>41</v>
      </c>
      <c r="F50" s="1216"/>
      <c r="G50" s="1216"/>
      <c r="H50" s="1217"/>
      <c r="I50" s="361">
        <v>3300</v>
      </c>
      <c r="J50" s="362">
        <v>3402</v>
      </c>
      <c r="K50" s="362">
        <v>3506</v>
      </c>
      <c r="L50" s="362">
        <v>3761</v>
      </c>
      <c r="M50" s="363">
        <v>4168</v>
      </c>
    </row>
    <row r="51" spans="2:13" ht="27.75" customHeight="1" x14ac:dyDescent="0.2">
      <c r="B51" s="1210"/>
      <c r="C51" s="1211"/>
      <c r="D51" s="103"/>
      <c r="E51" s="1216" t="s">
        <v>42</v>
      </c>
      <c r="F51" s="1216"/>
      <c r="G51" s="1216"/>
      <c r="H51" s="1217"/>
      <c r="I51" s="361">
        <v>322</v>
      </c>
      <c r="J51" s="362">
        <v>272</v>
      </c>
      <c r="K51" s="362">
        <v>234</v>
      </c>
      <c r="L51" s="362">
        <v>190</v>
      </c>
      <c r="M51" s="363">
        <v>182</v>
      </c>
    </row>
    <row r="52" spans="2:13" ht="27.75" customHeight="1" x14ac:dyDescent="0.2">
      <c r="B52" s="1212"/>
      <c r="C52" s="1213"/>
      <c r="D52" s="103"/>
      <c r="E52" s="1216" t="s">
        <v>43</v>
      </c>
      <c r="F52" s="1216"/>
      <c r="G52" s="1216"/>
      <c r="H52" s="1217"/>
      <c r="I52" s="361">
        <v>4990</v>
      </c>
      <c r="J52" s="362">
        <v>4907</v>
      </c>
      <c r="K52" s="362">
        <v>4861</v>
      </c>
      <c r="L52" s="362">
        <v>4843</v>
      </c>
      <c r="M52" s="363">
        <v>4684</v>
      </c>
    </row>
    <row r="53" spans="2:13" ht="27.75" customHeight="1" thickBot="1" x14ac:dyDescent="0.25">
      <c r="B53" s="1223" t="s">
        <v>44</v>
      </c>
      <c r="C53" s="1224"/>
      <c r="D53" s="107"/>
      <c r="E53" s="1225" t="s">
        <v>45</v>
      </c>
      <c r="F53" s="1225"/>
      <c r="G53" s="1225"/>
      <c r="H53" s="1226"/>
      <c r="I53" s="364">
        <v>-747</v>
      </c>
      <c r="J53" s="365">
        <v>-789</v>
      </c>
      <c r="K53" s="365">
        <v>-924</v>
      </c>
      <c r="L53" s="365">
        <v>-1387</v>
      </c>
      <c r="M53" s="366">
        <v>-1939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DZrgiFZL8rFP7QH+K+cYaguDsILihIYaccyUWs3dJ5TkctP/LrPzKP7fADsKjXzn65kvjYsHhOSs+58s8EI1/Q==" saltValue="Uy5njmlZ9O1fKgTHPPEt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35" t="s">
        <v>48</v>
      </c>
      <c r="D55" s="1235"/>
      <c r="E55" s="1236"/>
      <c r="F55" s="119">
        <v>1552</v>
      </c>
      <c r="G55" s="119">
        <v>1560</v>
      </c>
      <c r="H55" s="120">
        <v>1566</v>
      </c>
    </row>
    <row r="56" spans="2:8" ht="52.5" customHeight="1" x14ac:dyDescent="0.2">
      <c r="B56" s="121"/>
      <c r="C56" s="1237" t="s">
        <v>49</v>
      </c>
      <c r="D56" s="1237"/>
      <c r="E56" s="1238"/>
      <c r="F56" s="122">
        <v>68</v>
      </c>
      <c r="G56" s="122">
        <v>68</v>
      </c>
      <c r="H56" s="123">
        <v>118</v>
      </c>
    </row>
    <row r="57" spans="2:8" ht="53.25" customHeight="1" x14ac:dyDescent="0.2">
      <c r="B57" s="121"/>
      <c r="C57" s="1239" t="s">
        <v>50</v>
      </c>
      <c r="D57" s="1239"/>
      <c r="E57" s="1240"/>
      <c r="F57" s="124">
        <v>1361</v>
      </c>
      <c r="G57" s="124">
        <v>1582</v>
      </c>
      <c r="H57" s="125">
        <v>1927</v>
      </c>
    </row>
    <row r="58" spans="2:8" ht="45.75" customHeight="1" x14ac:dyDescent="0.2">
      <c r="B58" s="126"/>
      <c r="C58" s="1227" t="s">
        <v>593</v>
      </c>
      <c r="D58" s="1228"/>
      <c r="E58" s="1229"/>
      <c r="F58" s="127">
        <v>333</v>
      </c>
      <c r="G58" s="127">
        <v>545</v>
      </c>
      <c r="H58" s="128">
        <v>791</v>
      </c>
    </row>
    <row r="59" spans="2:8" ht="45.75" customHeight="1" x14ac:dyDescent="0.2">
      <c r="B59" s="126"/>
      <c r="C59" s="1227" t="s">
        <v>594</v>
      </c>
      <c r="D59" s="1228"/>
      <c r="E59" s="1229"/>
      <c r="F59" s="127">
        <v>400</v>
      </c>
      <c r="G59" s="127">
        <v>411</v>
      </c>
      <c r="H59" s="128">
        <v>409</v>
      </c>
    </row>
    <row r="60" spans="2:8" ht="45.75" customHeight="1" x14ac:dyDescent="0.2">
      <c r="B60" s="126"/>
      <c r="C60" s="1227" t="s">
        <v>595</v>
      </c>
      <c r="D60" s="1228"/>
      <c r="E60" s="1229"/>
      <c r="F60" s="127">
        <v>319</v>
      </c>
      <c r="G60" s="127">
        <v>319</v>
      </c>
      <c r="H60" s="128">
        <v>369</v>
      </c>
    </row>
    <row r="61" spans="2:8" ht="45.75" customHeight="1" x14ac:dyDescent="0.2">
      <c r="B61" s="126"/>
      <c r="C61" s="1227" t="s">
        <v>596</v>
      </c>
      <c r="D61" s="1228"/>
      <c r="E61" s="1229"/>
      <c r="F61" s="127">
        <v>177</v>
      </c>
      <c r="G61" s="127">
        <v>178</v>
      </c>
      <c r="H61" s="128">
        <v>229</v>
      </c>
    </row>
    <row r="62" spans="2:8" ht="45.75" customHeight="1" thickBot="1" x14ac:dyDescent="0.25">
      <c r="B62" s="129"/>
      <c r="C62" s="1230" t="s">
        <v>597</v>
      </c>
      <c r="D62" s="1231"/>
      <c r="E62" s="1232"/>
      <c r="F62" s="130">
        <v>92</v>
      </c>
      <c r="G62" s="130">
        <v>92</v>
      </c>
      <c r="H62" s="131">
        <v>92</v>
      </c>
    </row>
    <row r="63" spans="2:8" ht="52.5" customHeight="1" thickBot="1" x14ac:dyDescent="0.25">
      <c r="B63" s="132"/>
      <c r="C63" s="1233" t="s">
        <v>51</v>
      </c>
      <c r="D63" s="1233"/>
      <c r="E63" s="1234"/>
      <c r="F63" s="133">
        <v>2980</v>
      </c>
      <c r="G63" s="133">
        <v>3210</v>
      </c>
      <c r="H63" s="134">
        <v>3612</v>
      </c>
    </row>
    <row r="64" spans="2:8" ht="13.2" x14ac:dyDescent="0.2"/>
  </sheetData>
  <sheetProtection algorithmName="SHA-512" hashValue="RXy4/z0zNF7kwqgGSus/TaiypYLJgieLBT+Cy90gJlNNOdQsZSsbYzQPlyDD+YHYL3jp58hIGBYq195B9BGARA==" saltValue="3AUBdJ8DAsMOeGR+hYMg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9" zoomScale="70" zoomScaleNormal="70" zoomScaleSheetLayoutView="55" workbookViewId="0">
      <selection activeCell="AN43" sqref="AN43:DC47"/>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613</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609</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607</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563</v>
      </c>
      <c r="BQ50" s="1250"/>
      <c r="BR50" s="1250"/>
      <c r="BS50" s="1250"/>
      <c r="BT50" s="1250"/>
      <c r="BU50" s="1250"/>
      <c r="BV50" s="1250"/>
      <c r="BW50" s="1250"/>
      <c r="BX50" s="1250" t="s">
        <v>564</v>
      </c>
      <c r="BY50" s="1250"/>
      <c r="BZ50" s="1250"/>
      <c r="CA50" s="1250"/>
      <c r="CB50" s="1250"/>
      <c r="CC50" s="1250"/>
      <c r="CD50" s="1250"/>
      <c r="CE50" s="1250"/>
      <c r="CF50" s="1250" t="s">
        <v>565</v>
      </c>
      <c r="CG50" s="1250"/>
      <c r="CH50" s="1250"/>
      <c r="CI50" s="1250"/>
      <c r="CJ50" s="1250"/>
      <c r="CK50" s="1250"/>
      <c r="CL50" s="1250"/>
      <c r="CM50" s="1250"/>
      <c r="CN50" s="1250" t="s">
        <v>566</v>
      </c>
      <c r="CO50" s="1250"/>
      <c r="CP50" s="1250"/>
      <c r="CQ50" s="1250"/>
      <c r="CR50" s="1250"/>
      <c r="CS50" s="1250"/>
      <c r="CT50" s="1250"/>
      <c r="CU50" s="1250"/>
      <c r="CV50" s="1250" t="s">
        <v>567</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606</v>
      </c>
      <c r="AO51" s="1249"/>
      <c r="AP51" s="1249"/>
      <c r="AQ51" s="1249"/>
      <c r="AR51" s="1249"/>
      <c r="AS51" s="1249"/>
      <c r="AT51" s="1249"/>
      <c r="AU51" s="1249"/>
      <c r="AV51" s="1249"/>
      <c r="AW51" s="1249"/>
      <c r="AX51" s="1249"/>
      <c r="AY51" s="1249"/>
      <c r="AZ51" s="1249"/>
      <c r="BA51" s="1249"/>
      <c r="BB51" s="1249" t="s">
        <v>604</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611</v>
      </c>
      <c r="BC53" s="1249"/>
      <c r="BD53" s="1249"/>
      <c r="BE53" s="1249"/>
      <c r="BF53" s="1249"/>
      <c r="BG53" s="1249"/>
      <c r="BH53" s="1249"/>
      <c r="BI53" s="1249"/>
      <c r="BJ53" s="1249"/>
      <c r="BK53" s="1249"/>
      <c r="BL53" s="1249"/>
      <c r="BM53" s="1249"/>
      <c r="BN53" s="1249"/>
      <c r="BO53" s="1249"/>
      <c r="BP53" s="1248">
        <v>67.3</v>
      </c>
      <c r="BQ53" s="1248"/>
      <c r="BR53" s="1248"/>
      <c r="BS53" s="1248"/>
      <c r="BT53" s="1248"/>
      <c r="BU53" s="1248"/>
      <c r="BV53" s="1248"/>
      <c r="BW53" s="1248"/>
      <c r="BX53" s="1248">
        <v>68.3</v>
      </c>
      <c r="BY53" s="1248"/>
      <c r="BZ53" s="1248"/>
      <c r="CA53" s="1248"/>
      <c r="CB53" s="1248"/>
      <c r="CC53" s="1248"/>
      <c r="CD53" s="1248"/>
      <c r="CE53" s="1248"/>
      <c r="CF53" s="1248">
        <v>69.2</v>
      </c>
      <c r="CG53" s="1248"/>
      <c r="CH53" s="1248"/>
      <c r="CI53" s="1248"/>
      <c r="CJ53" s="1248"/>
      <c r="CK53" s="1248"/>
      <c r="CL53" s="1248"/>
      <c r="CM53" s="1248"/>
      <c r="CN53" s="1248">
        <v>70.8</v>
      </c>
      <c r="CO53" s="1248"/>
      <c r="CP53" s="1248"/>
      <c r="CQ53" s="1248"/>
      <c r="CR53" s="1248"/>
      <c r="CS53" s="1248"/>
      <c r="CT53" s="1248"/>
      <c r="CU53" s="1248"/>
      <c r="CV53" s="1248">
        <v>71.900000000000006</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605</v>
      </c>
      <c r="AO55" s="1250"/>
      <c r="AP55" s="1250"/>
      <c r="AQ55" s="1250"/>
      <c r="AR55" s="1250"/>
      <c r="AS55" s="1250"/>
      <c r="AT55" s="1250"/>
      <c r="AU55" s="1250"/>
      <c r="AV55" s="1250"/>
      <c r="AW55" s="1250"/>
      <c r="AX55" s="1250"/>
      <c r="AY55" s="1250"/>
      <c r="AZ55" s="1250"/>
      <c r="BA55" s="1250"/>
      <c r="BB55" s="1249" t="s">
        <v>604</v>
      </c>
      <c r="BC55" s="1249"/>
      <c r="BD55" s="1249"/>
      <c r="BE55" s="1249"/>
      <c r="BF55" s="1249"/>
      <c r="BG55" s="1249"/>
      <c r="BH55" s="1249"/>
      <c r="BI55" s="1249"/>
      <c r="BJ55" s="1249"/>
      <c r="BK55" s="1249"/>
      <c r="BL55" s="1249"/>
      <c r="BM55" s="1249"/>
      <c r="BN55" s="1249"/>
      <c r="BO55" s="1249"/>
      <c r="BP55" s="1248">
        <v>32.799999999999997</v>
      </c>
      <c r="BQ55" s="1248"/>
      <c r="BR55" s="1248"/>
      <c r="BS55" s="1248"/>
      <c r="BT55" s="1248"/>
      <c r="BU55" s="1248"/>
      <c r="BV55" s="1248"/>
      <c r="BW55" s="1248"/>
      <c r="BX55" s="1248">
        <v>20.9</v>
      </c>
      <c r="BY55" s="1248"/>
      <c r="BZ55" s="1248"/>
      <c r="CA55" s="1248"/>
      <c r="CB55" s="1248"/>
      <c r="CC55" s="1248"/>
      <c r="CD55" s="1248"/>
      <c r="CE55" s="1248"/>
      <c r="CF55" s="1248">
        <v>21</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611</v>
      </c>
      <c r="BC57" s="1249"/>
      <c r="BD57" s="1249"/>
      <c r="BE57" s="1249"/>
      <c r="BF57" s="1249"/>
      <c r="BG57" s="1249"/>
      <c r="BH57" s="1249"/>
      <c r="BI57" s="1249"/>
      <c r="BJ57" s="1249"/>
      <c r="BK57" s="1249"/>
      <c r="BL57" s="1249"/>
      <c r="BM57" s="1249"/>
      <c r="BN57" s="1249"/>
      <c r="BO57" s="1249"/>
      <c r="BP57" s="1248">
        <v>58.9</v>
      </c>
      <c r="BQ57" s="1248"/>
      <c r="BR57" s="1248"/>
      <c r="BS57" s="1248"/>
      <c r="BT57" s="1248"/>
      <c r="BU57" s="1248"/>
      <c r="BV57" s="1248"/>
      <c r="BW57" s="1248"/>
      <c r="BX57" s="1248">
        <v>60.5</v>
      </c>
      <c r="BY57" s="1248"/>
      <c r="BZ57" s="1248"/>
      <c r="CA57" s="1248"/>
      <c r="CB57" s="1248"/>
      <c r="CC57" s="1248"/>
      <c r="CD57" s="1248"/>
      <c r="CE57" s="1248"/>
      <c r="CF57" s="1248">
        <v>61.5</v>
      </c>
      <c r="CG57" s="1248"/>
      <c r="CH57" s="1248"/>
      <c r="CI57" s="1248"/>
      <c r="CJ57" s="1248"/>
      <c r="CK57" s="1248"/>
      <c r="CL57" s="1248"/>
      <c r="CM57" s="1248"/>
      <c r="CN57" s="1248">
        <v>64.099999999999994</v>
      </c>
      <c r="CO57" s="1248"/>
      <c r="CP57" s="1248"/>
      <c r="CQ57" s="1248"/>
      <c r="CR57" s="1248"/>
      <c r="CS57" s="1248"/>
      <c r="CT57" s="1248"/>
      <c r="CU57" s="1248"/>
      <c r="CV57" s="1248">
        <v>66.3</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610</v>
      </c>
    </row>
    <row r="64" spans="1:109" ht="13.2" x14ac:dyDescent="0.2">
      <c r="B64" s="1242"/>
      <c r="G64" s="1278"/>
      <c r="I64" s="1280"/>
      <c r="J64" s="1280"/>
      <c r="K64" s="1280"/>
      <c r="L64" s="1280"/>
      <c r="M64" s="1280"/>
      <c r="N64" s="1279"/>
      <c r="AM64" s="1278"/>
      <c r="AN64" s="1278" t="s">
        <v>609</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608</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607</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563</v>
      </c>
      <c r="BQ72" s="1250"/>
      <c r="BR72" s="1250"/>
      <c r="BS72" s="1250"/>
      <c r="BT72" s="1250"/>
      <c r="BU72" s="1250"/>
      <c r="BV72" s="1250"/>
      <c r="BW72" s="1250"/>
      <c r="BX72" s="1250" t="s">
        <v>564</v>
      </c>
      <c r="BY72" s="1250"/>
      <c r="BZ72" s="1250"/>
      <c r="CA72" s="1250"/>
      <c r="CB72" s="1250"/>
      <c r="CC72" s="1250"/>
      <c r="CD72" s="1250"/>
      <c r="CE72" s="1250"/>
      <c r="CF72" s="1250" t="s">
        <v>565</v>
      </c>
      <c r="CG72" s="1250"/>
      <c r="CH72" s="1250"/>
      <c r="CI72" s="1250"/>
      <c r="CJ72" s="1250"/>
      <c r="CK72" s="1250"/>
      <c r="CL72" s="1250"/>
      <c r="CM72" s="1250"/>
      <c r="CN72" s="1250" t="s">
        <v>566</v>
      </c>
      <c r="CO72" s="1250"/>
      <c r="CP72" s="1250"/>
      <c r="CQ72" s="1250"/>
      <c r="CR72" s="1250"/>
      <c r="CS72" s="1250"/>
      <c r="CT72" s="1250"/>
      <c r="CU72" s="1250"/>
      <c r="CV72" s="1250" t="s">
        <v>567</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606</v>
      </c>
      <c r="AO73" s="1249"/>
      <c r="AP73" s="1249"/>
      <c r="AQ73" s="1249"/>
      <c r="AR73" s="1249"/>
      <c r="AS73" s="1249"/>
      <c r="AT73" s="1249"/>
      <c r="AU73" s="1249"/>
      <c r="AV73" s="1249"/>
      <c r="AW73" s="1249"/>
      <c r="AX73" s="1249"/>
      <c r="AY73" s="1249"/>
      <c r="AZ73" s="1249"/>
      <c r="BA73" s="1249"/>
      <c r="BB73" s="1249" t="s">
        <v>604</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603</v>
      </c>
      <c r="BC75" s="1249"/>
      <c r="BD75" s="1249"/>
      <c r="BE75" s="1249"/>
      <c r="BF75" s="1249"/>
      <c r="BG75" s="1249"/>
      <c r="BH75" s="1249"/>
      <c r="BI75" s="1249"/>
      <c r="BJ75" s="1249"/>
      <c r="BK75" s="1249"/>
      <c r="BL75" s="1249"/>
      <c r="BM75" s="1249"/>
      <c r="BN75" s="1249"/>
      <c r="BO75" s="1249"/>
      <c r="BP75" s="1248">
        <v>10.7</v>
      </c>
      <c r="BQ75" s="1248"/>
      <c r="BR75" s="1248"/>
      <c r="BS75" s="1248"/>
      <c r="BT75" s="1248"/>
      <c r="BU75" s="1248"/>
      <c r="BV75" s="1248"/>
      <c r="BW75" s="1248"/>
      <c r="BX75" s="1248">
        <v>9.6999999999999993</v>
      </c>
      <c r="BY75" s="1248"/>
      <c r="BZ75" s="1248"/>
      <c r="CA75" s="1248"/>
      <c r="CB75" s="1248"/>
      <c r="CC75" s="1248"/>
      <c r="CD75" s="1248"/>
      <c r="CE75" s="1248"/>
      <c r="CF75" s="1248">
        <v>9.5</v>
      </c>
      <c r="CG75" s="1248"/>
      <c r="CH75" s="1248"/>
      <c r="CI75" s="1248"/>
      <c r="CJ75" s="1248"/>
      <c r="CK75" s="1248"/>
      <c r="CL75" s="1248"/>
      <c r="CM75" s="1248"/>
      <c r="CN75" s="1248">
        <v>9.1999999999999993</v>
      </c>
      <c r="CO75" s="1248"/>
      <c r="CP75" s="1248"/>
      <c r="CQ75" s="1248"/>
      <c r="CR75" s="1248"/>
      <c r="CS75" s="1248"/>
      <c r="CT75" s="1248"/>
      <c r="CU75" s="1248"/>
      <c r="CV75" s="1248">
        <v>9</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605</v>
      </c>
      <c r="AO77" s="1250"/>
      <c r="AP77" s="1250"/>
      <c r="AQ77" s="1250"/>
      <c r="AR77" s="1250"/>
      <c r="AS77" s="1250"/>
      <c r="AT77" s="1250"/>
      <c r="AU77" s="1250"/>
      <c r="AV77" s="1250"/>
      <c r="AW77" s="1250"/>
      <c r="AX77" s="1250"/>
      <c r="AY77" s="1250"/>
      <c r="AZ77" s="1250"/>
      <c r="BA77" s="1250"/>
      <c r="BB77" s="1249" t="s">
        <v>604</v>
      </c>
      <c r="BC77" s="1249"/>
      <c r="BD77" s="1249"/>
      <c r="BE77" s="1249"/>
      <c r="BF77" s="1249"/>
      <c r="BG77" s="1249"/>
      <c r="BH77" s="1249"/>
      <c r="BI77" s="1249"/>
      <c r="BJ77" s="1249"/>
      <c r="BK77" s="1249"/>
      <c r="BL77" s="1249"/>
      <c r="BM77" s="1249"/>
      <c r="BN77" s="1249"/>
      <c r="BO77" s="1249"/>
      <c r="BP77" s="1248">
        <v>32.799999999999997</v>
      </c>
      <c r="BQ77" s="1248"/>
      <c r="BR77" s="1248"/>
      <c r="BS77" s="1248"/>
      <c r="BT77" s="1248"/>
      <c r="BU77" s="1248"/>
      <c r="BV77" s="1248"/>
      <c r="BW77" s="1248"/>
      <c r="BX77" s="1248">
        <v>20.9</v>
      </c>
      <c r="BY77" s="1248"/>
      <c r="BZ77" s="1248"/>
      <c r="CA77" s="1248"/>
      <c r="CB77" s="1248"/>
      <c r="CC77" s="1248"/>
      <c r="CD77" s="1248"/>
      <c r="CE77" s="1248"/>
      <c r="CF77" s="1248">
        <v>21</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603</v>
      </c>
      <c r="BC79" s="1249"/>
      <c r="BD79" s="1249"/>
      <c r="BE79" s="1249"/>
      <c r="BF79" s="1249"/>
      <c r="BG79" s="1249"/>
      <c r="BH79" s="1249"/>
      <c r="BI79" s="1249"/>
      <c r="BJ79" s="1249"/>
      <c r="BK79" s="1249"/>
      <c r="BL79" s="1249"/>
      <c r="BM79" s="1249"/>
      <c r="BN79" s="1249"/>
      <c r="BO79" s="1249"/>
      <c r="BP79" s="1248">
        <v>9.1</v>
      </c>
      <c r="BQ79" s="1248"/>
      <c r="BR79" s="1248"/>
      <c r="BS79" s="1248"/>
      <c r="BT79" s="1248"/>
      <c r="BU79" s="1248"/>
      <c r="BV79" s="1248"/>
      <c r="BW79" s="1248"/>
      <c r="BX79" s="1248">
        <v>9.1</v>
      </c>
      <c r="BY79" s="1248"/>
      <c r="BZ79" s="1248"/>
      <c r="CA79" s="1248"/>
      <c r="CB79" s="1248"/>
      <c r="CC79" s="1248"/>
      <c r="CD79" s="1248"/>
      <c r="CE79" s="1248"/>
      <c r="CF79" s="1248">
        <v>9.1999999999999993</v>
      </c>
      <c r="CG79" s="1248"/>
      <c r="CH79" s="1248"/>
      <c r="CI79" s="1248"/>
      <c r="CJ79" s="1248"/>
      <c r="CK79" s="1248"/>
      <c r="CL79" s="1248"/>
      <c r="CM79" s="1248"/>
      <c r="CN79" s="1248">
        <v>8</v>
      </c>
      <c r="CO79" s="1248"/>
      <c r="CP79" s="1248"/>
      <c r="CQ79" s="1248"/>
      <c r="CR79" s="1248"/>
      <c r="CS79" s="1248"/>
      <c r="CT79" s="1248"/>
      <c r="CU79" s="1248"/>
      <c r="CV79" s="1248">
        <v>8</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aGa0+K2y1lrtJQSo3QcUv6jSdM+OQGNohIO4cKaOLoeNptRQCRlvswHNhiItWc/Q2hxJZZ/m3CQNcfJ9BdMeuw==" saltValue="fz30gkXMHJGN6k9vcCUgY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60" zoomScaleNormal="60" zoomScaleSheetLayoutView="70"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510</v>
      </c>
    </row>
  </sheetData>
  <sheetProtection algorithmName="SHA-512" hashValue="c11EZd27/k20u8g5RsJFboa5XDd8V8f0nGvmNNZVo7SzxJm0jl6kvxEpmO5QYA3UBL14r+tnBfQ+NjFw2TIYQw==" saltValue="zbxwBtF4EpdxlhlAcGcb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75" zoomScaleNormal="75" zoomScaleSheetLayoutView="55"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510</v>
      </c>
    </row>
  </sheetData>
  <sheetProtection algorithmName="SHA-512" hashValue="SxcJrZUoQ2yCGYD+mHYdXLWglKvR+udoGDTF5a8yTh+dNGTwlRCJLvSMuzdIzTDXtYv6ccZT4n4RitIqqWW7IQ==" saltValue="gtd9KQVrpTkFh4P9Rlgw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560</v>
      </c>
      <c r="G2" s="148"/>
      <c r="H2" s="149"/>
    </row>
    <row r="3" spans="1:8" x14ac:dyDescent="0.2">
      <c r="A3" s="145" t="s">
        <v>553</v>
      </c>
      <c r="B3" s="150"/>
      <c r="C3" s="151"/>
      <c r="D3" s="152">
        <v>62750</v>
      </c>
      <c r="E3" s="153"/>
      <c r="F3" s="154">
        <v>82993</v>
      </c>
      <c r="G3" s="155"/>
      <c r="H3" s="156"/>
    </row>
    <row r="4" spans="1:8" x14ac:dyDescent="0.2">
      <c r="A4" s="157"/>
      <c r="B4" s="158"/>
      <c r="C4" s="159"/>
      <c r="D4" s="160">
        <v>42306</v>
      </c>
      <c r="E4" s="161"/>
      <c r="F4" s="162">
        <v>46787</v>
      </c>
      <c r="G4" s="163"/>
      <c r="H4" s="164"/>
    </row>
    <row r="5" spans="1:8" x14ac:dyDescent="0.2">
      <c r="A5" s="145" t="s">
        <v>555</v>
      </c>
      <c r="B5" s="150"/>
      <c r="C5" s="151"/>
      <c r="D5" s="152">
        <v>59189</v>
      </c>
      <c r="E5" s="153"/>
      <c r="F5" s="154">
        <v>108252</v>
      </c>
      <c r="G5" s="155"/>
      <c r="H5" s="156"/>
    </row>
    <row r="6" spans="1:8" x14ac:dyDescent="0.2">
      <c r="A6" s="157"/>
      <c r="B6" s="158"/>
      <c r="C6" s="159"/>
      <c r="D6" s="160">
        <v>40951</v>
      </c>
      <c r="E6" s="161"/>
      <c r="F6" s="162">
        <v>50321</v>
      </c>
      <c r="G6" s="163"/>
      <c r="H6" s="164"/>
    </row>
    <row r="7" spans="1:8" x14ac:dyDescent="0.2">
      <c r="A7" s="145" t="s">
        <v>556</v>
      </c>
      <c r="B7" s="150"/>
      <c r="C7" s="151"/>
      <c r="D7" s="152">
        <v>64352</v>
      </c>
      <c r="E7" s="153"/>
      <c r="F7" s="154">
        <v>93492</v>
      </c>
      <c r="G7" s="155"/>
      <c r="H7" s="156"/>
    </row>
    <row r="8" spans="1:8" x14ac:dyDescent="0.2">
      <c r="A8" s="157"/>
      <c r="B8" s="158"/>
      <c r="C8" s="159"/>
      <c r="D8" s="160">
        <v>46782</v>
      </c>
      <c r="E8" s="161"/>
      <c r="F8" s="162">
        <v>53316</v>
      </c>
      <c r="G8" s="163"/>
      <c r="H8" s="164"/>
    </row>
    <row r="9" spans="1:8" x14ac:dyDescent="0.2">
      <c r="A9" s="145" t="s">
        <v>557</v>
      </c>
      <c r="B9" s="150"/>
      <c r="C9" s="151"/>
      <c r="D9" s="152">
        <v>38982</v>
      </c>
      <c r="E9" s="153"/>
      <c r="F9" s="154">
        <v>126525</v>
      </c>
      <c r="G9" s="155"/>
      <c r="H9" s="156"/>
    </row>
    <row r="10" spans="1:8" x14ac:dyDescent="0.2">
      <c r="A10" s="157"/>
      <c r="B10" s="158"/>
      <c r="C10" s="159"/>
      <c r="D10" s="160">
        <v>24793</v>
      </c>
      <c r="E10" s="161"/>
      <c r="F10" s="162">
        <v>67052</v>
      </c>
      <c r="G10" s="163"/>
      <c r="H10" s="164"/>
    </row>
    <row r="11" spans="1:8" x14ac:dyDescent="0.2">
      <c r="A11" s="145" t="s">
        <v>558</v>
      </c>
      <c r="B11" s="150"/>
      <c r="C11" s="151"/>
      <c r="D11" s="152">
        <v>53697</v>
      </c>
      <c r="E11" s="153"/>
      <c r="F11" s="154">
        <v>122054</v>
      </c>
      <c r="G11" s="155"/>
      <c r="H11" s="156"/>
    </row>
    <row r="12" spans="1:8" x14ac:dyDescent="0.2">
      <c r="A12" s="157"/>
      <c r="B12" s="158"/>
      <c r="C12" s="165"/>
      <c r="D12" s="160">
        <v>41485</v>
      </c>
      <c r="E12" s="161"/>
      <c r="F12" s="162">
        <v>68298</v>
      </c>
      <c r="G12" s="163"/>
      <c r="H12" s="164"/>
    </row>
    <row r="13" spans="1:8" x14ac:dyDescent="0.2">
      <c r="A13" s="145"/>
      <c r="B13" s="150"/>
      <c r="C13" s="166"/>
      <c r="D13" s="167">
        <v>55794</v>
      </c>
      <c r="E13" s="168"/>
      <c r="F13" s="169">
        <v>106663</v>
      </c>
      <c r="G13" s="170"/>
      <c r="H13" s="156"/>
    </row>
    <row r="14" spans="1:8" x14ac:dyDescent="0.2">
      <c r="A14" s="157"/>
      <c r="B14" s="158"/>
      <c r="C14" s="159"/>
      <c r="D14" s="160">
        <v>39263</v>
      </c>
      <c r="E14" s="161"/>
      <c r="F14" s="162">
        <v>57155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8.98</v>
      </c>
      <c r="C19" s="171">
        <f>ROUND(VALUE(SUBSTITUTE(実質収支比率等に係る経年分析!G$48,"▲","-")),2)</f>
        <v>7.05</v>
      </c>
      <c r="D19" s="171">
        <f>ROUND(VALUE(SUBSTITUTE(実質収支比率等に係る経年分析!H$48,"▲","-")),2)</f>
        <v>7.05</v>
      </c>
      <c r="E19" s="171">
        <f>ROUND(VALUE(SUBSTITUTE(実質収支比率等に係る経年分析!I$48,"▲","-")),2)</f>
        <v>8.7200000000000006</v>
      </c>
      <c r="F19" s="171">
        <f>ROUND(VALUE(SUBSTITUTE(実質収支比率等に係る経年分析!J$48,"▲","-")),2)</f>
        <v>7.38</v>
      </c>
    </row>
    <row r="20" spans="1:11" x14ac:dyDescent="0.2">
      <c r="A20" s="171" t="s">
        <v>55</v>
      </c>
      <c r="B20" s="171">
        <f>ROUND(VALUE(SUBSTITUTE(実質収支比率等に係る経年分析!F$47,"▲","-")),2)</f>
        <v>51.17</v>
      </c>
      <c r="C20" s="171">
        <f>ROUND(VALUE(SUBSTITUTE(実質収支比率等に係る経年分析!G$47,"▲","-")),2)</f>
        <v>49.58</v>
      </c>
      <c r="D20" s="171">
        <f>ROUND(VALUE(SUBSTITUTE(実質収支比率等に係る経年分析!H$47,"▲","-")),2)</f>
        <v>49.42</v>
      </c>
      <c r="E20" s="171">
        <f>ROUND(VALUE(SUBSTITUTE(実質収支比率等に係る経年分析!I$47,"▲","-")),2)</f>
        <v>46.94</v>
      </c>
      <c r="F20" s="171">
        <f>ROUND(VALUE(SUBSTITUTE(実質収支比率等に係る経年分析!J$47,"▲","-")),2)</f>
        <v>44.38</v>
      </c>
    </row>
    <row r="21" spans="1:11" x14ac:dyDescent="0.2">
      <c r="A21" s="171" t="s">
        <v>56</v>
      </c>
      <c r="B21" s="171">
        <f>IF(ISNUMBER(VALUE(SUBSTITUTE(実質収支比率等に係る経年分析!F$49,"▲","-"))),ROUND(VALUE(SUBSTITUTE(実質収支比率等に係る経年分析!F$49,"▲","-")),2),NA())</f>
        <v>1.78</v>
      </c>
      <c r="C21" s="171">
        <f>IF(ISNUMBER(VALUE(SUBSTITUTE(実質収支比率等に係る経年分析!G$49,"▲","-"))),ROUND(VALUE(SUBSTITUTE(実質収支比率等に係る経年分析!G$49,"▲","-")),2),NA())</f>
        <v>-1.41</v>
      </c>
      <c r="D21" s="171">
        <f>IF(ISNUMBER(VALUE(SUBSTITUTE(実質収支比率等に係る経年分析!H$49,"▲","-"))),ROUND(VALUE(SUBSTITUTE(実質収支比率等に係る経年分析!H$49,"▲","-")),2),NA())</f>
        <v>0.27</v>
      </c>
      <c r="E21" s="171">
        <f>IF(ISNUMBER(VALUE(SUBSTITUTE(実質収支比率等に係る経年分析!I$49,"▲","-"))),ROUND(VALUE(SUBSTITUTE(実質収支比率等に係る経年分析!I$49,"▲","-")),2),NA())</f>
        <v>2.33</v>
      </c>
      <c r="F21" s="171">
        <f>IF(ISNUMBER(VALUE(SUBSTITUTE(実質収支比率等に係る経年分析!J$49,"▲","-"))),ROUND(VALUE(SUBSTITUTE(実質収支比率等に係る経年分析!J$49,"▲","-")),2),NA())</f>
        <v>-0.66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0.68</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8.7200000000000006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7.37</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12.39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508</v>
      </c>
      <c r="E42" s="173"/>
      <c r="F42" s="173"/>
      <c r="G42" s="173">
        <f>'実質公債費比率（分子）の構造'!L$52</f>
        <v>503</v>
      </c>
      <c r="H42" s="173"/>
      <c r="I42" s="173"/>
      <c r="J42" s="173">
        <f>'実質公債費比率（分子）の構造'!M$52</f>
        <v>489</v>
      </c>
      <c r="K42" s="173"/>
      <c r="L42" s="173"/>
      <c r="M42" s="173">
        <f>'実質公債費比率（分子）の構造'!N$52</f>
        <v>469</v>
      </c>
      <c r="N42" s="173"/>
      <c r="O42" s="173"/>
      <c r="P42" s="173">
        <f>'実質公債費比率（分子）の構造'!O$52</f>
        <v>484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10</v>
      </c>
      <c r="C44" s="173"/>
      <c r="D44" s="173"/>
      <c r="E44" s="173">
        <f>'実質公債費比率（分子）の構造'!L$50</f>
        <v>10</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14</v>
      </c>
      <c r="C45" s="173"/>
      <c r="D45" s="173"/>
      <c r="E45" s="173">
        <f>'実質公債費比率（分子）の構造'!L$49</f>
        <v>9</v>
      </c>
      <c r="F45" s="173"/>
      <c r="G45" s="173"/>
      <c r="H45" s="173">
        <f>'実質公債費比率（分子）の構造'!M$49</f>
        <v>17</v>
      </c>
      <c r="I45" s="173"/>
      <c r="J45" s="173"/>
      <c r="K45" s="173">
        <f>'実質公債費比率（分子）の構造'!N$49</f>
        <v>22</v>
      </c>
      <c r="L45" s="173"/>
      <c r="M45" s="173"/>
      <c r="N45" s="173">
        <f>'実質公債費比率（分子）の構造'!O$49</f>
        <v>26</v>
      </c>
      <c r="O45" s="173"/>
      <c r="P45" s="173"/>
    </row>
    <row r="46" spans="1:16" x14ac:dyDescent="0.2">
      <c r="A46" s="173" t="s">
        <v>67</v>
      </c>
      <c r="B46" s="173">
        <f>'実質公債費比率（分子）の構造'!K$48</f>
        <v>356</v>
      </c>
      <c r="C46" s="173"/>
      <c r="D46" s="173"/>
      <c r="E46" s="173">
        <f>'実質公債費比率（分子）の構造'!L$48</f>
        <v>359</v>
      </c>
      <c r="F46" s="173"/>
      <c r="G46" s="173"/>
      <c r="H46" s="173">
        <f>'実質公債費比率（分子）の構造'!M$48</f>
        <v>370</v>
      </c>
      <c r="I46" s="173"/>
      <c r="J46" s="173"/>
      <c r="K46" s="173">
        <f>'実質公債費比率（分子）の構造'!N$48</f>
        <v>334</v>
      </c>
      <c r="L46" s="173"/>
      <c r="M46" s="173"/>
      <c r="N46" s="173">
        <f>'実質公債費比率（分子）の構造'!O$48</f>
        <v>315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387</v>
      </c>
      <c r="C49" s="173"/>
      <c r="D49" s="173"/>
      <c r="E49" s="173">
        <f>'実質公債費比率（分子）の構造'!L$45</f>
        <v>357</v>
      </c>
      <c r="F49" s="173"/>
      <c r="G49" s="173"/>
      <c r="H49" s="173">
        <f>'実質公債費比率（分子）の構造'!M$45</f>
        <v>365</v>
      </c>
      <c r="I49" s="173"/>
      <c r="J49" s="173"/>
      <c r="K49" s="173">
        <f>'実質公債費比率（分子）の構造'!N$45</f>
        <v>375</v>
      </c>
      <c r="L49" s="173"/>
      <c r="M49" s="173"/>
      <c r="N49" s="173">
        <f>'実質公債費比率（分子）の構造'!O$45</f>
        <v>396</v>
      </c>
      <c r="O49" s="173"/>
      <c r="P49" s="173"/>
    </row>
    <row r="50" spans="1:16" x14ac:dyDescent="0.2">
      <c r="A50" s="173" t="s">
        <v>71</v>
      </c>
      <c r="B50" s="173" t="e">
        <f>NA()</f>
        <v>#N/A</v>
      </c>
      <c r="C50" s="173">
        <f>IF(ISNUMBER('実質公債費比率（分子）の構造'!K$53),'実質公債費比率（分子）の構造'!K$53,NA())</f>
        <v>259</v>
      </c>
      <c r="D50" s="173" t="e">
        <f>NA()</f>
        <v>#N/A</v>
      </c>
      <c r="E50" s="173" t="e">
        <f>NA()</f>
        <v>#N/A</v>
      </c>
      <c r="F50" s="173">
        <f>IF(ISNUMBER('実質公債費比率（分子）の構造'!L$53),'実質公債費比率（分子）の構造'!L$53,NA())</f>
        <v>232</v>
      </c>
      <c r="G50" s="173" t="e">
        <f>NA()</f>
        <v>#N/A</v>
      </c>
      <c r="H50" s="173" t="e">
        <f>NA()</f>
        <v>#N/A</v>
      </c>
      <c r="I50" s="173">
        <f>IF(ISNUMBER('実質公債費比率（分子）の構造'!M$53),'実質公債費比率（分子）の構造'!M$53,NA())</f>
        <v>263</v>
      </c>
      <c r="J50" s="173" t="e">
        <f>NA()</f>
        <v>#N/A</v>
      </c>
      <c r="K50" s="173" t="e">
        <f>NA()</f>
        <v>#N/A</v>
      </c>
      <c r="L50" s="173">
        <f>IF(ISNUMBER('実質公債費比率（分子）の構造'!N$53),'実質公債費比率（分子）の構造'!N$53,NA())</f>
        <v>262</v>
      </c>
      <c r="M50" s="173" t="e">
        <f>NA()</f>
        <v>#N/A</v>
      </c>
      <c r="N50" s="173" t="e">
        <f>NA()</f>
        <v>#N/A</v>
      </c>
      <c r="O50" s="173">
        <f>IF(ISNUMBER('実質公債費比率（分子）の構造'!O$53),'実質公債費比率（分子）の構造'!O$53,NA())</f>
        <v>253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4990</v>
      </c>
      <c r="E56" s="172"/>
      <c r="F56" s="172"/>
      <c r="G56" s="172">
        <f>'将来負担比率（分子）の構造'!J$52</f>
        <v>4907</v>
      </c>
      <c r="H56" s="172"/>
      <c r="I56" s="172"/>
      <c r="J56" s="172">
        <f>'将来負担比率（分子）の構造'!K$52</f>
        <v>4861</v>
      </c>
      <c r="K56" s="172"/>
      <c r="L56" s="172"/>
      <c r="M56" s="172">
        <f>'将来負担比率（分子）の構造'!L$52</f>
        <v>4843</v>
      </c>
      <c r="N56" s="172"/>
      <c r="O56" s="172"/>
      <c r="P56" s="172">
        <f>'将来負担比率（分子）の構造'!M$52</f>
        <v>4684</v>
      </c>
    </row>
    <row r="57" spans="1:16" x14ac:dyDescent="0.2">
      <c r="A57" s="172" t="s">
        <v>42</v>
      </c>
      <c r="B57" s="172"/>
      <c r="C57" s="172"/>
      <c r="D57" s="172">
        <f>'将来負担比率（分子）の構造'!I$51</f>
        <v>322</v>
      </c>
      <c r="E57" s="172"/>
      <c r="F57" s="172"/>
      <c r="G57" s="172">
        <f>'将来負担比率（分子）の構造'!J$51</f>
        <v>272</v>
      </c>
      <c r="H57" s="172"/>
      <c r="I57" s="172"/>
      <c r="J57" s="172">
        <f>'将来負担比率（分子）の構造'!K$51</f>
        <v>234</v>
      </c>
      <c r="K57" s="172"/>
      <c r="L57" s="172"/>
      <c r="M57" s="172">
        <f>'将来負担比率（分子）の構造'!L$51</f>
        <v>190</v>
      </c>
      <c r="N57" s="172"/>
      <c r="O57" s="172"/>
      <c r="P57" s="172">
        <f>'将来負担比率（分子）の構造'!M$51</f>
        <v>182</v>
      </c>
    </row>
    <row r="58" spans="1:16" x14ac:dyDescent="0.2">
      <c r="A58" s="172" t="s">
        <v>41</v>
      </c>
      <c r="B58" s="172"/>
      <c r="C58" s="172"/>
      <c r="D58" s="172">
        <f>'将来負担比率（分子）の構造'!I$50</f>
        <v>3300</v>
      </c>
      <c r="E58" s="172"/>
      <c r="F58" s="172"/>
      <c r="G58" s="172">
        <f>'将来負担比率（分子）の構造'!J$50</f>
        <v>3402</v>
      </c>
      <c r="H58" s="172"/>
      <c r="I58" s="172"/>
      <c r="J58" s="172">
        <f>'将来負担比率（分子）の構造'!K$50</f>
        <v>3506</v>
      </c>
      <c r="K58" s="172"/>
      <c r="L58" s="172"/>
      <c r="M58" s="172">
        <f>'将来負担比率（分子）の構造'!L$50</f>
        <v>3761</v>
      </c>
      <c r="N58" s="172"/>
      <c r="O58" s="172"/>
      <c r="P58" s="172">
        <f>'将来負担比率（分子）の構造'!M$50</f>
        <v>4168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90</v>
      </c>
      <c r="C62" s="172"/>
      <c r="D62" s="172"/>
      <c r="E62" s="172">
        <f>'将来負担比率（分子）の構造'!J$45</f>
        <v>64</v>
      </c>
      <c r="F62" s="172"/>
      <c r="G62" s="172"/>
      <c r="H62" s="172">
        <f>'将来負担比率（分子）の構造'!K$45</f>
        <v>10</v>
      </c>
      <c r="I62" s="172"/>
      <c r="J62" s="172"/>
      <c r="K62" s="172" t="str">
        <f>'将来負担比率（分子）の構造'!L$45</f>
        <v>-</v>
      </c>
      <c r="L62" s="172"/>
      <c r="M62" s="172"/>
      <c r="N62" s="172">
        <f>'将来負担比率（分子）の構造'!M$45</f>
        <v>42</v>
      </c>
      <c r="O62" s="172"/>
      <c r="P62" s="172"/>
    </row>
    <row r="63" spans="1:16" x14ac:dyDescent="0.2">
      <c r="A63" s="172" t="s">
        <v>34</v>
      </c>
      <c r="B63" s="172">
        <f>'将来負担比率（分子）の構造'!I$44</f>
        <v>56</v>
      </c>
      <c r="C63" s="172"/>
      <c r="D63" s="172"/>
      <c r="E63" s="172">
        <f>'将来負担比率（分子）の構造'!J$44</f>
        <v>171</v>
      </c>
      <c r="F63" s="172"/>
      <c r="G63" s="172"/>
      <c r="H63" s="172">
        <f>'将来負担比率（分子）の構造'!K$44</f>
        <v>187</v>
      </c>
      <c r="I63" s="172"/>
      <c r="J63" s="172"/>
      <c r="K63" s="172">
        <f>'将来負担比率（分子）の構造'!L$44</f>
        <v>187</v>
      </c>
      <c r="L63" s="172"/>
      <c r="M63" s="172"/>
      <c r="N63" s="172">
        <f>'将来負担比率（分子）の構造'!M$44</f>
        <v>191</v>
      </c>
      <c r="O63" s="172"/>
      <c r="P63" s="172"/>
    </row>
    <row r="64" spans="1:16" x14ac:dyDescent="0.2">
      <c r="A64" s="172" t="s">
        <v>33</v>
      </c>
      <c r="B64" s="172">
        <f>'将来負担比率（分子）の構造'!I$43</f>
        <v>3930</v>
      </c>
      <c r="C64" s="172"/>
      <c r="D64" s="172"/>
      <c r="E64" s="172">
        <f>'将来負担比率（分子）の構造'!J$43</f>
        <v>3735</v>
      </c>
      <c r="F64" s="172"/>
      <c r="G64" s="172"/>
      <c r="H64" s="172">
        <f>'将来負担比率（分子）の構造'!K$43</f>
        <v>3549</v>
      </c>
      <c r="I64" s="172"/>
      <c r="J64" s="172"/>
      <c r="K64" s="172">
        <f>'将来負担比率（分子）の構造'!L$43</f>
        <v>3248</v>
      </c>
      <c r="L64" s="172"/>
      <c r="M64" s="172"/>
      <c r="N64" s="172">
        <f>'将来負担比率（分子）の構造'!M$43</f>
        <v>2861</v>
      </c>
      <c r="O64" s="172"/>
      <c r="P64" s="172"/>
    </row>
    <row r="65" spans="1:16" x14ac:dyDescent="0.2">
      <c r="A65" s="172" t="s">
        <v>32</v>
      </c>
      <c r="B65" s="172">
        <f>'将来負担比率（分子）の構造'!I$42</f>
        <v>10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3780</v>
      </c>
      <c r="C66" s="172"/>
      <c r="D66" s="172"/>
      <c r="E66" s="172">
        <f>'将来負担比率（分子）の構造'!J$41</f>
        <v>3822</v>
      </c>
      <c r="F66" s="172"/>
      <c r="G66" s="172"/>
      <c r="H66" s="172">
        <f>'将来負担比率（分子）の構造'!K$41</f>
        <v>3930</v>
      </c>
      <c r="I66" s="172"/>
      <c r="J66" s="172"/>
      <c r="K66" s="172">
        <f>'将来負担比率（分子）の構造'!L$41</f>
        <v>3973</v>
      </c>
      <c r="L66" s="172"/>
      <c r="M66" s="172"/>
      <c r="N66" s="172">
        <f>'将来負担比率（分子）の構造'!M$41</f>
        <v>4002</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1552</v>
      </c>
      <c r="C72" s="176">
        <f>基金残高に係る経年分析!G55</f>
        <v>1560</v>
      </c>
      <c r="D72" s="176">
        <f>基金残高に係る経年分析!H55</f>
        <v>1566</v>
      </c>
    </row>
    <row r="73" spans="1:16" x14ac:dyDescent="0.2">
      <c r="A73" s="175" t="s">
        <v>78</v>
      </c>
      <c r="B73" s="176">
        <f>基金残高に係る経年分析!F56</f>
        <v>68</v>
      </c>
      <c r="C73" s="176">
        <f>基金残高に係る経年分析!G56</f>
        <v>68</v>
      </c>
      <c r="D73" s="176">
        <f>基金残高に係る経年分析!H56</f>
        <v>118</v>
      </c>
    </row>
    <row r="74" spans="1:16" x14ac:dyDescent="0.2">
      <c r="A74" s="175" t="s">
        <v>79</v>
      </c>
      <c r="B74" s="176">
        <f>基金残高に係る経年分析!F57</f>
        <v>1361</v>
      </c>
      <c r="C74" s="176">
        <f>基金残高に係る経年分析!G57</f>
        <v>1582</v>
      </c>
      <c r="D74" s="176">
        <f>基金残高に係る経年分析!H57</f>
        <v>1927</v>
      </c>
    </row>
  </sheetData>
  <sheetProtection algorithmName="SHA-512" hashValue="5ECcMDeuc3RMcd49HwmiUzEiNH2taAojePiweBiYn4HUj0hjmdfPjKexSIgN3AsF5FiAUm12zC1vrE8Dt0BxhA==" saltValue="UNwbr/0X68BL0Hx5xcPH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227</v>
      </c>
      <c r="C5" s="617"/>
      <c r="D5" s="617"/>
      <c r="E5" s="617"/>
      <c r="F5" s="617"/>
      <c r="G5" s="617"/>
      <c r="H5" s="617"/>
      <c r="I5" s="617"/>
      <c r="J5" s="617"/>
      <c r="K5" s="617"/>
      <c r="L5" s="617"/>
      <c r="M5" s="617"/>
      <c r="N5" s="617"/>
      <c r="O5" s="617"/>
      <c r="P5" s="617"/>
      <c r="Q5" s="618"/>
      <c r="R5" s="619">
        <v>1251691</v>
      </c>
      <c r="S5" s="620"/>
      <c r="T5" s="620"/>
      <c r="U5" s="620"/>
      <c r="V5" s="620"/>
      <c r="W5" s="620"/>
      <c r="X5" s="620"/>
      <c r="Y5" s="621"/>
      <c r="Z5" s="622">
        <v>21.2</v>
      </c>
      <c r="AA5" s="622"/>
      <c r="AB5" s="622"/>
      <c r="AC5" s="622"/>
      <c r="AD5" s="623">
        <v>1251691</v>
      </c>
      <c r="AE5" s="623"/>
      <c r="AF5" s="623"/>
      <c r="AG5" s="623"/>
      <c r="AH5" s="623"/>
      <c r="AI5" s="623"/>
      <c r="AJ5" s="623"/>
      <c r="AK5" s="623"/>
      <c r="AL5" s="624">
        <v>37.1</v>
      </c>
      <c r="AM5" s="625"/>
      <c r="AN5" s="625"/>
      <c r="AO5" s="626"/>
      <c r="AP5" s="616" t="s">
        <v>228</v>
      </c>
      <c r="AQ5" s="617"/>
      <c r="AR5" s="617"/>
      <c r="AS5" s="617"/>
      <c r="AT5" s="617"/>
      <c r="AU5" s="617"/>
      <c r="AV5" s="617"/>
      <c r="AW5" s="617"/>
      <c r="AX5" s="617"/>
      <c r="AY5" s="617"/>
      <c r="AZ5" s="617"/>
      <c r="BA5" s="617"/>
      <c r="BB5" s="617"/>
      <c r="BC5" s="617"/>
      <c r="BD5" s="617"/>
      <c r="BE5" s="617"/>
      <c r="BF5" s="618"/>
      <c r="BG5" s="630">
        <v>1251691</v>
      </c>
      <c r="BH5" s="631"/>
      <c r="BI5" s="631"/>
      <c r="BJ5" s="631"/>
      <c r="BK5" s="631"/>
      <c r="BL5" s="631"/>
      <c r="BM5" s="631"/>
      <c r="BN5" s="632"/>
      <c r="BO5" s="633">
        <v>100</v>
      </c>
      <c r="BP5" s="633"/>
      <c r="BQ5" s="633"/>
      <c r="BR5" s="633"/>
      <c r="BS5" s="634" t="s">
        <v>137</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2">
      <c r="B6" s="627" t="s">
        <v>232</v>
      </c>
      <c r="C6" s="628"/>
      <c r="D6" s="628"/>
      <c r="E6" s="628"/>
      <c r="F6" s="628"/>
      <c r="G6" s="628"/>
      <c r="H6" s="628"/>
      <c r="I6" s="628"/>
      <c r="J6" s="628"/>
      <c r="K6" s="628"/>
      <c r="L6" s="628"/>
      <c r="M6" s="628"/>
      <c r="N6" s="628"/>
      <c r="O6" s="628"/>
      <c r="P6" s="628"/>
      <c r="Q6" s="629"/>
      <c r="R6" s="630">
        <v>52451</v>
      </c>
      <c r="S6" s="631"/>
      <c r="T6" s="631"/>
      <c r="U6" s="631"/>
      <c r="V6" s="631"/>
      <c r="W6" s="631"/>
      <c r="X6" s="631"/>
      <c r="Y6" s="632"/>
      <c r="Z6" s="633">
        <v>0.9</v>
      </c>
      <c r="AA6" s="633"/>
      <c r="AB6" s="633"/>
      <c r="AC6" s="633"/>
      <c r="AD6" s="634">
        <v>52451</v>
      </c>
      <c r="AE6" s="634"/>
      <c r="AF6" s="634"/>
      <c r="AG6" s="634"/>
      <c r="AH6" s="634"/>
      <c r="AI6" s="634"/>
      <c r="AJ6" s="634"/>
      <c r="AK6" s="634"/>
      <c r="AL6" s="635">
        <v>1.6</v>
      </c>
      <c r="AM6" s="636"/>
      <c r="AN6" s="636"/>
      <c r="AO6" s="637"/>
      <c r="AP6" s="627" t="s">
        <v>233</v>
      </c>
      <c r="AQ6" s="628"/>
      <c r="AR6" s="628"/>
      <c r="AS6" s="628"/>
      <c r="AT6" s="628"/>
      <c r="AU6" s="628"/>
      <c r="AV6" s="628"/>
      <c r="AW6" s="628"/>
      <c r="AX6" s="628"/>
      <c r="AY6" s="628"/>
      <c r="AZ6" s="628"/>
      <c r="BA6" s="628"/>
      <c r="BB6" s="628"/>
      <c r="BC6" s="628"/>
      <c r="BD6" s="628"/>
      <c r="BE6" s="628"/>
      <c r="BF6" s="629"/>
      <c r="BG6" s="630">
        <v>1251691</v>
      </c>
      <c r="BH6" s="631"/>
      <c r="BI6" s="631"/>
      <c r="BJ6" s="631"/>
      <c r="BK6" s="631"/>
      <c r="BL6" s="631"/>
      <c r="BM6" s="631"/>
      <c r="BN6" s="632"/>
      <c r="BO6" s="633">
        <v>100</v>
      </c>
      <c r="BP6" s="633"/>
      <c r="BQ6" s="633"/>
      <c r="BR6" s="633"/>
      <c r="BS6" s="634" t="s">
        <v>173</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54302</v>
      </c>
      <c r="CS6" s="631"/>
      <c r="CT6" s="631"/>
      <c r="CU6" s="631"/>
      <c r="CV6" s="631"/>
      <c r="CW6" s="631"/>
      <c r="CX6" s="631"/>
      <c r="CY6" s="632"/>
      <c r="CZ6" s="624">
        <v>1</v>
      </c>
      <c r="DA6" s="625"/>
      <c r="DB6" s="625"/>
      <c r="DC6" s="644"/>
      <c r="DD6" s="639" t="s">
        <v>173</v>
      </c>
      <c r="DE6" s="631"/>
      <c r="DF6" s="631"/>
      <c r="DG6" s="631"/>
      <c r="DH6" s="631"/>
      <c r="DI6" s="631"/>
      <c r="DJ6" s="631"/>
      <c r="DK6" s="631"/>
      <c r="DL6" s="631"/>
      <c r="DM6" s="631"/>
      <c r="DN6" s="631"/>
      <c r="DO6" s="631"/>
      <c r="DP6" s="632"/>
      <c r="DQ6" s="639">
        <v>54302</v>
      </c>
      <c r="DR6" s="631"/>
      <c r="DS6" s="631"/>
      <c r="DT6" s="631"/>
      <c r="DU6" s="631"/>
      <c r="DV6" s="631"/>
      <c r="DW6" s="631"/>
      <c r="DX6" s="631"/>
      <c r="DY6" s="631"/>
      <c r="DZ6" s="631"/>
      <c r="EA6" s="631"/>
      <c r="EB6" s="631"/>
      <c r="EC6" s="640"/>
    </row>
    <row r="7" spans="2:143" ht="11.25" customHeight="1" x14ac:dyDescent="0.2">
      <c r="B7" s="627" t="s">
        <v>235</v>
      </c>
      <c r="C7" s="628"/>
      <c r="D7" s="628"/>
      <c r="E7" s="628"/>
      <c r="F7" s="628"/>
      <c r="G7" s="628"/>
      <c r="H7" s="628"/>
      <c r="I7" s="628"/>
      <c r="J7" s="628"/>
      <c r="K7" s="628"/>
      <c r="L7" s="628"/>
      <c r="M7" s="628"/>
      <c r="N7" s="628"/>
      <c r="O7" s="628"/>
      <c r="P7" s="628"/>
      <c r="Q7" s="629"/>
      <c r="R7" s="630">
        <v>910</v>
      </c>
      <c r="S7" s="631"/>
      <c r="T7" s="631"/>
      <c r="U7" s="631"/>
      <c r="V7" s="631"/>
      <c r="W7" s="631"/>
      <c r="X7" s="631"/>
      <c r="Y7" s="632"/>
      <c r="Z7" s="633">
        <v>0</v>
      </c>
      <c r="AA7" s="633"/>
      <c r="AB7" s="633"/>
      <c r="AC7" s="633"/>
      <c r="AD7" s="634">
        <v>910</v>
      </c>
      <c r="AE7" s="634"/>
      <c r="AF7" s="634"/>
      <c r="AG7" s="634"/>
      <c r="AH7" s="634"/>
      <c r="AI7" s="634"/>
      <c r="AJ7" s="634"/>
      <c r="AK7" s="634"/>
      <c r="AL7" s="635">
        <v>0</v>
      </c>
      <c r="AM7" s="636"/>
      <c r="AN7" s="636"/>
      <c r="AO7" s="637"/>
      <c r="AP7" s="627" t="s">
        <v>236</v>
      </c>
      <c r="AQ7" s="628"/>
      <c r="AR7" s="628"/>
      <c r="AS7" s="628"/>
      <c r="AT7" s="628"/>
      <c r="AU7" s="628"/>
      <c r="AV7" s="628"/>
      <c r="AW7" s="628"/>
      <c r="AX7" s="628"/>
      <c r="AY7" s="628"/>
      <c r="AZ7" s="628"/>
      <c r="BA7" s="628"/>
      <c r="BB7" s="628"/>
      <c r="BC7" s="628"/>
      <c r="BD7" s="628"/>
      <c r="BE7" s="628"/>
      <c r="BF7" s="629"/>
      <c r="BG7" s="630">
        <v>532606</v>
      </c>
      <c r="BH7" s="631"/>
      <c r="BI7" s="631"/>
      <c r="BJ7" s="631"/>
      <c r="BK7" s="631"/>
      <c r="BL7" s="631"/>
      <c r="BM7" s="631"/>
      <c r="BN7" s="632"/>
      <c r="BO7" s="633">
        <v>42.6</v>
      </c>
      <c r="BP7" s="633"/>
      <c r="BQ7" s="633"/>
      <c r="BR7" s="633"/>
      <c r="BS7" s="634" t="s">
        <v>137</v>
      </c>
      <c r="BT7" s="634"/>
      <c r="BU7" s="634"/>
      <c r="BV7" s="634"/>
      <c r="BW7" s="634"/>
      <c r="BX7" s="634"/>
      <c r="BY7" s="634"/>
      <c r="BZ7" s="634"/>
      <c r="CA7" s="634"/>
      <c r="CB7" s="638"/>
      <c r="CD7" s="645" t="s">
        <v>237</v>
      </c>
      <c r="CE7" s="646"/>
      <c r="CF7" s="646"/>
      <c r="CG7" s="646"/>
      <c r="CH7" s="646"/>
      <c r="CI7" s="646"/>
      <c r="CJ7" s="646"/>
      <c r="CK7" s="646"/>
      <c r="CL7" s="646"/>
      <c r="CM7" s="646"/>
      <c r="CN7" s="646"/>
      <c r="CO7" s="646"/>
      <c r="CP7" s="646"/>
      <c r="CQ7" s="647"/>
      <c r="CR7" s="630">
        <v>971915</v>
      </c>
      <c r="CS7" s="631"/>
      <c r="CT7" s="631"/>
      <c r="CU7" s="631"/>
      <c r="CV7" s="631"/>
      <c r="CW7" s="631"/>
      <c r="CX7" s="631"/>
      <c r="CY7" s="632"/>
      <c r="CZ7" s="633">
        <v>17.3</v>
      </c>
      <c r="DA7" s="633"/>
      <c r="DB7" s="633"/>
      <c r="DC7" s="633"/>
      <c r="DD7" s="639">
        <v>10993</v>
      </c>
      <c r="DE7" s="631"/>
      <c r="DF7" s="631"/>
      <c r="DG7" s="631"/>
      <c r="DH7" s="631"/>
      <c r="DI7" s="631"/>
      <c r="DJ7" s="631"/>
      <c r="DK7" s="631"/>
      <c r="DL7" s="631"/>
      <c r="DM7" s="631"/>
      <c r="DN7" s="631"/>
      <c r="DO7" s="631"/>
      <c r="DP7" s="632"/>
      <c r="DQ7" s="639">
        <v>690323</v>
      </c>
      <c r="DR7" s="631"/>
      <c r="DS7" s="631"/>
      <c r="DT7" s="631"/>
      <c r="DU7" s="631"/>
      <c r="DV7" s="631"/>
      <c r="DW7" s="631"/>
      <c r="DX7" s="631"/>
      <c r="DY7" s="631"/>
      <c r="DZ7" s="631"/>
      <c r="EA7" s="631"/>
      <c r="EB7" s="631"/>
      <c r="EC7" s="640"/>
    </row>
    <row r="8" spans="2:143" ht="11.25" customHeight="1" x14ac:dyDescent="0.2">
      <c r="B8" s="627" t="s">
        <v>238</v>
      </c>
      <c r="C8" s="628"/>
      <c r="D8" s="628"/>
      <c r="E8" s="628"/>
      <c r="F8" s="628"/>
      <c r="G8" s="628"/>
      <c r="H8" s="628"/>
      <c r="I8" s="628"/>
      <c r="J8" s="628"/>
      <c r="K8" s="628"/>
      <c r="L8" s="628"/>
      <c r="M8" s="628"/>
      <c r="N8" s="628"/>
      <c r="O8" s="628"/>
      <c r="P8" s="628"/>
      <c r="Q8" s="629"/>
      <c r="R8" s="630">
        <v>7654</v>
      </c>
      <c r="S8" s="631"/>
      <c r="T8" s="631"/>
      <c r="U8" s="631"/>
      <c r="V8" s="631"/>
      <c r="W8" s="631"/>
      <c r="X8" s="631"/>
      <c r="Y8" s="632"/>
      <c r="Z8" s="633">
        <v>0.1</v>
      </c>
      <c r="AA8" s="633"/>
      <c r="AB8" s="633"/>
      <c r="AC8" s="633"/>
      <c r="AD8" s="634">
        <v>7654</v>
      </c>
      <c r="AE8" s="634"/>
      <c r="AF8" s="634"/>
      <c r="AG8" s="634"/>
      <c r="AH8" s="634"/>
      <c r="AI8" s="634"/>
      <c r="AJ8" s="634"/>
      <c r="AK8" s="634"/>
      <c r="AL8" s="635">
        <v>0.2</v>
      </c>
      <c r="AM8" s="636"/>
      <c r="AN8" s="636"/>
      <c r="AO8" s="637"/>
      <c r="AP8" s="627" t="s">
        <v>239</v>
      </c>
      <c r="AQ8" s="628"/>
      <c r="AR8" s="628"/>
      <c r="AS8" s="628"/>
      <c r="AT8" s="628"/>
      <c r="AU8" s="628"/>
      <c r="AV8" s="628"/>
      <c r="AW8" s="628"/>
      <c r="AX8" s="628"/>
      <c r="AY8" s="628"/>
      <c r="AZ8" s="628"/>
      <c r="BA8" s="628"/>
      <c r="BB8" s="628"/>
      <c r="BC8" s="628"/>
      <c r="BD8" s="628"/>
      <c r="BE8" s="628"/>
      <c r="BF8" s="629"/>
      <c r="BG8" s="630">
        <v>18619</v>
      </c>
      <c r="BH8" s="631"/>
      <c r="BI8" s="631"/>
      <c r="BJ8" s="631"/>
      <c r="BK8" s="631"/>
      <c r="BL8" s="631"/>
      <c r="BM8" s="631"/>
      <c r="BN8" s="632"/>
      <c r="BO8" s="633">
        <v>1.5</v>
      </c>
      <c r="BP8" s="633"/>
      <c r="BQ8" s="633"/>
      <c r="BR8" s="633"/>
      <c r="BS8" s="634" t="s">
        <v>173</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1694207</v>
      </c>
      <c r="CS8" s="631"/>
      <c r="CT8" s="631"/>
      <c r="CU8" s="631"/>
      <c r="CV8" s="631"/>
      <c r="CW8" s="631"/>
      <c r="CX8" s="631"/>
      <c r="CY8" s="632"/>
      <c r="CZ8" s="633">
        <v>30.1</v>
      </c>
      <c r="DA8" s="633"/>
      <c r="DB8" s="633"/>
      <c r="DC8" s="633"/>
      <c r="DD8" s="639">
        <v>55925</v>
      </c>
      <c r="DE8" s="631"/>
      <c r="DF8" s="631"/>
      <c r="DG8" s="631"/>
      <c r="DH8" s="631"/>
      <c r="DI8" s="631"/>
      <c r="DJ8" s="631"/>
      <c r="DK8" s="631"/>
      <c r="DL8" s="631"/>
      <c r="DM8" s="631"/>
      <c r="DN8" s="631"/>
      <c r="DO8" s="631"/>
      <c r="DP8" s="632"/>
      <c r="DQ8" s="639">
        <v>894163</v>
      </c>
      <c r="DR8" s="631"/>
      <c r="DS8" s="631"/>
      <c r="DT8" s="631"/>
      <c r="DU8" s="631"/>
      <c r="DV8" s="631"/>
      <c r="DW8" s="631"/>
      <c r="DX8" s="631"/>
      <c r="DY8" s="631"/>
      <c r="DZ8" s="631"/>
      <c r="EA8" s="631"/>
      <c r="EB8" s="631"/>
      <c r="EC8" s="640"/>
    </row>
    <row r="9" spans="2:143" ht="11.25" customHeight="1" x14ac:dyDescent="0.2">
      <c r="B9" s="627" t="s">
        <v>241</v>
      </c>
      <c r="C9" s="628"/>
      <c r="D9" s="628"/>
      <c r="E9" s="628"/>
      <c r="F9" s="628"/>
      <c r="G9" s="628"/>
      <c r="H9" s="628"/>
      <c r="I9" s="628"/>
      <c r="J9" s="628"/>
      <c r="K9" s="628"/>
      <c r="L9" s="628"/>
      <c r="M9" s="628"/>
      <c r="N9" s="628"/>
      <c r="O9" s="628"/>
      <c r="P9" s="628"/>
      <c r="Q9" s="629"/>
      <c r="R9" s="630">
        <v>8687</v>
      </c>
      <c r="S9" s="631"/>
      <c r="T9" s="631"/>
      <c r="U9" s="631"/>
      <c r="V9" s="631"/>
      <c r="W9" s="631"/>
      <c r="X9" s="631"/>
      <c r="Y9" s="632"/>
      <c r="Z9" s="633">
        <v>0.1</v>
      </c>
      <c r="AA9" s="633"/>
      <c r="AB9" s="633"/>
      <c r="AC9" s="633"/>
      <c r="AD9" s="634">
        <v>8687</v>
      </c>
      <c r="AE9" s="634"/>
      <c r="AF9" s="634"/>
      <c r="AG9" s="634"/>
      <c r="AH9" s="634"/>
      <c r="AI9" s="634"/>
      <c r="AJ9" s="634"/>
      <c r="AK9" s="634"/>
      <c r="AL9" s="635">
        <v>0.3</v>
      </c>
      <c r="AM9" s="636"/>
      <c r="AN9" s="636"/>
      <c r="AO9" s="637"/>
      <c r="AP9" s="627" t="s">
        <v>242</v>
      </c>
      <c r="AQ9" s="628"/>
      <c r="AR9" s="628"/>
      <c r="AS9" s="628"/>
      <c r="AT9" s="628"/>
      <c r="AU9" s="628"/>
      <c r="AV9" s="628"/>
      <c r="AW9" s="628"/>
      <c r="AX9" s="628"/>
      <c r="AY9" s="628"/>
      <c r="AZ9" s="628"/>
      <c r="BA9" s="628"/>
      <c r="BB9" s="628"/>
      <c r="BC9" s="628"/>
      <c r="BD9" s="628"/>
      <c r="BE9" s="628"/>
      <c r="BF9" s="629"/>
      <c r="BG9" s="630">
        <v>451785</v>
      </c>
      <c r="BH9" s="631"/>
      <c r="BI9" s="631"/>
      <c r="BJ9" s="631"/>
      <c r="BK9" s="631"/>
      <c r="BL9" s="631"/>
      <c r="BM9" s="631"/>
      <c r="BN9" s="632"/>
      <c r="BO9" s="633">
        <v>36.1</v>
      </c>
      <c r="BP9" s="633"/>
      <c r="BQ9" s="633"/>
      <c r="BR9" s="633"/>
      <c r="BS9" s="634" t="s">
        <v>137</v>
      </c>
      <c r="BT9" s="634"/>
      <c r="BU9" s="634"/>
      <c r="BV9" s="634"/>
      <c r="BW9" s="634"/>
      <c r="BX9" s="634"/>
      <c r="BY9" s="634"/>
      <c r="BZ9" s="634"/>
      <c r="CA9" s="634"/>
      <c r="CB9" s="638"/>
      <c r="CD9" s="645" t="s">
        <v>243</v>
      </c>
      <c r="CE9" s="646"/>
      <c r="CF9" s="646"/>
      <c r="CG9" s="646"/>
      <c r="CH9" s="646"/>
      <c r="CI9" s="646"/>
      <c r="CJ9" s="646"/>
      <c r="CK9" s="646"/>
      <c r="CL9" s="646"/>
      <c r="CM9" s="646"/>
      <c r="CN9" s="646"/>
      <c r="CO9" s="646"/>
      <c r="CP9" s="646"/>
      <c r="CQ9" s="647"/>
      <c r="CR9" s="630">
        <v>390644</v>
      </c>
      <c r="CS9" s="631"/>
      <c r="CT9" s="631"/>
      <c r="CU9" s="631"/>
      <c r="CV9" s="631"/>
      <c r="CW9" s="631"/>
      <c r="CX9" s="631"/>
      <c r="CY9" s="632"/>
      <c r="CZ9" s="633">
        <v>6.9</v>
      </c>
      <c r="DA9" s="633"/>
      <c r="DB9" s="633"/>
      <c r="DC9" s="633"/>
      <c r="DD9" s="639" t="s">
        <v>137</v>
      </c>
      <c r="DE9" s="631"/>
      <c r="DF9" s="631"/>
      <c r="DG9" s="631"/>
      <c r="DH9" s="631"/>
      <c r="DI9" s="631"/>
      <c r="DJ9" s="631"/>
      <c r="DK9" s="631"/>
      <c r="DL9" s="631"/>
      <c r="DM9" s="631"/>
      <c r="DN9" s="631"/>
      <c r="DO9" s="631"/>
      <c r="DP9" s="632"/>
      <c r="DQ9" s="639">
        <v>239867</v>
      </c>
      <c r="DR9" s="631"/>
      <c r="DS9" s="631"/>
      <c r="DT9" s="631"/>
      <c r="DU9" s="631"/>
      <c r="DV9" s="631"/>
      <c r="DW9" s="631"/>
      <c r="DX9" s="631"/>
      <c r="DY9" s="631"/>
      <c r="DZ9" s="631"/>
      <c r="EA9" s="631"/>
      <c r="EB9" s="631"/>
      <c r="EC9" s="640"/>
    </row>
    <row r="10" spans="2:143" ht="11.25" customHeight="1" x14ac:dyDescent="0.2">
      <c r="B10" s="627" t="s">
        <v>244</v>
      </c>
      <c r="C10" s="628"/>
      <c r="D10" s="628"/>
      <c r="E10" s="628"/>
      <c r="F10" s="628"/>
      <c r="G10" s="628"/>
      <c r="H10" s="628"/>
      <c r="I10" s="628"/>
      <c r="J10" s="628"/>
      <c r="K10" s="628"/>
      <c r="L10" s="628"/>
      <c r="M10" s="628"/>
      <c r="N10" s="628"/>
      <c r="O10" s="628"/>
      <c r="P10" s="628"/>
      <c r="Q10" s="629"/>
      <c r="R10" s="630" t="s">
        <v>137</v>
      </c>
      <c r="S10" s="631"/>
      <c r="T10" s="631"/>
      <c r="U10" s="631"/>
      <c r="V10" s="631"/>
      <c r="W10" s="631"/>
      <c r="X10" s="631"/>
      <c r="Y10" s="632"/>
      <c r="Z10" s="633" t="s">
        <v>173</v>
      </c>
      <c r="AA10" s="633"/>
      <c r="AB10" s="633"/>
      <c r="AC10" s="633"/>
      <c r="AD10" s="634" t="s">
        <v>137</v>
      </c>
      <c r="AE10" s="634"/>
      <c r="AF10" s="634"/>
      <c r="AG10" s="634"/>
      <c r="AH10" s="634"/>
      <c r="AI10" s="634"/>
      <c r="AJ10" s="634"/>
      <c r="AK10" s="634"/>
      <c r="AL10" s="635" t="s">
        <v>137</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28904</v>
      </c>
      <c r="BH10" s="631"/>
      <c r="BI10" s="631"/>
      <c r="BJ10" s="631"/>
      <c r="BK10" s="631"/>
      <c r="BL10" s="631"/>
      <c r="BM10" s="631"/>
      <c r="BN10" s="632"/>
      <c r="BO10" s="633">
        <v>2.2999999999999998</v>
      </c>
      <c r="BP10" s="633"/>
      <c r="BQ10" s="633"/>
      <c r="BR10" s="633"/>
      <c r="BS10" s="634" t="s">
        <v>137</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1154</v>
      </c>
      <c r="CS10" s="631"/>
      <c r="CT10" s="631"/>
      <c r="CU10" s="631"/>
      <c r="CV10" s="631"/>
      <c r="CW10" s="631"/>
      <c r="CX10" s="631"/>
      <c r="CY10" s="632"/>
      <c r="CZ10" s="633">
        <v>0</v>
      </c>
      <c r="DA10" s="633"/>
      <c r="DB10" s="633"/>
      <c r="DC10" s="633"/>
      <c r="DD10" s="639" t="s">
        <v>137</v>
      </c>
      <c r="DE10" s="631"/>
      <c r="DF10" s="631"/>
      <c r="DG10" s="631"/>
      <c r="DH10" s="631"/>
      <c r="DI10" s="631"/>
      <c r="DJ10" s="631"/>
      <c r="DK10" s="631"/>
      <c r="DL10" s="631"/>
      <c r="DM10" s="631"/>
      <c r="DN10" s="631"/>
      <c r="DO10" s="631"/>
      <c r="DP10" s="632"/>
      <c r="DQ10" s="639">
        <v>154</v>
      </c>
      <c r="DR10" s="631"/>
      <c r="DS10" s="631"/>
      <c r="DT10" s="631"/>
      <c r="DU10" s="631"/>
      <c r="DV10" s="631"/>
      <c r="DW10" s="631"/>
      <c r="DX10" s="631"/>
      <c r="DY10" s="631"/>
      <c r="DZ10" s="631"/>
      <c r="EA10" s="631"/>
      <c r="EB10" s="631"/>
      <c r="EC10" s="640"/>
    </row>
    <row r="11" spans="2:143" ht="11.25" customHeight="1" x14ac:dyDescent="0.2">
      <c r="B11" s="627" t="s">
        <v>247</v>
      </c>
      <c r="C11" s="628"/>
      <c r="D11" s="628"/>
      <c r="E11" s="628"/>
      <c r="F11" s="628"/>
      <c r="G11" s="628"/>
      <c r="H11" s="628"/>
      <c r="I11" s="628"/>
      <c r="J11" s="628"/>
      <c r="K11" s="628"/>
      <c r="L11" s="628"/>
      <c r="M11" s="628"/>
      <c r="N11" s="628"/>
      <c r="O11" s="628"/>
      <c r="P11" s="628"/>
      <c r="Q11" s="629"/>
      <c r="R11" s="630">
        <v>234676</v>
      </c>
      <c r="S11" s="631"/>
      <c r="T11" s="631"/>
      <c r="U11" s="631"/>
      <c r="V11" s="631"/>
      <c r="W11" s="631"/>
      <c r="X11" s="631"/>
      <c r="Y11" s="632"/>
      <c r="Z11" s="635">
        <v>4</v>
      </c>
      <c r="AA11" s="636"/>
      <c r="AB11" s="636"/>
      <c r="AC11" s="648"/>
      <c r="AD11" s="639">
        <v>234676</v>
      </c>
      <c r="AE11" s="631"/>
      <c r="AF11" s="631"/>
      <c r="AG11" s="631"/>
      <c r="AH11" s="631"/>
      <c r="AI11" s="631"/>
      <c r="AJ11" s="631"/>
      <c r="AK11" s="632"/>
      <c r="AL11" s="635">
        <v>7</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33298</v>
      </c>
      <c r="BH11" s="631"/>
      <c r="BI11" s="631"/>
      <c r="BJ11" s="631"/>
      <c r="BK11" s="631"/>
      <c r="BL11" s="631"/>
      <c r="BM11" s="631"/>
      <c r="BN11" s="632"/>
      <c r="BO11" s="633">
        <v>2.7</v>
      </c>
      <c r="BP11" s="633"/>
      <c r="BQ11" s="633"/>
      <c r="BR11" s="633"/>
      <c r="BS11" s="634" t="s">
        <v>137</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104530</v>
      </c>
      <c r="CS11" s="631"/>
      <c r="CT11" s="631"/>
      <c r="CU11" s="631"/>
      <c r="CV11" s="631"/>
      <c r="CW11" s="631"/>
      <c r="CX11" s="631"/>
      <c r="CY11" s="632"/>
      <c r="CZ11" s="633">
        <v>1.9</v>
      </c>
      <c r="DA11" s="633"/>
      <c r="DB11" s="633"/>
      <c r="DC11" s="633"/>
      <c r="DD11" s="639">
        <v>24395</v>
      </c>
      <c r="DE11" s="631"/>
      <c r="DF11" s="631"/>
      <c r="DG11" s="631"/>
      <c r="DH11" s="631"/>
      <c r="DI11" s="631"/>
      <c r="DJ11" s="631"/>
      <c r="DK11" s="631"/>
      <c r="DL11" s="631"/>
      <c r="DM11" s="631"/>
      <c r="DN11" s="631"/>
      <c r="DO11" s="631"/>
      <c r="DP11" s="632"/>
      <c r="DQ11" s="639">
        <v>63733</v>
      </c>
      <c r="DR11" s="631"/>
      <c r="DS11" s="631"/>
      <c r="DT11" s="631"/>
      <c r="DU11" s="631"/>
      <c r="DV11" s="631"/>
      <c r="DW11" s="631"/>
      <c r="DX11" s="631"/>
      <c r="DY11" s="631"/>
      <c r="DZ11" s="631"/>
      <c r="EA11" s="631"/>
      <c r="EB11" s="631"/>
      <c r="EC11" s="640"/>
    </row>
    <row r="12" spans="2:143" ht="11.25" customHeight="1" x14ac:dyDescent="0.2">
      <c r="B12" s="627" t="s">
        <v>250</v>
      </c>
      <c r="C12" s="628"/>
      <c r="D12" s="628"/>
      <c r="E12" s="628"/>
      <c r="F12" s="628"/>
      <c r="G12" s="628"/>
      <c r="H12" s="628"/>
      <c r="I12" s="628"/>
      <c r="J12" s="628"/>
      <c r="K12" s="628"/>
      <c r="L12" s="628"/>
      <c r="M12" s="628"/>
      <c r="N12" s="628"/>
      <c r="O12" s="628"/>
      <c r="P12" s="628"/>
      <c r="Q12" s="629"/>
      <c r="R12" s="630">
        <v>24322</v>
      </c>
      <c r="S12" s="631"/>
      <c r="T12" s="631"/>
      <c r="U12" s="631"/>
      <c r="V12" s="631"/>
      <c r="W12" s="631"/>
      <c r="X12" s="631"/>
      <c r="Y12" s="632"/>
      <c r="Z12" s="633">
        <v>0.4</v>
      </c>
      <c r="AA12" s="633"/>
      <c r="AB12" s="633"/>
      <c r="AC12" s="633"/>
      <c r="AD12" s="634">
        <v>24322</v>
      </c>
      <c r="AE12" s="634"/>
      <c r="AF12" s="634"/>
      <c r="AG12" s="634"/>
      <c r="AH12" s="634"/>
      <c r="AI12" s="634"/>
      <c r="AJ12" s="634"/>
      <c r="AK12" s="634"/>
      <c r="AL12" s="635">
        <v>0.7</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630064</v>
      </c>
      <c r="BH12" s="631"/>
      <c r="BI12" s="631"/>
      <c r="BJ12" s="631"/>
      <c r="BK12" s="631"/>
      <c r="BL12" s="631"/>
      <c r="BM12" s="631"/>
      <c r="BN12" s="632"/>
      <c r="BO12" s="633">
        <v>50.3</v>
      </c>
      <c r="BP12" s="633"/>
      <c r="BQ12" s="633"/>
      <c r="BR12" s="633"/>
      <c r="BS12" s="634" t="s">
        <v>137</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126453</v>
      </c>
      <c r="CS12" s="631"/>
      <c r="CT12" s="631"/>
      <c r="CU12" s="631"/>
      <c r="CV12" s="631"/>
      <c r="CW12" s="631"/>
      <c r="CX12" s="631"/>
      <c r="CY12" s="632"/>
      <c r="CZ12" s="633">
        <v>2.2000000000000002</v>
      </c>
      <c r="DA12" s="633"/>
      <c r="DB12" s="633"/>
      <c r="DC12" s="633"/>
      <c r="DD12" s="639" t="s">
        <v>137</v>
      </c>
      <c r="DE12" s="631"/>
      <c r="DF12" s="631"/>
      <c r="DG12" s="631"/>
      <c r="DH12" s="631"/>
      <c r="DI12" s="631"/>
      <c r="DJ12" s="631"/>
      <c r="DK12" s="631"/>
      <c r="DL12" s="631"/>
      <c r="DM12" s="631"/>
      <c r="DN12" s="631"/>
      <c r="DO12" s="631"/>
      <c r="DP12" s="632"/>
      <c r="DQ12" s="639">
        <v>106113</v>
      </c>
      <c r="DR12" s="631"/>
      <c r="DS12" s="631"/>
      <c r="DT12" s="631"/>
      <c r="DU12" s="631"/>
      <c r="DV12" s="631"/>
      <c r="DW12" s="631"/>
      <c r="DX12" s="631"/>
      <c r="DY12" s="631"/>
      <c r="DZ12" s="631"/>
      <c r="EA12" s="631"/>
      <c r="EB12" s="631"/>
      <c r="EC12" s="640"/>
    </row>
    <row r="13" spans="2:143" ht="11.25" customHeight="1" x14ac:dyDescent="0.2">
      <c r="B13" s="627" t="s">
        <v>253</v>
      </c>
      <c r="C13" s="628"/>
      <c r="D13" s="628"/>
      <c r="E13" s="628"/>
      <c r="F13" s="628"/>
      <c r="G13" s="628"/>
      <c r="H13" s="628"/>
      <c r="I13" s="628"/>
      <c r="J13" s="628"/>
      <c r="K13" s="628"/>
      <c r="L13" s="628"/>
      <c r="M13" s="628"/>
      <c r="N13" s="628"/>
      <c r="O13" s="628"/>
      <c r="P13" s="628"/>
      <c r="Q13" s="629"/>
      <c r="R13" s="630" t="s">
        <v>137</v>
      </c>
      <c r="S13" s="631"/>
      <c r="T13" s="631"/>
      <c r="U13" s="631"/>
      <c r="V13" s="631"/>
      <c r="W13" s="631"/>
      <c r="X13" s="631"/>
      <c r="Y13" s="632"/>
      <c r="Z13" s="633" t="s">
        <v>173</v>
      </c>
      <c r="AA13" s="633"/>
      <c r="AB13" s="633"/>
      <c r="AC13" s="633"/>
      <c r="AD13" s="634" t="s">
        <v>137</v>
      </c>
      <c r="AE13" s="634"/>
      <c r="AF13" s="634"/>
      <c r="AG13" s="634"/>
      <c r="AH13" s="634"/>
      <c r="AI13" s="634"/>
      <c r="AJ13" s="634"/>
      <c r="AK13" s="634"/>
      <c r="AL13" s="635" t="s">
        <v>137</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630059</v>
      </c>
      <c r="BH13" s="631"/>
      <c r="BI13" s="631"/>
      <c r="BJ13" s="631"/>
      <c r="BK13" s="631"/>
      <c r="BL13" s="631"/>
      <c r="BM13" s="631"/>
      <c r="BN13" s="632"/>
      <c r="BO13" s="633">
        <v>50.3</v>
      </c>
      <c r="BP13" s="633"/>
      <c r="BQ13" s="633"/>
      <c r="BR13" s="633"/>
      <c r="BS13" s="634" t="s">
        <v>173</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720709</v>
      </c>
      <c r="CS13" s="631"/>
      <c r="CT13" s="631"/>
      <c r="CU13" s="631"/>
      <c r="CV13" s="631"/>
      <c r="CW13" s="631"/>
      <c r="CX13" s="631"/>
      <c r="CY13" s="632"/>
      <c r="CZ13" s="633">
        <v>12.8</v>
      </c>
      <c r="DA13" s="633"/>
      <c r="DB13" s="633"/>
      <c r="DC13" s="633"/>
      <c r="DD13" s="639">
        <v>191451</v>
      </c>
      <c r="DE13" s="631"/>
      <c r="DF13" s="631"/>
      <c r="DG13" s="631"/>
      <c r="DH13" s="631"/>
      <c r="DI13" s="631"/>
      <c r="DJ13" s="631"/>
      <c r="DK13" s="631"/>
      <c r="DL13" s="631"/>
      <c r="DM13" s="631"/>
      <c r="DN13" s="631"/>
      <c r="DO13" s="631"/>
      <c r="DP13" s="632"/>
      <c r="DQ13" s="639">
        <v>575512</v>
      </c>
      <c r="DR13" s="631"/>
      <c r="DS13" s="631"/>
      <c r="DT13" s="631"/>
      <c r="DU13" s="631"/>
      <c r="DV13" s="631"/>
      <c r="DW13" s="631"/>
      <c r="DX13" s="631"/>
      <c r="DY13" s="631"/>
      <c r="DZ13" s="631"/>
      <c r="EA13" s="631"/>
      <c r="EB13" s="631"/>
      <c r="EC13" s="640"/>
    </row>
    <row r="14" spans="2:143" ht="11.25" customHeight="1" x14ac:dyDescent="0.2">
      <c r="B14" s="627" t="s">
        <v>256</v>
      </c>
      <c r="C14" s="628"/>
      <c r="D14" s="628"/>
      <c r="E14" s="628"/>
      <c r="F14" s="628"/>
      <c r="G14" s="628"/>
      <c r="H14" s="628"/>
      <c r="I14" s="628"/>
      <c r="J14" s="628"/>
      <c r="K14" s="628"/>
      <c r="L14" s="628"/>
      <c r="M14" s="628"/>
      <c r="N14" s="628"/>
      <c r="O14" s="628"/>
      <c r="P14" s="628"/>
      <c r="Q14" s="629"/>
      <c r="R14" s="630" t="s">
        <v>173</v>
      </c>
      <c r="S14" s="631"/>
      <c r="T14" s="631"/>
      <c r="U14" s="631"/>
      <c r="V14" s="631"/>
      <c r="W14" s="631"/>
      <c r="X14" s="631"/>
      <c r="Y14" s="632"/>
      <c r="Z14" s="633" t="s">
        <v>173</v>
      </c>
      <c r="AA14" s="633"/>
      <c r="AB14" s="633"/>
      <c r="AC14" s="633"/>
      <c r="AD14" s="634" t="s">
        <v>173</v>
      </c>
      <c r="AE14" s="634"/>
      <c r="AF14" s="634"/>
      <c r="AG14" s="634"/>
      <c r="AH14" s="634"/>
      <c r="AI14" s="634"/>
      <c r="AJ14" s="634"/>
      <c r="AK14" s="634"/>
      <c r="AL14" s="635" t="s">
        <v>137</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35093</v>
      </c>
      <c r="BH14" s="631"/>
      <c r="BI14" s="631"/>
      <c r="BJ14" s="631"/>
      <c r="BK14" s="631"/>
      <c r="BL14" s="631"/>
      <c r="BM14" s="631"/>
      <c r="BN14" s="632"/>
      <c r="BO14" s="633">
        <v>2.8</v>
      </c>
      <c r="BP14" s="633"/>
      <c r="BQ14" s="633"/>
      <c r="BR14" s="633"/>
      <c r="BS14" s="634" t="s">
        <v>137</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293392</v>
      </c>
      <c r="CS14" s="631"/>
      <c r="CT14" s="631"/>
      <c r="CU14" s="631"/>
      <c r="CV14" s="631"/>
      <c r="CW14" s="631"/>
      <c r="CX14" s="631"/>
      <c r="CY14" s="632"/>
      <c r="CZ14" s="633">
        <v>5.2</v>
      </c>
      <c r="DA14" s="633"/>
      <c r="DB14" s="633"/>
      <c r="DC14" s="633"/>
      <c r="DD14" s="639">
        <v>98160</v>
      </c>
      <c r="DE14" s="631"/>
      <c r="DF14" s="631"/>
      <c r="DG14" s="631"/>
      <c r="DH14" s="631"/>
      <c r="DI14" s="631"/>
      <c r="DJ14" s="631"/>
      <c r="DK14" s="631"/>
      <c r="DL14" s="631"/>
      <c r="DM14" s="631"/>
      <c r="DN14" s="631"/>
      <c r="DO14" s="631"/>
      <c r="DP14" s="632"/>
      <c r="DQ14" s="639">
        <v>188506</v>
      </c>
      <c r="DR14" s="631"/>
      <c r="DS14" s="631"/>
      <c r="DT14" s="631"/>
      <c r="DU14" s="631"/>
      <c r="DV14" s="631"/>
      <c r="DW14" s="631"/>
      <c r="DX14" s="631"/>
      <c r="DY14" s="631"/>
      <c r="DZ14" s="631"/>
      <c r="EA14" s="631"/>
      <c r="EB14" s="631"/>
      <c r="EC14" s="640"/>
    </row>
    <row r="15" spans="2:143" ht="11.25" customHeight="1" x14ac:dyDescent="0.2">
      <c r="B15" s="627" t="s">
        <v>259</v>
      </c>
      <c r="C15" s="628"/>
      <c r="D15" s="628"/>
      <c r="E15" s="628"/>
      <c r="F15" s="628"/>
      <c r="G15" s="628"/>
      <c r="H15" s="628"/>
      <c r="I15" s="628"/>
      <c r="J15" s="628"/>
      <c r="K15" s="628"/>
      <c r="L15" s="628"/>
      <c r="M15" s="628"/>
      <c r="N15" s="628"/>
      <c r="O15" s="628"/>
      <c r="P15" s="628"/>
      <c r="Q15" s="629"/>
      <c r="R15" s="630" t="s">
        <v>173</v>
      </c>
      <c r="S15" s="631"/>
      <c r="T15" s="631"/>
      <c r="U15" s="631"/>
      <c r="V15" s="631"/>
      <c r="W15" s="631"/>
      <c r="X15" s="631"/>
      <c r="Y15" s="632"/>
      <c r="Z15" s="633" t="s">
        <v>173</v>
      </c>
      <c r="AA15" s="633"/>
      <c r="AB15" s="633"/>
      <c r="AC15" s="633"/>
      <c r="AD15" s="634" t="s">
        <v>137</v>
      </c>
      <c r="AE15" s="634"/>
      <c r="AF15" s="634"/>
      <c r="AG15" s="634"/>
      <c r="AH15" s="634"/>
      <c r="AI15" s="634"/>
      <c r="AJ15" s="634"/>
      <c r="AK15" s="634"/>
      <c r="AL15" s="635" t="s">
        <v>137</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53928</v>
      </c>
      <c r="BH15" s="631"/>
      <c r="BI15" s="631"/>
      <c r="BJ15" s="631"/>
      <c r="BK15" s="631"/>
      <c r="BL15" s="631"/>
      <c r="BM15" s="631"/>
      <c r="BN15" s="632"/>
      <c r="BO15" s="633">
        <v>4.3</v>
      </c>
      <c r="BP15" s="633"/>
      <c r="BQ15" s="633"/>
      <c r="BR15" s="633"/>
      <c r="BS15" s="634" t="s">
        <v>137</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872484</v>
      </c>
      <c r="CS15" s="631"/>
      <c r="CT15" s="631"/>
      <c r="CU15" s="631"/>
      <c r="CV15" s="631"/>
      <c r="CW15" s="631"/>
      <c r="CX15" s="631"/>
      <c r="CY15" s="632"/>
      <c r="CZ15" s="633">
        <v>15.5</v>
      </c>
      <c r="DA15" s="633"/>
      <c r="DB15" s="633"/>
      <c r="DC15" s="633"/>
      <c r="DD15" s="639">
        <v>156742</v>
      </c>
      <c r="DE15" s="631"/>
      <c r="DF15" s="631"/>
      <c r="DG15" s="631"/>
      <c r="DH15" s="631"/>
      <c r="DI15" s="631"/>
      <c r="DJ15" s="631"/>
      <c r="DK15" s="631"/>
      <c r="DL15" s="631"/>
      <c r="DM15" s="631"/>
      <c r="DN15" s="631"/>
      <c r="DO15" s="631"/>
      <c r="DP15" s="632"/>
      <c r="DQ15" s="639">
        <v>649369</v>
      </c>
      <c r="DR15" s="631"/>
      <c r="DS15" s="631"/>
      <c r="DT15" s="631"/>
      <c r="DU15" s="631"/>
      <c r="DV15" s="631"/>
      <c r="DW15" s="631"/>
      <c r="DX15" s="631"/>
      <c r="DY15" s="631"/>
      <c r="DZ15" s="631"/>
      <c r="EA15" s="631"/>
      <c r="EB15" s="631"/>
      <c r="EC15" s="640"/>
    </row>
    <row r="16" spans="2:143" ht="11.25" customHeight="1" x14ac:dyDescent="0.2">
      <c r="B16" s="627" t="s">
        <v>262</v>
      </c>
      <c r="C16" s="628"/>
      <c r="D16" s="628"/>
      <c r="E16" s="628"/>
      <c r="F16" s="628"/>
      <c r="G16" s="628"/>
      <c r="H16" s="628"/>
      <c r="I16" s="628"/>
      <c r="J16" s="628"/>
      <c r="K16" s="628"/>
      <c r="L16" s="628"/>
      <c r="M16" s="628"/>
      <c r="N16" s="628"/>
      <c r="O16" s="628"/>
      <c r="P16" s="628"/>
      <c r="Q16" s="629"/>
      <c r="R16" s="630">
        <v>5043</v>
      </c>
      <c r="S16" s="631"/>
      <c r="T16" s="631"/>
      <c r="U16" s="631"/>
      <c r="V16" s="631"/>
      <c r="W16" s="631"/>
      <c r="X16" s="631"/>
      <c r="Y16" s="632"/>
      <c r="Z16" s="633">
        <v>0.1</v>
      </c>
      <c r="AA16" s="633"/>
      <c r="AB16" s="633"/>
      <c r="AC16" s="633"/>
      <c r="AD16" s="634">
        <v>5043</v>
      </c>
      <c r="AE16" s="634"/>
      <c r="AF16" s="634"/>
      <c r="AG16" s="634"/>
      <c r="AH16" s="634"/>
      <c r="AI16" s="634"/>
      <c r="AJ16" s="634"/>
      <c r="AK16" s="634"/>
      <c r="AL16" s="635">
        <v>0.1</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137</v>
      </c>
      <c r="BH16" s="631"/>
      <c r="BI16" s="631"/>
      <c r="BJ16" s="631"/>
      <c r="BK16" s="631"/>
      <c r="BL16" s="631"/>
      <c r="BM16" s="631"/>
      <c r="BN16" s="632"/>
      <c r="BO16" s="633" t="s">
        <v>137</v>
      </c>
      <c r="BP16" s="633"/>
      <c r="BQ16" s="633"/>
      <c r="BR16" s="633"/>
      <c r="BS16" s="634" t="s">
        <v>137</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t="s">
        <v>137</v>
      </c>
      <c r="CS16" s="631"/>
      <c r="CT16" s="631"/>
      <c r="CU16" s="631"/>
      <c r="CV16" s="631"/>
      <c r="CW16" s="631"/>
      <c r="CX16" s="631"/>
      <c r="CY16" s="632"/>
      <c r="CZ16" s="633" t="s">
        <v>137</v>
      </c>
      <c r="DA16" s="633"/>
      <c r="DB16" s="633"/>
      <c r="DC16" s="633"/>
      <c r="DD16" s="639" t="s">
        <v>137</v>
      </c>
      <c r="DE16" s="631"/>
      <c r="DF16" s="631"/>
      <c r="DG16" s="631"/>
      <c r="DH16" s="631"/>
      <c r="DI16" s="631"/>
      <c r="DJ16" s="631"/>
      <c r="DK16" s="631"/>
      <c r="DL16" s="631"/>
      <c r="DM16" s="631"/>
      <c r="DN16" s="631"/>
      <c r="DO16" s="631"/>
      <c r="DP16" s="632"/>
      <c r="DQ16" s="639" t="s">
        <v>137</v>
      </c>
      <c r="DR16" s="631"/>
      <c r="DS16" s="631"/>
      <c r="DT16" s="631"/>
      <c r="DU16" s="631"/>
      <c r="DV16" s="631"/>
      <c r="DW16" s="631"/>
      <c r="DX16" s="631"/>
      <c r="DY16" s="631"/>
      <c r="DZ16" s="631"/>
      <c r="EA16" s="631"/>
      <c r="EB16" s="631"/>
      <c r="EC16" s="640"/>
    </row>
    <row r="17" spans="2:133" ht="11.25" customHeight="1" x14ac:dyDescent="0.2">
      <c r="B17" s="627" t="s">
        <v>265</v>
      </c>
      <c r="C17" s="628"/>
      <c r="D17" s="628"/>
      <c r="E17" s="628"/>
      <c r="F17" s="628"/>
      <c r="G17" s="628"/>
      <c r="H17" s="628"/>
      <c r="I17" s="628"/>
      <c r="J17" s="628"/>
      <c r="K17" s="628"/>
      <c r="L17" s="628"/>
      <c r="M17" s="628"/>
      <c r="N17" s="628"/>
      <c r="O17" s="628"/>
      <c r="P17" s="628"/>
      <c r="Q17" s="629"/>
      <c r="R17" s="630">
        <v>17654</v>
      </c>
      <c r="S17" s="631"/>
      <c r="T17" s="631"/>
      <c r="U17" s="631"/>
      <c r="V17" s="631"/>
      <c r="W17" s="631"/>
      <c r="X17" s="631"/>
      <c r="Y17" s="632"/>
      <c r="Z17" s="633">
        <v>0.3</v>
      </c>
      <c r="AA17" s="633"/>
      <c r="AB17" s="633"/>
      <c r="AC17" s="633"/>
      <c r="AD17" s="634">
        <v>17654</v>
      </c>
      <c r="AE17" s="634"/>
      <c r="AF17" s="634"/>
      <c r="AG17" s="634"/>
      <c r="AH17" s="634"/>
      <c r="AI17" s="634"/>
      <c r="AJ17" s="634"/>
      <c r="AK17" s="634"/>
      <c r="AL17" s="635">
        <v>0.5</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137</v>
      </c>
      <c r="BH17" s="631"/>
      <c r="BI17" s="631"/>
      <c r="BJ17" s="631"/>
      <c r="BK17" s="631"/>
      <c r="BL17" s="631"/>
      <c r="BM17" s="631"/>
      <c r="BN17" s="632"/>
      <c r="BO17" s="633" t="s">
        <v>137</v>
      </c>
      <c r="BP17" s="633"/>
      <c r="BQ17" s="633"/>
      <c r="BR17" s="633"/>
      <c r="BS17" s="634" t="s">
        <v>137</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395540</v>
      </c>
      <c r="CS17" s="631"/>
      <c r="CT17" s="631"/>
      <c r="CU17" s="631"/>
      <c r="CV17" s="631"/>
      <c r="CW17" s="631"/>
      <c r="CX17" s="631"/>
      <c r="CY17" s="632"/>
      <c r="CZ17" s="633">
        <v>7</v>
      </c>
      <c r="DA17" s="633"/>
      <c r="DB17" s="633"/>
      <c r="DC17" s="633"/>
      <c r="DD17" s="639" t="s">
        <v>137</v>
      </c>
      <c r="DE17" s="631"/>
      <c r="DF17" s="631"/>
      <c r="DG17" s="631"/>
      <c r="DH17" s="631"/>
      <c r="DI17" s="631"/>
      <c r="DJ17" s="631"/>
      <c r="DK17" s="631"/>
      <c r="DL17" s="631"/>
      <c r="DM17" s="631"/>
      <c r="DN17" s="631"/>
      <c r="DO17" s="631"/>
      <c r="DP17" s="632"/>
      <c r="DQ17" s="639">
        <v>362523</v>
      </c>
      <c r="DR17" s="631"/>
      <c r="DS17" s="631"/>
      <c r="DT17" s="631"/>
      <c r="DU17" s="631"/>
      <c r="DV17" s="631"/>
      <c r="DW17" s="631"/>
      <c r="DX17" s="631"/>
      <c r="DY17" s="631"/>
      <c r="DZ17" s="631"/>
      <c r="EA17" s="631"/>
      <c r="EB17" s="631"/>
      <c r="EC17" s="640"/>
    </row>
    <row r="18" spans="2:133" ht="11.25" customHeight="1" x14ac:dyDescent="0.2">
      <c r="B18" s="627" t="s">
        <v>268</v>
      </c>
      <c r="C18" s="628"/>
      <c r="D18" s="628"/>
      <c r="E18" s="628"/>
      <c r="F18" s="628"/>
      <c r="G18" s="628"/>
      <c r="H18" s="628"/>
      <c r="I18" s="628"/>
      <c r="J18" s="628"/>
      <c r="K18" s="628"/>
      <c r="L18" s="628"/>
      <c r="M18" s="628"/>
      <c r="N18" s="628"/>
      <c r="O18" s="628"/>
      <c r="P18" s="628"/>
      <c r="Q18" s="629"/>
      <c r="R18" s="630">
        <v>34447</v>
      </c>
      <c r="S18" s="631"/>
      <c r="T18" s="631"/>
      <c r="U18" s="631"/>
      <c r="V18" s="631"/>
      <c r="W18" s="631"/>
      <c r="X18" s="631"/>
      <c r="Y18" s="632"/>
      <c r="Z18" s="633">
        <v>0.6</v>
      </c>
      <c r="AA18" s="633"/>
      <c r="AB18" s="633"/>
      <c r="AC18" s="633"/>
      <c r="AD18" s="634">
        <v>34447</v>
      </c>
      <c r="AE18" s="634"/>
      <c r="AF18" s="634"/>
      <c r="AG18" s="634"/>
      <c r="AH18" s="634"/>
      <c r="AI18" s="634"/>
      <c r="AJ18" s="634"/>
      <c r="AK18" s="634"/>
      <c r="AL18" s="635">
        <v>1</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137</v>
      </c>
      <c r="BH18" s="631"/>
      <c r="BI18" s="631"/>
      <c r="BJ18" s="631"/>
      <c r="BK18" s="631"/>
      <c r="BL18" s="631"/>
      <c r="BM18" s="631"/>
      <c r="BN18" s="632"/>
      <c r="BO18" s="633" t="s">
        <v>137</v>
      </c>
      <c r="BP18" s="633"/>
      <c r="BQ18" s="633"/>
      <c r="BR18" s="633"/>
      <c r="BS18" s="634" t="s">
        <v>137</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137</v>
      </c>
      <c r="CS18" s="631"/>
      <c r="CT18" s="631"/>
      <c r="CU18" s="631"/>
      <c r="CV18" s="631"/>
      <c r="CW18" s="631"/>
      <c r="CX18" s="631"/>
      <c r="CY18" s="632"/>
      <c r="CZ18" s="633" t="s">
        <v>137</v>
      </c>
      <c r="DA18" s="633"/>
      <c r="DB18" s="633"/>
      <c r="DC18" s="633"/>
      <c r="DD18" s="639" t="s">
        <v>137</v>
      </c>
      <c r="DE18" s="631"/>
      <c r="DF18" s="631"/>
      <c r="DG18" s="631"/>
      <c r="DH18" s="631"/>
      <c r="DI18" s="631"/>
      <c r="DJ18" s="631"/>
      <c r="DK18" s="631"/>
      <c r="DL18" s="631"/>
      <c r="DM18" s="631"/>
      <c r="DN18" s="631"/>
      <c r="DO18" s="631"/>
      <c r="DP18" s="632"/>
      <c r="DQ18" s="639" t="s">
        <v>137</v>
      </c>
      <c r="DR18" s="631"/>
      <c r="DS18" s="631"/>
      <c r="DT18" s="631"/>
      <c r="DU18" s="631"/>
      <c r="DV18" s="631"/>
      <c r="DW18" s="631"/>
      <c r="DX18" s="631"/>
      <c r="DY18" s="631"/>
      <c r="DZ18" s="631"/>
      <c r="EA18" s="631"/>
      <c r="EB18" s="631"/>
      <c r="EC18" s="640"/>
    </row>
    <row r="19" spans="2:133" ht="11.25" customHeight="1" x14ac:dyDescent="0.2">
      <c r="B19" s="627" t="s">
        <v>271</v>
      </c>
      <c r="C19" s="628"/>
      <c r="D19" s="628"/>
      <c r="E19" s="628"/>
      <c r="F19" s="628"/>
      <c r="G19" s="628"/>
      <c r="H19" s="628"/>
      <c r="I19" s="628"/>
      <c r="J19" s="628"/>
      <c r="K19" s="628"/>
      <c r="L19" s="628"/>
      <c r="M19" s="628"/>
      <c r="N19" s="628"/>
      <c r="O19" s="628"/>
      <c r="P19" s="628"/>
      <c r="Q19" s="629"/>
      <c r="R19" s="630">
        <v>10788</v>
      </c>
      <c r="S19" s="631"/>
      <c r="T19" s="631"/>
      <c r="U19" s="631"/>
      <c r="V19" s="631"/>
      <c r="W19" s="631"/>
      <c r="X19" s="631"/>
      <c r="Y19" s="632"/>
      <c r="Z19" s="633">
        <v>0.2</v>
      </c>
      <c r="AA19" s="633"/>
      <c r="AB19" s="633"/>
      <c r="AC19" s="633"/>
      <c r="AD19" s="634">
        <v>10788</v>
      </c>
      <c r="AE19" s="634"/>
      <c r="AF19" s="634"/>
      <c r="AG19" s="634"/>
      <c r="AH19" s="634"/>
      <c r="AI19" s="634"/>
      <c r="AJ19" s="634"/>
      <c r="AK19" s="634"/>
      <c r="AL19" s="635">
        <v>0.3</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t="s">
        <v>173</v>
      </c>
      <c r="BH19" s="631"/>
      <c r="BI19" s="631"/>
      <c r="BJ19" s="631"/>
      <c r="BK19" s="631"/>
      <c r="BL19" s="631"/>
      <c r="BM19" s="631"/>
      <c r="BN19" s="632"/>
      <c r="BO19" s="633" t="s">
        <v>137</v>
      </c>
      <c r="BP19" s="633"/>
      <c r="BQ19" s="633"/>
      <c r="BR19" s="633"/>
      <c r="BS19" s="634" t="s">
        <v>137</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137</v>
      </c>
      <c r="CS19" s="631"/>
      <c r="CT19" s="631"/>
      <c r="CU19" s="631"/>
      <c r="CV19" s="631"/>
      <c r="CW19" s="631"/>
      <c r="CX19" s="631"/>
      <c r="CY19" s="632"/>
      <c r="CZ19" s="633" t="s">
        <v>137</v>
      </c>
      <c r="DA19" s="633"/>
      <c r="DB19" s="633"/>
      <c r="DC19" s="633"/>
      <c r="DD19" s="639" t="s">
        <v>137</v>
      </c>
      <c r="DE19" s="631"/>
      <c r="DF19" s="631"/>
      <c r="DG19" s="631"/>
      <c r="DH19" s="631"/>
      <c r="DI19" s="631"/>
      <c r="DJ19" s="631"/>
      <c r="DK19" s="631"/>
      <c r="DL19" s="631"/>
      <c r="DM19" s="631"/>
      <c r="DN19" s="631"/>
      <c r="DO19" s="631"/>
      <c r="DP19" s="632"/>
      <c r="DQ19" s="639" t="s">
        <v>137</v>
      </c>
      <c r="DR19" s="631"/>
      <c r="DS19" s="631"/>
      <c r="DT19" s="631"/>
      <c r="DU19" s="631"/>
      <c r="DV19" s="631"/>
      <c r="DW19" s="631"/>
      <c r="DX19" s="631"/>
      <c r="DY19" s="631"/>
      <c r="DZ19" s="631"/>
      <c r="EA19" s="631"/>
      <c r="EB19" s="631"/>
      <c r="EC19" s="640"/>
    </row>
    <row r="20" spans="2:133" ht="11.25" customHeight="1" x14ac:dyDescent="0.2">
      <c r="B20" s="627" t="s">
        <v>274</v>
      </c>
      <c r="C20" s="628"/>
      <c r="D20" s="628"/>
      <c r="E20" s="628"/>
      <c r="F20" s="628"/>
      <c r="G20" s="628"/>
      <c r="H20" s="628"/>
      <c r="I20" s="628"/>
      <c r="J20" s="628"/>
      <c r="K20" s="628"/>
      <c r="L20" s="628"/>
      <c r="M20" s="628"/>
      <c r="N20" s="628"/>
      <c r="O20" s="628"/>
      <c r="P20" s="628"/>
      <c r="Q20" s="629"/>
      <c r="R20" s="630">
        <v>1578</v>
      </c>
      <c r="S20" s="631"/>
      <c r="T20" s="631"/>
      <c r="U20" s="631"/>
      <c r="V20" s="631"/>
      <c r="W20" s="631"/>
      <c r="X20" s="631"/>
      <c r="Y20" s="632"/>
      <c r="Z20" s="633">
        <v>0</v>
      </c>
      <c r="AA20" s="633"/>
      <c r="AB20" s="633"/>
      <c r="AC20" s="633"/>
      <c r="AD20" s="634">
        <v>1578</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t="s">
        <v>173</v>
      </c>
      <c r="BH20" s="631"/>
      <c r="BI20" s="631"/>
      <c r="BJ20" s="631"/>
      <c r="BK20" s="631"/>
      <c r="BL20" s="631"/>
      <c r="BM20" s="631"/>
      <c r="BN20" s="632"/>
      <c r="BO20" s="633" t="s">
        <v>173</v>
      </c>
      <c r="BP20" s="633"/>
      <c r="BQ20" s="633"/>
      <c r="BR20" s="633"/>
      <c r="BS20" s="634" t="s">
        <v>137</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5625330</v>
      </c>
      <c r="CS20" s="631"/>
      <c r="CT20" s="631"/>
      <c r="CU20" s="631"/>
      <c r="CV20" s="631"/>
      <c r="CW20" s="631"/>
      <c r="CX20" s="631"/>
      <c r="CY20" s="632"/>
      <c r="CZ20" s="633">
        <v>100</v>
      </c>
      <c r="DA20" s="633"/>
      <c r="DB20" s="633"/>
      <c r="DC20" s="633"/>
      <c r="DD20" s="639">
        <v>537666</v>
      </c>
      <c r="DE20" s="631"/>
      <c r="DF20" s="631"/>
      <c r="DG20" s="631"/>
      <c r="DH20" s="631"/>
      <c r="DI20" s="631"/>
      <c r="DJ20" s="631"/>
      <c r="DK20" s="631"/>
      <c r="DL20" s="631"/>
      <c r="DM20" s="631"/>
      <c r="DN20" s="631"/>
      <c r="DO20" s="631"/>
      <c r="DP20" s="632"/>
      <c r="DQ20" s="639">
        <v>3824565</v>
      </c>
      <c r="DR20" s="631"/>
      <c r="DS20" s="631"/>
      <c r="DT20" s="631"/>
      <c r="DU20" s="631"/>
      <c r="DV20" s="631"/>
      <c r="DW20" s="631"/>
      <c r="DX20" s="631"/>
      <c r="DY20" s="631"/>
      <c r="DZ20" s="631"/>
      <c r="EA20" s="631"/>
      <c r="EB20" s="631"/>
      <c r="EC20" s="640"/>
    </row>
    <row r="21" spans="2:133" ht="11.25" customHeight="1" x14ac:dyDescent="0.2">
      <c r="B21" s="627" t="s">
        <v>277</v>
      </c>
      <c r="C21" s="628"/>
      <c r="D21" s="628"/>
      <c r="E21" s="628"/>
      <c r="F21" s="628"/>
      <c r="G21" s="628"/>
      <c r="H21" s="628"/>
      <c r="I21" s="628"/>
      <c r="J21" s="628"/>
      <c r="K21" s="628"/>
      <c r="L21" s="628"/>
      <c r="M21" s="628"/>
      <c r="N21" s="628"/>
      <c r="O21" s="628"/>
      <c r="P21" s="628"/>
      <c r="Q21" s="629"/>
      <c r="R21" s="630">
        <v>758</v>
      </c>
      <c r="S21" s="631"/>
      <c r="T21" s="631"/>
      <c r="U21" s="631"/>
      <c r="V21" s="631"/>
      <c r="W21" s="631"/>
      <c r="X21" s="631"/>
      <c r="Y21" s="632"/>
      <c r="Z21" s="633">
        <v>0</v>
      </c>
      <c r="AA21" s="633"/>
      <c r="AB21" s="633"/>
      <c r="AC21" s="633"/>
      <c r="AD21" s="634">
        <v>758</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t="s">
        <v>137</v>
      </c>
      <c r="BH21" s="631"/>
      <c r="BI21" s="631"/>
      <c r="BJ21" s="631"/>
      <c r="BK21" s="631"/>
      <c r="BL21" s="631"/>
      <c r="BM21" s="631"/>
      <c r="BN21" s="632"/>
      <c r="BO21" s="633" t="s">
        <v>137</v>
      </c>
      <c r="BP21" s="633"/>
      <c r="BQ21" s="633"/>
      <c r="BR21" s="633"/>
      <c r="BS21" s="634" t="s">
        <v>173</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4" t="s">
        <v>279</v>
      </c>
      <c r="C22" s="665"/>
      <c r="D22" s="665"/>
      <c r="E22" s="665"/>
      <c r="F22" s="665"/>
      <c r="G22" s="665"/>
      <c r="H22" s="665"/>
      <c r="I22" s="665"/>
      <c r="J22" s="665"/>
      <c r="K22" s="665"/>
      <c r="L22" s="665"/>
      <c r="M22" s="665"/>
      <c r="N22" s="665"/>
      <c r="O22" s="665"/>
      <c r="P22" s="665"/>
      <c r="Q22" s="666"/>
      <c r="R22" s="630">
        <v>21323</v>
      </c>
      <c r="S22" s="631"/>
      <c r="T22" s="631"/>
      <c r="U22" s="631"/>
      <c r="V22" s="631"/>
      <c r="W22" s="631"/>
      <c r="X22" s="631"/>
      <c r="Y22" s="632"/>
      <c r="Z22" s="633">
        <v>0.4</v>
      </c>
      <c r="AA22" s="633"/>
      <c r="AB22" s="633"/>
      <c r="AC22" s="633"/>
      <c r="AD22" s="634">
        <v>21323</v>
      </c>
      <c r="AE22" s="634"/>
      <c r="AF22" s="634"/>
      <c r="AG22" s="634"/>
      <c r="AH22" s="634"/>
      <c r="AI22" s="634"/>
      <c r="AJ22" s="634"/>
      <c r="AK22" s="634"/>
      <c r="AL22" s="635">
        <v>0.6</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173</v>
      </c>
      <c r="BH22" s="631"/>
      <c r="BI22" s="631"/>
      <c r="BJ22" s="631"/>
      <c r="BK22" s="631"/>
      <c r="BL22" s="631"/>
      <c r="BM22" s="631"/>
      <c r="BN22" s="632"/>
      <c r="BO22" s="633" t="s">
        <v>137</v>
      </c>
      <c r="BP22" s="633"/>
      <c r="BQ22" s="633"/>
      <c r="BR22" s="633"/>
      <c r="BS22" s="634" t="s">
        <v>137</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282</v>
      </c>
      <c r="C23" s="628"/>
      <c r="D23" s="628"/>
      <c r="E23" s="628"/>
      <c r="F23" s="628"/>
      <c r="G23" s="628"/>
      <c r="H23" s="628"/>
      <c r="I23" s="628"/>
      <c r="J23" s="628"/>
      <c r="K23" s="628"/>
      <c r="L23" s="628"/>
      <c r="M23" s="628"/>
      <c r="N23" s="628"/>
      <c r="O23" s="628"/>
      <c r="P23" s="628"/>
      <c r="Q23" s="629"/>
      <c r="R23" s="630">
        <v>1812597</v>
      </c>
      <c r="S23" s="631"/>
      <c r="T23" s="631"/>
      <c r="U23" s="631"/>
      <c r="V23" s="631"/>
      <c r="W23" s="631"/>
      <c r="X23" s="631"/>
      <c r="Y23" s="632"/>
      <c r="Z23" s="633">
        <v>30.7</v>
      </c>
      <c r="AA23" s="633"/>
      <c r="AB23" s="633"/>
      <c r="AC23" s="633"/>
      <c r="AD23" s="634">
        <v>1735475</v>
      </c>
      <c r="AE23" s="634"/>
      <c r="AF23" s="634"/>
      <c r="AG23" s="634"/>
      <c r="AH23" s="634"/>
      <c r="AI23" s="634"/>
      <c r="AJ23" s="634"/>
      <c r="AK23" s="634"/>
      <c r="AL23" s="635">
        <v>51.4</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173</v>
      </c>
      <c r="BH23" s="631"/>
      <c r="BI23" s="631"/>
      <c r="BJ23" s="631"/>
      <c r="BK23" s="631"/>
      <c r="BL23" s="631"/>
      <c r="BM23" s="631"/>
      <c r="BN23" s="632"/>
      <c r="BO23" s="633" t="s">
        <v>137</v>
      </c>
      <c r="BP23" s="633"/>
      <c r="BQ23" s="633"/>
      <c r="BR23" s="633"/>
      <c r="BS23" s="634" t="s">
        <v>137</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1" t="s">
        <v>287</v>
      </c>
      <c r="DM23" s="662"/>
      <c r="DN23" s="662"/>
      <c r="DO23" s="662"/>
      <c r="DP23" s="662"/>
      <c r="DQ23" s="662"/>
      <c r="DR23" s="662"/>
      <c r="DS23" s="662"/>
      <c r="DT23" s="662"/>
      <c r="DU23" s="662"/>
      <c r="DV23" s="663"/>
      <c r="DW23" s="612" t="s">
        <v>288</v>
      </c>
      <c r="DX23" s="613"/>
      <c r="DY23" s="613"/>
      <c r="DZ23" s="613"/>
      <c r="EA23" s="613"/>
      <c r="EB23" s="613"/>
      <c r="EC23" s="614"/>
    </row>
    <row r="24" spans="2:133" ht="11.25" customHeight="1" x14ac:dyDescent="0.2">
      <c r="B24" s="627" t="s">
        <v>289</v>
      </c>
      <c r="C24" s="628"/>
      <c r="D24" s="628"/>
      <c r="E24" s="628"/>
      <c r="F24" s="628"/>
      <c r="G24" s="628"/>
      <c r="H24" s="628"/>
      <c r="I24" s="628"/>
      <c r="J24" s="628"/>
      <c r="K24" s="628"/>
      <c r="L24" s="628"/>
      <c r="M24" s="628"/>
      <c r="N24" s="628"/>
      <c r="O24" s="628"/>
      <c r="P24" s="628"/>
      <c r="Q24" s="629"/>
      <c r="R24" s="630">
        <v>1735475</v>
      </c>
      <c r="S24" s="631"/>
      <c r="T24" s="631"/>
      <c r="U24" s="631"/>
      <c r="V24" s="631"/>
      <c r="W24" s="631"/>
      <c r="X24" s="631"/>
      <c r="Y24" s="632"/>
      <c r="Z24" s="633">
        <v>29.4</v>
      </c>
      <c r="AA24" s="633"/>
      <c r="AB24" s="633"/>
      <c r="AC24" s="633"/>
      <c r="AD24" s="634">
        <v>1735475</v>
      </c>
      <c r="AE24" s="634"/>
      <c r="AF24" s="634"/>
      <c r="AG24" s="634"/>
      <c r="AH24" s="634"/>
      <c r="AI24" s="634"/>
      <c r="AJ24" s="634"/>
      <c r="AK24" s="634"/>
      <c r="AL24" s="635">
        <v>51.4</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137</v>
      </c>
      <c r="BH24" s="631"/>
      <c r="BI24" s="631"/>
      <c r="BJ24" s="631"/>
      <c r="BK24" s="631"/>
      <c r="BL24" s="631"/>
      <c r="BM24" s="631"/>
      <c r="BN24" s="632"/>
      <c r="BO24" s="633" t="s">
        <v>137</v>
      </c>
      <c r="BP24" s="633"/>
      <c r="BQ24" s="633"/>
      <c r="BR24" s="633"/>
      <c r="BS24" s="634" t="s">
        <v>137</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2105281</v>
      </c>
      <c r="CS24" s="620"/>
      <c r="CT24" s="620"/>
      <c r="CU24" s="620"/>
      <c r="CV24" s="620"/>
      <c r="CW24" s="620"/>
      <c r="CX24" s="620"/>
      <c r="CY24" s="621"/>
      <c r="CZ24" s="624">
        <v>37.4</v>
      </c>
      <c r="DA24" s="625"/>
      <c r="DB24" s="625"/>
      <c r="DC24" s="644"/>
      <c r="DD24" s="667">
        <v>1379202</v>
      </c>
      <c r="DE24" s="620"/>
      <c r="DF24" s="620"/>
      <c r="DG24" s="620"/>
      <c r="DH24" s="620"/>
      <c r="DI24" s="620"/>
      <c r="DJ24" s="620"/>
      <c r="DK24" s="621"/>
      <c r="DL24" s="667">
        <v>1374335</v>
      </c>
      <c r="DM24" s="620"/>
      <c r="DN24" s="620"/>
      <c r="DO24" s="620"/>
      <c r="DP24" s="620"/>
      <c r="DQ24" s="620"/>
      <c r="DR24" s="620"/>
      <c r="DS24" s="620"/>
      <c r="DT24" s="620"/>
      <c r="DU24" s="620"/>
      <c r="DV24" s="621"/>
      <c r="DW24" s="624">
        <v>38.6</v>
      </c>
      <c r="DX24" s="625"/>
      <c r="DY24" s="625"/>
      <c r="DZ24" s="625"/>
      <c r="EA24" s="625"/>
      <c r="EB24" s="625"/>
      <c r="EC24" s="626"/>
    </row>
    <row r="25" spans="2:133" ht="11.25" customHeight="1" x14ac:dyDescent="0.2">
      <c r="B25" s="627" t="s">
        <v>292</v>
      </c>
      <c r="C25" s="628"/>
      <c r="D25" s="628"/>
      <c r="E25" s="628"/>
      <c r="F25" s="628"/>
      <c r="G25" s="628"/>
      <c r="H25" s="628"/>
      <c r="I25" s="628"/>
      <c r="J25" s="628"/>
      <c r="K25" s="628"/>
      <c r="L25" s="628"/>
      <c r="M25" s="628"/>
      <c r="N25" s="628"/>
      <c r="O25" s="628"/>
      <c r="P25" s="628"/>
      <c r="Q25" s="629"/>
      <c r="R25" s="630">
        <v>77122</v>
      </c>
      <c r="S25" s="631"/>
      <c r="T25" s="631"/>
      <c r="U25" s="631"/>
      <c r="V25" s="631"/>
      <c r="W25" s="631"/>
      <c r="X25" s="631"/>
      <c r="Y25" s="632"/>
      <c r="Z25" s="633">
        <v>1.3</v>
      </c>
      <c r="AA25" s="633"/>
      <c r="AB25" s="633"/>
      <c r="AC25" s="633"/>
      <c r="AD25" s="634" t="s">
        <v>137</v>
      </c>
      <c r="AE25" s="634"/>
      <c r="AF25" s="634"/>
      <c r="AG25" s="634"/>
      <c r="AH25" s="634"/>
      <c r="AI25" s="634"/>
      <c r="AJ25" s="634"/>
      <c r="AK25" s="634"/>
      <c r="AL25" s="635" t="s">
        <v>173</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137</v>
      </c>
      <c r="BH25" s="631"/>
      <c r="BI25" s="631"/>
      <c r="BJ25" s="631"/>
      <c r="BK25" s="631"/>
      <c r="BL25" s="631"/>
      <c r="BM25" s="631"/>
      <c r="BN25" s="632"/>
      <c r="BO25" s="633" t="s">
        <v>173</v>
      </c>
      <c r="BP25" s="633"/>
      <c r="BQ25" s="633"/>
      <c r="BR25" s="633"/>
      <c r="BS25" s="634" t="s">
        <v>173</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884861</v>
      </c>
      <c r="CS25" s="670"/>
      <c r="CT25" s="670"/>
      <c r="CU25" s="670"/>
      <c r="CV25" s="670"/>
      <c r="CW25" s="670"/>
      <c r="CX25" s="670"/>
      <c r="CY25" s="671"/>
      <c r="CZ25" s="635">
        <v>15.7</v>
      </c>
      <c r="DA25" s="668"/>
      <c r="DB25" s="668"/>
      <c r="DC25" s="672"/>
      <c r="DD25" s="639">
        <v>805470</v>
      </c>
      <c r="DE25" s="670"/>
      <c r="DF25" s="670"/>
      <c r="DG25" s="670"/>
      <c r="DH25" s="670"/>
      <c r="DI25" s="670"/>
      <c r="DJ25" s="670"/>
      <c r="DK25" s="671"/>
      <c r="DL25" s="639">
        <v>800603</v>
      </c>
      <c r="DM25" s="670"/>
      <c r="DN25" s="670"/>
      <c r="DO25" s="670"/>
      <c r="DP25" s="670"/>
      <c r="DQ25" s="670"/>
      <c r="DR25" s="670"/>
      <c r="DS25" s="670"/>
      <c r="DT25" s="670"/>
      <c r="DU25" s="670"/>
      <c r="DV25" s="671"/>
      <c r="DW25" s="635">
        <v>22.5</v>
      </c>
      <c r="DX25" s="668"/>
      <c r="DY25" s="668"/>
      <c r="DZ25" s="668"/>
      <c r="EA25" s="668"/>
      <c r="EB25" s="668"/>
      <c r="EC25" s="669"/>
    </row>
    <row r="26" spans="2:133" ht="11.25" customHeight="1" x14ac:dyDescent="0.2">
      <c r="B26" s="627" t="s">
        <v>295</v>
      </c>
      <c r="C26" s="628"/>
      <c r="D26" s="628"/>
      <c r="E26" s="628"/>
      <c r="F26" s="628"/>
      <c r="G26" s="628"/>
      <c r="H26" s="628"/>
      <c r="I26" s="628"/>
      <c r="J26" s="628"/>
      <c r="K26" s="628"/>
      <c r="L26" s="628"/>
      <c r="M26" s="628"/>
      <c r="N26" s="628"/>
      <c r="O26" s="628"/>
      <c r="P26" s="628"/>
      <c r="Q26" s="629"/>
      <c r="R26" s="630" t="s">
        <v>173</v>
      </c>
      <c r="S26" s="631"/>
      <c r="T26" s="631"/>
      <c r="U26" s="631"/>
      <c r="V26" s="631"/>
      <c r="W26" s="631"/>
      <c r="X26" s="631"/>
      <c r="Y26" s="632"/>
      <c r="Z26" s="633" t="s">
        <v>137</v>
      </c>
      <c r="AA26" s="633"/>
      <c r="AB26" s="633"/>
      <c r="AC26" s="633"/>
      <c r="AD26" s="634" t="s">
        <v>137</v>
      </c>
      <c r="AE26" s="634"/>
      <c r="AF26" s="634"/>
      <c r="AG26" s="634"/>
      <c r="AH26" s="634"/>
      <c r="AI26" s="634"/>
      <c r="AJ26" s="634"/>
      <c r="AK26" s="634"/>
      <c r="AL26" s="635" t="s">
        <v>137</v>
      </c>
      <c r="AM26" s="636"/>
      <c r="AN26" s="636"/>
      <c r="AO26" s="637"/>
      <c r="AP26" s="649" t="s">
        <v>296</v>
      </c>
      <c r="AQ26" s="679"/>
      <c r="AR26" s="679"/>
      <c r="AS26" s="679"/>
      <c r="AT26" s="679"/>
      <c r="AU26" s="679"/>
      <c r="AV26" s="679"/>
      <c r="AW26" s="679"/>
      <c r="AX26" s="679"/>
      <c r="AY26" s="679"/>
      <c r="AZ26" s="679"/>
      <c r="BA26" s="679"/>
      <c r="BB26" s="679"/>
      <c r="BC26" s="679"/>
      <c r="BD26" s="679"/>
      <c r="BE26" s="679"/>
      <c r="BF26" s="651"/>
      <c r="BG26" s="630" t="s">
        <v>137</v>
      </c>
      <c r="BH26" s="631"/>
      <c r="BI26" s="631"/>
      <c r="BJ26" s="631"/>
      <c r="BK26" s="631"/>
      <c r="BL26" s="631"/>
      <c r="BM26" s="631"/>
      <c r="BN26" s="632"/>
      <c r="BO26" s="633" t="s">
        <v>137</v>
      </c>
      <c r="BP26" s="633"/>
      <c r="BQ26" s="633"/>
      <c r="BR26" s="633"/>
      <c r="BS26" s="634" t="s">
        <v>137</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490015</v>
      </c>
      <c r="CS26" s="631"/>
      <c r="CT26" s="631"/>
      <c r="CU26" s="631"/>
      <c r="CV26" s="631"/>
      <c r="CW26" s="631"/>
      <c r="CX26" s="631"/>
      <c r="CY26" s="632"/>
      <c r="CZ26" s="635">
        <v>8.6999999999999993</v>
      </c>
      <c r="DA26" s="668"/>
      <c r="DB26" s="668"/>
      <c r="DC26" s="672"/>
      <c r="DD26" s="639">
        <v>464012</v>
      </c>
      <c r="DE26" s="631"/>
      <c r="DF26" s="631"/>
      <c r="DG26" s="631"/>
      <c r="DH26" s="631"/>
      <c r="DI26" s="631"/>
      <c r="DJ26" s="631"/>
      <c r="DK26" s="632"/>
      <c r="DL26" s="639" t="s">
        <v>173</v>
      </c>
      <c r="DM26" s="631"/>
      <c r="DN26" s="631"/>
      <c r="DO26" s="631"/>
      <c r="DP26" s="631"/>
      <c r="DQ26" s="631"/>
      <c r="DR26" s="631"/>
      <c r="DS26" s="631"/>
      <c r="DT26" s="631"/>
      <c r="DU26" s="631"/>
      <c r="DV26" s="632"/>
      <c r="DW26" s="635" t="s">
        <v>137</v>
      </c>
      <c r="DX26" s="668"/>
      <c r="DY26" s="668"/>
      <c r="DZ26" s="668"/>
      <c r="EA26" s="668"/>
      <c r="EB26" s="668"/>
      <c r="EC26" s="669"/>
    </row>
    <row r="27" spans="2:133" ht="11.25" customHeight="1" x14ac:dyDescent="0.2">
      <c r="B27" s="627" t="s">
        <v>298</v>
      </c>
      <c r="C27" s="628"/>
      <c r="D27" s="628"/>
      <c r="E27" s="628"/>
      <c r="F27" s="628"/>
      <c r="G27" s="628"/>
      <c r="H27" s="628"/>
      <c r="I27" s="628"/>
      <c r="J27" s="628"/>
      <c r="K27" s="628"/>
      <c r="L27" s="628"/>
      <c r="M27" s="628"/>
      <c r="N27" s="628"/>
      <c r="O27" s="628"/>
      <c r="P27" s="628"/>
      <c r="Q27" s="629"/>
      <c r="R27" s="630">
        <v>3450132</v>
      </c>
      <c r="S27" s="631"/>
      <c r="T27" s="631"/>
      <c r="U27" s="631"/>
      <c r="V27" s="631"/>
      <c r="W27" s="631"/>
      <c r="X27" s="631"/>
      <c r="Y27" s="632"/>
      <c r="Z27" s="633">
        <v>58.5</v>
      </c>
      <c r="AA27" s="633"/>
      <c r="AB27" s="633"/>
      <c r="AC27" s="633"/>
      <c r="AD27" s="634">
        <v>3373010</v>
      </c>
      <c r="AE27" s="634"/>
      <c r="AF27" s="634"/>
      <c r="AG27" s="634"/>
      <c r="AH27" s="634"/>
      <c r="AI27" s="634"/>
      <c r="AJ27" s="634"/>
      <c r="AK27" s="634"/>
      <c r="AL27" s="635">
        <v>100</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1251691</v>
      </c>
      <c r="BH27" s="631"/>
      <c r="BI27" s="631"/>
      <c r="BJ27" s="631"/>
      <c r="BK27" s="631"/>
      <c r="BL27" s="631"/>
      <c r="BM27" s="631"/>
      <c r="BN27" s="632"/>
      <c r="BO27" s="633">
        <v>100</v>
      </c>
      <c r="BP27" s="633"/>
      <c r="BQ27" s="633"/>
      <c r="BR27" s="633"/>
      <c r="BS27" s="634" t="s">
        <v>137</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824880</v>
      </c>
      <c r="CS27" s="670"/>
      <c r="CT27" s="670"/>
      <c r="CU27" s="670"/>
      <c r="CV27" s="670"/>
      <c r="CW27" s="670"/>
      <c r="CX27" s="670"/>
      <c r="CY27" s="671"/>
      <c r="CZ27" s="635">
        <v>14.7</v>
      </c>
      <c r="DA27" s="668"/>
      <c r="DB27" s="668"/>
      <c r="DC27" s="672"/>
      <c r="DD27" s="639">
        <v>211209</v>
      </c>
      <c r="DE27" s="670"/>
      <c r="DF27" s="670"/>
      <c r="DG27" s="670"/>
      <c r="DH27" s="670"/>
      <c r="DI27" s="670"/>
      <c r="DJ27" s="670"/>
      <c r="DK27" s="671"/>
      <c r="DL27" s="639">
        <v>211209</v>
      </c>
      <c r="DM27" s="670"/>
      <c r="DN27" s="670"/>
      <c r="DO27" s="670"/>
      <c r="DP27" s="670"/>
      <c r="DQ27" s="670"/>
      <c r="DR27" s="670"/>
      <c r="DS27" s="670"/>
      <c r="DT27" s="670"/>
      <c r="DU27" s="670"/>
      <c r="DV27" s="671"/>
      <c r="DW27" s="635">
        <v>5.9</v>
      </c>
      <c r="DX27" s="668"/>
      <c r="DY27" s="668"/>
      <c r="DZ27" s="668"/>
      <c r="EA27" s="668"/>
      <c r="EB27" s="668"/>
      <c r="EC27" s="669"/>
    </row>
    <row r="28" spans="2:133" ht="11.25" customHeight="1" x14ac:dyDescent="0.2">
      <c r="B28" s="627" t="s">
        <v>301</v>
      </c>
      <c r="C28" s="628"/>
      <c r="D28" s="628"/>
      <c r="E28" s="628"/>
      <c r="F28" s="628"/>
      <c r="G28" s="628"/>
      <c r="H28" s="628"/>
      <c r="I28" s="628"/>
      <c r="J28" s="628"/>
      <c r="K28" s="628"/>
      <c r="L28" s="628"/>
      <c r="M28" s="628"/>
      <c r="N28" s="628"/>
      <c r="O28" s="628"/>
      <c r="P28" s="628"/>
      <c r="Q28" s="629"/>
      <c r="R28" s="630">
        <v>597</v>
      </c>
      <c r="S28" s="631"/>
      <c r="T28" s="631"/>
      <c r="U28" s="631"/>
      <c r="V28" s="631"/>
      <c r="W28" s="631"/>
      <c r="X28" s="631"/>
      <c r="Y28" s="632"/>
      <c r="Z28" s="633">
        <v>0</v>
      </c>
      <c r="AA28" s="633"/>
      <c r="AB28" s="633"/>
      <c r="AC28" s="633"/>
      <c r="AD28" s="634">
        <v>597</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395540</v>
      </c>
      <c r="CS28" s="631"/>
      <c r="CT28" s="631"/>
      <c r="CU28" s="631"/>
      <c r="CV28" s="631"/>
      <c r="CW28" s="631"/>
      <c r="CX28" s="631"/>
      <c r="CY28" s="632"/>
      <c r="CZ28" s="635">
        <v>7</v>
      </c>
      <c r="DA28" s="668"/>
      <c r="DB28" s="668"/>
      <c r="DC28" s="672"/>
      <c r="DD28" s="639">
        <v>362523</v>
      </c>
      <c r="DE28" s="631"/>
      <c r="DF28" s="631"/>
      <c r="DG28" s="631"/>
      <c r="DH28" s="631"/>
      <c r="DI28" s="631"/>
      <c r="DJ28" s="631"/>
      <c r="DK28" s="632"/>
      <c r="DL28" s="639">
        <v>362523</v>
      </c>
      <c r="DM28" s="631"/>
      <c r="DN28" s="631"/>
      <c r="DO28" s="631"/>
      <c r="DP28" s="631"/>
      <c r="DQ28" s="631"/>
      <c r="DR28" s="631"/>
      <c r="DS28" s="631"/>
      <c r="DT28" s="631"/>
      <c r="DU28" s="631"/>
      <c r="DV28" s="632"/>
      <c r="DW28" s="635">
        <v>10.199999999999999</v>
      </c>
      <c r="DX28" s="668"/>
      <c r="DY28" s="668"/>
      <c r="DZ28" s="668"/>
      <c r="EA28" s="668"/>
      <c r="EB28" s="668"/>
      <c r="EC28" s="669"/>
    </row>
    <row r="29" spans="2:133" ht="11.25" customHeight="1" x14ac:dyDescent="0.2">
      <c r="B29" s="627" t="s">
        <v>303</v>
      </c>
      <c r="C29" s="628"/>
      <c r="D29" s="628"/>
      <c r="E29" s="628"/>
      <c r="F29" s="628"/>
      <c r="G29" s="628"/>
      <c r="H29" s="628"/>
      <c r="I29" s="628"/>
      <c r="J29" s="628"/>
      <c r="K29" s="628"/>
      <c r="L29" s="628"/>
      <c r="M29" s="628"/>
      <c r="N29" s="628"/>
      <c r="O29" s="628"/>
      <c r="P29" s="628"/>
      <c r="Q29" s="629"/>
      <c r="R29" s="630">
        <v>1468</v>
      </c>
      <c r="S29" s="631"/>
      <c r="T29" s="631"/>
      <c r="U29" s="631"/>
      <c r="V29" s="631"/>
      <c r="W29" s="631"/>
      <c r="X29" s="631"/>
      <c r="Y29" s="632"/>
      <c r="Z29" s="633">
        <v>0</v>
      </c>
      <c r="AA29" s="633"/>
      <c r="AB29" s="633"/>
      <c r="AC29" s="633"/>
      <c r="AD29" s="634" t="s">
        <v>173</v>
      </c>
      <c r="AE29" s="634"/>
      <c r="AF29" s="634"/>
      <c r="AG29" s="634"/>
      <c r="AH29" s="634"/>
      <c r="AI29" s="634"/>
      <c r="AJ29" s="634"/>
      <c r="AK29" s="634"/>
      <c r="AL29" s="635" t="s">
        <v>137</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304</v>
      </c>
      <c r="CE29" s="674"/>
      <c r="CF29" s="645" t="s">
        <v>305</v>
      </c>
      <c r="CG29" s="646"/>
      <c r="CH29" s="646"/>
      <c r="CI29" s="646"/>
      <c r="CJ29" s="646"/>
      <c r="CK29" s="646"/>
      <c r="CL29" s="646"/>
      <c r="CM29" s="646"/>
      <c r="CN29" s="646"/>
      <c r="CO29" s="646"/>
      <c r="CP29" s="646"/>
      <c r="CQ29" s="647"/>
      <c r="CR29" s="630">
        <v>395540</v>
      </c>
      <c r="CS29" s="670"/>
      <c r="CT29" s="670"/>
      <c r="CU29" s="670"/>
      <c r="CV29" s="670"/>
      <c r="CW29" s="670"/>
      <c r="CX29" s="670"/>
      <c r="CY29" s="671"/>
      <c r="CZ29" s="635">
        <v>7</v>
      </c>
      <c r="DA29" s="668"/>
      <c r="DB29" s="668"/>
      <c r="DC29" s="672"/>
      <c r="DD29" s="639">
        <v>362523</v>
      </c>
      <c r="DE29" s="670"/>
      <c r="DF29" s="670"/>
      <c r="DG29" s="670"/>
      <c r="DH29" s="670"/>
      <c r="DI29" s="670"/>
      <c r="DJ29" s="670"/>
      <c r="DK29" s="671"/>
      <c r="DL29" s="639">
        <v>362523</v>
      </c>
      <c r="DM29" s="670"/>
      <c r="DN29" s="670"/>
      <c r="DO29" s="670"/>
      <c r="DP29" s="670"/>
      <c r="DQ29" s="670"/>
      <c r="DR29" s="670"/>
      <c r="DS29" s="670"/>
      <c r="DT29" s="670"/>
      <c r="DU29" s="670"/>
      <c r="DV29" s="671"/>
      <c r="DW29" s="635">
        <v>10.199999999999999</v>
      </c>
      <c r="DX29" s="668"/>
      <c r="DY29" s="668"/>
      <c r="DZ29" s="668"/>
      <c r="EA29" s="668"/>
      <c r="EB29" s="668"/>
      <c r="EC29" s="669"/>
    </row>
    <row r="30" spans="2:133" ht="11.25" customHeight="1" x14ac:dyDescent="0.2">
      <c r="B30" s="627" t="s">
        <v>306</v>
      </c>
      <c r="C30" s="628"/>
      <c r="D30" s="628"/>
      <c r="E30" s="628"/>
      <c r="F30" s="628"/>
      <c r="G30" s="628"/>
      <c r="H30" s="628"/>
      <c r="I30" s="628"/>
      <c r="J30" s="628"/>
      <c r="K30" s="628"/>
      <c r="L30" s="628"/>
      <c r="M30" s="628"/>
      <c r="N30" s="628"/>
      <c r="O30" s="628"/>
      <c r="P30" s="628"/>
      <c r="Q30" s="629"/>
      <c r="R30" s="630">
        <v>60138</v>
      </c>
      <c r="S30" s="631"/>
      <c r="T30" s="631"/>
      <c r="U30" s="631"/>
      <c r="V30" s="631"/>
      <c r="W30" s="631"/>
      <c r="X30" s="631"/>
      <c r="Y30" s="632"/>
      <c r="Z30" s="633">
        <v>1</v>
      </c>
      <c r="AA30" s="633"/>
      <c r="AB30" s="633"/>
      <c r="AC30" s="633"/>
      <c r="AD30" s="634">
        <v>429</v>
      </c>
      <c r="AE30" s="634"/>
      <c r="AF30" s="634"/>
      <c r="AG30" s="634"/>
      <c r="AH30" s="634"/>
      <c r="AI30" s="634"/>
      <c r="AJ30" s="634"/>
      <c r="AK30" s="634"/>
      <c r="AL30" s="635">
        <v>0</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307</v>
      </c>
      <c r="BH30" s="680"/>
      <c r="BI30" s="680"/>
      <c r="BJ30" s="680"/>
      <c r="BK30" s="680"/>
      <c r="BL30" s="680"/>
      <c r="BM30" s="680"/>
      <c r="BN30" s="680"/>
      <c r="BO30" s="680"/>
      <c r="BP30" s="680"/>
      <c r="BQ30" s="681"/>
      <c r="BR30" s="609" t="s">
        <v>308</v>
      </c>
      <c r="BS30" s="680"/>
      <c r="BT30" s="680"/>
      <c r="BU30" s="680"/>
      <c r="BV30" s="680"/>
      <c r="BW30" s="680"/>
      <c r="BX30" s="680"/>
      <c r="BY30" s="680"/>
      <c r="BZ30" s="680"/>
      <c r="CA30" s="680"/>
      <c r="CB30" s="681"/>
      <c r="CD30" s="675"/>
      <c r="CE30" s="676"/>
      <c r="CF30" s="645" t="s">
        <v>309</v>
      </c>
      <c r="CG30" s="646"/>
      <c r="CH30" s="646"/>
      <c r="CI30" s="646"/>
      <c r="CJ30" s="646"/>
      <c r="CK30" s="646"/>
      <c r="CL30" s="646"/>
      <c r="CM30" s="646"/>
      <c r="CN30" s="646"/>
      <c r="CO30" s="646"/>
      <c r="CP30" s="646"/>
      <c r="CQ30" s="647"/>
      <c r="CR30" s="630">
        <v>381235</v>
      </c>
      <c r="CS30" s="631"/>
      <c r="CT30" s="631"/>
      <c r="CU30" s="631"/>
      <c r="CV30" s="631"/>
      <c r="CW30" s="631"/>
      <c r="CX30" s="631"/>
      <c r="CY30" s="632"/>
      <c r="CZ30" s="635">
        <v>6.8</v>
      </c>
      <c r="DA30" s="668"/>
      <c r="DB30" s="668"/>
      <c r="DC30" s="672"/>
      <c r="DD30" s="639">
        <v>355317</v>
      </c>
      <c r="DE30" s="631"/>
      <c r="DF30" s="631"/>
      <c r="DG30" s="631"/>
      <c r="DH30" s="631"/>
      <c r="DI30" s="631"/>
      <c r="DJ30" s="631"/>
      <c r="DK30" s="632"/>
      <c r="DL30" s="639">
        <v>355317</v>
      </c>
      <c r="DM30" s="631"/>
      <c r="DN30" s="631"/>
      <c r="DO30" s="631"/>
      <c r="DP30" s="631"/>
      <c r="DQ30" s="631"/>
      <c r="DR30" s="631"/>
      <c r="DS30" s="631"/>
      <c r="DT30" s="631"/>
      <c r="DU30" s="631"/>
      <c r="DV30" s="632"/>
      <c r="DW30" s="635">
        <v>10</v>
      </c>
      <c r="DX30" s="668"/>
      <c r="DY30" s="668"/>
      <c r="DZ30" s="668"/>
      <c r="EA30" s="668"/>
      <c r="EB30" s="668"/>
      <c r="EC30" s="669"/>
    </row>
    <row r="31" spans="2:133" ht="11.25" customHeight="1" x14ac:dyDescent="0.2">
      <c r="B31" s="627" t="s">
        <v>310</v>
      </c>
      <c r="C31" s="628"/>
      <c r="D31" s="628"/>
      <c r="E31" s="628"/>
      <c r="F31" s="628"/>
      <c r="G31" s="628"/>
      <c r="H31" s="628"/>
      <c r="I31" s="628"/>
      <c r="J31" s="628"/>
      <c r="K31" s="628"/>
      <c r="L31" s="628"/>
      <c r="M31" s="628"/>
      <c r="N31" s="628"/>
      <c r="O31" s="628"/>
      <c r="P31" s="628"/>
      <c r="Q31" s="629"/>
      <c r="R31" s="630">
        <v>21743</v>
      </c>
      <c r="S31" s="631"/>
      <c r="T31" s="631"/>
      <c r="U31" s="631"/>
      <c r="V31" s="631"/>
      <c r="W31" s="631"/>
      <c r="X31" s="631"/>
      <c r="Y31" s="632"/>
      <c r="Z31" s="633">
        <v>0.4</v>
      </c>
      <c r="AA31" s="633"/>
      <c r="AB31" s="633"/>
      <c r="AC31" s="633"/>
      <c r="AD31" s="634" t="s">
        <v>173</v>
      </c>
      <c r="AE31" s="634"/>
      <c r="AF31" s="634"/>
      <c r="AG31" s="634"/>
      <c r="AH31" s="634"/>
      <c r="AI31" s="634"/>
      <c r="AJ31" s="634"/>
      <c r="AK31" s="634"/>
      <c r="AL31" s="635" t="s">
        <v>173</v>
      </c>
      <c r="AM31" s="636"/>
      <c r="AN31" s="636"/>
      <c r="AO31" s="637"/>
      <c r="AP31" s="687" t="s">
        <v>311</v>
      </c>
      <c r="AQ31" s="688"/>
      <c r="AR31" s="688"/>
      <c r="AS31" s="688"/>
      <c r="AT31" s="693" t="s">
        <v>312</v>
      </c>
      <c r="AU31" s="217"/>
      <c r="AV31" s="217"/>
      <c r="AW31" s="217"/>
      <c r="AX31" s="616" t="s">
        <v>188</v>
      </c>
      <c r="AY31" s="617"/>
      <c r="AZ31" s="617"/>
      <c r="BA31" s="617"/>
      <c r="BB31" s="617"/>
      <c r="BC31" s="617"/>
      <c r="BD31" s="617"/>
      <c r="BE31" s="617"/>
      <c r="BF31" s="618"/>
      <c r="BG31" s="698">
        <v>99.2</v>
      </c>
      <c r="BH31" s="685"/>
      <c r="BI31" s="685"/>
      <c r="BJ31" s="685"/>
      <c r="BK31" s="685"/>
      <c r="BL31" s="685"/>
      <c r="BM31" s="625">
        <v>97.8</v>
      </c>
      <c r="BN31" s="685"/>
      <c r="BO31" s="685"/>
      <c r="BP31" s="685"/>
      <c r="BQ31" s="686"/>
      <c r="BR31" s="698">
        <v>99.2</v>
      </c>
      <c r="BS31" s="685"/>
      <c r="BT31" s="685"/>
      <c r="BU31" s="685"/>
      <c r="BV31" s="685"/>
      <c r="BW31" s="685"/>
      <c r="BX31" s="625">
        <v>97.9</v>
      </c>
      <c r="BY31" s="685"/>
      <c r="BZ31" s="685"/>
      <c r="CA31" s="685"/>
      <c r="CB31" s="686"/>
      <c r="CD31" s="675"/>
      <c r="CE31" s="676"/>
      <c r="CF31" s="645" t="s">
        <v>313</v>
      </c>
      <c r="CG31" s="646"/>
      <c r="CH31" s="646"/>
      <c r="CI31" s="646"/>
      <c r="CJ31" s="646"/>
      <c r="CK31" s="646"/>
      <c r="CL31" s="646"/>
      <c r="CM31" s="646"/>
      <c r="CN31" s="646"/>
      <c r="CO31" s="646"/>
      <c r="CP31" s="646"/>
      <c r="CQ31" s="647"/>
      <c r="CR31" s="630">
        <v>14305</v>
      </c>
      <c r="CS31" s="670"/>
      <c r="CT31" s="670"/>
      <c r="CU31" s="670"/>
      <c r="CV31" s="670"/>
      <c r="CW31" s="670"/>
      <c r="CX31" s="670"/>
      <c r="CY31" s="671"/>
      <c r="CZ31" s="635">
        <v>0.3</v>
      </c>
      <c r="DA31" s="668"/>
      <c r="DB31" s="668"/>
      <c r="DC31" s="672"/>
      <c r="DD31" s="639">
        <v>7206</v>
      </c>
      <c r="DE31" s="670"/>
      <c r="DF31" s="670"/>
      <c r="DG31" s="670"/>
      <c r="DH31" s="670"/>
      <c r="DI31" s="670"/>
      <c r="DJ31" s="670"/>
      <c r="DK31" s="671"/>
      <c r="DL31" s="639">
        <v>7206</v>
      </c>
      <c r="DM31" s="670"/>
      <c r="DN31" s="670"/>
      <c r="DO31" s="670"/>
      <c r="DP31" s="670"/>
      <c r="DQ31" s="670"/>
      <c r="DR31" s="670"/>
      <c r="DS31" s="670"/>
      <c r="DT31" s="670"/>
      <c r="DU31" s="670"/>
      <c r="DV31" s="671"/>
      <c r="DW31" s="635">
        <v>0.2</v>
      </c>
      <c r="DX31" s="668"/>
      <c r="DY31" s="668"/>
      <c r="DZ31" s="668"/>
      <c r="EA31" s="668"/>
      <c r="EB31" s="668"/>
      <c r="EC31" s="669"/>
    </row>
    <row r="32" spans="2:133" ht="11.25" customHeight="1" x14ac:dyDescent="0.2">
      <c r="B32" s="627" t="s">
        <v>314</v>
      </c>
      <c r="C32" s="628"/>
      <c r="D32" s="628"/>
      <c r="E32" s="628"/>
      <c r="F32" s="628"/>
      <c r="G32" s="628"/>
      <c r="H32" s="628"/>
      <c r="I32" s="628"/>
      <c r="J32" s="628"/>
      <c r="K32" s="628"/>
      <c r="L32" s="628"/>
      <c r="M32" s="628"/>
      <c r="N32" s="628"/>
      <c r="O32" s="628"/>
      <c r="P32" s="628"/>
      <c r="Q32" s="629"/>
      <c r="R32" s="630">
        <v>766215</v>
      </c>
      <c r="S32" s="631"/>
      <c r="T32" s="631"/>
      <c r="U32" s="631"/>
      <c r="V32" s="631"/>
      <c r="W32" s="631"/>
      <c r="X32" s="631"/>
      <c r="Y32" s="632"/>
      <c r="Z32" s="633">
        <v>13</v>
      </c>
      <c r="AA32" s="633"/>
      <c r="AB32" s="633"/>
      <c r="AC32" s="633"/>
      <c r="AD32" s="634" t="s">
        <v>137</v>
      </c>
      <c r="AE32" s="634"/>
      <c r="AF32" s="634"/>
      <c r="AG32" s="634"/>
      <c r="AH32" s="634"/>
      <c r="AI32" s="634"/>
      <c r="AJ32" s="634"/>
      <c r="AK32" s="634"/>
      <c r="AL32" s="635" t="s">
        <v>137</v>
      </c>
      <c r="AM32" s="636"/>
      <c r="AN32" s="636"/>
      <c r="AO32" s="637"/>
      <c r="AP32" s="689"/>
      <c r="AQ32" s="690"/>
      <c r="AR32" s="690"/>
      <c r="AS32" s="690"/>
      <c r="AT32" s="694"/>
      <c r="AU32" s="216" t="s">
        <v>315</v>
      </c>
      <c r="AV32" s="216"/>
      <c r="AW32" s="216"/>
      <c r="AX32" s="627" t="s">
        <v>316</v>
      </c>
      <c r="AY32" s="628"/>
      <c r="AZ32" s="628"/>
      <c r="BA32" s="628"/>
      <c r="BB32" s="628"/>
      <c r="BC32" s="628"/>
      <c r="BD32" s="628"/>
      <c r="BE32" s="628"/>
      <c r="BF32" s="629"/>
      <c r="BG32" s="699">
        <v>99.1</v>
      </c>
      <c r="BH32" s="670"/>
      <c r="BI32" s="670"/>
      <c r="BJ32" s="670"/>
      <c r="BK32" s="670"/>
      <c r="BL32" s="670"/>
      <c r="BM32" s="636">
        <v>98.2</v>
      </c>
      <c r="BN32" s="696"/>
      <c r="BO32" s="696"/>
      <c r="BP32" s="696"/>
      <c r="BQ32" s="697"/>
      <c r="BR32" s="699">
        <v>99.1</v>
      </c>
      <c r="BS32" s="670"/>
      <c r="BT32" s="670"/>
      <c r="BU32" s="670"/>
      <c r="BV32" s="670"/>
      <c r="BW32" s="670"/>
      <c r="BX32" s="636">
        <v>98</v>
      </c>
      <c r="BY32" s="696"/>
      <c r="BZ32" s="696"/>
      <c r="CA32" s="696"/>
      <c r="CB32" s="697"/>
      <c r="CD32" s="677"/>
      <c r="CE32" s="678"/>
      <c r="CF32" s="645" t="s">
        <v>317</v>
      </c>
      <c r="CG32" s="646"/>
      <c r="CH32" s="646"/>
      <c r="CI32" s="646"/>
      <c r="CJ32" s="646"/>
      <c r="CK32" s="646"/>
      <c r="CL32" s="646"/>
      <c r="CM32" s="646"/>
      <c r="CN32" s="646"/>
      <c r="CO32" s="646"/>
      <c r="CP32" s="646"/>
      <c r="CQ32" s="647"/>
      <c r="CR32" s="630" t="s">
        <v>137</v>
      </c>
      <c r="CS32" s="631"/>
      <c r="CT32" s="631"/>
      <c r="CU32" s="631"/>
      <c r="CV32" s="631"/>
      <c r="CW32" s="631"/>
      <c r="CX32" s="631"/>
      <c r="CY32" s="632"/>
      <c r="CZ32" s="635" t="s">
        <v>137</v>
      </c>
      <c r="DA32" s="668"/>
      <c r="DB32" s="668"/>
      <c r="DC32" s="672"/>
      <c r="DD32" s="639" t="s">
        <v>173</v>
      </c>
      <c r="DE32" s="631"/>
      <c r="DF32" s="631"/>
      <c r="DG32" s="631"/>
      <c r="DH32" s="631"/>
      <c r="DI32" s="631"/>
      <c r="DJ32" s="631"/>
      <c r="DK32" s="632"/>
      <c r="DL32" s="639" t="s">
        <v>173</v>
      </c>
      <c r="DM32" s="631"/>
      <c r="DN32" s="631"/>
      <c r="DO32" s="631"/>
      <c r="DP32" s="631"/>
      <c r="DQ32" s="631"/>
      <c r="DR32" s="631"/>
      <c r="DS32" s="631"/>
      <c r="DT32" s="631"/>
      <c r="DU32" s="631"/>
      <c r="DV32" s="632"/>
      <c r="DW32" s="635" t="s">
        <v>137</v>
      </c>
      <c r="DX32" s="668"/>
      <c r="DY32" s="668"/>
      <c r="DZ32" s="668"/>
      <c r="EA32" s="668"/>
      <c r="EB32" s="668"/>
      <c r="EC32" s="669"/>
    </row>
    <row r="33" spans="2:133" ht="11.25" customHeight="1" x14ac:dyDescent="0.2">
      <c r="B33" s="664" t="s">
        <v>318</v>
      </c>
      <c r="C33" s="665"/>
      <c r="D33" s="665"/>
      <c r="E33" s="665"/>
      <c r="F33" s="665"/>
      <c r="G33" s="665"/>
      <c r="H33" s="665"/>
      <c r="I33" s="665"/>
      <c r="J33" s="665"/>
      <c r="K33" s="665"/>
      <c r="L33" s="665"/>
      <c r="M33" s="665"/>
      <c r="N33" s="665"/>
      <c r="O33" s="665"/>
      <c r="P33" s="665"/>
      <c r="Q33" s="666"/>
      <c r="R33" s="630" t="s">
        <v>137</v>
      </c>
      <c r="S33" s="631"/>
      <c r="T33" s="631"/>
      <c r="U33" s="631"/>
      <c r="V33" s="631"/>
      <c r="W33" s="631"/>
      <c r="X33" s="631"/>
      <c r="Y33" s="632"/>
      <c r="Z33" s="633" t="s">
        <v>173</v>
      </c>
      <c r="AA33" s="633"/>
      <c r="AB33" s="633"/>
      <c r="AC33" s="633"/>
      <c r="AD33" s="634" t="s">
        <v>137</v>
      </c>
      <c r="AE33" s="634"/>
      <c r="AF33" s="634"/>
      <c r="AG33" s="634"/>
      <c r="AH33" s="634"/>
      <c r="AI33" s="634"/>
      <c r="AJ33" s="634"/>
      <c r="AK33" s="634"/>
      <c r="AL33" s="635" t="s">
        <v>137</v>
      </c>
      <c r="AM33" s="636"/>
      <c r="AN33" s="636"/>
      <c r="AO33" s="637"/>
      <c r="AP33" s="691"/>
      <c r="AQ33" s="692"/>
      <c r="AR33" s="692"/>
      <c r="AS33" s="692"/>
      <c r="AT33" s="695"/>
      <c r="AU33" s="218"/>
      <c r="AV33" s="218"/>
      <c r="AW33" s="218"/>
      <c r="AX33" s="682" t="s">
        <v>319</v>
      </c>
      <c r="AY33" s="683"/>
      <c r="AZ33" s="683"/>
      <c r="BA33" s="683"/>
      <c r="BB33" s="683"/>
      <c r="BC33" s="683"/>
      <c r="BD33" s="683"/>
      <c r="BE33" s="683"/>
      <c r="BF33" s="684"/>
      <c r="BG33" s="700">
        <v>99.2</v>
      </c>
      <c r="BH33" s="701"/>
      <c r="BI33" s="701"/>
      <c r="BJ33" s="701"/>
      <c r="BK33" s="701"/>
      <c r="BL33" s="701"/>
      <c r="BM33" s="702">
        <v>97.4</v>
      </c>
      <c r="BN33" s="701"/>
      <c r="BO33" s="701"/>
      <c r="BP33" s="701"/>
      <c r="BQ33" s="703"/>
      <c r="BR33" s="700">
        <v>99.3</v>
      </c>
      <c r="BS33" s="701"/>
      <c r="BT33" s="701"/>
      <c r="BU33" s="701"/>
      <c r="BV33" s="701"/>
      <c r="BW33" s="701"/>
      <c r="BX33" s="702">
        <v>97.7</v>
      </c>
      <c r="BY33" s="701"/>
      <c r="BZ33" s="701"/>
      <c r="CA33" s="701"/>
      <c r="CB33" s="703"/>
      <c r="CD33" s="645" t="s">
        <v>320</v>
      </c>
      <c r="CE33" s="646"/>
      <c r="CF33" s="646"/>
      <c r="CG33" s="646"/>
      <c r="CH33" s="646"/>
      <c r="CI33" s="646"/>
      <c r="CJ33" s="646"/>
      <c r="CK33" s="646"/>
      <c r="CL33" s="646"/>
      <c r="CM33" s="646"/>
      <c r="CN33" s="646"/>
      <c r="CO33" s="646"/>
      <c r="CP33" s="646"/>
      <c r="CQ33" s="647"/>
      <c r="CR33" s="630">
        <v>2982383</v>
      </c>
      <c r="CS33" s="670"/>
      <c r="CT33" s="670"/>
      <c r="CU33" s="670"/>
      <c r="CV33" s="670"/>
      <c r="CW33" s="670"/>
      <c r="CX33" s="670"/>
      <c r="CY33" s="671"/>
      <c r="CZ33" s="635">
        <v>53</v>
      </c>
      <c r="DA33" s="668"/>
      <c r="DB33" s="668"/>
      <c r="DC33" s="672"/>
      <c r="DD33" s="639">
        <v>2215959</v>
      </c>
      <c r="DE33" s="670"/>
      <c r="DF33" s="670"/>
      <c r="DG33" s="670"/>
      <c r="DH33" s="670"/>
      <c r="DI33" s="670"/>
      <c r="DJ33" s="670"/>
      <c r="DK33" s="671"/>
      <c r="DL33" s="639">
        <v>1298622</v>
      </c>
      <c r="DM33" s="670"/>
      <c r="DN33" s="670"/>
      <c r="DO33" s="670"/>
      <c r="DP33" s="670"/>
      <c r="DQ33" s="670"/>
      <c r="DR33" s="670"/>
      <c r="DS33" s="670"/>
      <c r="DT33" s="670"/>
      <c r="DU33" s="670"/>
      <c r="DV33" s="671"/>
      <c r="DW33" s="635">
        <v>36.5</v>
      </c>
      <c r="DX33" s="668"/>
      <c r="DY33" s="668"/>
      <c r="DZ33" s="668"/>
      <c r="EA33" s="668"/>
      <c r="EB33" s="668"/>
      <c r="EC33" s="669"/>
    </row>
    <row r="34" spans="2:133" ht="11.25" customHeight="1" x14ac:dyDescent="0.2">
      <c r="B34" s="627" t="s">
        <v>321</v>
      </c>
      <c r="C34" s="628"/>
      <c r="D34" s="628"/>
      <c r="E34" s="628"/>
      <c r="F34" s="628"/>
      <c r="G34" s="628"/>
      <c r="H34" s="628"/>
      <c r="I34" s="628"/>
      <c r="J34" s="628"/>
      <c r="K34" s="628"/>
      <c r="L34" s="628"/>
      <c r="M34" s="628"/>
      <c r="N34" s="628"/>
      <c r="O34" s="628"/>
      <c r="P34" s="628"/>
      <c r="Q34" s="629"/>
      <c r="R34" s="630">
        <v>248086</v>
      </c>
      <c r="S34" s="631"/>
      <c r="T34" s="631"/>
      <c r="U34" s="631"/>
      <c r="V34" s="631"/>
      <c r="W34" s="631"/>
      <c r="X34" s="631"/>
      <c r="Y34" s="632"/>
      <c r="Z34" s="633">
        <v>4.2</v>
      </c>
      <c r="AA34" s="633"/>
      <c r="AB34" s="633"/>
      <c r="AC34" s="633"/>
      <c r="AD34" s="634" t="s">
        <v>137</v>
      </c>
      <c r="AE34" s="634"/>
      <c r="AF34" s="634"/>
      <c r="AG34" s="634"/>
      <c r="AH34" s="634"/>
      <c r="AI34" s="634"/>
      <c r="AJ34" s="634"/>
      <c r="AK34" s="634"/>
      <c r="AL34" s="635" t="s">
        <v>137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322</v>
      </c>
      <c r="CE34" s="646"/>
      <c r="CF34" s="646"/>
      <c r="CG34" s="646"/>
      <c r="CH34" s="646"/>
      <c r="CI34" s="646"/>
      <c r="CJ34" s="646"/>
      <c r="CK34" s="646"/>
      <c r="CL34" s="646"/>
      <c r="CM34" s="646"/>
      <c r="CN34" s="646"/>
      <c r="CO34" s="646"/>
      <c r="CP34" s="646"/>
      <c r="CQ34" s="647"/>
      <c r="CR34" s="630">
        <v>842628</v>
      </c>
      <c r="CS34" s="631"/>
      <c r="CT34" s="631"/>
      <c r="CU34" s="631"/>
      <c r="CV34" s="631"/>
      <c r="CW34" s="631"/>
      <c r="CX34" s="631"/>
      <c r="CY34" s="632"/>
      <c r="CZ34" s="635">
        <v>15</v>
      </c>
      <c r="DA34" s="668"/>
      <c r="DB34" s="668"/>
      <c r="DC34" s="672"/>
      <c r="DD34" s="639">
        <v>446604</v>
      </c>
      <c r="DE34" s="631"/>
      <c r="DF34" s="631"/>
      <c r="DG34" s="631"/>
      <c r="DH34" s="631"/>
      <c r="DI34" s="631"/>
      <c r="DJ34" s="631"/>
      <c r="DK34" s="632"/>
      <c r="DL34" s="639">
        <v>350725</v>
      </c>
      <c r="DM34" s="631"/>
      <c r="DN34" s="631"/>
      <c r="DO34" s="631"/>
      <c r="DP34" s="631"/>
      <c r="DQ34" s="631"/>
      <c r="DR34" s="631"/>
      <c r="DS34" s="631"/>
      <c r="DT34" s="631"/>
      <c r="DU34" s="631"/>
      <c r="DV34" s="632"/>
      <c r="DW34" s="635">
        <v>9.9</v>
      </c>
      <c r="DX34" s="668"/>
      <c r="DY34" s="668"/>
      <c r="DZ34" s="668"/>
      <c r="EA34" s="668"/>
      <c r="EB34" s="668"/>
      <c r="EC34" s="669"/>
    </row>
    <row r="35" spans="2:133" ht="11.25" customHeight="1" x14ac:dyDescent="0.2">
      <c r="B35" s="627" t="s">
        <v>323</v>
      </c>
      <c r="C35" s="628"/>
      <c r="D35" s="628"/>
      <c r="E35" s="628"/>
      <c r="F35" s="628"/>
      <c r="G35" s="628"/>
      <c r="H35" s="628"/>
      <c r="I35" s="628"/>
      <c r="J35" s="628"/>
      <c r="K35" s="628"/>
      <c r="L35" s="628"/>
      <c r="M35" s="628"/>
      <c r="N35" s="628"/>
      <c r="O35" s="628"/>
      <c r="P35" s="628"/>
      <c r="Q35" s="629"/>
      <c r="R35" s="630">
        <v>18073</v>
      </c>
      <c r="S35" s="631"/>
      <c r="T35" s="631"/>
      <c r="U35" s="631"/>
      <c r="V35" s="631"/>
      <c r="W35" s="631"/>
      <c r="X35" s="631"/>
      <c r="Y35" s="632"/>
      <c r="Z35" s="633">
        <v>0.3</v>
      </c>
      <c r="AA35" s="633"/>
      <c r="AB35" s="633"/>
      <c r="AC35" s="633"/>
      <c r="AD35" s="634" t="s">
        <v>137</v>
      </c>
      <c r="AE35" s="634"/>
      <c r="AF35" s="634"/>
      <c r="AG35" s="634"/>
      <c r="AH35" s="634"/>
      <c r="AI35" s="634"/>
      <c r="AJ35" s="634"/>
      <c r="AK35" s="634"/>
      <c r="AL35" s="635" t="s">
        <v>137</v>
      </c>
      <c r="AM35" s="636"/>
      <c r="AN35" s="636"/>
      <c r="AO35" s="637"/>
      <c r="AP35" s="221"/>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62492</v>
      </c>
      <c r="CS35" s="670"/>
      <c r="CT35" s="670"/>
      <c r="CU35" s="670"/>
      <c r="CV35" s="670"/>
      <c r="CW35" s="670"/>
      <c r="CX35" s="670"/>
      <c r="CY35" s="671"/>
      <c r="CZ35" s="635">
        <v>1.1000000000000001</v>
      </c>
      <c r="DA35" s="668"/>
      <c r="DB35" s="668"/>
      <c r="DC35" s="672"/>
      <c r="DD35" s="639">
        <v>50727</v>
      </c>
      <c r="DE35" s="670"/>
      <c r="DF35" s="670"/>
      <c r="DG35" s="670"/>
      <c r="DH35" s="670"/>
      <c r="DI35" s="670"/>
      <c r="DJ35" s="670"/>
      <c r="DK35" s="671"/>
      <c r="DL35" s="639">
        <v>50727</v>
      </c>
      <c r="DM35" s="670"/>
      <c r="DN35" s="670"/>
      <c r="DO35" s="670"/>
      <c r="DP35" s="670"/>
      <c r="DQ35" s="670"/>
      <c r="DR35" s="670"/>
      <c r="DS35" s="670"/>
      <c r="DT35" s="670"/>
      <c r="DU35" s="670"/>
      <c r="DV35" s="671"/>
      <c r="DW35" s="635">
        <v>1.4</v>
      </c>
      <c r="DX35" s="668"/>
      <c r="DY35" s="668"/>
      <c r="DZ35" s="668"/>
      <c r="EA35" s="668"/>
      <c r="EB35" s="668"/>
      <c r="EC35" s="669"/>
    </row>
    <row r="36" spans="2:133" ht="11.25" customHeight="1" x14ac:dyDescent="0.2">
      <c r="B36" s="627" t="s">
        <v>327</v>
      </c>
      <c r="C36" s="628"/>
      <c r="D36" s="628"/>
      <c r="E36" s="628"/>
      <c r="F36" s="628"/>
      <c r="G36" s="628"/>
      <c r="H36" s="628"/>
      <c r="I36" s="628"/>
      <c r="J36" s="628"/>
      <c r="K36" s="628"/>
      <c r="L36" s="628"/>
      <c r="M36" s="628"/>
      <c r="N36" s="628"/>
      <c r="O36" s="628"/>
      <c r="P36" s="628"/>
      <c r="Q36" s="629"/>
      <c r="R36" s="630">
        <v>224616</v>
      </c>
      <c r="S36" s="631"/>
      <c r="T36" s="631"/>
      <c r="U36" s="631"/>
      <c r="V36" s="631"/>
      <c r="W36" s="631"/>
      <c r="X36" s="631"/>
      <c r="Y36" s="632"/>
      <c r="Z36" s="633">
        <v>3.8</v>
      </c>
      <c r="AA36" s="633"/>
      <c r="AB36" s="633"/>
      <c r="AC36" s="633"/>
      <c r="AD36" s="634" t="s">
        <v>137</v>
      </c>
      <c r="AE36" s="634"/>
      <c r="AF36" s="634"/>
      <c r="AG36" s="634"/>
      <c r="AH36" s="634"/>
      <c r="AI36" s="634"/>
      <c r="AJ36" s="634"/>
      <c r="AK36" s="634"/>
      <c r="AL36" s="635" t="s">
        <v>137</v>
      </c>
      <c r="AM36" s="636"/>
      <c r="AN36" s="636"/>
      <c r="AO36" s="637"/>
      <c r="AP36" s="221"/>
      <c r="AQ36" s="704" t="s">
        <v>328</v>
      </c>
      <c r="AR36" s="705"/>
      <c r="AS36" s="705"/>
      <c r="AT36" s="705"/>
      <c r="AU36" s="705"/>
      <c r="AV36" s="705"/>
      <c r="AW36" s="705"/>
      <c r="AX36" s="705"/>
      <c r="AY36" s="706"/>
      <c r="AZ36" s="619">
        <v>778023</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35840</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1014951</v>
      </c>
      <c r="CS36" s="631"/>
      <c r="CT36" s="631"/>
      <c r="CU36" s="631"/>
      <c r="CV36" s="631"/>
      <c r="CW36" s="631"/>
      <c r="CX36" s="631"/>
      <c r="CY36" s="632"/>
      <c r="CZ36" s="635">
        <v>18</v>
      </c>
      <c r="DA36" s="668"/>
      <c r="DB36" s="668"/>
      <c r="DC36" s="672"/>
      <c r="DD36" s="639">
        <v>958542</v>
      </c>
      <c r="DE36" s="631"/>
      <c r="DF36" s="631"/>
      <c r="DG36" s="631"/>
      <c r="DH36" s="631"/>
      <c r="DI36" s="631"/>
      <c r="DJ36" s="631"/>
      <c r="DK36" s="632"/>
      <c r="DL36" s="639">
        <v>596650</v>
      </c>
      <c r="DM36" s="631"/>
      <c r="DN36" s="631"/>
      <c r="DO36" s="631"/>
      <c r="DP36" s="631"/>
      <c r="DQ36" s="631"/>
      <c r="DR36" s="631"/>
      <c r="DS36" s="631"/>
      <c r="DT36" s="631"/>
      <c r="DU36" s="631"/>
      <c r="DV36" s="632"/>
      <c r="DW36" s="635">
        <v>16.8</v>
      </c>
      <c r="DX36" s="668"/>
      <c r="DY36" s="668"/>
      <c r="DZ36" s="668"/>
      <c r="EA36" s="668"/>
      <c r="EB36" s="668"/>
      <c r="EC36" s="669"/>
    </row>
    <row r="37" spans="2:133" ht="11.25" customHeight="1" x14ac:dyDescent="0.2">
      <c r="B37" s="627" t="s">
        <v>331</v>
      </c>
      <c r="C37" s="628"/>
      <c r="D37" s="628"/>
      <c r="E37" s="628"/>
      <c r="F37" s="628"/>
      <c r="G37" s="628"/>
      <c r="H37" s="628"/>
      <c r="I37" s="628"/>
      <c r="J37" s="628"/>
      <c r="K37" s="628"/>
      <c r="L37" s="628"/>
      <c r="M37" s="628"/>
      <c r="N37" s="628"/>
      <c r="O37" s="628"/>
      <c r="P37" s="628"/>
      <c r="Q37" s="629"/>
      <c r="R37" s="630">
        <v>279431</v>
      </c>
      <c r="S37" s="631"/>
      <c r="T37" s="631"/>
      <c r="U37" s="631"/>
      <c r="V37" s="631"/>
      <c r="W37" s="631"/>
      <c r="X37" s="631"/>
      <c r="Y37" s="632"/>
      <c r="Z37" s="633">
        <v>4.7</v>
      </c>
      <c r="AA37" s="633"/>
      <c r="AB37" s="633"/>
      <c r="AC37" s="633"/>
      <c r="AD37" s="634" t="s">
        <v>173</v>
      </c>
      <c r="AE37" s="634"/>
      <c r="AF37" s="634"/>
      <c r="AG37" s="634"/>
      <c r="AH37" s="634"/>
      <c r="AI37" s="634"/>
      <c r="AJ37" s="634"/>
      <c r="AK37" s="634"/>
      <c r="AL37" s="635" t="s">
        <v>173</v>
      </c>
      <c r="AM37" s="636"/>
      <c r="AN37" s="636"/>
      <c r="AO37" s="637"/>
      <c r="AQ37" s="708" t="s">
        <v>332</v>
      </c>
      <c r="AR37" s="709"/>
      <c r="AS37" s="709"/>
      <c r="AT37" s="709"/>
      <c r="AU37" s="709"/>
      <c r="AV37" s="709"/>
      <c r="AW37" s="709"/>
      <c r="AX37" s="709"/>
      <c r="AY37" s="710"/>
      <c r="AZ37" s="630">
        <v>401457</v>
      </c>
      <c r="BA37" s="631"/>
      <c r="BB37" s="631"/>
      <c r="BC37" s="631"/>
      <c r="BD37" s="670"/>
      <c r="BE37" s="670"/>
      <c r="BF37" s="697"/>
      <c r="BG37" s="645" t="s">
        <v>333</v>
      </c>
      <c r="BH37" s="646"/>
      <c r="BI37" s="646"/>
      <c r="BJ37" s="646"/>
      <c r="BK37" s="646"/>
      <c r="BL37" s="646"/>
      <c r="BM37" s="646"/>
      <c r="BN37" s="646"/>
      <c r="BO37" s="646"/>
      <c r="BP37" s="646"/>
      <c r="BQ37" s="646"/>
      <c r="BR37" s="646"/>
      <c r="BS37" s="646"/>
      <c r="BT37" s="646"/>
      <c r="BU37" s="647"/>
      <c r="BV37" s="630">
        <v>27137</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247513</v>
      </c>
      <c r="CS37" s="670"/>
      <c r="CT37" s="670"/>
      <c r="CU37" s="670"/>
      <c r="CV37" s="670"/>
      <c r="CW37" s="670"/>
      <c r="CX37" s="670"/>
      <c r="CY37" s="671"/>
      <c r="CZ37" s="635">
        <v>4.4000000000000004</v>
      </c>
      <c r="DA37" s="668"/>
      <c r="DB37" s="668"/>
      <c r="DC37" s="672"/>
      <c r="DD37" s="639">
        <v>247446</v>
      </c>
      <c r="DE37" s="670"/>
      <c r="DF37" s="670"/>
      <c r="DG37" s="670"/>
      <c r="DH37" s="670"/>
      <c r="DI37" s="670"/>
      <c r="DJ37" s="670"/>
      <c r="DK37" s="671"/>
      <c r="DL37" s="639">
        <v>210575</v>
      </c>
      <c r="DM37" s="670"/>
      <c r="DN37" s="670"/>
      <c r="DO37" s="670"/>
      <c r="DP37" s="670"/>
      <c r="DQ37" s="670"/>
      <c r="DR37" s="670"/>
      <c r="DS37" s="670"/>
      <c r="DT37" s="670"/>
      <c r="DU37" s="670"/>
      <c r="DV37" s="671"/>
      <c r="DW37" s="635">
        <v>5.9</v>
      </c>
      <c r="DX37" s="668"/>
      <c r="DY37" s="668"/>
      <c r="DZ37" s="668"/>
      <c r="EA37" s="668"/>
      <c r="EB37" s="668"/>
      <c r="EC37" s="669"/>
    </row>
    <row r="38" spans="2:133" ht="11.25" customHeight="1" x14ac:dyDescent="0.2">
      <c r="B38" s="627" t="s">
        <v>335</v>
      </c>
      <c r="C38" s="628"/>
      <c r="D38" s="628"/>
      <c r="E38" s="628"/>
      <c r="F38" s="628"/>
      <c r="G38" s="628"/>
      <c r="H38" s="628"/>
      <c r="I38" s="628"/>
      <c r="J38" s="628"/>
      <c r="K38" s="628"/>
      <c r="L38" s="628"/>
      <c r="M38" s="628"/>
      <c r="N38" s="628"/>
      <c r="O38" s="628"/>
      <c r="P38" s="628"/>
      <c r="Q38" s="629"/>
      <c r="R38" s="630">
        <v>310537</v>
      </c>
      <c r="S38" s="631"/>
      <c r="T38" s="631"/>
      <c r="U38" s="631"/>
      <c r="V38" s="631"/>
      <c r="W38" s="631"/>
      <c r="X38" s="631"/>
      <c r="Y38" s="632"/>
      <c r="Z38" s="633">
        <v>5.3</v>
      </c>
      <c r="AA38" s="633"/>
      <c r="AB38" s="633"/>
      <c r="AC38" s="633"/>
      <c r="AD38" s="634" t="s">
        <v>137</v>
      </c>
      <c r="AE38" s="634"/>
      <c r="AF38" s="634"/>
      <c r="AG38" s="634"/>
      <c r="AH38" s="634"/>
      <c r="AI38" s="634"/>
      <c r="AJ38" s="634"/>
      <c r="AK38" s="634"/>
      <c r="AL38" s="635" t="s">
        <v>173</v>
      </c>
      <c r="AM38" s="636"/>
      <c r="AN38" s="636"/>
      <c r="AO38" s="637"/>
      <c r="AQ38" s="708" t="s">
        <v>336</v>
      </c>
      <c r="AR38" s="709"/>
      <c r="AS38" s="709"/>
      <c r="AT38" s="709"/>
      <c r="AU38" s="709"/>
      <c r="AV38" s="709"/>
      <c r="AW38" s="709"/>
      <c r="AX38" s="709"/>
      <c r="AY38" s="710"/>
      <c r="AZ38" s="630">
        <v>1567</v>
      </c>
      <c r="BA38" s="631"/>
      <c r="BB38" s="631"/>
      <c r="BC38" s="631"/>
      <c r="BD38" s="670"/>
      <c r="BE38" s="670"/>
      <c r="BF38" s="697"/>
      <c r="BG38" s="645" t="s">
        <v>337</v>
      </c>
      <c r="BH38" s="646"/>
      <c r="BI38" s="646"/>
      <c r="BJ38" s="646"/>
      <c r="BK38" s="646"/>
      <c r="BL38" s="646"/>
      <c r="BM38" s="646"/>
      <c r="BN38" s="646"/>
      <c r="BO38" s="646"/>
      <c r="BP38" s="646"/>
      <c r="BQ38" s="646"/>
      <c r="BR38" s="646"/>
      <c r="BS38" s="646"/>
      <c r="BT38" s="646"/>
      <c r="BU38" s="647"/>
      <c r="BV38" s="630">
        <v>1296</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374999</v>
      </c>
      <c r="CS38" s="631"/>
      <c r="CT38" s="631"/>
      <c r="CU38" s="631"/>
      <c r="CV38" s="631"/>
      <c r="CW38" s="631"/>
      <c r="CX38" s="631"/>
      <c r="CY38" s="632"/>
      <c r="CZ38" s="635">
        <v>6.7</v>
      </c>
      <c r="DA38" s="668"/>
      <c r="DB38" s="668"/>
      <c r="DC38" s="672"/>
      <c r="DD38" s="639">
        <v>315336</v>
      </c>
      <c r="DE38" s="631"/>
      <c r="DF38" s="631"/>
      <c r="DG38" s="631"/>
      <c r="DH38" s="631"/>
      <c r="DI38" s="631"/>
      <c r="DJ38" s="631"/>
      <c r="DK38" s="632"/>
      <c r="DL38" s="639">
        <v>300520</v>
      </c>
      <c r="DM38" s="631"/>
      <c r="DN38" s="631"/>
      <c r="DO38" s="631"/>
      <c r="DP38" s="631"/>
      <c r="DQ38" s="631"/>
      <c r="DR38" s="631"/>
      <c r="DS38" s="631"/>
      <c r="DT38" s="631"/>
      <c r="DU38" s="631"/>
      <c r="DV38" s="632"/>
      <c r="DW38" s="635">
        <v>8.4</v>
      </c>
      <c r="DX38" s="668"/>
      <c r="DY38" s="668"/>
      <c r="DZ38" s="668"/>
      <c r="EA38" s="668"/>
      <c r="EB38" s="668"/>
      <c r="EC38" s="669"/>
    </row>
    <row r="39" spans="2:133" ht="11.25" customHeight="1" x14ac:dyDescent="0.2">
      <c r="B39" s="627" t="s">
        <v>339</v>
      </c>
      <c r="C39" s="628"/>
      <c r="D39" s="628"/>
      <c r="E39" s="628"/>
      <c r="F39" s="628"/>
      <c r="G39" s="628"/>
      <c r="H39" s="628"/>
      <c r="I39" s="628"/>
      <c r="J39" s="628"/>
      <c r="K39" s="628"/>
      <c r="L39" s="628"/>
      <c r="M39" s="628"/>
      <c r="N39" s="628"/>
      <c r="O39" s="628"/>
      <c r="P39" s="628"/>
      <c r="Q39" s="629"/>
      <c r="R39" s="630">
        <v>111224</v>
      </c>
      <c r="S39" s="631"/>
      <c r="T39" s="631"/>
      <c r="U39" s="631"/>
      <c r="V39" s="631"/>
      <c r="W39" s="631"/>
      <c r="X39" s="631"/>
      <c r="Y39" s="632"/>
      <c r="Z39" s="633">
        <v>1.9</v>
      </c>
      <c r="AA39" s="633"/>
      <c r="AB39" s="633"/>
      <c r="AC39" s="633"/>
      <c r="AD39" s="634">
        <v>64</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t="s">
        <v>173</v>
      </c>
      <c r="BA39" s="631"/>
      <c r="BB39" s="631"/>
      <c r="BC39" s="631"/>
      <c r="BD39" s="670"/>
      <c r="BE39" s="670"/>
      <c r="BF39" s="697"/>
      <c r="BG39" s="645" t="s">
        <v>341</v>
      </c>
      <c r="BH39" s="646"/>
      <c r="BI39" s="646"/>
      <c r="BJ39" s="646"/>
      <c r="BK39" s="646"/>
      <c r="BL39" s="646"/>
      <c r="BM39" s="646"/>
      <c r="BN39" s="646"/>
      <c r="BO39" s="646"/>
      <c r="BP39" s="646"/>
      <c r="BQ39" s="646"/>
      <c r="BR39" s="646"/>
      <c r="BS39" s="646"/>
      <c r="BT39" s="646"/>
      <c r="BU39" s="647"/>
      <c r="BV39" s="630">
        <v>2110</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676313</v>
      </c>
      <c r="CS39" s="670"/>
      <c r="CT39" s="670"/>
      <c r="CU39" s="670"/>
      <c r="CV39" s="670"/>
      <c r="CW39" s="670"/>
      <c r="CX39" s="670"/>
      <c r="CY39" s="671"/>
      <c r="CZ39" s="635">
        <v>12</v>
      </c>
      <c r="DA39" s="668"/>
      <c r="DB39" s="668"/>
      <c r="DC39" s="672"/>
      <c r="DD39" s="639">
        <v>444750</v>
      </c>
      <c r="DE39" s="670"/>
      <c r="DF39" s="670"/>
      <c r="DG39" s="670"/>
      <c r="DH39" s="670"/>
      <c r="DI39" s="670"/>
      <c r="DJ39" s="670"/>
      <c r="DK39" s="671"/>
      <c r="DL39" s="639" t="s">
        <v>137</v>
      </c>
      <c r="DM39" s="670"/>
      <c r="DN39" s="670"/>
      <c r="DO39" s="670"/>
      <c r="DP39" s="670"/>
      <c r="DQ39" s="670"/>
      <c r="DR39" s="670"/>
      <c r="DS39" s="670"/>
      <c r="DT39" s="670"/>
      <c r="DU39" s="670"/>
      <c r="DV39" s="671"/>
      <c r="DW39" s="635" t="s">
        <v>173</v>
      </c>
      <c r="DX39" s="668"/>
      <c r="DY39" s="668"/>
      <c r="DZ39" s="668"/>
      <c r="EA39" s="668"/>
      <c r="EB39" s="668"/>
      <c r="EC39" s="669"/>
    </row>
    <row r="40" spans="2:133" ht="11.25" customHeight="1" x14ac:dyDescent="0.2">
      <c r="B40" s="627" t="s">
        <v>343</v>
      </c>
      <c r="C40" s="628"/>
      <c r="D40" s="628"/>
      <c r="E40" s="628"/>
      <c r="F40" s="628"/>
      <c r="G40" s="628"/>
      <c r="H40" s="628"/>
      <c r="I40" s="628"/>
      <c r="J40" s="628"/>
      <c r="K40" s="628"/>
      <c r="L40" s="628"/>
      <c r="M40" s="628"/>
      <c r="N40" s="628"/>
      <c r="O40" s="628"/>
      <c r="P40" s="628"/>
      <c r="Q40" s="629"/>
      <c r="R40" s="630">
        <v>409708</v>
      </c>
      <c r="S40" s="631"/>
      <c r="T40" s="631"/>
      <c r="U40" s="631"/>
      <c r="V40" s="631"/>
      <c r="W40" s="631"/>
      <c r="X40" s="631"/>
      <c r="Y40" s="632"/>
      <c r="Z40" s="633">
        <v>6.9</v>
      </c>
      <c r="AA40" s="633"/>
      <c r="AB40" s="633"/>
      <c r="AC40" s="633"/>
      <c r="AD40" s="634" t="s">
        <v>137</v>
      </c>
      <c r="AE40" s="634"/>
      <c r="AF40" s="634"/>
      <c r="AG40" s="634"/>
      <c r="AH40" s="634"/>
      <c r="AI40" s="634"/>
      <c r="AJ40" s="634"/>
      <c r="AK40" s="634"/>
      <c r="AL40" s="635" t="s">
        <v>137</v>
      </c>
      <c r="AM40" s="636"/>
      <c r="AN40" s="636"/>
      <c r="AO40" s="637"/>
      <c r="AQ40" s="708" t="s">
        <v>344</v>
      </c>
      <c r="AR40" s="709"/>
      <c r="AS40" s="709"/>
      <c r="AT40" s="709"/>
      <c r="AU40" s="709"/>
      <c r="AV40" s="709"/>
      <c r="AW40" s="709"/>
      <c r="AX40" s="709"/>
      <c r="AY40" s="710"/>
      <c r="AZ40" s="630" t="s">
        <v>137</v>
      </c>
      <c r="BA40" s="631"/>
      <c r="BB40" s="631"/>
      <c r="BC40" s="631"/>
      <c r="BD40" s="670"/>
      <c r="BE40" s="670"/>
      <c r="BF40" s="697"/>
      <c r="BG40" s="711" t="s">
        <v>345</v>
      </c>
      <c r="BH40" s="712"/>
      <c r="BI40" s="712"/>
      <c r="BJ40" s="712"/>
      <c r="BK40" s="712"/>
      <c r="BL40" s="222"/>
      <c r="BM40" s="646" t="s">
        <v>346</v>
      </c>
      <c r="BN40" s="646"/>
      <c r="BO40" s="646"/>
      <c r="BP40" s="646"/>
      <c r="BQ40" s="646"/>
      <c r="BR40" s="646"/>
      <c r="BS40" s="646"/>
      <c r="BT40" s="646"/>
      <c r="BU40" s="647"/>
      <c r="BV40" s="630">
        <v>90</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11000</v>
      </c>
      <c r="CS40" s="631"/>
      <c r="CT40" s="631"/>
      <c r="CU40" s="631"/>
      <c r="CV40" s="631"/>
      <c r="CW40" s="631"/>
      <c r="CX40" s="631"/>
      <c r="CY40" s="632"/>
      <c r="CZ40" s="635">
        <v>0.2</v>
      </c>
      <c r="DA40" s="668"/>
      <c r="DB40" s="668"/>
      <c r="DC40" s="672"/>
      <c r="DD40" s="639" t="s">
        <v>137</v>
      </c>
      <c r="DE40" s="631"/>
      <c r="DF40" s="631"/>
      <c r="DG40" s="631"/>
      <c r="DH40" s="631"/>
      <c r="DI40" s="631"/>
      <c r="DJ40" s="631"/>
      <c r="DK40" s="632"/>
      <c r="DL40" s="639" t="s">
        <v>137</v>
      </c>
      <c r="DM40" s="631"/>
      <c r="DN40" s="631"/>
      <c r="DO40" s="631"/>
      <c r="DP40" s="631"/>
      <c r="DQ40" s="631"/>
      <c r="DR40" s="631"/>
      <c r="DS40" s="631"/>
      <c r="DT40" s="631"/>
      <c r="DU40" s="631"/>
      <c r="DV40" s="632"/>
      <c r="DW40" s="635" t="s">
        <v>137</v>
      </c>
      <c r="DX40" s="668"/>
      <c r="DY40" s="668"/>
      <c r="DZ40" s="668"/>
      <c r="EA40" s="668"/>
      <c r="EB40" s="668"/>
      <c r="EC40" s="669"/>
    </row>
    <row r="41" spans="2:133" ht="11.25" customHeight="1" x14ac:dyDescent="0.2">
      <c r="B41" s="627" t="s">
        <v>348</v>
      </c>
      <c r="C41" s="628"/>
      <c r="D41" s="628"/>
      <c r="E41" s="628"/>
      <c r="F41" s="628"/>
      <c r="G41" s="628"/>
      <c r="H41" s="628"/>
      <c r="I41" s="628"/>
      <c r="J41" s="628"/>
      <c r="K41" s="628"/>
      <c r="L41" s="628"/>
      <c r="M41" s="628"/>
      <c r="N41" s="628"/>
      <c r="O41" s="628"/>
      <c r="P41" s="628"/>
      <c r="Q41" s="629"/>
      <c r="R41" s="630" t="s">
        <v>137</v>
      </c>
      <c r="S41" s="631"/>
      <c r="T41" s="631"/>
      <c r="U41" s="631"/>
      <c r="V41" s="631"/>
      <c r="W41" s="631"/>
      <c r="X41" s="631"/>
      <c r="Y41" s="632"/>
      <c r="Z41" s="633" t="s">
        <v>173</v>
      </c>
      <c r="AA41" s="633"/>
      <c r="AB41" s="633"/>
      <c r="AC41" s="633"/>
      <c r="AD41" s="634" t="s">
        <v>173</v>
      </c>
      <c r="AE41" s="634"/>
      <c r="AF41" s="634"/>
      <c r="AG41" s="634"/>
      <c r="AH41" s="634"/>
      <c r="AI41" s="634"/>
      <c r="AJ41" s="634"/>
      <c r="AK41" s="634"/>
      <c r="AL41" s="635" t="s">
        <v>137</v>
      </c>
      <c r="AM41" s="636"/>
      <c r="AN41" s="636"/>
      <c r="AO41" s="637"/>
      <c r="AQ41" s="708" t="s">
        <v>349</v>
      </c>
      <c r="AR41" s="709"/>
      <c r="AS41" s="709"/>
      <c r="AT41" s="709"/>
      <c r="AU41" s="709"/>
      <c r="AV41" s="709"/>
      <c r="AW41" s="709"/>
      <c r="AX41" s="709"/>
      <c r="AY41" s="710"/>
      <c r="AZ41" s="630">
        <v>62362</v>
      </c>
      <c r="BA41" s="631"/>
      <c r="BB41" s="631"/>
      <c r="BC41" s="631"/>
      <c r="BD41" s="670"/>
      <c r="BE41" s="670"/>
      <c r="BF41" s="697"/>
      <c r="BG41" s="711"/>
      <c r="BH41" s="712"/>
      <c r="BI41" s="712"/>
      <c r="BJ41" s="712"/>
      <c r="BK41" s="712"/>
      <c r="BL41" s="222"/>
      <c r="BM41" s="646" t="s">
        <v>350</v>
      </c>
      <c r="BN41" s="646"/>
      <c r="BO41" s="646"/>
      <c r="BP41" s="646"/>
      <c r="BQ41" s="646"/>
      <c r="BR41" s="646"/>
      <c r="BS41" s="646"/>
      <c r="BT41" s="646"/>
      <c r="BU41" s="647"/>
      <c r="BV41" s="630" t="s">
        <v>173</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137</v>
      </c>
      <c r="CS41" s="670"/>
      <c r="CT41" s="670"/>
      <c r="CU41" s="670"/>
      <c r="CV41" s="670"/>
      <c r="CW41" s="670"/>
      <c r="CX41" s="670"/>
      <c r="CY41" s="671"/>
      <c r="CZ41" s="635" t="s">
        <v>137</v>
      </c>
      <c r="DA41" s="668"/>
      <c r="DB41" s="668"/>
      <c r="DC41" s="672"/>
      <c r="DD41" s="639" t="s">
        <v>137</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352</v>
      </c>
      <c r="C42" s="628"/>
      <c r="D42" s="628"/>
      <c r="E42" s="628"/>
      <c r="F42" s="628"/>
      <c r="G42" s="628"/>
      <c r="H42" s="628"/>
      <c r="I42" s="628"/>
      <c r="J42" s="628"/>
      <c r="K42" s="628"/>
      <c r="L42" s="628"/>
      <c r="M42" s="628"/>
      <c r="N42" s="628"/>
      <c r="O42" s="628"/>
      <c r="P42" s="628"/>
      <c r="Q42" s="629"/>
      <c r="R42" s="630" t="s">
        <v>173</v>
      </c>
      <c r="S42" s="631"/>
      <c r="T42" s="631"/>
      <c r="U42" s="631"/>
      <c r="V42" s="631"/>
      <c r="W42" s="631"/>
      <c r="X42" s="631"/>
      <c r="Y42" s="632"/>
      <c r="Z42" s="633" t="s">
        <v>353</v>
      </c>
      <c r="AA42" s="633"/>
      <c r="AB42" s="633"/>
      <c r="AC42" s="633"/>
      <c r="AD42" s="634" t="s">
        <v>173</v>
      </c>
      <c r="AE42" s="634"/>
      <c r="AF42" s="634"/>
      <c r="AG42" s="634"/>
      <c r="AH42" s="634"/>
      <c r="AI42" s="634"/>
      <c r="AJ42" s="634"/>
      <c r="AK42" s="634"/>
      <c r="AL42" s="635" t="s">
        <v>173</v>
      </c>
      <c r="AM42" s="636"/>
      <c r="AN42" s="636"/>
      <c r="AO42" s="637"/>
      <c r="AQ42" s="715" t="s">
        <v>354</v>
      </c>
      <c r="AR42" s="716"/>
      <c r="AS42" s="716"/>
      <c r="AT42" s="716"/>
      <c r="AU42" s="716"/>
      <c r="AV42" s="716"/>
      <c r="AW42" s="716"/>
      <c r="AX42" s="716"/>
      <c r="AY42" s="717"/>
      <c r="AZ42" s="724">
        <v>312637</v>
      </c>
      <c r="BA42" s="725"/>
      <c r="BB42" s="725"/>
      <c r="BC42" s="725"/>
      <c r="BD42" s="701"/>
      <c r="BE42" s="701"/>
      <c r="BF42" s="703"/>
      <c r="BG42" s="713"/>
      <c r="BH42" s="714"/>
      <c r="BI42" s="714"/>
      <c r="BJ42" s="714"/>
      <c r="BK42" s="714"/>
      <c r="BL42" s="223"/>
      <c r="BM42" s="656" t="s">
        <v>355</v>
      </c>
      <c r="BN42" s="656"/>
      <c r="BO42" s="656"/>
      <c r="BP42" s="656"/>
      <c r="BQ42" s="656"/>
      <c r="BR42" s="656"/>
      <c r="BS42" s="656"/>
      <c r="BT42" s="656"/>
      <c r="BU42" s="657"/>
      <c r="BV42" s="724">
        <v>301</v>
      </c>
      <c r="BW42" s="725"/>
      <c r="BX42" s="725"/>
      <c r="BY42" s="725"/>
      <c r="BZ42" s="725"/>
      <c r="CA42" s="725"/>
      <c r="CB42" s="737"/>
      <c r="CD42" s="627" t="s">
        <v>356</v>
      </c>
      <c r="CE42" s="628"/>
      <c r="CF42" s="628"/>
      <c r="CG42" s="628"/>
      <c r="CH42" s="628"/>
      <c r="CI42" s="628"/>
      <c r="CJ42" s="628"/>
      <c r="CK42" s="628"/>
      <c r="CL42" s="628"/>
      <c r="CM42" s="628"/>
      <c r="CN42" s="628"/>
      <c r="CO42" s="628"/>
      <c r="CP42" s="628"/>
      <c r="CQ42" s="629"/>
      <c r="CR42" s="630">
        <v>537666</v>
      </c>
      <c r="CS42" s="670"/>
      <c r="CT42" s="670"/>
      <c r="CU42" s="670"/>
      <c r="CV42" s="670"/>
      <c r="CW42" s="670"/>
      <c r="CX42" s="670"/>
      <c r="CY42" s="671"/>
      <c r="CZ42" s="635">
        <v>9.6</v>
      </c>
      <c r="DA42" s="668"/>
      <c r="DB42" s="668"/>
      <c r="DC42" s="672"/>
      <c r="DD42" s="639">
        <v>229404</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357</v>
      </c>
      <c r="C43" s="628"/>
      <c r="D43" s="628"/>
      <c r="E43" s="628"/>
      <c r="F43" s="628"/>
      <c r="G43" s="628"/>
      <c r="H43" s="628"/>
      <c r="I43" s="628"/>
      <c r="J43" s="628"/>
      <c r="K43" s="628"/>
      <c r="L43" s="628"/>
      <c r="M43" s="628"/>
      <c r="N43" s="628"/>
      <c r="O43" s="628"/>
      <c r="P43" s="628"/>
      <c r="Q43" s="629"/>
      <c r="R43" s="630">
        <v>184908</v>
      </c>
      <c r="S43" s="631"/>
      <c r="T43" s="631"/>
      <c r="U43" s="631"/>
      <c r="V43" s="631"/>
      <c r="W43" s="631"/>
      <c r="X43" s="631"/>
      <c r="Y43" s="632"/>
      <c r="Z43" s="633">
        <v>3.1</v>
      </c>
      <c r="AA43" s="633"/>
      <c r="AB43" s="633"/>
      <c r="AC43" s="633"/>
      <c r="AD43" s="634" t="s">
        <v>173</v>
      </c>
      <c r="AE43" s="634"/>
      <c r="AF43" s="634"/>
      <c r="AG43" s="634"/>
      <c r="AH43" s="634"/>
      <c r="AI43" s="634"/>
      <c r="AJ43" s="634"/>
      <c r="AK43" s="634"/>
      <c r="AL43" s="635" t="s">
        <v>173</v>
      </c>
      <c r="AM43" s="636"/>
      <c r="AN43" s="636"/>
      <c r="AO43" s="637"/>
      <c r="BV43" s="224"/>
      <c r="BW43" s="224"/>
      <c r="BX43" s="224"/>
      <c r="BY43" s="224"/>
      <c r="BZ43" s="224"/>
      <c r="CA43" s="224"/>
      <c r="CB43" s="224"/>
      <c r="CD43" s="627" t="s">
        <v>358</v>
      </c>
      <c r="CE43" s="628"/>
      <c r="CF43" s="628"/>
      <c r="CG43" s="628"/>
      <c r="CH43" s="628"/>
      <c r="CI43" s="628"/>
      <c r="CJ43" s="628"/>
      <c r="CK43" s="628"/>
      <c r="CL43" s="628"/>
      <c r="CM43" s="628"/>
      <c r="CN43" s="628"/>
      <c r="CO43" s="628"/>
      <c r="CP43" s="628"/>
      <c r="CQ43" s="629"/>
      <c r="CR43" s="630">
        <v>13278</v>
      </c>
      <c r="CS43" s="670"/>
      <c r="CT43" s="670"/>
      <c r="CU43" s="670"/>
      <c r="CV43" s="670"/>
      <c r="CW43" s="670"/>
      <c r="CX43" s="670"/>
      <c r="CY43" s="671"/>
      <c r="CZ43" s="635">
        <v>0.2</v>
      </c>
      <c r="DA43" s="668"/>
      <c r="DB43" s="668"/>
      <c r="DC43" s="672"/>
      <c r="DD43" s="639">
        <v>13278</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2" t="s">
        <v>359</v>
      </c>
      <c r="C44" s="683"/>
      <c r="D44" s="683"/>
      <c r="E44" s="683"/>
      <c r="F44" s="683"/>
      <c r="G44" s="683"/>
      <c r="H44" s="683"/>
      <c r="I44" s="683"/>
      <c r="J44" s="683"/>
      <c r="K44" s="683"/>
      <c r="L44" s="683"/>
      <c r="M44" s="683"/>
      <c r="N44" s="683"/>
      <c r="O44" s="683"/>
      <c r="P44" s="683"/>
      <c r="Q44" s="684"/>
      <c r="R44" s="724">
        <v>5901968</v>
      </c>
      <c r="S44" s="725"/>
      <c r="T44" s="725"/>
      <c r="U44" s="725"/>
      <c r="V44" s="725"/>
      <c r="W44" s="725"/>
      <c r="X44" s="725"/>
      <c r="Y44" s="726"/>
      <c r="Z44" s="727">
        <v>100</v>
      </c>
      <c r="AA44" s="727"/>
      <c r="AB44" s="727"/>
      <c r="AC44" s="727"/>
      <c r="AD44" s="728">
        <v>3374100</v>
      </c>
      <c r="AE44" s="728"/>
      <c r="AF44" s="728"/>
      <c r="AG44" s="728"/>
      <c r="AH44" s="728"/>
      <c r="AI44" s="728"/>
      <c r="AJ44" s="728"/>
      <c r="AK44" s="728"/>
      <c r="AL44" s="729">
        <v>100</v>
      </c>
      <c r="AM44" s="702"/>
      <c r="AN44" s="702"/>
      <c r="AO44" s="730"/>
      <c r="CD44" s="731" t="s">
        <v>304</v>
      </c>
      <c r="CE44" s="732"/>
      <c r="CF44" s="627" t="s">
        <v>360</v>
      </c>
      <c r="CG44" s="628"/>
      <c r="CH44" s="628"/>
      <c r="CI44" s="628"/>
      <c r="CJ44" s="628"/>
      <c r="CK44" s="628"/>
      <c r="CL44" s="628"/>
      <c r="CM44" s="628"/>
      <c r="CN44" s="628"/>
      <c r="CO44" s="628"/>
      <c r="CP44" s="628"/>
      <c r="CQ44" s="629"/>
      <c r="CR44" s="630">
        <v>537666</v>
      </c>
      <c r="CS44" s="631"/>
      <c r="CT44" s="631"/>
      <c r="CU44" s="631"/>
      <c r="CV44" s="631"/>
      <c r="CW44" s="631"/>
      <c r="CX44" s="631"/>
      <c r="CY44" s="632"/>
      <c r="CZ44" s="635">
        <v>9.6</v>
      </c>
      <c r="DA44" s="636"/>
      <c r="DB44" s="636"/>
      <c r="DC44" s="648"/>
      <c r="DD44" s="639">
        <v>229404</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361</v>
      </c>
      <c r="CG45" s="628"/>
      <c r="CH45" s="628"/>
      <c r="CI45" s="628"/>
      <c r="CJ45" s="628"/>
      <c r="CK45" s="628"/>
      <c r="CL45" s="628"/>
      <c r="CM45" s="628"/>
      <c r="CN45" s="628"/>
      <c r="CO45" s="628"/>
      <c r="CP45" s="628"/>
      <c r="CQ45" s="629"/>
      <c r="CR45" s="630">
        <v>120802</v>
      </c>
      <c r="CS45" s="670"/>
      <c r="CT45" s="670"/>
      <c r="CU45" s="670"/>
      <c r="CV45" s="670"/>
      <c r="CW45" s="670"/>
      <c r="CX45" s="670"/>
      <c r="CY45" s="671"/>
      <c r="CZ45" s="635">
        <v>2.1</v>
      </c>
      <c r="DA45" s="668"/>
      <c r="DB45" s="668"/>
      <c r="DC45" s="672"/>
      <c r="DD45" s="639">
        <v>9534</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363</v>
      </c>
      <c r="CG46" s="628"/>
      <c r="CH46" s="628"/>
      <c r="CI46" s="628"/>
      <c r="CJ46" s="628"/>
      <c r="CK46" s="628"/>
      <c r="CL46" s="628"/>
      <c r="CM46" s="628"/>
      <c r="CN46" s="628"/>
      <c r="CO46" s="628"/>
      <c r="CP46" s="628"/>
      <c r="CQ46" s="629"/>
      <c r="CR46" s="630">
        <v>415387</v>
      </c>
      <c r="CS46" s="631"/>
      <c r="CT46" s="631"/>
      <c r="CU46" s="631"/>
      <c r="CV46" s="631"/>
      <c r="CW46" s="631"/>
      <c r="CX46" s="631"/>
      <c r="CY46" s="632"/>
      <c r="CZ46" s="635">
        <v>7.4</v>
      </c>
      <c r="DA46" s="636"/>
      <c r="DB46" s="636"/>
      <c r="DC46" s="648"/>
      <c r="DD46" s="639">
        <v>218393</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364</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365</v>
      </c>
      <c r="CG47" s="628"/>
      <c r="CH47" s="628"/>
      <c r="CI47" s="628"/>
      <c r="CJ47" s="628"/>
      <c r="CK47" s="628"/>
      <c r="CL47" s="628"/>
      <c r="CM47" s="628"/>
      <c r="CN47" s="628"/>
      <c r="CO47" s="628"/>
      <c r="CP47" s="628"/>
      <c r="CQ47" s="629"/>
      <c r="CR47" s="630" t="s">
        <v>173</v>
      </c>
      <c r="CS47" s="670"/>
      <c r="CT47" s="670"/>
      <c r="CU47" s="670"/>
      <c r="CV47" s="670"/>
      <c r="CW47" s="670"/>
      <c r="CX47" s="670"/>
      <c r="CY47" s="671"/>
      <c r="CZ47" s="635" t="s">
        <v>353</v>
      </c>
      <c r="DA47" s="668"/>
      <c r="DB47" s="668"/>
      <c r="DC47" s="672"/>
      <c r="DD47" s="639" t="s">
        <v>353</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366</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367</v>
      </c>
      <c r="CG48" s="628"/>
      <c r="CH48" s="628"/>
      <c r="CI48" s="628"/>
      <c r="CJ48" s="628"/>
      <c r="CK48" s="628"/>
      <c r="CL48" s="628"/>
      <c r="CM48" s="628"/>
      <c r="CN48" s="628"/>
      <c r="CO48" s="628"/>
      <c r="CP48" s="628"/>
      <c r="CQ48" s="629"/>
      <c r="CR48" s="630" t="s">
        <v>173</v>
      </c>
      <c r="CS48" s="631"/>
      <c r="CT48" s="631"/>
      <c r="CU48" s="631"/>
      <c r="CV48" s="631"/>
      <c r="CW48" s="631"/>
      <c r="CX48" s="631"/>
      <c r="CY48" s="632"/>
      <c r="CZ48" s="635" t="s">
        <v>173</v>
      </c>
      <c r="DA48" s="636"/>
      <c r="DB48" s="636"/>
      <c r="DC48" s="648"/>
      <c r="DD48" s="639" t="s">
        <v>353</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2" t="s">
        <v>368</v>
      </c>
      <c r="CE49" s="683"/>
      <c r="CF49" s="683"/>
      <c r="CG49" s="683"/>
      <c r="CH49" s="683"/>
      <c r="CI49" s="683"/>
      <c r="CJ49" s="683"/>
      <c r="CK49" s="683"/>
      <c r="CL49" s="683"/>
      <c r="CM49" s="683"/>
      <c r="CN49" s="683"/>
      <c r="CO49" s="683"/>
      <c r="CP49" s="683"/>
      <c r="CQ49" s="684"/>
      <c r="CR49" s="724">
        <v>5625330</v>
      </c>
      <c r="CS49" s="701"/>
      <c r="CT49" s="701"/>
      <c r="CU49" s="701"/>
      <c r="CV49" s="701"/>
      <c r="CW49" s="701"/>
      <c r="CX49" s="701"/>
      <c r="CY49" s="738"/>
      <c r="CZ49" s="729">
        <v>100</v>
      </c>
      <c r="DA49" s="739"/>
      <c r="DB49" s="739"/>
      <c r="DC49" s="740"/>
      <c r="DD49" s="741">
        <v>3824565</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8" sqref="AP8:AT8"/>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369</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370</v>
      </c>
      <c r="DK2" s="752"/>
      <c r="DL2" s="752"/>
      <c r="DM2" s="752"/>
      <c r="DN2" s="752"/>
      <c r="DO2" s="753"/>
      <c r="DP2" s="231"/>
      <c r="DQ2" s="751" t="s">
        <v>371</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372</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373</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374</v>
      </c>
      <c r="B5" s="757"/>
      <c r="C5" s="757"/>
      <c r="D5" s="757"/>
      <c r="E5" s="757"/>
      <c r="F5" s="757"/>
      <c r="G5" s="757"/>
      <c r="H5" s="757"/>
      <c r="I5" s="757"/>
      <c r="J5" s="757"/>
      <c r="K5" s="757"/>
      <c r="L5" s="757"/>
      <c r="M5" s="757"/>
      <c r="N5" s="757"/>
      <c r="O5" s="757"/>
      <c r="P5" s="758"/>
      <c r="Q5" s="762" t="s">
        <v>375</v>
      </c>
      <c r="R5" s="763"/>
      <c r="S5" s="763"/>
      <c r="T5" s="763"/>
      <c r="U5" s="764"/>
      <c r="V5" s="762" t="s">
        <v>376</v>
      </c>
      <c r="W5" s="763"/>
      <c r="X5" s="763"/>
      <c r="Y5" s="763"/>
      <c r="Z5" s="764"/>
      <c r="AA5" s="762" t="s">
        <v>377</v>
      </c>
      <c r="AB5" s="763"/>
      <c r="AC5" s="763"/>
      <c r="AD5" s="763"/>
      <c r="AE5" s="763"/>
      <c r="AF5" s="768" t="s">
        <v>378</v>
      </c>
      <c r="AG5" s="763"/>
      <c r="AH5" s="763"/>
      <c r="AI5" s="763"/>
      <c r="AJ5" s="769"/>
      <c r="AK5" s="763" t="s">
        <v>379</v>
      </c>
      <c r="AL5" s="763"/>
      <c r="AM5" s="763"/>
      <c r="AN5" s="763"/>
      <c r="AO5" s="764"/>
      <c r="AP5" s="762" t="s">
        <v>380</v>
      </c>
      <c r="AQ5" s="763"/>
      <c r="AR5" s="763"/>
      <c r="AS5" s="763"/>
      <c r="AT5" s="764"/>
      <c r="AU5" s="762" t="s">
        <v>381</v>
      </c>
      <c r="AV5" s="763"/>
      <c r="AW5" s="763"/>
      <c r="AX5" s="763"/>
      <c r="AY5" s="769"/>
      <c r="AZ5" s="235"/>
      <c r="BA5" s="235"/>
      <c r="BB5" s="235"/>
      <c r="BC5" s="235"/>
      <c r="BD5" s="235"/>
      <c r="BE5" s="236"/>
      <c r="BF5" s="236"/>
      <c r="BG5" s="236"/>
      <c r="BH5" s="236"/>
      <c r="BI5" s="236"/>
      <c r="BJ5" s="236"/>
      <c r="BK5" s="236"/>
      <c r="BL5" s="236"/>
      <c r="BM5" s="236"/>
      <c r="BN5" s="236"/>
      <c r="BO5" s="236"/>
      <c r="BP5" s="236"/>
      <c r="BQ5" s="756" t="s">
        <v>382</v>
      </c>
      <c r="BR5" s="757"/>
      <c r="BS5" s="757"/>
      <c r="BT5" s="757"/>
      <c r="BU5" s="757"/>
      <c r="BV5" s="757"/>
      <c r="BW5" s="757"/>
      <c r="BX5" s="757"/>
      <c r="BY5" s="757"/>
      <c r="BZ5" s="757"/>
      <c r="CA5" s="757"/>
      <c r="CB5" s="757"/>
      <c r="CC5" s="757"/>
      <c r="CD5" s="757"/>
      <c r="CE5" s="757"/>
      <c r="CF5" s="757"/>
      <c r="CG5" s="758"/>
      <c r="CH5" s="762" t="s">
        <v>383</v>
      </c>
      <c r="CI5" s="763"/>
      <c r="CJ5" s="763"/>
      <c r="CK5" s="763"/>
      <c r="CL5" s="764"/>
      <c r="CM5" s="762" t="s">
        <v>384</v>
      </c>
      <c r="CN5" s="763"/>
      <c r="CO5" s="763"/>
      <c r="CP5" s="763"/>
      <c r="CQ5" s="764"/>
      <c r="CR5" s="762" t="s">
        <v>385</v>
      </c>
      <c r="CS5" s="763"/>
      <c r="CT5" s="763"/>
      <c r="CU5" s="763"/>
      <c r="CV5" s="764"/>
      <c r="CW5" s="762" t="s">
        <v>386</v>
      </c>
      <c r="CX5" s="763"/>
      <c r="CY5" s="763"/>
      <c r="CZ5" s="763"/>
      <c r="DA5" s="764"/>
      <c r="DB5" s="762" t="s">
        <v>387</v>
      </c>
      <c r="DC5" s="763"/>
      <c r="DD5" s="763"/>
      <c r="DE5" s="763"/>
      <c r="DF5" s="764"/>
      <c r="DG5" s="792" t="s">
        <v>388</v>
      </c>
      <c r="DH5" s="793"/>
      <c r="DI5" s="793"/>
      <c r="DJ5" s="793"/>
      <c r="DK5" s="794"/>
      <c r="DL5" s="792" t="s">
        <v>389</v>
      </c>
      <c r="DM5" s="793"/>
      <c r="DN5" s="793"/>
      <c r="DO5" s="793"/>
      <c r="DP5" s="794"/>
      <c r="DQ5" s="762" t="s">
        <v>390</v>
      </c>
      <c r="DR5" s="763"/>
      <c r="DS5" s="763"/>
      <c r="DT5" s="763"/>
      <c r="DU5" s="764"/>
      <c r="DV5" s="762" t="s">
        <v>381</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391</v>
      </c>
      <c r="C7" s="779"/>
      <c r="D7" s="779"/>
      <c r="E7" s="779"/>
      <c r="F7" s="779"/>
      <c r="G7" s="779"/>
      <c r="H7" s="779"/>
      <c r="I7" s="779"/>
      <c r="J7" s="779"/>
      <c r="K7" s="779"/>
      <c r="L7" s="779"/>
      <c r="M7" s="779"/>
      <c r="N7" s="779"/>
      <c r="O7" s="779"/>
      <c r="P7" s="780"/>
      <c r="Q7" s="781">
        <v>5907</v>
      </c>
      <c r="R7" s="782"/>
      <c r="S7" s="782"/>
      <c r="T7" s="782"/>
      <c r="U7" s="782"/>
      <c r="V7" s="782">
        <v>5630</v>
      </c>
      <c r="W7" s="782"/>
      <c r="X7" s="782"/>
      <c r="Y7" s="782"/>
      <c r="Z7" s="782"/>
      <c r="AA7" s="782">
        <v>277</v>
      </c>
      <c r="AB7" s="782"/>
      <c r="AC7" s="782"/>
      <c r="AD7" s="782"/>
      <c r="AE7" s="783"/>
      <c r="AF7" s="784">
        <v>260</v>
      </c>
      <c r="AG7" s="785"/>
      <c r="AH7" s="785"/>
      <c r="AI7" s="785"/>
      <c r="AJ7" s="786"/>
      <c r="AK7" s="787">
        <v>279</v>
      </c>
      <c r="AL7" s="788"/>
      <c r="AM7" s="788"/>
      <c r="AN7" s="788"/>
      <c r="AO7" s="788"/>
      <c r="AP7" s="788">
        <v>4002</v>
      </c>
      <c r="AQ7" s="788"/>
      <c r="AR7" s="788"/>
      <c r="AS7" s="788"/>
      <c r="AT7" s="788"/>
      <c r="AU7" s="789" t="s">
        <v>584</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7"/>
    </row>
    <row r="8" spans="1:131" s="238" customFormat="1" ht="26.25" customHeight="1" x14ac:dyDescent="0.2">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393</v>
      </c>
      <c r="B23" s="818" t="s">
        <v>394</v>
      </c>
      <c r="C23" s="819"/>
      <c r="D23" s="819"/>
      <c r="E23" s="819"/>
      <c r="F23" s="819"/>
      <c r="G23" s="819"/>
      <c r="H23" s="819"/>
      <c r="I23" s="819"/>
      <c r="J23" s="819"/>
      <c r="K23" s="819"/>
      <c r="L23" s="819"/>
      <c r="M23" s="819"/>
      <c r="N23" s="819"/>
      <c r="O23" s="819"/>
      <c r="P23" s="820"/>
      <c r="Q23" s="821">
        <v>5907</v>
      </c>
      <c r="R23" s="822"/>
      <c r="S23" s="822"/>
      <c r="T23" s="822"/>
      <c r="U23" s="822"/>
      <c r="V23" s="822">
        <v>5630</v>
      </c>
      <c r="W23" s="822"/>
      <c r="X23" s="822"/>
      <c r="Y23" s="822"/>
      <c r="Z23" s="822"/>
      <c r="AA23" s="822">
        <v>277</v>
      </c>
      <c r="AB23" s="822"/>
      <c r="AC23" s="822"/>
      <c r="AD23" s="822"/>
      <c r="AE23" s="823"/>
      <c r="AF23" s="824">
        <v>260</v>
      </c>
      <c r="AG23" s="822"/>
      <c r="AH23" s="822"/>
      <c r="AI23" s="822"/>
      <c r="AJ23" s="825"/>
      <c r="AK23" s="826"/>
      <c r="AL23" s="827"/>
      <c r="AM23" s="827"/>
      <c r="AN23" s="827"/>
      <c r="AO23" s="827"/>
      <c r="AP23" s="822">
        <v>275</v>
      </c>
      <c r="AQ23" s="822"/>
      <c r="AR23" s="822"/>
      <c r="AS23" s="822"/>
      <c r="AT23" s="822"/>
      <c r="AU23" s="838"/>
      <c r="AV23" s="838"/>
      <c r="AW23" s="838"/>
      <c r="AX23" s="838"/>
      <c r="AY23" s="839"/>
      <c r="AZ23" s="840" t="s">
        <v>173</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374</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381</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405</v>
      </c>
      <c r="C28" s="779"/>
      <c r="D28" s="779"/>
      <c r="E28" s="779"/>
      <c r="F28" s="779"/>
      <c r="G28" s="779"/>
      <c r="H28" s="779"/>
      <c r="I28" s="779"/>
      <c r="J28" s="779"/>
      <c r="K28" s="779"/>
      <c r="L28" s="779"/>
      <c r="M28" s="779"/>
      <c r="N28" s="779"/>
      <c r="O28" s="779"/>
      <c r="P28" s="780"/>
      <c r="Q28" s="851">
        <v>937</v>
      </c>
      <c r="R28" s="852"/>
      <c r="S28" s="852"/>
      <c r="T28" s="852"/>
      <c r="U28" s="852"/>
      <c r="V28" s="852">
        <v>901</v>
      </c>
      <c r="W28" s="852"/>
      <c r="X28" s="852"/>
      <c r="Y28" s="852"/>
      <c r="Z28" s="852"/>
      <c r="AA28" s="852">
        <v>36</v>
      </c>
      <c r="AB28" s="852"/>
      <c r="AC28" s="852"/>
      <c r="AD28" s="852"/>
      <c r="AE28" s="853"/>
      <c r="AF28" s="854">
        <v>36</v>
      </c>
      <c r="AG28" s="852"/>
      <c r="AH28" s="852"/>
      <c r="AI28" s="852"/>
      <c r="AJ28" s="855"/>
      <c r="AK28" s="856">
        <v>62</v>
      </c>
      <c r="AL28" s="857"/>
      <c r="AM28" s="857"/>
      <c r="AN28" s="857"/>
      <c r="AO28" s="857"/>
      <c r="AP28" s="857" t="s">
        <v>585</v>
      </c>
      <c r="AQ28" s="857"/>
      <c r="AR28" s="857"/>
      <c r="AS28" s="857"/>
      <c r="AT28" s="857"/>
      <c r="AU28" s="857" t="s">
        <v>585</v>
      </c>
      <c r="AV28" s="857"/>
      <c r="AW28" s="857"/>
      <c r="AX28" s="857"/>
      <c r="AY28" s="857"/>
      <c r="AZ28" s="858" t="s">
        <v>585</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406</v>
      </c>
      <c r="C29" s="810"/>
      <c r="D29" s="810"/>
      <c r="E29" s="810"/>
      <c r="F29" s="810"/>
      <c r="G29" s="810"/>
      <c r="H29" s="810"/>
      <c r="I29" s="810"/>
      <c r="J29" s="810"/>
      <c r="K29" s="810"/>
      <c r="L29" s="810"/>
      <c r="M29" s="810"/>
      <c r="N29" s="810"/>
      <c r="O29" s="810"/>
      <c r="P29" s="811"/>
      <c r="Q29" s="812">
        <v>154</v>
      </c>
      <c r="R29" s="813"/>
      <c r="S29" s="813"/>
      <c r="T29" s="813"/>
      <c r="U29" s="813"/>
      <c r="V29" s="813">
        <v>151</v>
      </c>
      <c r="W29" s="813"/>
      <c r="X29" s="813"/>
      <c r="Y29" s="813"/>
      <c r="Z29" s="813"/>
      <c r="AA29" s="813">
        <v>3</v>
      </c>
      <c r="AB29" s="813"/>
      <c r="AC29" s="813"/>
      <c r="AD29" s="813"/>
      <c r="AE29" s="814"/>
      <c r="AF29" s="815">
        <v>3</v>
      </c>
      <c r="AG29" s="816"/>
      <c r="AH29" s="816"/>
      <c r="AI29" s="816"/>
      <c r="AJ29" s="817"/>
      <c r="AK29" s="863">
        <v>38</v>
      </c>
      <c r="AL29" s="859"/>
      <c r="AM29" s="859"/>
      <c r="AN29" s="859"/>
      <c r="AO29" s="859"/>
      <c r="AP29" s="859" t="s">
        <v>585</v>
      </c>
      <c r="AQ29" s="859"/>
      <c r="AR29" s="859"/>
      <c r="AS29" s="859"/>
      <c r="AT29" s="859"/>
      <c r="AU29" s="859" t="s">
        <v>585</v>
      </c>
      <c r="AV29" s="859"/>
      <c r="AW29" s="859"/>
      <c r="AX29" s="859"/>
      <c r="AY29" s="859"/>
      <c r="AZ29" s="860" t="s">
        <v>585</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407</v>
      </c>
      <c r="C30" s="810"/>
      <c r="D30" s="810"/>
      <c r="E30" s="810"/>
      <c r="F30" s="810"/>
      <c r="G30" s="810"/>
      <c r="H30" s="810"/>
      <c r="I30" s="810"/>
      <c r="J30" s="810"/>
      <c r="K30" s="810"/>
      <c r="L30" s="810"/>
      <c r="M30" s="810"/>
      <c r="N30" s="810"/>
      <c r="O30" s="810"/>
      <c r="P30" s="811"/>
      <c r="Q30" s="812">
        <v>911</v>
      </c>
      <c r="R30" s="813"/>
      <c r="S30" s="813"/>
      <c r="T30" s="813"/>
      <c r="U30" s="813"/>
      <c r="V30" s="813">
        <v>887</v>
      </c>
      <c r="W30" s="813"/>
      <c r="X30" s="813"/>
      <c r="Y30" s="813"/>
      <c r="Z30" s="813"/>
      <c r="AA30" s="813">
        <v>24</v>
      </c>
      <c r="AB30" s="813"/>
      <c r="AC30" s="813"/>
      <c r="AD30" s="813"/>
      <c r="AE30" s="814"/>
      <c r="AF30" s="815">
        <v>24</v>
      </c>
      <c r="AG30" s="816"/>
      <c r="AH30" s="816"/>
      <c r="AI30" s="816"/>
      <c r="AJ30" s="817"/>
      <c r="AK30" s="863">
        <v>152</v>
      </c>
      <c r="AL30" s="859"/>
      <c r="AM30" s="859"/>
      <c r="AN30" s="859"/>
      <c r="AO30" s="859"/>
      <c r="AP30" s="859" t="s">
        <v>585</v>
      </c>
      <c r="AQ30" s="859"/>
      <c r="AR30" s="859"/>
      <c r="AS30" s="859"/>
      <c r="AT30" s="859"/>
      <c r="AU30" s="859" t="s">
        <v>585</v>
      </c>
      <c r="AV30" s="859"/>
      <c r="AW30" s="859"/>
      <c r="AX30" s="859"/>
      <c r="AY30" s="859"/>
      <c r="AZ30" s="860" t="s">
        <v>585</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408</v>
      </c>
      <c r="C31" s="810"/>
      <c r="D31" s="810"/>
      <c r="E31" s="810"/>
      <c r="F31" s="810"/>
      <c r="G31" s="810"/>
      <c r="H31" s="810"/>
      <c r="I31" s="810"/>
      <c r="J31" s="810"/>
      <c r="K31" s="810"/>
      <c r="L31" s="810"/>
      <c r="M31" s="810"/>
      <c r="N31" s="810"/>
      <c r="O31" s="810"/>
      <c r="P31" s="811"/>
      <c r="Q31" s="812">
        <v>241</v>
      </c>
      <c r="R31" s="813"/>
      <c r="S31" s="813"/>
      <c r="T31" s="813"/>
      <c r="U31" s="813"/>
      <c r="V31" s="813">
        <v>249</v>
      </c>
      <c r="W31" s="813"/>
      <c r="X31" s="813"/>
      <c r="Y31" s="813"/>
      <c r="Z31" s="813"/>
      <c r="AA31" s="813">
        <v>-8</v>
      </c>
      <c r="AB31" s="813"/>
      <c r="AC31" s="813"/>
      <c r="AD31" s="813"/>
      <c r="AE31" s="814"/>
      <c r="AF31" s="815">
        <v>438</v>
      </c>
      <c r="AG31" s="816"/>
      <c r="AH31" s="816"/>
      <c r="AI31" s="816"/>
      <c r="AJ31" s="817"/>
      <c r="AK31" s="863">
        <v>2</v>
      </c>
      <c r="AL31" s="859"/>
      <c r="AM31" s="859"/>
      <c r="AN31" s="859"/>
      <c r="AO31" s="859"/>
      <c r="AP31" s="859">
        <v>625</v>
      </c>
      <c r="AQ31" s="859"/>
      <c r="AR31" s="859"/>
      <c r="AS31" s="859"/>
      <c r="AT31" s="859"/>
      <c r="AU31" s="859">
        <v>51</v>
      </c>
      <c r="AV31" s="859"/>
      <c r="AW31" s="859"/>
      <c r="AX31" s="859"/>
      <c r="AY31" s="859"/>
      <c r="AZ31" s="860" t="s">
        <v>585</v>
      </c>
      <c r="BA31" s="860"/>
      <c r="BB31" s="860"/>
      <c r="BC31" s="860"/>
      <c r="BD31" s="860"/>
      <c r="BE31" s="861" t="s">
        <v>409</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410</v>
      </c>
      <c r="C32" s="810"/>
      <c r="D32" s="810"/>
      <c r="E32" s="810"/>
      <c r="F32" s="810"/>
      <c r="G32" s="810"/>
      <c r="H32" s="810"/>
      <c r="I32" s="810"/>
      <c r="J32" s="810"/>
      <c r="K32" s="810"/>
      <c r="L32" s="810"/>
      <c r="M32" s="810"/>
      <c r="N32" s="810"/>
      <c r="O32" s="810"/>
      <c r="P32" s="811"/>
      <c r="Q32" s="812">
        <v>480</v>
      </c>
      <c r="R32" s="813"/>
      <c r="S32" s="813"/>
      <c r="T32" s="813"/>
      <c r="U32" s="813"/>
      <c r="V32" s="813">
        <v>461</v>
      </c>
      <c r="W32" s="813"/>
      <c r="X32" s="813"/>
      <c r="Y32" s="813"/>
      <c r="Z32" s="813"/>
      <c r="AA32" s="813">
        <v>19</v>
      </c>
      <c r="AB32" s="813"/>
      <c r="AC32" s="813"/>
      <c r="AD32" s="813"/>
      <c r="AE32" s="814"/>
      <c r="AF32" s="815">
        <v>36</v>
      </c>
      <c r="AG32" s="816"/>
      <c r="AH32" s="816"/>
      <c r="AI32" s="816"/>
      <c r="AJ32" s="817"/>
      <c r="AK32" s="863">
        <v>401</v>
      </c>
      <c r="AL32" s="859"/>
      <c r="AM32" s="859"/>
      <c r="AN32" s="859"/>
      <c r="AO32" s="859"/>
      <c r="AP32" s="859">
        <v>3189</v>
      </c>
      <c r="AQ32" s="859"/>
      <c r="AR32" s="859"/>
      <c r="AS32" s="859"/>
      <c r="AT32" s="859"/>
      <c r="AU32" s="859">
        <v>2809</v>
      </c>
      <c r="AV32" s="859"/>
      <c r="AW32" s="859"/>
      <c r="AX32" s="859"/>
      <c r="AY32" s="859"/>
      <c r="AZ32" s="860" t="s">
        <v>585</v>
      </c>
      <c r="BA32" s="860"/>
      <c r="BB32" s="860"/>
      <c r="BC32" s="860"/>
      <c r="BD32" s="860"/>
      <c r="BE32" s="861" t="s">
        <v>409</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393</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536</v>
      </c>
      <c r="AG63" s="873"/>
      <c r="AH63" s="873"/>
      <c r="AI63" s="873"/>
      <c r="AJ63" s="874"/>
      <c r="AK63" s="875"/>
      <c r="AL63" s="870"/>
      <c r="AM63" s="870"/>
      <c r="AN63" s="870"/>
      <c r="AO63" s="870"/>
      <c r="AP63" s="873">
        <v>3814</v>
      </c>
      <c r="AQ63" s="873"/>
      <c r="AR63" s="873"/>
      <c r="AS63" s="873"/>
      <c r="AT63" s="873"/>
      <c r="AU63" s="873">
        <v>2860</v>
      </c>
      <c r="AV63" s="873"/>
      <c r="AW63" s="873"/>
      <c r="AX63" s="873"/>
      <c r="AY63" s="873"/>
      <c r="AZ63" s="877"/>
      <c r="BA63" s="877"/>
      <c r="BB63" s="877"/>
      <c r="BC63" s="877"/>
      <c r="BD63" s="877"/>
      <c r="BE63" s="878"/>
      <c r="BF63" s="878"/>
      <c r="BG63" s="878"/>
      <c r="BH63" s="878"/>
      <c r="BI63" s="879"/>
      <c r="BJ63" s="880" t="s">
        <v>413</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415</v>
      </c>
      <c r="B66" s="757"/>
      <c r="C66" s="757"/>
      <c r="D66" s="757"/>
      <c r="E66" s="757"/>
      <c r="F66" s="757"/>
      <c r="G66" s="757"/>
      <c r="H66" s="757"/>
      <c r="I66" s="757"/>
      <c r="J66" s="757"/>
      <c r="K66" s="757"/>
      <c r="L66" s="757"/>
      <c r="M66" s="757"/>
      <c r="N66" s="757"/>
      <c r="O66" s="757"/>
      <c r="P66" s="758"/>
      <c r="Q66" s="762" t="s">
        <v>397</v>
      </c>
      <c r="R66" s="763"/>
      <c r="S66" s="763"/>
      <c r="T66" s="763"/>
      <c r="U66" s="764"/>
      <c r="V66" s="762" t="s">
        <v>416</v>
      </c>
      <c r="W66" s="763"/>
      <c r="X66" s="763"/>
      <c r="Y66" s="763"/>
      <c r="Z66" s="764"/>
      <c r="AA66" s="762" t="s">
        <v>417</v>
      </c>
      <c r="AB66" s="763"/>
      <c r="AC66" s="763"/>
      <c r="AD66" s="763"/>
      <c r="AE66" s="764"/>
      <c r="AF66" s="883" t="s">
        <v>418</v>
      </c>
      <c r="AG66" s="844"/>
      <c r="AH66" s="844"/>
      <c r="AI66" s="844"/>
      <c r="AJ66" s="884"/>
      <c r="AK66" s="762" t="s">
        <v>401</v>
      </c>
      <c r="AL66" s="757"/>
      <c r="AM66" s="757"/>
      <c r="AN66" s="757"/>
      <c r="AO66" s="758"/>
      <c r="AP66" s="762" t="s">
        <v>402</v>
      </c>
      <c r="AQ66" s="763"/>
      <c r="AR66" s="763"/>
      <c r="AS66" s="763"/>
      <c r="AT66" s="764"/>
      <c r="AU66" s="762" t="s">
        <v>419</v>
      </c>
      <c r="AV66" s="763"/>
      <c r="AW66" s="763"/>
      <c r="AX66" s="763"/>
      <c r="AY66" s="764"/>
      <c r="AZ66" s="762" t="s">
        <v>381</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586</v>
      </c>
      <c r="C68" s="899"/>
      <c r="D68" s="899"/>
      <c r="E68" s="899"/>
      <c r="F68" s="899"/>
      <c r="G68" s="899"/>
      <c r="H68" s="899"/>
      <c r="I68" s="899"/>
      <c r="J68" s="899"/>
      <c r="K68" s="899"/>
      <c r="L68" s="899"/>
      <c r="M68" s="899"/>
      <c r="N68" s="899"/>
      <c r="O68" s="899"/>
      <c r="P68" s="900"/>
      <c r="Q68" s="901">
        <v>3262</v>
      </c>
      <c r="R68" s="895"/>
      <c r="S68" s="895"/>
      <c r="T68" s="895"/>
      <c r="U68" s="895"/>
      <c r="V68" s="895">
        <v>3136</v>
      </c>
      <c r="W68" s="895"/>
      <c r="X68" s="895"/>
      <c r="Y68" s="895"/>
      <c r="Z68" s="895"/>
      <c r="AA68" s="895">
        <v>126</v>
      </c>
      <c r="AB68" s="895"/>
      <c r="AC68" s="895"/>
      <c r="AD68" s="895"/>
      <c r="AE68" s="895"/>
      <c r="AF68" s="895">
        <v>119</v>
      </c>
      <c r="AG68" s="895"/>
      <c r="AH68" s="895"/>
      <c r="AI68" s="895"/>
      <c r="AJ68" s="895"/>
      <c r="AK68" s="895">
        <v>169</v>
      </c>
      <c r="AL68" s="895"/>
      <c r="AM68" s="895"/>
      <c r="AN68" s="895"/>
      <c r="AO68" s="895"/>
      <c r="AP68" s="895">
        <v>2836</v>
      </c>
      <c r="AQ68" s="895"/>
      <c r="AR68" s="895"/>
      <c r="AS68" s="895"/>
      <c r="AT68" s="895"/>
      <c r="AU68" s="895">
        <v>140</v>
      </c>
      <c r="AV68" s="895"/>
      <c r="AW68" s="895"/>
      <c r="AX68" s="895"/>
      <c r="AY68" s="895"/>
      <c r="AZ68" s="896" t="s">
        <v>599</v>
      </c>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591</v>
      </c>
      <c r="C69" s="903"/>
      <c r="D69" s="903"/>
      <c r="E69" s="903"/>
      <c r="F69" s="903"/>
      <c r="G69" s="903"/>
      <c r="H69" s="903"/>
      <c r="I69" s="903"/>
      <c r="J69" s="903"/>
      <c r="K69" s="903"/>
      <c r="L69" s="903"/>
      <c r="M69" s="903"/>
      <c r="N69" s="903"/>
      <c r="O69" s="903"/>
      <c r="P69" s="904"/>
      <c r="Q69" s="905">
        <v>71</v>
      </c>
      <c r="R69" s="859"/>
      <c r="S69" s="859"/>
      <c r="T69" s="859"/>
      <c r="U69" s="859"/>
      <c r="V69" s="859">
        <v>67</v>
      </c>
      <c r="W69" s="859"/>
      <c r="X69" s="859"/>
      <c r="Y69" s="859"/>
      <c r="Z69" s="859"/>
      <c r="AA69" s="859">
        <v>4</v>
      </c>
      <c r="AB69" s="859"/>
      <c r="AC69" s="859"/>
      <c r="AD69" s="859"/>
      <c r="AE69" s="859"/>
      <c r="AF69" s="859">
        <v>4</v>
      </c>
      <c r="AG69" s="859"/>
      <c r="AH69" s="859"/>
      <c r="AI69" s="859"/>
      <c r="AJ69" s="859"/>
      <c r="AK69" s="859" t="s">
        <v>585</v>
      </c>
      <c r="AL69" s="859"/>
      <c r="AM69" s="859"/>
      <c r="AN69" s="859"/>
      <c r="AO69" s="859"/>
      <c r="AP69" s="859" t="s">
        <v>585</v>
      </c>
      <c r="AQ69" s="859"/>
      <c r="AR69" s="859"/>
      <c r="AS69" s="859"/>
      <c r="AT69" s="859"/>
      <c r="AU69" s="859" t="s">
        <v>585</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592</v>
      </c>
      <c r="C70" s="903"/>
      <c r="D70" s="903"/>
      <c r="E70" s="903"/>
      <c r="F70" s="903"/>
      <c r="G70" s="903"/>
      <c r="H70" s="903"/>
      <c r="I70" s="903"/>
      <c r="J70" s="903"/>
      <c r="K70" s="903"/>
      <c r="L70" s="903"/>
      <c r="M70" s="903"/>
      <c r="N70" s="903"/>
      <c r="O70" s="903"/>
      <c r="P70" s="904"/>
      <c r="Q70" s="905">
        <v>6748</v>
      </c>
      <c r="R70" s="859"/>
      <c r="S70" s="859"/>
      <c r="T70" s="859"/>
      <c r="U70" s="859"/>
      <c r="V70" s="859">
        <v>6364</v>
      </c>
      <c r="W70" s="859"/>
      <c r="X70" s="859"/>
      <c r="Y70" s="859"/>
      <c r="Z70" s="859"/>
      <c r="AA70" s="859">
        <v>384</v>
      </c>
      <c r="AB70" s="859"/>
      <c r="AC70" s="859"/>
      <c r="AD70" s="859"/>
      <c r="AE70" s="859"/>
      <c r="AF70" s="859">
        <v>384</v>
      </c>
      <c r="AG70" s="859"/>
      <c r="AH70" s="859"/>
      <c r="AI70" s="859"/>
      <c r="AJ70" s="859"/>
      <c r="AK70" s="859" t="s">
        <v>585</v>
      </c>
      <c r="AL70" s="859"/>
      <c r="AM70" s="859"/>
      <c r="AN70" s="859"/>
      <c r="AO70" s="859"/>
      <c r="AP70" s="859" t="s">
        <v>585</v>
      </c>
      <c r="AQ70" s="859"/>
      <c r="AR70" s="859"/>
      <c r="AS70" s="859"/>
      <c r="AT70" s="859"/>
      <c r="AU70" s="859" t="s">
        <v>585</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587</v>
      </c>
      <c r="C71" s="903"/>
      <c r="D71" s="903"/>
      <c r="E71" s="903"/>
      <c r="F71" s="903"/>
      <c r="G71" s="903"/>
      <c r="H71" s="903"/>
      <c r="I71" s="903"/>
      <c r="J71" s="903"/>
      <c r="K71" s="903"/>
      <c r="L71" s="903"/>
      <c r="M71" s="903"/>
      <c r="N71" s="903"/>
      <c r="O71" s="903"/>
      <c r="P71" s="904"/>
      <c r="Q71" s="905">
        <v>2979</v>
      </c>
      <c r="R71" s="859"/>
      <c r="S71" s="859"/>
      <c r="T71" s="859"/>
      <c r="U71" s="859"/>
      <c r="V71" s="859">
        <v>2819</v>
      </c>
      <c r="W71" s="859"/>
      <c r="X71" s="859"/>
      <c r="Y71" s="859"/>
      <c r="Z71" s="859"/>
      <c r="AA71" s="859">
        <v>161</v>
      </c>
      <c r="AB71" s="859"/>
      <c r="AC71" s="859"/>
      <c r="AD71" s="859"/>
      <c r="AE71" s="859"/>
      <c r="AF71" s="859">
        <v>146</v>
      </c>
      <c r="AG71" s="859"/>
      <c r="AH71" s="859"/>
      <c r="AI71" s="859"/>
      <c r="AJ71" s="859"/>
      <c r="AK71" s="859">
        <v>20</v>
      </c>
      <c r="AL71" s="859"/>
      <c r="AM71" s="859"/>
      <c r="AN71" s="859"/>
      <c r="AO71" s="859"/>
      <c r="AP71" s="859">
        <v>831</v>
      </c>
      <c r="AQ71" s="859"/>
      <c r="AR71" s="859"/>
      <c r="AS71" s="859"/>
      <c r="AT71" s="859"/>
      <c r="AU71" s="859">
        <v>51</v>
      </c>
      <c r="AV71" s="859"/>
      <c r="AW71" s="859"/>
      <c r="AX71" s="859"/>
      <c r="AY71" s="859"/>
      <c r="AZ71" s="861" t="s">
        <v>600</v>
      </c>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588</v>
      </c>
      <c r="C72" s="903"/>
      <c r="D72" s="903"/>
      <c r="E72" s="903"/>
      <c r="F72" s="903"/>
      <c r="G72" s="903"/>
      <c r="H72" s="903"/>
      <c r="I72" s="903"/>
      <c r="J72" s="903"/>
      <c r="K72" s="903"/>
      <c r="L72" s="903"/>
      <c r="M72" s="903"/>
      <c r="N72" s="903"/>
      <c r="O72" s="903"/>
      <c r="P72" s="904"/>
      <c r="Q72" s="905">
        <v>258</v>
      </c>
      <c r="R72" s="859"/>
      <c r="S72" s="859"/>
      <c r="T72" s="859"/>
      <c r="U72" s="859"/>
      <c r="V72" s="859">
        <v>239</v>
      </c>
      <c r="W72" s="859"/>
      <c r="X72" s="859"/>
      <c r="Y72" s="859"/>
      <c r="Z72" s="859"/>
      <c r="AA72" s="859">
        <v>19</v>
      </c>
      <c r="AB72" s="859"/>
      <c r="AC72" s="859"/>
      <c r="AD72" s="859"/>
      <c r="AE72" s="859"/>
      <c r="AF72" s="859">
        <v>19</v>
      </c>
      <c r="AG72" s="859"/>
      <c r="AH72" s="859"/>
      <c r="AI72" s="859"/>
      <c r="AJ72" s="859"/>
      <c r="AK72" s="859" t="s">
        <v>585</v>
      </c>
      <c r="AL72" s="859"/>
      <c r="AM72" s="859"/>
      <c r="AN72" s="859"/>
      <c r="AO72" s="859"/>
      <c r="AP72" s="859" t="s">
        <v>585</v>
      </c>
      <c r="AQ72" s="859"/>
      <c r="AR72" s="859"/>
      <c r="AS72" s="859"/>
      <c r="AT72" s="859"/>
      <c r="AU72" s="859" t="s">
        <v>585</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589</v>
      </c>
      <c r="C73" s="903"/>
      <c r="D73" s="903"/>
      <c r="E73" s="903"/>
      <c r="F73" s="903"/>
      <c r="G73" s="903"/>
      <c r="H73" s="903"/>
      <c r="I73" s="903"/>
      <c r="J73" s="903"/>
      <c r="K73" s="903"/>
      <c r="L73" s="903"/>
      <c r="M73" s="903"/>
      <c r="N73" s="903"/>
      <c r="O73" s="903"/>
      <c r="P73" s="904"/>
      <c r="Q73" s="905">
        <v>272654</v>
      </c>
      <c r="R73" s="859"/>
      <c r="S73" s="859"/>
      <c r="T73" s="859"/>
      <c r="U73" s="859"/>
      <c r="V73" s="859">
        <v>260337</v>
      </c>
      <c r="W73" s="859"/>
      <c r="X73" s="859"/>
      <c r="Y73" s="859"/>
      <c r="Z73" s="859"/>
      <c r="AA73" s="859">
        <v>12317</v>
      </c>
      <c r="AB73" s="859"/>
      <c r="AC73" s="859"/>
      <c r="AD73" s="859"/>
      <c r="AE73" s="859"/>
      <c r="AF73" s="859">
        <v>12317</v>
      </c>
      <c r="AG73" s="859"/>
      <c r="AH73" s="859"/>
      <c r="AI73" s="859"/>
      <c r="AJ73" s="859"/>
      <c r="AK73" s="859" t="s">
        <v>585</v>
      </c>
      <c r="AL73" s="859"/>
      <c r="AM73" s="859"/>
      <c r="AN73" s="859"/>
      <c r="AO73" s="859"/>
      <c r="AP73" s="859" t="s">
        <v>585</v>
      </c>
      <c r="AQ73" s="859"/>
      <c r="AR73" s="859"/>
      <c r="AS73" s="859"/>
      <c r="AT73" s="859"/>
      <c r="AU73" s="859" t="s">
        <v>585</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t="s">
        <v>590</v>
      </c>
      <c r="C74" s="903"/>
      <c r="D74" s="903"/>
      <c r="E74" s="903"/>
      <c r="F74" s="903"/>
      <c r="G74" s="903"/>
      <c r="H74" s="903"/>
      <c r="I74" s="903"/>
      <c r="J74" s="903"/>
      <c r="K74" s="903"/>
      <c r="L74" s="903"/>
      <c r="M74" s="903"/>
      <c r="N74" s="903"/>
      <c r="O74" s="903"/>
      <c r="P74" s="904"/>
      <c r="Q74" s="905">
        <v>36</v>
      </c>
      <c r="R74" s="859"/>
      <c r="S74" s="859"/>
      <c r="T74" s="859"/>
      <c r="U74" s="859"/>
      <c r="V74" s="859">
        <v>29</v>
      </c>
      <c r="W74" s="859"/>
      <c r="X74" s="859"/>
      <c r="Y74" s="859"/>
      <c r="Z74" s="859"/>
      <c r="AA74" s="859">
        <v>7</v>
      </c>
      <c r="AB74" s="859"/>
      <c r="AC74" s="859"/>
      <c r="AD74" s="859"/>
      <c r="AE74" s="859"/>
      <c r="AF74" s="859">
        <v>7</v>
      </c>
      <c r="AG74" s="859"/>
      <c r="AH74" s="859"/>
      <c r="AI74" s="859"/>
      <c r="AJ74" s="859"/>
      <c r="AK74" s="859" t="s">
        <v>585</v>
      </c>
      <c r="AL74" s="859"/>
      <c r="AM74" s="859"/>
      <c r="AN74" s="859"/>
      <c r="AO74" s="859"/>
      <c r="AP74" s="859" t="s">
        <v>585</v>
      </c>
      <c r="AQ74" s="859"/>
      <c r="AR74" s="859"/>
      <c r="AS74" s="859"/>
      <c r="AT74" s="859"/>
      <c r="AU74" s="859" t="s">
        <v>585</v>
      </c>
      <c r="AV74" s="859"/>
      <c r="AW74" s="859"/>
      <c r="AX74" s="859"/>
      <c r="AY74" s="859"/>
      <c r="AZ74" s="861" t="s">
        <v>598</v>
      </c>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393</v>
      </c>
      <c r="B88" s="818" t="s">
        <v>420</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12996</v>
      </c>
      <c r="AG88" s="873"/>
      <c r="AH88" s="873"/>
      <c r="AI88" s="873"/>
      <c r="AJ88" s="873"/>
      <c r="AK88" s="870"/>
      <c r="AL88" s="870"/>
      <c r="AM88" s="870"/>
      <c r="AN88" s="870"/>
      <c r="AO88" s="870"/>
      <c r="AP88" s="873">
        <v>3667</v>
      </c>
      <c r="AQ88" s="873"/>
      <c r="AR88" s="873"/>
      <c r="AS88" s="873"/>
      <c r="AT88" s="873"/>
      <c r="AU88" s="873">
        <v>191</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8" t="s">
        <v>421</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426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428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429</v>
      </c>
      <c r="AB109" s="922"/>
      <c r="AC109" s="922"/>
      <c r="AD109" s="922"/>
      <c r="AE109" s="923"/>
      <c r="AF109" s="921" t="s">
        <v>430</v>
      </c>
      <c r="AG109" s="922"/>
      <c r="AH109" s="922"/>
      <c r="AI109" s="922"/>
      <c r="AJ109" s="923"/>
      <c r="AK109" s="921" t="s">
        <v>307</v>
      </c>
      <c r="AL109" s="922"/>
      <c r="AM109" s="922"/>
      <c r="AN109" s="922"/>
      <c r="AO109" s="923"/>
      <c r="AP109" s="921" t="s">
        <v>431</v>
      </c>
      <c r="AQ109" s="922"/>
      <c r="AR109" s="922"/>
      <c r="AS109" s="922"/>
      <c r="AT109" s="924"/>
      <c r="AU109" s="941" t="s">
        <v>428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429</v>
      </c>
      <c r="BR109" s="922"/>
      <c r="BS109" s="922"/>
      <c r="BT109" s="922"/>
      <c r="BU109" s="923"/>
      <c r="BV109" s="921" t="s">
        <v>430</v>
      </c>
      <c r="BW109" s="922"/>
      <c r="BX109" s="922"/>
      <c r="BY109" s="922"/>
      <c r="BZ109" s="923"/>
      <c r="CA109" s="921" t="s">
        <v>307</v>
      </c>
      <c r="CB109" s="922"/>
      <c r="CC109" s="922"/>
      <c r="CD109" s="922"/>
      <c r="CE109" s="923"/>
      <c r="CF109" s="942" t="s">
        <v>431</v>
      </c>
      <c r="CG109" s="942"/>
      <c r="CH109" s="942"/>
      <c r="CI109" s="942"/>
      <c r="CJ109" s="942"/>
      <c r="CK109" s="921" t="s">
        <v>432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429</v>
      </c>
      <c r="DH109" s="922"/>
      <c r="DI109" s="922"/>
      <c r="DJ109" s="922"/>
      <c r="DK109" s="923"/>
      <c r="DL109" s="921" t="s">
        <v>430</v>
      </c>
      <c r="DM109" s="922"/>
      <c r="DN109" s="922"/>
      <c r="DO109" s="922"/>
      <c r="DP109" s="923"/>
      <c r="DQ109" s="921" t="s">
        <v>307</v>
      </c>
      <c r="DR109" s="922"/>
      <c r="DS109" s="922"/>
      <c r="DT109" s="922"/>
      <c r="DU109" s="923"/>
      <c r="DV109" s="921" t="s">
        <v>431</v>
      </c>
      <c r="DW109" s="922"/>
      <c r="DX109" s="922"/>
      <c r="DY109" s="922"/>
      <c r="DZ109" s="924"/>
    </row>
    <row r="110" spans="1:131" s="233" customFormat="1" ht="26.25" customHeight="1" x14ac:dyDescent="0.2">
      <c r="A110" s="925" t="s">
        <v>433</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365456</v>
      </c>
      <c r="AB110" s="929"/>
      <c r="AC110" s="929"/>
      <c r="AD110" s="929"/>
      <c r="AE110" s="930"/>
      <c r="AF110" s="931">
        <v>375268</v>
      </c>
      <c r="AG110" s="929"/>
      <c r="AH110" s="929"/>
      <c r="AI110" s="929"/>
      <c r="AJ110" s="930"/>
      <c r="AK110" s="931">
        <v>395540</v>
      </c>
      <c r="AL110" s="929"/>
      <c r="AM110" s="929"/>
      <c r="AN110" s="929"/>
      <c r="AO110" s="930"/>
      <c r="AP110" s="932">
        <v>12.8</v>
      </c>
      <c r="AQ110" s="933"/>
      <c r="AR110" s="933"/>
      <c r="AS110" s="933"/>
      <c r="AT110" s="934"/>
      <c r="AU110" s="935" t="s">
        <v>73</v>
      </c>
      <c r="AV110" s="936"/>
      <c r="AW110" s="936"/>
      <c r="AX110" s="936"/>
      <c r="AY110" s="936"/>
      <c r="AZ110" s="958" t="s">
        <v>434</v>
      </c>
      <c r="BA110" s="926"/>
      <c r="BB110" s="926"/>
      <c r="BC110" s="926"/>
      <c r="BD110" s="926"/>
      <c r="BE110" s="926"/>
      <c r="BF110" s="926"/>
      <c r="BG110" s="926"/>
      <c r="BH110" s="926"/>
      <c r="BI110" s="926"/>
      <c r="BJ110" s="926"/>
      <c r="BK110" s="926"/>
      <c r="BL110" s="926"/>
      <c r="BM110" s="926"/>
      <c r="BN110" s="926"/>
      <c r="BO110" s="926"/>
      <c r="BP110" s="927"/>
      <c r="BQ110" s="959">
        <v>3929946</v>
      </c>
      <c r="BR110" s="960"/>
      <c r="BS110" s="960"/>
      <c r="BT110" s="960"/>
      <c r="BU110" s="960"/>
      <c r="BV110" s="960">
        <v>3973150</v>
      </c>
      <c r="BW110" s="960"/>
      <c r="BX110" s="960"/>
      <c r="BY110" s="960"/>
      <c r="BZ110" s="960"/>
      <c r="CA110" s="960">
        <v>4001623</v>
      </c>
      <c r="CB110" s="960"/>
      <c r="CC110" s="960"/>
      <c r="CD110" s="960"/>
      <c r="CE110" s="960"/>
      <c r="CF110" s="973">
        <v>129.9</v>
      </c>
      <c r="CG110" s="974"/>
      <c r="CH110" s="974"/>
      <c r="CI110" s="974"/>
      <c r="CJ110" s="974"/>
      <c r="CK110" s="975" t="s">
        <v>435</v>
      </c>
      <c r="CL110" s="976"/>
      <c r="CM110" s="958" t="s">
        <v>436</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173</v>
      </c>
      <c r="DH110" s="960"/>
      <c r="DI110" s="960"/>
      <c r="DJ110" s="960"/>
      <c r="DK110" s="960"/>
      <c r="DL110" s="960" t="s">
        <v>173</v>
      </c>
      <c r="DM110" s="960"/>
      <c r="DN110" s="960"/>
      <c r="DO110" s="960"/>
      <c r="DP110" s="960"/>
      <c r="DQ110" s="960" t="s">
        <v>173</v>
      </c>
      <c r="DR110" s="960"/>
      <c r="DS110" s="960"/>
      <c r="DT110" s="960"/>
      <c r="DU110" s="960"/>
      <c r="DV110" s="961" t="s">
        <v>437</v>
      </c>
      <c r="DW110" s="961"/>
      <c r="DX110" s="961"/>
      <c r="DY110" s="961"/>
      <c r="DZ110" s="962"/>
    </row>
    <row r="111" spans="1:131" s="233" customFormat="1" ht="26.25" customHeight="1" x14ac:dyDescent="0.2">
      <c r="A111" s="963" t="s">
        <v>438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173</v>
      </c>
      <c r="AB111" s="967"/>
      <c r="AC111" s="967"/>
      <c r="AD111" s="967"/>
      <c r="AE111" s="968"/>
      <c r="AF111" s="969" t="s">
        <v>173</v>
      </c>
      <c r="AG111" s="967"/>
      <c r="AH111" s="967"/>
      <c r="AI111" s="967"/>
      <c r="AJ111" s="968"/>
      <c r="AK111" s="969" t="s">
        <v>173</v>
      </c>
      <c r="AL111" s="967"/>
      <c r="AM111" s="967"/>
      <c r="AN111" s="967"/>
      <c r="AO111" s="968"/>
      <c r="AP111" s="970" t="s">
        <v>173</v>
      </c>
      <c r="AQ111" s="971"/>
      <c r="AR111" s="971"/>
      <c r="AS111" s="971"/>
      <c r="AT111" s="972"/>
      <c r="AU111" s="937"/>
      <c r="AV111" s="938"/>
      <c r="AW111" s="938"/>
      <c r="AX111" s="938"/>
      <c r="AY111" s="938"/>
      <c r="AZ111" s="951" t="s">
        <v>439</v>
      </c>
      <c r="BA111" s="952"/>
      <c r="BB111" s="952"/>
      <c r="BC111" s="952"/>
      <c r="BD111" s="952"/>
      <c r="BE111" s="952"/>
      <c r="BF111" s="952"/>
      <c r="BG111" s="952"/>
      <c r="BH111" s="952"/>
      <c r="BI111" s="952"/>
      <c r="BJ111" s="952"/>
      <c r="BK111" s="952"/>
      <c r="BL111" s="952"/>
      <c r="BM111" s="952"/>
      <c r="BN111" s="952"/>
      <c r="BO111" s="952"/>
      <c r="BP111" s="953"/>
      <c r="BQ111" s="954" t="s">
        <v>173</v>
      </c>
      <c r="BR111" s="955"/>
      <c r="BS111" s="955"/>
      <c r="BT111" s="955"/>
      <c r="BU111" s="955"/>
      <c r="BV111" s="955" t="s">
        <v>173</v>
      </c>
      <c r="BW111" s="955"/>
      <c r="BX111" s="955"/>
      <c r="BY111" s="955"/>
      <c r="BZ111" s="955"/>
      <c r="CA111" s="955" t="s">
        <v>173</v>
      </c>
      <c r="CB111" s="955"/>
      <c r="CC111" s="955"/>
      <c r="CD111" s="955"/>
      <c r="CE111" s="955"/>
      <c r="CF111" s="949" t="s">
        <v>173</v>
      </c>
      <c r="CG111" s="950"/>
      <c r="CH111" s="950"/>
      <c r="CI111" s="950"/>
      <c r="CJ111" s="950"/>
      <c r="CK111" s="977"/>
      <c r="CL111" s="978"/>
      <c r="CM111" s="951" t="s">
        <v>440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173</v>
      </c>
      <c r="DH111" s="955"/>
      <c r="DI111" s="955"/>
      <c r="DJ111" s="955"/>
      <c r="DK111" s="955"/>
      <c r="DL111" s="955" t="s">
        <v>173</v>
      </c>
      <c r="DM111" s="955"/>
      <c r="DN111" s="955"/>
      <c r="DO111" s="955"/>
      <c r="DP111" s="955"/>
      <c r="DQ111" s="955" t="s">
        <v>173</v>
      </c>
      <c r="DR111" s="955"/>
      <c r="DS111" s="955"/>
      <c r="DT111" s="955"/>
      <c r="DU111" s="955"/>
      <c r="DV111" s="956" t="s">
        <v>173</v>
      </c>
      <c r="DW111" s="956"/>
      <c r="DX111" s="956"/>
      <c r="DY111" s="956"/>
      <c r="DZ111" s="957"/>
    </row>
    <row r="112" spans="1:131" s="233" customFormat="1" ht="26.25" customHeight="1" x14ac:dyDescent="0.2">
      <c r="A112" s="981" t="s">
        <v>441</v>
      </c>
      <c r="B112" s="982"/>
      <c r="C112" s="952" t="s">
        <v>442</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173</v>
      </c>
      <c r="AB112" s="988"/>
      <c r="AC112" s="988"/>
      <c r="AD112" s="988"/>
      <c r="AE112" s="989"/>
      <c r="AF112" s="990" t="s">
        <v>173</v>
      </c>
      <c r="AG112" s="988"/>
      <c r="AH112" s="988"/>
      <c r="AI112" s="988"/>
      <c r="AJ112" s="989"/>
      <c r="AK112" s="990" t="s">
        <v>173</v>
      </c>
      <c r="AL112" s="988"/>
      <c r="AM112" s="988"/>
      <c r="AN112" s="988"/>
      <c r="AO112" s="989"/>
      <c r="AP112" s="991" t="s">
        <v>173</v>
      </c>
      <c r="AQ112" s="992"/>
      <c r="AR112" s="992"/>
      <c r="AS112" s="992"/>
      <c r="AT112" s="993"/>
      <c r="AU112" s="937"/>
      <c r="AV112" s="938"/>
      <c r="AW112" s="938"/>
      <c r="AX112" s="938"/>
      <c r="AY112" s="938"/>
      <c r="AZ112" s="951" t="s">
        <v>443</v>
      </c>
      <c r="BA112" s="952"/>
      <c r="BB112" s="952"/>
      <c r="BC112" s="952"/>
      <c r="BD112" s="952"/>
      <c r="BE112" s="952"/>
      <c r="BF112" s="952"/>
      <c r="BG112" s="952"/>
      <c r="BH112" s="952"/>
      <c r="BI112" s="952"/>
      <c r="BJ112" s="952"/>
      <c r="BK112" s="952"/>
      <c r="BL112" s="952"/>
      <c r="BM112" s="952"/>
      <c r="BN112" s="952"/>
      <c r="BO112" s="952"/>
      <c r="BP112" s="953"/>
      <c r="BQ112" s="954">
        <v>3548980</v>
      </c>
      <c r="BR112" s="955"/>
      <c r="BS112" s="955"/>
      <c r="BT112" s="955"/>
      <c r="BU112" s="955"/>
      <c r="BV112" s="955">
        <v>3248083</v>
      </c>
      <c r="BW112" s="955"/>
      <c r="BX112" s="955"/>
      <c r="BY112" s="955"/>
      <c r="BZ112" s="955"/>
      <c r="CA112" s="955">
        <v>2860622</v>
      </c>
      <c r="CB112" s="955"/>
      <c r="CC112" s="955"/>
      <c r="CD112" s="955"/>
      <c r="CE112" s="955"/>
      <c r="CF112" s="949">
        <v>92.9</v>
      </c>
      <c r="CG112" s="950"/>
      <c r="CH112" s="950"/>
      <c r="CI112" s="950"/>
      <c r="CJ112" s="950"/>
      <c r="CK112" s="977"/>
      <c r="CL112" s="978"/>
      <c r="CM112" s="951" t="s">
        <v>444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173</v>
      </c>
      <c r="DH112" s="955"/>
      <c r="DI112" s="955"/>
      <c r="DJ112" s="955"/>
      <c r="DK112" s="955"/>
      <c r="DL112" s="955" t="s">
        <v>173</v>
      </c>
      <c r="DM112" s="955"/>
      <c r="DN112" s="955"/>
      <c r="DO112" s="955"/>
      <c r="DP112" s="955"/>
      <c r="DQ112" s="955" t="s">
        <v>173</v>
      </c>
      <c r="DR112" s="955"/>
      <c r="DS112" s="955"/>
      <c r="DT112" s="955"/>
      <c r="DU112" s="955"/>
      <c r="DV112" s="956" t="s">
        <v>173</v>
      </c>
      <c r="DW112" s="956"/>
      <c r="DX112" s="956"/>
      <c r="DY112" s="956"/>
      <c r="DZ112" s="957"/>
    </row>
    <row r="113" spans="1:130" s="233" customFormat="1" ht="26.25" customHeight="1" x14ac:dyDescent="0.2">
      <c r="A113" s="983"/>
      <c r="B113" s="984"/>
      <c r="C113" s="952" t="s">
        <v>445</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370040</v>
      </c>
      <c r="AB113" s="967"/>
      <c r="AC113" s="967"/>
      <c r="AD113" s="967"/>
      <c r="AE113" s="968"/>
      <c r="AF113" s="969">
        <v>334424</v>
      </c>
      <c r="AG113" s="967"/>
      <c r="AH113" s="967"/>
      <c r="AI113" s="967"/>
      <c r="AJ113" s="968"/>
      <c r="AK113" s="969">
        <v>315167</v>
      </c>
      <c r="AL113" s="967"/>
      <c r="AM113" s="967"/>
      <c r="AN113" s="967"/>
      <c r="AO113" s="968"/>
      <c r="AP113" s="970">
        <v>10.199999999999999</v>
      </c>
      <c r="AQ113" s="971"/>
      <c r="AR113" s="971"/>
      <c r="AS113" s="971"/>
      <c r="AT113" s="972"/>
      <c r="AU113" s="937"/>
      <c r="AV113" s="938"/>
      <c r="AW113" s="938"/>
      <c r="AX113" s="938"/>
      <c r="AY113" s="938"/>
      <c r="AZ113" s="951" t="s">
        <v>446</v>
      </c>
      <c r="BA113" s="952"/>
      <c r="BB113" s="952"/>
      <c r="BC113" s="952"/>
      <c r="BD113" s="952"/>
      <c r="BE113" s="952"/>
      <c r="BF113" s="952"/>
      <c r="BG113" s="952"/>
      <c r="BH113" s="952"/>
      <c r="BI113" s="952"/>
      <c r="BJ113" s="952"/>
      <c r="BK113" s="952"/>
      <c r="BL113" s="952"/>
      <c r="BM113" s="952"/>
      <c r="BN113" s="952"/>
      <c r="BO113" s="952"/>
      <c r="BP113" s="953"/>
      <c r="BQ113" s="954">
        <v>187487</v>
      </c>
      <c r="BR113" s="955"/>
      <c r="BS113" s="955"/>
      <c r="BT113" s="955"/>
      <c r="BU113" s="955"/>
      <c r="BV113" s="955">
        <v>186693</v>
      </c>
      <c r="BW113" s="955"/>
      <c r="BX113" s="955"/>
      <c r="BY113" s="955"/>
      <c r="BZ113" s="955"/>
      <c r="CA113" s="955">
        <v>190725</v>
      </c>
      <c r="CB113" s="955"/>
      <c r="CC113" s="955"/>
      <c r="CD113" s="955"/>
      <c r="CE113" s="955"/>
      <c r="CF113" s="949">
        <v>6.2</v>
      </c>
      <c r="CG113" s="950"/>
      <c r="CH113" s="950"/>
      <c r="CI113" s="950"/>
      <c r="CJ113" s="950"/>
      <c r="CK113" s="977"/>
      <c r="CL113" s="978"/>
      <c r="CM113" s="951" t="s">
        <v>447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173</v>
      </c>
      <c r="DH113" s="988"/>
      <c r="DI113" s="988"/>
      <c r="DJ113" s="988"/>
      <c r="DK113" s="989"/>
      <c r="DL113" s="990" t="s">
        <v>173</v>
      </c>
      <c r="DM113" s="988"/>
      <c r="DN113" s="988"/>
      <c r="DO113" s="988"/>
      <c r="DP113" s="989"/>
      <c r="DQ113" s="990" t="s">
        <v>173</v>
      </c>
      <c r="DR113" s="988"/>
      <c r="DS113" s="988"/>
      <c r="DT113" s="988"/>
      <c r="DU113" s="989"/>
      <c r="DV113" s="991" t="s">
        <v>173</v>
      </c>
      <c r="DW113" s="992"/>
      <c r="DX113" s="992"/>
      <c r="DY113" s="992"/>
      <c r="DZ113" s="993"/>
    </row>
    <row r="114" spans="1:130" s="233" customFormat="1" ht="26.25" customHeight="1" x14ac:dyDescent="0.2">
      <c r="A114" s="983"/>
      <c r="B114" s="984"/>
      <c r="C114" s="952" t="s">
        <v>448</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17245</v>
      </c>
      <c r="AB114" s="988"/>
      <c r="AC114" s="988"/>
      <c r="AD114" s="988"/>
      <c r="AE114" s="989"/>
      <c r="AF114" s="990">
        <v>21596</v>
      </c>
      <c r="AG114" s="988"/>
      <c r="AH114" s="988"/>
      <c r="AI114" s="988"/>
      <c r="AJ114" s="989"/>
      <c r="AK114" s="990">
        <v>25759</v>
      </c>
      <c r="AL114" s="988"/>
      <c r="AM114" s="988"/>
      <c r="AN114" s="988"/>
      <c r="AO114" s="989"/>
      <c r="AP114" s="991">
        <v>0.8</v>
      </c>
      <c r="AQ114" s="992"/>
      <c r="AR114" s="992"/>
      <c r="AS114" s="992"/>
      <c r="AT114" s="993"/>
      <c r="AU114" s="937"/>
      <c r="AV114" s="938"/>
      <c r="AW114" s="938"/>
      <c r="AX114" s="938"/>
      <c r="AY114" s="938"/>
      <c r="AZ114" s="951" t="s">
        <v>449</v>
      </c>
      <c r="BA114" s="952"/>
      <c r="BB114" s="952"/>
      <c r="BC114" s="952"/>
      <c r="BD114" s="952"/>
      <c r="BE114" s="952"/>
      <c r="BF114" s="952"/>
      <c r="BG114" s="952"/>
      <c r="BH114" s="952"/>
      <c r="BI114" s="952"/>
      <c r="BJ114" s="952"/>
      <c r="BK114" s="952"/>
      <c r="BL114" s="952"/>
      <c r="BM114" s="952"/>
      <c r="BN114" s="952"/>
      <c r="BO114" s="952"/>
      <c r="BP114" s="953"/>
      <c r="BQ114" s="954">
        <v>10271</v>
      </c>
      <c r="BR114" s="955"/>
      <c r="BS114" s="955"/>
      <c r="BT114" s="955"/>
      <c r="BU114" s="955"/>
      <c r="BV114" s="955" t="s">
        <v>173</v>
      </c>
      <c r="BW114" s="955"/>
      <c r="BX114" s="955"/>
      <c r="BY114" s="955"/>
      <c r="BZ114" s="955"/>
      <c r="CA114" s="955">
        <v>42482</v>
      </c>
      <c r="CB114" s="955"/>
      <c r="CC114" s="955"/>
      <c r="CD114" s="955"/>
      <c r="CE114" s="955"/>
      <c r="CF114" s="949">
        <v>1.4</v>
      </c>
      <c r="CG114" s="950"/>
      <c r="CH114" s="950"/>
      <c r="CI114" s="950"/>
      <c r="CJ114" s="950"/>
      <c r="CK114" s="977"/>
      <c r="CL114" s="978"/>
      <c r="CM114" s="951" t="s">
        <v>450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437</v>
      </c>
      <c r="DH114" s="988"/>
      <c r="DI114" s="988"/>
      <c r="DJ114" s="988"/>
      <c r="DK114" s="989"/>
      <c r="DL114" s="990" t="s">
        <v>173</v>
      </c>
      <c r="DM114" s="988"/>
      <c r="DN114" s="988"/>
      <c r="DO114" s="988"/>
      <c r="DP114" s="989"/>
      <c r="DQ114" s="990" t="s">
        <v>173</v>
      </c>
      <c r="DR114" s="988"/>
      <c r="DS114" s="988"/>
      <c r="DT114" s="988"/>
      <c r="DU114" s="989"/>
      <c r="DV114" s="991" t="s">
        <v>173</v>
      </c>
      <c r="DW114" s="992"/>
      <c r="DX114" s="992"/>
      <c r="DY114" s="992"/>
      <c r="DZ114" s="993"/>
    </row>
    <row r="115" spans="1:130" s="233" customFormat="1" ht="26.25" customHeight="1" x14ac:dyDescent="0.2">
      <c r="A115" s="983"/>
      <c r="B115" s="984"/>
      <c r="C115" s="952" t="s">
        <v>451</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173</v>
      </c>
      <c r="AB115" s="967"/>
      <c r="AC115" s="967"/>
      <c r="AD115" s="967"/>
      <c r="AE115" s="968"/>
      <c r="AF115" s="969" t="s">
        <v>173</v>
      </c>
      <c r="AG115" s="967"/>
      <c r="AH115" s="967"/>
      <c r="AI115" s="967"/>
      <c r="AJ115" s="968"/>
      <c r="AK115" s="969" t="s">
        <v>173</v>
      </c>
      <c r="AL115" s="967"/>
      <c r="AM115" s="967"/>
      <c r="AN115" s="967"/>
      <c r="AO115" s="968"/>
      <c r="AP115" s="970" t="s">
        <v>173</v>
      </c>
      <c r="AQ115" s="971"/>
      <c r="AR115" s="971"/>
      <c r="AS115" s="971"/>
      <c r="AT115" s="972"/>
      <c r="AU115" s="937"/>
      <c r="AV115" s="938"/>
      <c r="AW115" s="938"/>
      <c r="AX115" s="938"/>
      <c r="AY115" s="938"/>
      <c r="AZ115" s="951" t="s">
        <v>452</v>
      </c>
      <c r="BA115" s="952"/>
      <c r="BB115" s="952"/>
      <c r="BC115" s="952"/>
      <c r="BD115" s="952"/>
      <c r="BE115" s="952"/>
      <c r="BF115" s="952"/>
      <c r="BG115" s="952"/>
      <c r="BH115" s="952"/>
      <c r="BI115" s="952"/>
      <c r="BJ115" s="952"/>
      <c r="BK115" s="952"/>
      <c r="BL115" s="952"/>
      <c r="BM115" s="952"/>
      <c r="BN115" s="952"/>
      <c r="BO115" s="952"/>
      <c r="BP115" s="953"/>
      <c r="BQ115" s="954" t="s">
        <v>173</v>
      </c>
      <c r="BR115" s="955"/>
      <c r="BS115" s="955"/>
      <c r="BT115" s="955"/>
      <c r="BU115" s="955"/>
      <c r="BV115" s="955" t="s">
        <v>173</v>
      </c>
      <c r="BW115" s="955"/>
      <c r="BX115" s="955"/>
      <c r="BY115" s="955"/>
      <c r="BZ115" s="955"/>
      <c r="CA115" s="955" t="s">
        <v>173</v>
      </c>
      <c r="CB115" s="955"/>
      <c r="CC115" s="955"/>
      <c r="CD115" s="955"/>
      <c r="CE115" s="955"/>
      <c r="CF115" s="949" t="s">
        <v>173</v>
      </c>
      <c r="CG115" s="950"/>
      <c r="CH115" s="950"/>
      <c r="CI115" s="950"/>
      <c r="CJ115" s="950"/>
      <c r="CK115" s="977"/>
      <c r="CL115" s="978"/>
      <c r="CM115" s="951" t="s">
        <v>453</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173</v>
      </c>
      <c r="DH115" s="988"/>
      <c r="DI115" s="988"/>
      <c r="DJ115" s="988"/>
      <c r="DK115" s="989"/>
      <c r="DL115" s="990" t="s">
        <v>173</v>
      </c>
      <c r="DM115" s="988"/>
      <c r="DN115" s="988"/>
      <c r="DO115" s="988"/>
      <c r="DP115" s="989"/>
      <c r="DQ115" s="990" t="s">
        <v>173</v>
      </c>
      <c r="DR115" s="988"/>
      <c r="DS115" s="988"/>
      <c r="DT115" s="988"/>
      <c r="DU115" s="989"/>
      <c r="DV115" s="991" t="s">
        <v>173</v>
      </c>
      <c r="DW115" s="992"/>
      <c r="DX115" s="992"/>
      <c r="DY115" s="992"/>
      <c r="DZ115" s="993"/>
    </row>
    <row r="116" spans="1:130" s="233" customFormat="1" ht="26.25" customHeight="1" x14ac:dyDescent="0.2">
      <c r="A116" s="985"/>
      <c r="B116" s="986"/>
      <c r="C116" s="994" t="s">
        <v>454</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173</v>
      </c>
      <c r="AB116" s="988"/>
      <c r="AC116" s="988"/>
      <c r="AD116" s="988"/>
      <c r="AE116" s="989"/>
      <c r="AF116" s="990" t="s">
        <v>173</v>
      </c>
      <c r="AG116" s="988"/>
      <c r="AH116" s="988"/>
      <c r="AI116" s="988"/>
      <c r="AJ116" s="989"/>
      <c r="AK116" s="990" t="s">
        <v>173</v>
      </c>
      <c r="AL116" s="988"/>
      <c r="AM116" s="988"/>
      <c r="AN116" s="988"/>
      <c r="AO116" s="989"/>
      <c r="AP116" s="991" t="s">
        <v>173</v>
      </c>
      <c r="AQ116" s="992"/>
      <c r="AR116" s="992"/>
      <c r="AS116" s="992"/>
      <c r="AT116" s="993"/>
      <c r="AU116" s="937"/>
      <c r="AV116" s="938"/>
      <c r="AW116" s="938"/>
      <c r="AX116" s="938"/>
      <c r="AY116" s="938"/>
      <c r="AZ116" s="996" t="s">
        <v>455</v>
      </c>
      <c r="BA116" s="997"/>
      <c r="BB116" s="997"/>
      <c r="BC116" s="997"/>
      <c r="BD116" s="997"/>
      <c r="BE116" s="997"/>
      <c r="BF116" s="997"/>
      <c r="BG116" s="997"/>
      <c r="BH116" s="997"/>
      <c r="BI116" s="997"/>
      <c r="BJ116" s="997"/>
      <c r="BK116" s="997"/>
      <c r="BL116" s="997"/>
      <c r="BM116" s="997"/>
      <c r="BN116" s="997"/>
      <c r="BO116" s="997"/>
      <c r="BP116" s="998"/>
      <c r="BQ116" s="954" t="s">
        <v>173</v>
      </c>
      <c r="BR116" s="955"/>
      <c r="BS116" s="955"/>
      <c r="BT116" s="955"/>
      <c r="BU116" s="955"/>
      <c r="BV116" s="955" t="s">
        <v>173</v>
      </c>
      <c r="BW116" s="955"/>
      <c r="BX116" s="955"/>
      <c r="BY116" s="955"/>
      <c r="BZ116" s="955"/>
      <c r="CA116" s="955" t="s">
        <v>173</v>
      </c>
      <c r="CB116" s="955"/>
      <c r="CC116" s="955"/>
      <c r="CD116" s="955"/>
      <c r="CE116" s="955"/>
      <c r="CF116" s="949" t="s">
        <v>173</v>
      </c>
      <c r="CG116" s="950"/>
      <c r="CH116" s="950"/>
      <c r="CI116" s="950"/>
      <c r="CJ116" s="950"/>
      <c r="CK116" s="977"/>
      <c r="CL116" s="978"/>
      <c r="CM116" s="951" t="s">
        <v>456</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173</v>
      </c>
      <c r="DH116" s="988"/>
      <c r="DI116" s="988"/>
      <c r="DJ116" s="988"/>
      <c r="DK116" s="989"/>
      <c r="DL116" s="990" t="s">
        <v>173</v>
      </c>
      <c r="DM116" s="988"/>
      <c r="DN116" s="988"/>
      <c r="DO116" s="988"/>
      <c r="DP116" s="989"/>
      <c r="DQ116" s="990" t="s">
        <v>173</v>
      </c>
      <c r="DR116" s="988"/>
      <c r="DS116" s="988"/>
      <c r="DT116" s="988"/>
      <c r="DU116" s="989"/>
      <c r="DV116" s="991" t="s">
        <v>173</v>
      </c>
      <c r="DW116" s="992"/>
      <c r="DX116" s="992"/>
      <c r="DY116" s="992"/>
      <c r="DZ116" s="993"/>
    </row>
    <row r="117" spans="1:130" s="233" customFormat="1" ht="26.25" customHeight="1" x14ac:dyDescent="0.2">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457</v>
      </c>
      <c r="Z117" s="923"/>
      <c r="AA117" s="1007">
        <v>752741</v>
      </c>
      <c r="AB117" s="1008"/>
      <c r="AC117" s="1008"/>
      <c r="AD117" s="1008"/>
      <c r="AE117" s="1009"/>
      <c r="AF117" s="1010">
        <v>731288</v>
      </c>
      <c r="AG117" s="1008"/>
      <c r="AH117" s="1008"/>
      <c r="AI117" s="1008"/>
      <c r="AJ117" s="1009"/>
      <c r="AK117" s="1010">
        <v>736466</v>
      </c>
      <c r="AL117" s="1008"/>
      <c r="AM117" s="1008"/>
      <c r="AN117" s="1008"/>
      <c r="AO117" s="1009"/>
      <c r="AP117" s="1011"/>
      <c r="AQ117" s="1012"/>
      <c r="AR117" s="1012"/>
      <c r="AS117" s="1012"/>
      <c r="AT117" s="1013"/>
      <c r="AU117" s="937"/>
      <c r="AV117" s="938"/>
      <c r="AW117" s="938"/>
      <c r="AX117" s="938"/>
      <c r="AY117" s="938"/>
      <c r="AZ117" s="1003" t="s">
        <v>458</v>
      </c>
      <c r="BA117" s="1004"/>
      <c r="BB117" s="1004"/>
      <c r="BC117" s="1004"/>
      <c r="BD117" s="1004"/>
      <c r="BE117" s="1004"/>
      <c r="BF117" s="1004"/>
      <c r="BG117" s="1004"/>
      <c r="BH117" s="1004"/>
      <c r="BI117" s="1004"/>
      <c r="BJ117" s="1004"/>
      <c r="BK117" s="1004"/>
      <c r="BL117" s="1004"/>
      <c r="BM117" s="1004"/>
      <c r="BN117" s="1004"/>
      <c r="BO117" s="1004"/>
      <c r="BP117" s="1005"/>
      <c r="BQ117" s="954" t="s">
        <v>459</v>
      </c>
      <c r="BR117" s="955"/>
      <c r="BS117" s="955"/>
      <c r="BT117" s="955"/>
      <c r="BU117" s="955"/>
      <c r="BV117" s="955" t="s">
        <v>460</v>
      </c>
      <c r="BW117" s="955"/>
      <c r="BX117" s="955"/>
      <c r="BY117" s="955"/>
      <c r="BZ117" s="955"/>
      <c r="CA117" s="955" t="s">
        <v>461</v>
      </c>
      <c r="CB117" s="955"/>
      <c r="CC117" s="955"/>
      <c r="CD117" s="955"/>
      <c r="CE117" s="955"/>
      <c r="CF117" s="949" t="s">
        <v>461</v>
      </c>
      <c r="CG117" s="950"/>
      <c r="CH117" s="950"/>
      <c r="CI117" s="950"/>
      <c r="CJ117" s="950"/>
      <c r="CK117" s="977"/>
      <c r="CL117" s="978"/>
      <c r="CM117" s="951" t="s">
        <v>462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173</v>
      </c>
      <c r="DH117" s="988"/>
      <c r="DI117" s="988"/>
      <c r="DJ117" s="988"/>
      <c r="DK117" s="989"/>
      <c r="DL117" s="990" t="s">
        <v>463</v>
      </c>
      <c r="DM117" s="988"/>
      <c r="DN117" s="988"/>
      <c r="DO117" s="988"/>
      <c r="DP117" s="989"/>
      <c r="DQ117" s="990" t="s">
        <v>460</v>
      </c>
      <c r="DR117" s="988"/>
      <c r="DS117" s="988"/>
      <c r="DT117" s="988"/>
      <c r="DU117" s="989"/>
      <c r="DV117" s="991" t="s">
        <v>173</v>
      </c>
      <c r="DW117" s="992"/>
      <c r="DX117" s="992"/>
      <c r="DY117" s="992"/>
      <c r="DZ117" s="993"/>
    </row>
    <row r="118" spans="1:130" s="233" customFormat="1" ht="26.25" customHeight="1" x14ac:dyDescent="0.2">
      <c r="A118" s="941" t="s">
        <v>432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429</v>
      </c>
      <c r="AB118" s="922"/>
      <c r="AC118" s="922"/>
      <c r="AD118" s="922"/>
      <c r="AE118" s="923"/>
      <c r="AF118" s="921" t="s">
        <v>430</v>
      </c>
      <c r="AG118" s="922"/>
      <c r="AH118" s="922"/>
      <c r="AI118" s="922"/>
      <c r="AJ118" s="923"/>
      <c r="AK118" s="921" t="s">
        <v>307</v>
      </c>
      <c r="AL118" s="922"/>
      <c r="AM118" s="922"/>
      <c r="AN118" s="922"/>
      <c r="AO118" s="923"/>
      <c r="AP118" s="999" t="s">
        <v>431</v>
      </c>
      <c r="AQ118" s="1000"/>
      <c r="AR118" s="1000"/>
      <c r="AS118" s="1000"/>
      <c r="AT118" s="1001"/>
      <c r="AU118" s="937"/>
      <c r="AV118" s="938"/>
      <c r="AW118" s="938"/>
      <c r="AX118" s="938"/>
      <c r="AY118" s="938"/>
      <c r="AZ118" s="1002" t="s">
        <v>464</v>
      </c>
      <c r="BA118" s="994"/>
      <c r="BB118" s="994"/>
      <c r="BC118" s="994"/>
      <c r="BD118" s="994"/>
      <c r="BE118" s="994"/>
      <c r="BF118" s="994"/>
      <c r="BG118" s="994"/>
      <c r="BH118" s="994"/>
      <c r="BI118" s="994"/>
      <c r="BJ118" s="994"/>
      <c r="BK118" s="994"/>
      <c r="BL118" s="994"/>
      <c r="BM118" s="994"/>
      <c r="BN118" s="994"/>
      <c r="BO118" s="994"/>
      <c r="BP118" s="995"/>
      <c r="BQ118" s="1028" t="s">
        <v>465</v>
      </c>
      <c r="BR118" s="1029"/>
      <c r="BS118" s="1029"/>
      <c r="BT118" s="1029"/>
      <c r="BU118" s="1029"/>
      <c r="BV118" s="1029" t="s">
        <v>461</v>
      </c>
      <c r="BW118" s="1029"/>
      <c r="BX118" s="1029"/>
      <c r="BY118" s="1029"/>
      <c r="BZ118" s="1029"/>
      <c r="CA118" s="1029" t="s">
        <v>459</v>
      </c>
      <c r="CB118" s="1029"/>
      <c r="CC118" s="1029"/>
      <c r="CD118" s="1029"/>
      <c r="CE118" s="1029"/>
      <c r="CF118" s="949" t="s">
        <v>466</v>
      </c>
      <c r="CG118" s="950"/>
      <c r="CH118" s="950"/>
      <c r="CI118" s="950"/>
      <c r="CJ118" s="950"/>
      <c r="CK118" s="977"/>
      <c r="CL118" s="978"/>
      <c r="CM118" s="951" t="s">
        <v>467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461</v>
      </c>
      <c r="DH118" s="988"/>
      <c r="DI118" s="988"/>
      <c r="DJ118" s="988"/>
      <c r="DK118" s="989"/>
      <c r="DL118" s="990" t="s">
        <v>468</v>
      </c>
      <c r="DM118" s="988"/>
      <c r="DN118" s="988"/>
      <c r="DO118" s="988"/>
      <c r="DP118" s="989"/>
      <c r="DQ118" s="990" t="s">
        <v>461</v>
      </c>
      <c r="DR118" s="988"/>
      <c r="DS118" s="988"/>
      <c r="DT118" s="988"/>
      <c r="DU118" s="989"/>
      <c r="DV118" s="991" t="s">
        <v>461</v>
      </c>
      <c r="DW118" s="992"/>
      <c r="DX118" s="992"/>
      <c r="DY118" s="992"/>
      <c r="DZ118" s="993"/>
    </row>
    <row r="119" spans="1:130" s="233" customFormat="1" ht="26.25" customHeight="1" x14ac:dyDescent="0.2">
      <c r="A119" s="1085" t="s">
        <v>435</v>
      </c>
      <c r="B119" s="976"/>
      <c r="C119" s="958" t="s">
        <v>436</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459</v>
      </c>
      <c r="AB119" s="929"/>
      <c r="AC119" s="929"/>
      <c r="AD119" s="929"/>
      <c r="AE119" s="930"/>
      <c r="AF119" s="931" t="s">
        <v>461</v>
      </c>
      <c r="AG119" s="929"/>
      <c r="AH119" s="929"/>
      <c r="AI119" s="929"/>
      <c r="AJ119" s="930"/>
      <c r="AK119" s="931" t="s">
        <v>461</v>
      </c>
      <c r="AL119" s="929"/>
      <c r="AM119" s="929"/>
      <c r="AN119" s="929"/>
      <c r="AO119" s="930"/>
      <c r="AP119" s="932" t="s">
        <v>173</v>
      </c>
      <c r="AQ119" s="933"/>
      <c r="AR119" s="933"/>
      <c r="AS119" s="933"/>
      <c r="AT119" s="934"/>
      <c r="AU119" s="939"/>
      <c r="AV119" s="940"/>
      <c r="AW119" s="940"/>
      <c r="AX119" s="940"/>
      <c r="AY119" s="940"/>
      <c r="AZ119" s="254" t="s">
        <v>188</v>
      </c>
      <c r="BA119" s="254"/>
      <c r="BB119" s="254"/>
      <c r="BC119" s="254"/>
      <c r="BD119" s="254"/>
      <c r="BE119" s="254"/>
      <c r="BF119" s="254"/>
      <c r="BG119" s="254"/>
      <c r="BH119" s="254"/>
      <c r="BI119" s="254"/>
      <c r="BJ119" s="254"/>
      <c r="BK119" s="254"/>
      <c r="BL119" s="254"/>
      <c r="BM119" s="254"/>
      <c r="BN119" s="254"/>
      <c r="BO119" s="1006" t="s">
        <v>469</v>
      </c>
      <c r="BP119" s="1034"/>
      <c r="BQ119" s="1028">
        <v>7676684</v>
      </c>
      <c r="BR119" s="1029"/>
      <c r="BS119" s="1029"/>
      <c r="BT119" s="1029"/>
      <c r="BU119" s="1029"/>
      <c r="BV119" s="1029">
        <v>7407926</v>
      </c>
      <c r="BW119" s="1029"/>
      <c r="BX119" s="1029"/>
      <c r="BY119" s="1029"/>
      <c r="BZ119" s="1029"/>
      <c r="CA119" s="1029">
        <v>7095452</v>
      </c>
      <c r="CB119" s="1029"/>
      <c r="CC119" s="1029"/>
      <c r="CD119" s="1029"/>
      <c r="CE119" s="1029"/>
      <c r="CF119" s="1030"/>
      <c r="CG119" s="1031"/>
      <c r="CH119" s="1031"/>
      <c r="CI119" s="1031"/>
      <c r="CJ119" s="1032"/>
      <c r="CK119" s="979"/>
      <c r="CL119" s="980"/>
      <c r="CM119" s="1002" t="s">
        <v>470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461</v>
      </c>
      <c r="DH119" s="1015"/>
      <c r="DI119" s="1015"/>
      <c r="DJ119" s="1015"/>
      <c r="DK119" s="1016"/>
      <c r="DL119" s="1014" t="s">
        <v>461</v>
      </c>
      <c r="DM119" s="1015"/>
      <c r="DN119" s="1015"/>
      <c r="DO119" s="1015"/>
      <c r="DP119" s="1016"/>
      <c r="DQ119" s="1014" t="s">
        <v>468</v>
      </c>
      <c r="DR119" s="1015"/>
      <c r="DS119" s="1015"/>
      <c r="DT119" s="1015"/>
      <c r="DU119" s="1016"/>
      <c r="DV119" s="1017" t="s">
        <v>460</v>
      </c>
      <c r="DW119" s="1018"/>
      <c r="DX119" s="1018"/>
      <c r="DY119" s="1018"/>
      <c r="DZ119" s="1019"/>
    </row>
    <row r="120" spans="1:130" s="233" customFormat="1" ht="26.25" customHeight="1" x14ac:dyDescent="0.2">
      <c r="A120" s="1086"/>
      <c r="B120" s="978"/>
      <c r="C120" s="951" t="s">
        <v>440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461</v>
      </c>
      <c r="AB120" s="988"/>
      <c r="AC120" s="988"/>
      <c r="AD120" s="988"/>
      <c r="AE120" s="989"/>
      <c r="AF120" s="990" t="s">
        <v>461</v>
      </c>
      <c r="AG120" s="988"/>
      <c r="AH120" s="988"/>
      <c r="AI120" s="988"/>
      <c r="AJ120" s="989"/>
      <c r="AK120" s="990" t="s">
        <v>461</v>
      </c>
      <c r="AL120" s="988"/>
      <c r="AM120" s="988"/>
      <c r="AN120" s="988"/>
      <c r="AO120" s="989"/>
      <c r="AP120" s="991" t="s">
        <v>466</v>
      </c>
      <c r="AQ120" s="992"/>
      <c r="AR120" s="992"/>
      <c r="AS120" s="992"/>
      <c r="AT120" s="993"/>
      <c r="AU120" s="1020" t="s">
        <v>471</v>
      </c>
      <c r="AV120" s="1021"/>
      <c r="AW120" s="1021"/>
      <c r="AX120" s="1021"/>
      <c r="AY120" s="1022"/>
      <c r="AZ120" s="958" t="s">
        <v>472</v>
      </c>
      <c r="BA120" s="926"/>
      <c r="BB120" s="926"/>
      <c r="BC120" s="926"/>
      <c r="BD120" s="926"/>
      <c r="BE120" s="926"/>
      <c r="BF120" s="926"/>
      <c r="BG120" s="926"/>
      <c r="BH120" s="926"/>
      <c r="BI120" s="926"/>
      <c r="BJ120" s="926"/>
      <c r="BK120" s="926"/>
      <c r="BL120" s="926"/>
      <c r="BM120" s="926"/>
      <c r="BN120" s="926"/>
      <c r="BO120" s="926"/>
      <c r="BP120" s="927"/>
      <c r="BQ120" s="959">
        <v>3506406</v>
      </c>
      <c r="BR120" s="960"/>
      <c r="BS120" s="960"/>
      <c r="BT120" s="960"/>
      <c r="BU120" s="960"/>
      <c r="BV120" s="960">
        <v>3760578</v>
      </c>
      <c r="BW120" s="960"/>
      <c r="BX120" s="960"/>
      <c r="BY120" s="960"/>
      <c r="BZ120" s="960"/>
      <c r="CA120" s="960">
        <v>4168467</v>
      </c>
      <c r="CB120" s="960"/>
      <c r="CC120" s="960"/>
      <c r="CD120" s="960"/>
      <c r="CE120" s="960"/>
      <c r="CF120" s="973">
        <v>135.4</v>
      </c>
      <c r="CG120" s="974"/>
      <c r="CH120" s="974"/>
      <c r="CI120" s="974"/>
      <c r="CJ120" s="974"/>
      <c r="CK120" s="1035" t="s">
        <v>473</v>
      </c>
      <c r="CL120" s="1036"/>
      <c r="CM120" s="1036"/>
      <c r="CN120" s="1036"/>
      <c r="CO120" s="1037"/>
      <c r="CP120" s="1043" t="s">
        <v>474</v>
      </c>
      <c r="CQ120" s="1044"/>
      <c r="CR120" s="1044"/>
      <c r="CS120" s="1044"/>
      <c r="CT120" s="1044"/>
      <c r="CU120" s="1044"/>
      <c r="CV120" s="1044"/>
      <c r="CW120" s="1044"/>
      <c r="CX120" s="1044"/>
      <c r="CY120" s="1044"/>
      <c r="CZ120" s="1044"/>
      <c r="DA120" s="1044"/>
      <c r="DB120" s="1044"/>
      <c r="DC120" s="1044"/>
      <c r="DD120" s="1044"/>
      <c r="DE120" s="1044"/>
      <c r="DF120" s="1045"/>
      <c r="DG120" s="959" t="s">
        <v>461</v>
      </c>
      <c r="DH120" s="960"/>
      <c r="DI120" s="960"/>
      <c r="DJ120" s="960"/>
      <c r="DK120" s="960"/>
      <c r="DL120" s="960">
        <v>3202884</v>
      </c>
      <c r="DM120" s="960"/>
      <c r="DN120" s="960"/>
      <c r="DO120" s="960"/>
      <c r="DP120" s="960"/>
      <c r="DQ120" s="960">
        <v>2809373</v>
      </c>
      <c r="DR120" s="960"/>
      <c r="DS120" s="960"/>
      <c r="DT120" s="960"/>
      <c r="DU120" s="960"/>
      <c r="DV120" s="961">
        <v>91.2</v>
      </c>
      <c r="DW120" s="961"/>
      <c r="DX120" s="961"/>
      <c r="DY120" s="961"/>
      <c r="DZ120" s="962"/>
    </row>
    <row r="121" spans="1:130" s="233" customFormat="1" ht="26.25" customHeight="1" x14ac:dyDescent="0.2">
      <c r="A121" s="1086"/>
      <c r="B121" s="978"/>
      <c r="C121" s="1003" t="s">
        <v>475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461</v>
      </c>
      <c r="AB121" s="988"/>
      <c r="AC121" s="988"/>
      <c r="AD121" s="988"/>
      <c r="AE121" s="989"/>
      <c r="AF121" s="990" t="s">
        <v>461</v>
      </c>
      <c r="AG121" s="988"/>
      <c r="AH121" s="988"/>
      <c r="AI121" s="988"/>
      <c r="AJ121" s="989"/>
      <c r="AK121" s="990" t="s">
        <v>476</v>
      </c>
      <c r="AL121" s="988"/>
      <c r="AM121" s="988"/>
      <c r="AN121" s="988"/>
      <c r="AO121" s="989"/>
      <c r="AP121" s="991" t="s">
        <v>461</v>
      </c>
      <c r="AQ121" s="992"/>
      <c r="AR121" s="992"/>
      <c r="AS121" s="992"/>
      <c r="AT121" s="993"/>
      <c r="AU121" s="1023"/>
      <c r="AV121" s="1024"/>
      <c r="AW121" s="1024"/>
      <c r="AX121" s="1024"/>
      <c r="AY121" s="1025"/>
      <c r="AZ121" s="951" t="s">
        <v>477</v>
      </c>
      <c r="BA121" s="952"/>
      <c r="BB121" s="952"/>
      <c r="BC121" s="952"/>
      <c r="BD121" s="952"/>
      <c r="BE121" s="952"/>
      <c r="BF121" s="952"/>
      <c r="BG121" s="952"/>
      <c r="BH121" s="952"/>
      <c r="BI121" s="952"/>
      <c r="BJ121" s="952"/>
      <c r="BK121" s="952"/>
      <c r="BL121" s="952"/>
      <c r="BM121" s="952"/>
      <c r="BN121" s="952"/>
      <c r="BO121" s="952"/>
      <c r="BP121" s="953"/>
      <c r="BQ121" s="954">
        <v>233833</v>
      </c>
      <c r="BR121" s="955"/>
      <c r="BS121" s="955"/>
      <c r="BT121" s="955"/>
      <c r="BU121" s="955"/>
      <c r="BV121" s="955">
        <v>190497</v>
      </c>
      <c r="BW121" s="955"/>
      <c r="BX121" s="955"/>
      <c r="BY121" s="955"/>
      <c r="BZ121" s="955"/>
      <c r="CA121" s="955">
        <v>181691</v>
      </c>
      <c r="CB121" s="955"/>
      <c r="CC121" s="955"/>
      <c r="CD121" s="955"/>
      <c r="CE121" s="955"/>
      <c r="CF121" s="949">
        <v>5.9</v>
      </c>
      <c r="CG121" s="950"/>
      <c r="CH121" s="950"/>
      <c r="CI121" s="950"/>
      <c r="CJ121" s="950"/>
      <c r="CK121" s="1038"/>
      <c r="CL121" s="1039"/>
      <c r="CM121" s="1039"/>
      <c r="CN121" s="1039"/>
      <c r="CO121" s="1040"/>
      <c r="CP121" s="1048" t="s">
        <v>478</v>
      </c>
      <c r="CQ121" s="1049"/>
      <c r="CR121" s="1049"/>
      <c r="CS121" s="1049"/>
      <c r="CT121" s="1049"/>
      <c r="CU121" s="1049"/>
      <c r="CV121" s="1049"/>
      <c r="CW121" s="1049"/>
      <c r="CX121" s="1049"/>
      <c r="CY121" s="1049"/>
      <c r="CZ121" s="1049"/>
      <c r="DA121" s="1049"/>
      <c r="DB121" s="1049"/>
      <c r="DC121" s="1049"/>
      <c r="DD121" s="1049"/>
      <c r="DE121" s="1049"/>
      <c r="DF121" s="1050"/>
      <c r="DG121" s="954" t="s">
        <v>476</v>
      </c>
      <c r="DH121" s="955"/>
      <c r="DI121" s="955"/>
      <c r="DJ121" s="955"/>
      <c r="DK121" s="955"/>
      <c r="DL121" s="955">
        <v>45199</v>
      </c>
      <c r="DM121" s="955"/>
      <c r="DN121" s="955"/>
      <c r="DO121" s="955"/>
      <c r="DP121" s="955"/>
      <c r="DQ121" s="955">
        <v>51249</v>
      </c>
      <c r="DR121" s="955"/>
      <c r="DS121" s="955"/>
      <c r="DT121" s="955"/>
      <c r="DU121" s="955"/>
      <c r="DV121" s="956">
        <v>1.7</v>
      </c>
      <c r="DW121" s="956"/>
      <c r="DX121" s="956"/>
      <c r="DY121" s="956"/>
      <c r="DZ121" s="957"/>
    </row>
    <row r="122" spans="1:130" s="233" customFormat="1" ht="26.25" customHeight="1" x14ac:dyDescent="0.2">
      <c r="A122" s="1086"/>
      <c r="B122" s="978"/>
      <c r="C122" s="951" t="s">
        <v>450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461</v>
      </c>
      <c r="AB122" s="988"/>
      <c r="AC122" s="988"/>
      <c r="AD122" s="988"/>
      <c r="AE122" s="989"/>
      <c r="AF122" s="990" t="s">
        <v>173</v>
      </c>
      <c r="AG122" s="988"/>
      <c r="AH122" s="988"/>
      <c r="AI122" s="988"/>
      <c r="AJ122" s="989"/>
      <c r="AK122" s="990" t="s">
        <v>463</v>
      </c>
      <c r="AL122" s="988"/>
      <c r="AM122" s="988"/>
      <c r="AN122" s="988"/>
      <c r="AO122" s="989"/>
      <c r="AP122" s="991" t="s">
        <v>460</v>
      </c>
      <c r="AQ122" s="992"/>
      <c r="AR122" s="992"/>
      <c r="AS122" s="992"/>
      <c r="AT122" s="993"/>
      <c r="AU122" s="1023"/>
      <c r="AV122" s="1024"/>
      <c r="AW122" s="1024"/>
      <c r="AX122" s="1024"/>
      <c r="AY122" s="1025"/>
      <c r="AZ122" s="1002" t="s">
        <v>479</v>
      </c>
      <c r="BA122" s="994"/>
      <c r="BB122" s="994"/>
      <c r="BC122" s="994"/>
      <c r="BD122" s="994"/>
      <c r="BE122" s="994"/>
      <c r="BF122" s="994"/>
      <c r="BG122" s="994"/>
      <c r="BH122" s="994"/>
      <c r="BI122" s="994"/>
      <c r="BJ122" s="994"/>
      <c r="BK122" s="994"/>
      <c r="BL122" s="994"/>
      <c r="BM122" s="994"/>
      <c r="BN122" s="994"/>
      <c r="BO122" s="994"/>
      <c r="BP122" s="995"/>
      <c r="BQ122" s="1028">
        <v>4860720</v>
      </c>
      <c r="BR122" s="1029"/>
      <c r="BS122" s="1029"/>
      <c r="BT122" s="1029"/>
      <c r="BU122" s="1029"/>
      <c r="BV122" s="1029">
        <v>4843475</v>
      </c>
      <c r="BW122" s="1029"/>
      <c r="BX122" s="1029"/>
      <c r="BY122" s="1029"/>
      <c r="BZ122" s="1029"/>
      <c r="CA122" s="1029">
        <v>4683985</v>
      </c>
      <c r="CB122" s="1029"/>
      <c r="CC122" s="1029"/>
      <c r="CD122" s="1029"/>
      <c r="CE122" s="1029"/>
      <c r="CF122" s="1046">
        <v>152.1</v>
      </c>
      <c r="CG122" s="1047"/>
      <c r="CH122" s="1047"/>
      <c r="CI122" s="1047"/>
      <c r="CJ122" s="1047"/>
      <c r="CK122" s="1038"/>
      <c r="CL122" s="1039"/>
      <c r="CM122" s="1039"/>
      <c r="CN122" s="1039"/>
      <c r="CO122" s="1040"/>
      <c r="CP122" s="1048" t="s">
        <v>480</v>
      </c>
      <c r="CQ122" s="1049"/>
      <c r="CR122" s="1049"/>
      <c r="CS122" s="1049"/>
      <c r="CT122" s="1049"/>
      <c r="CU122" s="1049"/>
      <c r="CV122" s="1049"/>
      <c r="CW122" s="1049"/>
      <c r="CX122" s="1049"/>
      <c r="CY122" s="1049"/>
      <c r="CZ122" s="1049"/>
      <c r="DA122" s="1049"/>
      <c r="DB122" s="1049"/>
      <c r="DC122" s="1049"/>
      <c r="DD122" s="1049"/>
      <c r="DE122" s="1049"/>
      <c r="DF122" s="1050"/>
      <c r="DG122" s="954" t="s">
        <v>461</v>
      </c>
      <c r="DH122" s="955"/>
      <c r="DI122" s="955"/>
      <c r="DJ122" s="955"/>
      <c r="DK122" s="955"/>
      <c r="DL122" s="955" t="s">
        <v>468</v>
      </c>
      <c r="DM122" s="955"/>
      <c r="DN122" s="955"/>
      <c r="DO122" s="955"/>
      <c r="DP122" s="955"/>
      <c r="DQ122" s="955" t="s">
        <v>461</v>
      </c>
      <c r="DR122" s="955"/>
      <c r="DS122" s="955"/>
      <c r="DT122" s="955"/>
      <c r="DU122" s="955"/>
      <c r="DV122" s="956" t="s">
        <v>468</v>
      </c>
      <c r="DW122" s="956"/>
      <c r="DX122" s="956"/>
      <c r="DY122" s="956"/>
      <c r="DZ122" s="957"/>
    </row>
    <row r="123" spans="1:130" s="233" customFormat="1" ht="26.25" customHeight="1" x14ac:dyDescent="0.2">
      <c r="A123" s="1086"/>
      <c r="B123" s="978"/>
      <c r="C123" s="951" t="s">
        <v>456</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481</v>
      </c>
      <c r="AB123" s="988"/>
      <c r="AC123" s="988"/>
      <c r="AD123" s="988"/>
      <c r="AE123" s="989"/>
      <c r="AF123" s="990" t="s">
        <v>461</v>
      </c>
      <c r="AG123" s="988"/>
      <c r="AH123" s="988"/>
      <c r="AI123" s="988"/>
      <c r="AJ123" s="989"/>
      <c r="AK123" s="990" t="s">
        <v>461</v>
      </c>
      <c r="AL123" s="988"/>
      <c r="AM123" s="988"/>
      <c r="AN123" s="988"/>
      <c r="AO123" s="989"/>
      <c r="AP123" s="991" t="s">
        <v>465</v>
      </c>
      <c r="AQ123" s="992"/>
      <c r="AR123" s="992"/>
      <c r="AS123" s="992"/>
      <c r="AT123" s="993"/>
      <c r="AU123" s="1026"/>
      <c r="AV123" s="1027"/>
      <c r="AW123" s="1027"/>
      <c r="AX123" s="1027"/>
      <c r="AY123" s="1027"/>
      <c r="AZ123" s="254" t="s">
        <v>188</v>
      </c>
      <c r="BA123" s="254"/>
      <c r="BB123" s="254"/>
      <c r="BC123" s="254"/>
      <c r="BD123" s="254"/>
      <c r="BE123" s="254"/>
      <c r="BF123" s="254"/>
      <c r="BG123" s="254"/>
      <c r="BH123" s="254"/>
      <c r="BI123" s="254"/>
      <c r="BJ123" s="254"/>
      <c r="BK123" s="254"/>
      <c r="BL123" s="254"/>
      <c r="BM123" s="254"/>
      <c r="BN123" s="254"/>
      <c r="BO123" s="1006" t="s">
        <v>482</v>
      </c>
      <c r="BP123" s="1034"/>
      <c r="BQ123" s="1092">
        <v>8600959</v>
      </c>
      <c r="BR123" s="1093"/>
      <c r="BS123" s="1093"/>
      <c r="BT123" s="1093"/>
      <c r="BU123" s="1093"/>
      <c r="BV123" s="1093">
        <v>8794550</v>
      </c>
      <c r="BW123" s="1093"/>
      <c r="BX123" s="1093"/>
      <c r="BY123" s="1093"/>
      <c r="BZ123" s="1093"/>
      <c r="CA123" s="1093">
        <v>9034143</v>
      </c>
      <c r="CB123" s="1093"/>
      <c r="CC123" s="1093"/>
      <c r="CD123" s="1093"/>
      <c r="CE123" s="1093"/>
      <c r="CF123" s="1030"/>
      <c r="CG123" s="1031"/>
      <c r="CH123" s="1031"/>
      <c r="CI123" s="1031"/>
      <c r="CJ123" s="1032"/>
      <c r="CK123" s="1038"/>
      <c r="CL123" s="1039"/>
      <c r="CM123" s="1039"/>
      <c r="CN123" s="1039"/>
      <c r="CO123" s="1040"/>
      <c r="CP123" s="1048" t="s">
        <v>483</v>
      </c>
      <c r="CQ123" s="1049"/>
      <c r="CR123" s="1049"/>
      <c r="CS123" s="1049"/>
      <c r="CT123" s="1049"/>
      <c r="CU123" s="1049"/>
      <c r="CV123" s="1049"/>
      <c r="CW123" s="1049"/>
      <c r="CX123" s="1049"/>
      <c r="CY123" s="1049"/>
      <c r="CZ123" s="1049"/>
      <c r="DA123" s="1049"/>
      <c r="DB123" s="1049"/>
      <c r="DC123" s="1049"/>
      <c r="DD123" s="1049"/>
      <c r="DE123" s="1049"/>
      <c r="DF123" s="1050"/>
      <c r="DG123" s="987" t="s">
        <v>463</v>
      </c>
      <c r="DH123" s="988"/>
      <c r="DI123" s="988"/>
      <c r="DJ123" s="988"/>
      <c r="DK123" s="989"/>
      <c r="DL123" s="990" t="s">
        <v>173</v>
      </c>
      <c r="DM123" s="988"/>
      <c r="DN123" s="988"/>
      <c r="DO123" s="988"/>
      <c r="DP123" s="989"/>
      <c r="DQ123" s="990" t="s">
        <v>461</v>
      </c>
      <c r="DR123" s="988"/>
      <c r="DS123" s="988"/>
      <c r="DT123" s="988"/>
      <c r="DU123" s="989"/>
      <c r="DV123" s="991" t="s">
        <v>461</v>
      </c>
      <c r="DW123" s="992"/>
      <c r="DX123" s="992"/>
      <c r="DY123" s="992"/>
      <c r="DZ123" s="993"/>
    </row>
    <row r="124" spans="1:130" s="233" customFormat="1" ht="26.25" customHeight="1" thickBot="1" x14ac:dyDescent="0.25">
      <c r="A124" s="1086"/>
      <c r="B124" s="978"/>
      <c r="C124" s="951" t="s">
        <v>462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461</v>
      </c>
      <c r="AB124" s="988"/>
      <c r="AC124" s="988"/>
      <c r="AD124" s="988"/>
      <c r="AE124" s="989"/>
      <c r="AF124" s="990" t="s">
        <v>461</v>
      </c>
      <c r="AG124" s="988"/>
      <c r="AH124" s="988"/>
      <c r="AI124" s="988"/>
      <c r="AJ124" s="989"/>
      <c r="AK124" s="990" t="s">
        <v>461</v>
      </c>
      <c r="AL124" s="988"/>
      <c r="AM124" s="988"/>
      <c r="AN124" s="988"/>
      <c r="AO124" s="989"/>
      <c r="AP124" s="991" t="s">
        <v>461</v>
      </c>
      <c r="AQ124" s="992"/>
      <c r="AR124" s="992"/>
      <c r="AS124" s="992"/>
      <c r="AT124" s="993"/>
      <c r="AU124" s="1088" t="s">
        <v>484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461</v>
      </c>
      <c r="BR124" s="1056"/>
      <c r="BS124" s="1056"/>
      <c r="BT124" s="1056"/>
      <c r="BU124" s="1056"/>
      <c r="BV124" s="1056" t="s">
        <v>461</v>
      </c>
      <c r="BW124" s="1056"/>
      <c r="BX124" s="1056"/>
      <c r="BY124" s="1056"/>
      <c r="BZ124" s="1056"/>
      <c r="CA124" s="1056" t="s">
        <v>460</v>
      </c>
      <c r="CB124" s="1056"/>
      <c r="CC124" s="1056"/>
      <c r="CD124" s="1056"/>
      <c r="CE124" s="1056"/>
      <c r="CF124" s="1057"/>
      <c r="CG124" s="1058"/>
      <c r="CH124" s="1058"/>
      <c r="CI124" s="1058"/>
      <c r="CJ124" s="1059"/>
      <c r="CK124" s="1041"/>
      <c r="CL124" s="1041"/>
      <c r="CM124" s="1041"/>
      <c r="CN124" s="1041"/>
      <c r="CO124" s="1042"/>
      <c r="CP124" s="1048" t="s">
        <v>485</v>
      </c>
      <c r="CQ124" s="1049"/>
      <c r="CR124" s="1049"/>
      <c r="CS124" s="1049"/>
      <c r="CT124" s="1049"/>
      <c r="CU124" s="1049"/>
      <c r="CV124" s="1049"/>
      <c r="CW124" s="1049"/>
      <c r="CX124" s="1049"/>
      <c r="CY124" s="1049"/>
      <c r="CZ124" s="1049"/>
      <c r="DA124" s="1049"/>
      <c r="DB124" s="1049"/>
      <c r="DC124" s="1049"/>
      <c r="DD124" s="1049"/>
      <c r="DE124" s="1049"/>
      <c r="DF124" s="1050"/>
      <c r="DG124" s="1033">
        <v>3548980</v>
      </c>
      <c r="DH124" s="1015"/>
      <c r="DI124" s="1015"/>
      <c r="DJ124" s="1015"/>
      <c r="DK124" s="1016"/>
      <c r="DL124" s="1014" t="s">
        <v>486</v>
      </c>
      <c r="DM124" s="1015"/>
      <c r="DN124" s="1015"/>
      <c r="DO124" s="1015"/>
      <c r="DP124" s="1016"/>
      <c r="DQ124" s="1014" t="s">
        <v>461</v>
      </c>
      <c r="DR124" s="1015"/>
      <c r="DS124" s="1015"/>
      <c r="DT124" s="1015"/>
      <c r="DU124" s="1016"/>
      <c r="DV124" s="1017" t="s">
        <v>461</v>
      </c>
      <c r="DW124" s="1018"/>
      <c r="DX124" s="1018"/>
      <c r="DY124" s="1018"/>
      <c r="DZ124" s="1019"/>
    </row>
    <row r="125" spans="1:130" s="233" customFormat="1" ht="26.25" customHeight="1" x14ac:dyDescent="0.2">
      <c r="A125" s="1086"/>
      <c r="B125" s="978"/>
      <c r="C125" s="951" t="s">
        <v>467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461</v>
      </c>
      <c r="AB125" s="988"/>
      <c r="AC125" s="988"/>
      <c r="AD125" s="988"/>
      <c r="AE125" s="989"/>
      <c r="AF125" s="990" t="s">
        <v>461</v>
      </c>
      <c r="AG125" s="988"/>
      <c r="AH125" s="988"/>
      <c r="AI125" s="988"/>
      <c r="AJ125" s="989"/>
      <c r="AK125" s="990" t="s">
        <v>466</v>
      </c>
      <c r="AL125" s="988"/>
      <c r="AM125" s="988"/>
      <c r="AN125" s="988"/>
      <c r="AO125" s="989"/>
      <c r="AP125" s="991" t="s">
        <v>460</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487</v>
      </c>
      <c r="CL125" s="1036"/>
      <c r="CM125" s="1036"/>
      <c r="CN125" s="1036"/>
      <c r="CO125" s="1037"/>
      <c r="CP125" s="958" t="s">
        <v>488</v>
      </c>
      <c r="CQ125" s="926"/>
      <c r="CR125" s="926"/>
      <c r="CS125" s="926"/>
      <c r="CT125" s="926"/>
      <c r="CU125" s="926"/>
      <c r="CV125" s="926"/>
      <c r="CW125" s="926"/>
      <c r="CX125" s="926"/>
      <c r="CY125" s="926"/>
      <c r="CZ125" s="926"/>
      <c r="DA125" s="926"/>
      <c r="DB125" s="926"/>
      <c r="DC125" s="926"/>
      <c r="DD125" s="926"/>
      <c r="DE125" s="926"/>
      <c r="DF125" s="927"/>
      <c r="DG125" s="959" t="s">
        <v>461</v>
      </c>
      <c r="DH125" s="960"/>
      <c r="DI125" s="960"/>
      <c r="DJ125" s="960"/>
      <c r="DK125" s="960"/>
      <c r="DL125" s="960" t="s">
        <v>461</v>
      </c>
      <c r="DM125" s="960"/>
      <c r="DN125" s="960"/>
      <c r="DO125" s="960"/>
      <c r="DP125" s="960"/>
      <c r="DQ125" s="960" t="s">
        <v>461</v>
      </c>
      <c r="DR125" s="960"/>
      <c r="DS125" s="960"/>
      <c r="DT125" s="960"/>
      <c r="DU125" s="960"/>
      <c r="DV125" s="961" t="s">
        <v>461</v>
      </c>
      <c r="DW125" s="961"/>
      <c r="DX125" s="961"/>
      <c r="DY125" s="961"/>
      <c r="DZ125" s="962"/>
    </row>
    <row r="126" spans="1:130" s="233" customFormat="1" ht="26.25" customHeight="1" thickBot="1" x14ac:dyDescent="0.25">
      <c r="A126" s="1086"/>
      <c r="B126" s="978"/>
      <c r="C126" s="951" t="s">
        <v>470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461</v>
      </c>
      <c r="AB126" s="988"/>
      <c r="AC126" s="988"/>
      <c r="AD126" s="988"/>
      <c r="AE126" s="989"/>
      <c r="AF126" s="990" t="s">
        <v>461</v>
      </c>
      <c r="AG126" s="988"/>
      <c r="AH126" s="988"/>
      <c r="AI126" s="988"/>
      <c r="AJ126" s="989"/>
      <c r="AK126" s="990" t="s">
        <v>468</v>
      </c>
      <c r="AL126" s="988"/>
      <c r="AM126" s="988"/>
      <c r="AN126" s="988"/>
      <c r="AO126" s="989"/>
      <c r="AP126" s="991" t="s">
        <v>466</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489</v>
      </c>
      <c r="CQ126" s="952"/>
      <c r="CR126" s="952"/>
      <c r="CS126" s="952"/>
      <c r="CT126" s="952"/>
      <c r="CU126" s="952"/>
      <c r="CV126" s="952"/>
      <c r="CW126" s="952"/>
      <c r="CX126" s="952"/>
      <c r="CY126" s="952"/>
      <c r="CZ126" s="952"/>
      <c r="DA126" s="952"/>
      <c r="DB126" s="952"/>
      <c r="DC126" s="952"/>
      <c r="DD126" s="952"/>
      <c r="DE126" s="952"/>
      <c r="DF126" s="953"/>
      <c r="DG126" s="954" t="s">
        <v>468</v>
      </c>
      <c r="DH126" s="955"/>
      <c r="DI126" s="955"/>
      <c r="DJ126" s="955"/>
      <c r="DK126" s="955"/>
      <c r="DL126" s="955" t="s">
        <v>461</v>
      </c>
      <c r="DM126" s="955"/>
      <c r="DN126" s="955"/>
      <c r="DO126" s="955"/>
      <c r="DP126" s="955"/>
      <c r="DQ126" s="955" t="s">
        <v>461</v>
      </c>
      <c r="DR126" s="955"/>
      <c r="DS126" s="955"/>
      <c r="DT126" s="955"/>
      <c r="DU126" s="955"/>
      <c r="DV126" s="956" t="s">
        <v>461</v>
      </c>
      <c r="DW126" s="956"/>
      <c r="DX126" s="956"/>
      <c r="DY126" s="956"/>
      <c r="DZ126" s="957"/>
    </row>
    <row r="127" spans="1:130" s="233" customFormat="1" ht="26.25" customHeight="1" x14ac:dyDescent="0.2">
      <c r="A127" s="1087"/>
      <c r="B127" s="980"/>
      <c r="C127" s="1002" t="s">
        <v>490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461</v>
      </c>
      <c r="AB127" s="988"/>
      <c r="AC127" s="988"/>
      <c r="AD127" s="988"/>
      <c r="AE127" s="989"/>
      <c r="AF127" s="990" t="s">
        <v>463</v>
      </c>
      <c r="AG127" s="988"/>
      <c r="AH127" s="988"/>
      <c r="AI127" s="988"/>
      <c r="AJ127" s="989"/>
      <c r="AK127" s="990" t="s">
        <v>461</v>
      </c>
      <c r="AL127" s="988"/>
      <c r="AM127" s="988"/>
      <c r="AN127" s="988"/>
      <c r="AO127" s="989"/>
      <c r="AP127" s="991" t="s">
        <v>468</v>
      </c>
      <c r="AQ127" s="992"/>
      <c r="AR127" s="992"/>
      <c r="AS127" s="992"/>
      <c r="AT127" s="993"/>
      <c r="AU127" s="235"/>
      <c r="AV127" s="235"/>
      <c r="AW127" s="235"/>
      <c r="AX127" s="1060" t="s">
        <v>491</v>
      </c>
      <c r="AY127" s="1061"/>
      <c r="AZ127" s="1061"/>
      <c r="BA127" s="1061"/>
      <c r="BB127" s="1061"/>
      <c r="BC127" s="1061"/>
      <c r="BD127" s="1061"/>
      <c r="BE127" s="1062"/>
      <c r="BF127" s="1063" t="s">
        <v>492</v>
      </c>
      <c r="BG127" s="1061"/>
      <c r="BH127" s="1061"/>
      <c r="BI127" s="1061"/>
      <c r="BJ127" s="1061"/>
      <c r="BK127" s="1061"/>
      <c r="BL127" s="1062"/>
      <c r="BM127" s="1063" t="s">
        <v>493</v>
      </c>
      <c r="BN127" s="1061"/>
      <c r="BO127" s="1061"/>
      <c r="BP127" s="1061"/>
      <c r="BQ127" s="1061"/>
      <c r="BR127" s="1061"/>
      <c r="BS127" s="1062"/>
      <c r="BT127" s="1063" t="s">
        <v>494</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495</v>
      </c>
      <c r="CQ127" s="952"/>
      <c r="CR127" s="952"/>
      <c r="CS127" s="952"/>
      <c r="CT127" s="952"/>
      <c r="CU127" s="952"/>
      <c r="CV127" s="952"/>
      <c r="CW127" s="952"/>
      <c r="CX127" s="952"/>
      <c r="CY127" s="952"/>
      <c r="CZ127" s="952"/>
      <c r="DA127" s="952"/>
      <c r="DB127" s="952"/>
      <c r="DC127" s="952"/>
      <c r="DD127" s="952"/>
      <c r="DE127" s="952"/>
      <c r="DF127" s="953"/>
      <c r="DG127" s="954" t="s">
        <v>461</v>
      </c>
      <c r="DH127" s="955"/>
      <c r="DI127" s="955"/>
      <c r="DJ127" s="955"/>
      <c r="DK127" s="955"/>
      <c r="DL127" s="955" t="s">
        <v>486</v>
      </c>
      <c r="DM127" s="955"/>
      <c r="DN127" s="955"/>
      <c r="DO127" s="955"/>
      <c r="DP127" s="955"/>
      <c r="DQ127" s="955" t="s">
        <v>486</v>
      </c>
      <c r="DR127" s="955"/>
      <c r="DS127" s="955"/>
      <c r="DT127" s="955"/>
      <c r="DU127" s="955"/>
      <c r="DV127" s="956" t="s">
        <v>468</v>
      </c>
      <c r="DW127" s="956"/>
      <c r="DX127" s="956"/>
      <c r="DY127" s="956"/>
      <c r="DZ127" s="957"/>
    </row>
    <row r="128" spans="1:130" s="233" customFormat="1" ht="26.25" customHeight="1" thickBot="1" x14ac:dyDescent="0.25">
      <c r="A128" s="1070" t="s">
        <v>496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497</v>
      </c>
      <c r="X128" s="1072"/>
      <c r="Y128" s="1072"/>
      <c r="Z128" s="1073"/>
      <c r="AA128" s="1074">
        <v>33794</v>
      </c>
      <c r="AB128" s="1075"/>
      <c r="AC128" s="1075"/>
      <c r="AD128" s="1075"/>
      <c r="AE128" s="1076"/>
      <c r="AF128" s="1077">
        <v>24249</v>
      </c>
      <c r="AG128" s="1075"/>
      <c r="AH128" s="1075"/>
      <c r="AI128" s="1075"/>
      <c r="AJ128" s="1076"/>
      <c r="AK128" s="1077">
        <v>33017</v>
      </c>
      <c r="AL128" s="1075"/>
      <c r="AM128" s="1075"/>
      <c r="AN128" s="1075"/>
      <c r="AO128" s="1076"/>
      <c r="AP128" s="1078"/>
      <c r="AQ128" s="1079"/>
      <c r="AR128" s="1079"/>
      <c r="AS128" s="1079"/>
      <c r="AT128" s="1080"/>
      <c r="AU128" s="235"/>
      <c r="AV128" s="235"/>
      <c r="AW128" s="235"/>
      <c r="AX128" s="925" t="s">
        <v>498</v>
      </c>
      <c r="AY128" s="926"/>
      <c r="AZ128" s="926"/>
      <c r="BA128" s="926"/>
      <c r="BB128" s="926"/>
      <c r="BC128" s="926"/>
      <c r="BD128" s="926"/>
      <c r="BE128" s="927"/>
      <c r="BF128" s="1081" t="s">
        <v>461</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499</v>
      </c>
      <c r="CQ128" s="755"/>
      <c r="CR128" s="755"/>
      <c r="CS128" s="755"/>
      <c r="CT128" s="755"/>
      <c r="CU128" s="755"/>
      <c r="CV128" s="755"/>
      <c r="CW128" s="755"/>
      <c r="CX128" s="755"/>
      <c r="CY128" s="755"/>
      <c r="CZ128" s="755"/>
      <c r="DA128" s="755"/>
      <c r="DB128" s="755"/>
      <c r="DC128" s="755"/>
      <c r="DD128" s="755"/>
      <c r="DE128" s="755"/>
      <c r="DF128" s="1065"/>
      <c r="DG128" s="1066" t="s">
        <v>461</v>
      </c>
      <c r="DH128" s="1067"/>
      <c r="DI128" s="1067"/>
      <c r="DJ128" s="1067"/>
      <c r="DK128" s="1067"/>
      <c r="DL128" s="1067" t="s">
        <v>461</v>
      </c>
      <c r="DM128" s="1067"/>
      <c r="DN128" s="1067"/>
      <c r="DO128" s="1067"/>
      <c r="DP128" s="1067"/>
      <c r="DQ128" s="1067" t="s">
        <v>461</v>
      </c>
      <c r="DR128" s="1067"/>
      <c r="DS128" s="1067"/>
      <c r="DT128" s="1067"/>
      <c r="DU128" s="1067"/>
      <c r="DV128" s="1068" t="s">
        <v>461</v>
      </c>
      <c r="DW128" s="1068"/>
      <c r="DX128" s="1068"/>
      <c r="DY128" s="1068"/>
      <c r="DZ128" s="1069"/>
    </row>
    <row r="129" spans="1:131" s="233" customFormat="1" ht="26.25" customHeight="1" x14ac:dyDescent="0.2">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500</v>
      </c>
      <c r="X129" s="1100"/>
      <c r="Y129" s="1100"/>
      <c r="Z129" s="1101"/>
      <c r="AA129" s="987">
        <v>3139520</v>
      </c>
      <c r="AB129" s="988"/>
      <c r="AC129" s="988"/>
      <c r="AD129" s="988"/>
      <c r="AE129" s="989"/>
      <c r="AF129" s="990">
        <v>3324251</v>
      </c>
      <c r="AG129" s="988"/>
      <c r="AH129" s="988"/>
      <c r="AI129" s="988"/>
      <c r="AJ129" s="989"/>
      <c r="AK129" s="990">
        <v>3529695</v>
      </c>
      <c r="AL129" s="988"/>
      <c r="AM129" s="988"/>
      <c r="AN129" s="988"/>
      <c r="AO129" s="989"/>
      <c r="AP129" s="1102"/>
      <c r="AQ129" s="1103"/>
      <c r="AR129" s="1103"/>
      <c r="AS129" s="1103"/>
      <c r="AT129" s="1104"/>
      <c r="AU129" s="236"/>
      <c r="AV129" s="236"/>
      <c r="AW129" s="236"/>
      <c r="AX129" s="1094" t="s">
        <v>501</v>
      </c>
      <c r="AY129" s="952"/>
      <c r="AZ129" s="952"/>
      <c r="BA129" s="952"/>
      <c r="BB129" s="952"/>
      <c r="BC129" s="952"/>
      <c r="BD129" s="952"/>
      <c r="BE129" s="953"/>
      <c r="BF129" s="1095" t="s">
        <v>466</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503</v>
      </c>
      <c r="X130" s="1100"/>
      <c r="Y130" s="1100"/>
      <c r="Z130" s="1101"/>
      <c r="AA130" s="987">
        <v>454346</v>
      </c>
      <c r="AB130" s="988"/>
      <c r="AC130" s="988"/>
      <c r="AD130" s="988"/>
      <c r="AE130" s="989"/>
      <c r="AF130" s="990">
        <v>444532</v>
      </c>
      <c r="AG130" s="988"/>
      <c r="AH130" s="988"/>
      <c r="AI130" s="988"/>
      <c r="AJ130" s="989"/>
      <c r="AK130" s="990">
        <v>450213</v>
      </c>
      <c r="AL130" s="988"/>
      <c r="AM130" s="988"/>
      <c r="AN130" s="988"/>
      <c r="AO130" s="989"/>
      <c r="AP130" s="1102"/>
      <c r="AQ130" s="1103"/>
      <c r="AR130" s="1103"/>
      <c r="AS130" s="1103"/>
      <c r="AT130" s="1104"/>
      <c r="AU130" s="236"/>
      <c r="AV130" s="236"/>
      <c r="AW130" s="236"/>
      <c r="AX130" s="1094" t="s">
        <v>504</v>
      </c>
      <c r="AY130" s="952"/>
      <c r="AZ130" s="952"/>
      <c r="BA130" s="952"/>
      <c r="BB130" s="952"/>
      <c r="BC130" s="952"/>
      <c r="BD130" s="952"/>
      <c r="BE130" s="953"/>
      <c r="BF130" s="1130">
        <v>9</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505</v>
      </c>
      <c r="X131" s="1137"/>
      <c r="Y131" s="1137"/>
      <c r="Z131" s="1138"/>
      <c r="AA131" s="1033">
        <v>2685174</v>
      </c>
      <c r="AB131" s="1015"/>
      <c r="AC131" s="1015"/>
      <c r="AD131" s="1015"/>
      <c r="AE131" s="1016"/>
      <c r="AF131" s="1014">
        <v>2879719</v>
      </c>
      <c r="AG131" s="1015"/>
      <c r="AH131" s="1015"/>
      <c r="AI131" s="1015"/>
      <c r="AJ131" s="1016"/>
      <c r="AK131" s="1014">
        <v>3079482</v>
      </c>
      <c r="AL131" s="1015"/>
      <c r="AM131" s="1015"/>
      <c r="AN131" s="1015"/>
      <c r="AO131" s="1016"/>
      <c r="AP131" s="1139"/>
      <c r="AQ131" s="1140"/>
      <c r="AR131" s="1140"/>
      <c r="AS131" s="1140"/>
      <c r="AT131" s="1141"/>
      <c r="AU131" s="236"/>
      <c r="AV131" s="236"/>
      <c r="AW131" s="236"/>
      <c r="AX131" s="1112" t="s">
        <v>506</v>
      </c>
      <c r="AY131" s="755"/>
      <c r="AZ131" s="755"/>
      <c r="BA131" s="755"/>
      <c r="BB131" s="755"/>
      <c r="BC131" s="755"/>
      <c r="BD131" s="755"/>
      <c r="BE131" s="1065"/>
      <c r="BF131" s="1113" t="s">
        <v>468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507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508</v>
      </c>
      <c r="W132" s="1123"/>
      <c r="X132" s="1123"/>
      <c r="Y132" s="1123"/>
      <c r="Z132" s="1124"/>
      <c r="AA132" s="1125">
        <v>9.8541472550000009</v>
      </c>
      <c r="AB132" s="1126"/>
      <c r="AC132" s="1126"/>
      <c r="AD132" s="1126"/>
      <c r="AE132" s="1127"/>
      <c r="AF132" s="1128">
        <v>9.1157158040000006</v>
      </c>
      <c r="AG132" s="1126"/>
      <c r="AH132" s="1126"/>
      <c r="AI132" s="1126"/>
      <c r="AJ132" s="1127"/>
      <c r="AK132" s="1128">
        <v>8.2233310670000002</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509</v>
      </c>
      <c r="W133" s="1106"/>
      <c r="X133" s="1106"/>
      <c r="Y133" s="1106"/>
      <c r="Z133" s="1107"/>
      <c r="AA133" s="1108">
        <v>9.5</v>
      </c>
      <c r="AB133" s="1109"/>
      <c r="AC133" s="1109"/>
      <c r="AD133" s="1109"/>
      <c r="AE133" s="1110"/>
      <c r="AF133" s="1108">
        <v>9.1999999999999993</v>
      </c>
      <c r="AG133" s="1109"/>
      <c r="AH133" s="1109"/>
      <c r="AI133" s="1109"/>
      <c r="AJ133" s="1110"/>
      <c r="AK133" s="1108">
        <v>9</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cSusyYBCX13kABJ94BZ2uRHaNTLE9huKcj9GCd9JFB6iB/5aadbTirMyHVci1vTkoshsPubFQ1hnYHyhooBjA==" saltValue="UUd7SkzYhiL2VXxnB1GZ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dK8UXoIlbngMHBjxzetqw5mzkR1uLPtQgx28iHhJAKySB2mpmtkupZhwAX2FYKMC3qUvkbulmpNdMJJLKLvtQ==" saltValue="cQBa+iv+Zbx/ZyissvMG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513</v>
      </c>
      <c r="AP7" s="275"/>
      <c r="AQ7" s="276" t="s">
        <v>514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515</v>
      </c>
      <c r="AQ8" s="282" t="s">
        <v>516</v>
      </c>
      <c r="AR8" s="283" t="s">
        <v>517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518</v>
      </c>
      <c r="AL9" s="1146"/>
      <c r="AM9" s="1146"/>
      <c r="AN9" s="1147"/>
      <c r="AO9" s="284">
        <v>884861</v>
      </c>
      <c r="AP9" s="284">
        <v>88371</v>
      </c>
      <c r="AQ9" s="285">
        <v>135698</v>
      </c>
      <c r="AR9" s="286">
        <v>-34.9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519</v>
      </c>
      <c r="AL10" s="1146"/>
      <c r="AM10" s="1146"/>
      <c r="AN10" s="1147"/>
      <c r="AO10" s="287">
        <v>124413</v>
      </c>
      <c r="AP10" s="287">
        <v>12425</v>
      </c>
      <c r="AQ10" s="288">
        <v>15070</v>
      </c>
      <c r="AR10" s="289">
        <v>-17.600000000000001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520</v>
      </c>
      <c r="AL11" s="1146"/>
      <c r="AM11" s="1146"/>
      <c r="AN11" s="1147"/>
      <c r="AO11" s="287">
        <v>26328</v>
      </c>
      <c r="AP11" s="287">
        <v>2629</v>
      </c>
      <c r="AQ11" s="288">
        <v>1204</v>
      </c>
      <c r="AR11" s="289">
        <v>118.4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521</v>
      </c>
      <c r="AL12" s="1146"/>
      <c r="AM12" s="1146"/>
      <c r="AN12" s="1147"/>
      <c r="AO12" s="287" t="s">
        <v>522</v>
      </c>
      <c r="AP12" s="287" t="s">
        <v>522</v>
      </c>
      <c r="AQ12" s="288" t="s">
        <v>522</v>
      </c>
      <c r="AR12" s="289" t="s">
        <v>522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523</v>
      </c>
      <c r="AL13" s="1146"/>
      <c r="AM13" s="1146"/>
      <c r="AN13" s="1147"/>
      <c r="AO13" s="287">
        <v>29656</v>
      </c>
      <c r="AP13" s="287">
        <v>2962</v>
      </c>
      <c r="AQ13" s="288">
        <v>5161</v>
      </c>
      <c r="AR13" s="289">
        <v>-42.6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524</v>
      </c>
      <c r="AL14" s="1146"/>
      <c r="AM14" s="1146"/>
      <c r="AN14" s="1147"/>
      <c r="AO14" s="287">
        <v>13278</v>
      </c>
      <c r="AP14" s="287">
        <v>1326</v>
      </c>
      <c r="AQ14" s="288">
        <v>2589</v>
      </c>
      <c r="AR14" s="289">
        <v>-48.8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525</v>
      </c>
      <c r="AL15" s="1149"/>
      <c r="AM15" s="1149"/>
      <c r="AN15" s="1150"/>
      <c r="AO15" s="287">
        <v>-57909</v>
      </c>
      <c r="AP15" s="287">
        <v>-5783</v>
      </c>
      <c r="AQ15" s="288">
        <v>-9993</v>
      </c>
      <c r="AR15" s="289">
        <v>-42.1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188</v>
      </c>
      <c r="AL16" s="1149"/>
      <c r="AM16" s="1149"/>
      <c r="AN16" s="1150"/>
      <c r="AO16" s="287">
        <v>1020627</v>
      </c>
      <c r="AP16" s="287">
        <v>101930</v>
      </c>
      <c r="AQ16" s="288">
        <v>149729</v>
      </c>
      <c r="AR16" s="289">
        <v>-31.9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530</v>
      </c>
      <c r="AL21" s="1152"/>
      <c r="AM21" s="1152"/>
      <c r="AN21" s="1153"/>
      <c r="AO21" s="300">
        <v>9.2899999999999991</v>
      </c>
      <c r="AP21" s="301">
        <v>13.47</v>
      </c>
      <c r="AQ21" s="302">
        <v>-4.18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531</v>
      </c>
      <c r="AL22" s="1152"/>
      <c r="AM22" s="1152"/>
      <c r="AN22" s="1153"/>
      <c r="AO22" s="305">
        <v>93</v>
      </c>
      <c r="AP22" s="306">
        <v>96.1</v>
      </c>
      <c r="AQ22" s="307">
        <v>-3.1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532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513</v>
      </c>
      <c r="AP30" s="275"/>
      <c r="AQ30" s="276" t="s">
        <v>514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515</v>
      </c>
      <c r="AQ31" s="282" t="s">
        <v>516</v>
      </c>
      <c r="AR31" s="283" t="s">
        <v>517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535</v>
      </c>
      <c r="AL32" s="1160"/>
      <c r="AM32" s="1160"/>
      <c r="AN32" s="1161"/>
      <c r="AO32" s="315">
        <v>395540</v>
      </c>
      <c r="AP32" s="315">
        <v>39503</v>
      </c>
      <c r="AQ32" s="316">
        <v>77495</v>
      </c>
      <c r="AR32" s="317">
        <v>-49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536</v>
      </c>
      <c r="AL33" s="1160"/>
      <c r="AM33" s="1160"/>
      <c r="AN33" s="1161"/>
      <c r="AO33" s="315" t="s">
        <v>522</v>
      </c>
      <c r="AP33" s="315" t="s">
        <v>522</v>
      </c>
      <c r="AQ33" s="316" t="s">
        <v>522</v>
      </c>
      <c r="AR33" s="317" t="s">
        <v>522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537</v>
      </c>
      <c r="AL34" s="1160"/>
      <c r="AM34" s="1160"/>
      <c r="AN34" s="1161"/>
      <c r="AO34" s="315" t="s">
        <v>522</v>
      </c>
      <c r="AP34" s="315" t="s">
        <v>522</v>
      </c>
      <c r="AQ34" s="316" t="s">
        <v>522</v>
      </c>
      <c r="AR34" s="317" t="s">
        <v>522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538</v>
      </c>
      <c r="AL35" s="1160"/>
      <c r="AM35" s="1160"/>
      <c r="AN35" s="1161"/>
      <c r="AO35" s="315">
        <v>315167</v>
      </c>
      <c r="AP35" s="315">
        <v>31476</v>
      </c>
      <c r="AQ35" s="316">
        <v>26940</v>
      </c>
      <c r="AR35" s="317">
        <v>16.8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539</v>
      </c>
      <c r="AL36" s="1160"/>
      <c r="AM36" s="1160"/>
      <c r="AN36" s="1161"/>
      <c r="AO36" s="315">
        <v>25759</v>
      </c>
      <c r="AP36" s="315">
        <v>2573</v>
      </c>
      <c r="AQ36" s="316">
        <v>3757</v>
      </c>
      <c r="AR36" s="317">
        <v>-31.5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540</v>
      </c>
      <c r="AL37" s="1160"/>
      <c r="AM37" s="1160"/>
      <c r="AN37" s="1161"/>
      <c r="AO37" s="315" t="s">
        <v>522</v>
      </c>
      <c r="AP37" s="315" t="s">
        <v>522</v>
      </c>
      <c r="AQ37" s="316">
        <v>476</v>
      </c>
      <c r="AR37" s="317" t="s">
        <v>522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541</v>
      </c>
      <c r="AL38" s="1163"/>
      <c r="AM38" s="1163"/>
      <c r="AN38" s="1164"/>
      <c r="AO38" s="318" t="s">
        <v>522</v>
      </c>
      <c r="AP38" s="318" t="s">
        <v>522</v>
      </c>
      <c r="AQ38" s="319">
        <v>3</v>
      </c>
      <c r="AR38" s="307" t="s">
        <v>522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542</v>
      </c>
      <c r="AL39" s="1163"/>
      <c r="AM39" s="1163"/>
      <c r="AN39" s="1164"/>
      <c r="AO39" s="315">
        <v>-33017</v>
      </c>
      <c r="AP39" s="315">
        <v>-3297</v>
      </c>
      <c r="AQ39" s="316">
        <v>-1869</v>
      </c>
      <c r="AR39" s="317">
        <v>76.400000000000006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543</v>
      </c>
      <c r="AL40" s="1160"/>
      <c r="AM40" s="1160"/>
      <c r="AN40" s="1161"/>
      <c r="AO40" s="315">
        <v>-450213</v>
      </c>
      <c r="AP40" s="315">
        <v>-44963</v>
      </c>
      <c r="AQ40" s="316">
        <v>-73868</v>
      </c>
      <c r="AR40" s="317">
        <v>-39.1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299</v>
      </c>
      <c r="AL41" s="1166"/>
      <c r="AM41" s="1166"/>
      <c r="AN41" s="1167"/>
      <c r="AO41" s="315">
        <v>253236</v>
      </c>
      <c r="AP41" s="315">
        <v>25291</v>
      </c>
      <c r="AQ41" s="316">
        <v>32935</v>
      </c>
      <c r="AR41" s="317">
        <v>-23.2</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513</v>
      </c>
      <c r="AN49" s="1156" t="s">
        <v>547</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548</v>
      </c>
      <c r="AO50" s="332" t="s">
        <v>549</v>
      </c>
      <c r="AP50" s="333" t="s">
        <v>550</v>
      </c>
      <c r="AQ50" s="334" t="s">
        <v>551</v>
      </c>
      <c r="AR50" s="335" t="s">
        <v>552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649215</v>
      </c>
      <c r="AN51" s="337">
        <v>62750</v>
      </c>
      <c r="AO51" s="338">
        <v>36.9</v>
      </c>
      <c r="AP51" s="339">
        <v>82993</v>
      </c>
      <c r="AQ51" s="340">
        <v>5.2</v>
      </c>
      <c r="AR51" s="341">
        <v>31.7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437701</v>
      </c>
      <c r="AN52" s="345">
        <v>42306</v>
      </c>
      <c r="AO52" s="346">
        <v>28.1</v>
      </c>
      <c r="AP52" s="347">
        <v>46787</v>
      </c>
      <c r="AQ52" s="348">
        <v>-4.9000000000000004</v>
      </c>
      <c r="AR52" s="349">
        <v>33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609882</v>
      </c>
      <c r="AN53" s="337">
        <v>59189</v>
      </c>
      <c r="AO53" s="338">
        <v>-5.7</v>
      </c>
      <c r="AP53" s="339">
        <v>108252</v>
      </c>
      <c r="AQ53" s="340">
        <v>30.4</v>
      </c>
      <c r="AR53" s="341">
        <v>-36.1</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421958</v>
      </c>
      <c r="AN54" s="345">
        <v>40951</v>
      </c>
      <c r="AO54" s="346">
        <v>-3.2</v>
      </c>
      <c r="AP54" s="347">
        <v>50321</v>
      </c>
      <c r="AQ54" s="348">
        <v>7.6</v>
      </c>
      <c r="AR54" s="349">
        <v>-10.8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657811</v>
      </c>
      <c r="AN55" s="337">
        <v>64352</v>
      </c>
      <c r="AO55" s="338">
        <v>8.6999999999999993</v>
      </c>
      <c r="AP55" s="339">
        <v>93492</v>
      </c>
      <c r="AQ55" s="340">
        <v>-13.6</v>
      </c>
      <c r="AR55" s="341">
        <v>22.3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478206</v>
      </c>
      <c r="AN56" s="345">
        <v>46782</v>
      </c>
      <c r="AO56" s="346">
        <v>14.2</v>
      </c>
      <c r="AP56" s="347">
        <v>53316</v>
      </c>
      <c r="AQ56" s="348">
        <v>6</v>
      </c>
      <c r="AR56" s="349">
        <v>8.1999999999999993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394104</v>
      </c>
      <c r="AN57" s="337">
        <v>38982</v>
      </c>
      <c r="AO57" s="338">
        <v>-39.4</v>
      </c>
      <c r="AP57" s="339">
        <v>126525</v>
      </c>
      <c r="AQ57" s="340">
        <v>35.299999999999997</v>
      </c>
      <c r="AR57" s="341">
        <v>-74.7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250655</v>
      </c>
      <c r="AN58" s="345">
        <v>24793</v>
      </c>
      <c r="AO58" s="346">
        <v>-47</v>
      </c>
      <c r="AP58" s="347">
        <v>67052</v>
      </c>
      <c r="AQ58" s="348">
        <v>25.8</v>
      </c>
      <c r="AR58" s="349">
        <v>-72.8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537666</v>
      </c>
      <c r="AN59" s="337">
        <v>53697</v>
      </c>
      <c r="AO59" s="338">
        <v>37.700000000000003</v>
      </c>
      <c r="AP59" s="339">
        <v>122054</v>
      </c>
      <c r="AQ59" s="340">
        <v>-3.5</v>
      </c>
      <c r="AR59" s="341">
        <v>41.2</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415387</v>
      </c>
      <c r="AN60" s="345">
        <v>41485</v>
      </c>
      <c r="AO60" s="346">
        <v>67.3</v>
      </c>
      <c r="AP60" s="347">
        <v>68298</v>
      </c>
      <c r="AQ60" s="348">
        <v>1.9</v>
      </c>
      <c r="AR60" s="349">
        <v>65.400000000000006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569736</v>
      </c>
      <c r="AN61" s="352">
        <v>55794</v>
      </c>
      <c r="AO61" s="353">
        <v>7.6</v>
      </c>
      <c r="AP61" s="354">
        <v>106663</v>
      </c>
      <c r="AQ61" s="355">
        <v>10.8</v>
      </c>
      <c r="AR61" s="341">
        <v>-3.2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400781</v>
      </c>
      <c r="AN62" s="345">
        <v>39263</v>
      </c>
      <c r="AO62" s="346">
        <v>11.9</v>
      </c>
      <c r="AP62" s="347">
        <v>57155</v>
      </c>
      <c r="AQ62" s="348">
        <v>7.3</v>
      </c>
      <c r="AR62" s="349">
        <v>4.5999999999999996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oMBF6SDpLIWIhzmgRJBk3Rtd4HebcMCg6epqs6Bs0eOMdeIHwMGIYkM027HRPD6Cuz5Skm21/QtcqfoGM9XuAg==" saltValue="sHPlhDN3YEAdjppTOO1M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94" zoomScale="75" zoomScaleNormal="7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561</v>
      </c>
    </row>
    <row r="120" spans="125:125" ht="13.5" hidden="1" customHeight="1" x14ac:dyDescent="0.2"/>
    <row r="121" spans="125:125" ht="13.5" hidden="1" customHeight="1" x14ac:dyDescent="0.2">
      <c r="DU121" s="262"/>
    </row>
  </sheetData>
  <sheetProtection algorithmName="SHA-512" hashValue="971OwZbXzZh57vsocI/F9nHFSJuRgjRlv1SB4F9t4BebLWGLe9ojdX2zHjPXmiE4BIEuYGMwvydr2ag+z/mHaw==" saltValue="SFNcslwhy9l2dqMKgX45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75" zoomScaleNormal="7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562</v>
      </c>
    </row>
  </sheetData>
  <sheetProtection algorithmName="SHA-512" hashValue="2wRq0ZtMk3hBEhcmRvgE4rrDTAQs0cHjJ8LrZLrqPkdZuX80Y4PzqX+Lp8vKEEoClEfmhvR0drug4aZAblGiDg==" saltValue="aix10wftlJUuSVUbYzK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68" t="s">
        <v>3</v>
      </c>
      <c r="D47" s="1168"/>
      <c r="E47" s="1169"/>
      <c r="F47" s="11">
        <v>51.17</v>
      </c>
      <c r="G47" s="12">
        <v>49.58</v>
      </c>
      <c r="H47" s="12">
        <v>49.42</v>
      </c>
      <c r="I47" s="12">
        <v>46.94</v>
      </c>
      <c r="J47" s="13">
        <v>44.38</v>
      </c>
    </row>
    <row r="48" spans="2:10" ht="57.75" customHeight="1" x14ac:dyDescent="0.2">
      <c r="B48" s="14"/>
      <c r="C48" s="1170" t="s">
        <v>4</v>
      </c>
      <c r="D48" s="1170"/>
      <c r="E48" s="1171"/>
      <c r="F48" s="15">
        <v>8.98</v>
      </c>
      <c r="G48" s="16">
        <v>7.05</v>
      </c>
      <c r="H48" s="16">
        <v>7.05</v>
      </c>
      <c r="I48" s="16">
        <v>8.7200000000000006</v>
      </c>
      <c r="J48" s="17">
        <v>7.38</v>
      </c>
    </row>
    <row r="49" spans="2:10" ht="57.75" customHeight="1" thickBot="1" x14ac:dyDescent="0.25">
      <c r="B49" s="18"/>
      <c r="C49" s="1172" t="s">
        <v>5</v>
      </c>
      <c r="D49" s="1172"/>
      <c r="E49" s="1173"/>
      <c r="F49" s="19">
        <v>1.78</v>
      </c>
      <c r="G49" s="20" t="s">
        <v>568</v>
      </c>
      <c r="H49" s="20">
        <v>0.27</v>
      </c>
      <c r="I49" s="20">
        <v>2.33</v>
      </c>
      <c r="J49" s="21" t="s">
        <v>569</v>
      </c>
    </row>
    <row r="50" spans="2:10" ht="13.2" x14ac:dyDescent="0.2"/>
  </sheetData>
  <sheetProtection algorithmName="SHA-512" hashValue="IFp37d5WDR/tP2DATEzWNz7JjpuZ1nvhvu2413LxcmYEyqrjvyp9naGNuFcBqSrxGJ7Id9BgwoyYWjeHIHaUOA==" saltValue="o+tH8xfmjmMuL1Mr1G4w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2023-03-07T23:56:32Z</cp:lastPrinted>
  <dcterms:created xsi:type="dcterms:W3CDTF">2023-02-20T05:32:53Z</dcterms:created>
  <dcterms:modified xsi:type="dcterms:W3CDTF">2023-10-17T08:02:21Z</dcterms:modified>
  <cp:category/>
</cp:coreProperties>
</file>