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2492" windowHeight="6600" tabRatio="5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U37" i="10"/>
  <c r="C37" i="10"/>
  <c r="BE36" i="10"/>
  <c r="C36" i="10"/>
  <c r="BE35" i="10"/>
  <c r="C35" i="10"/>
  <c r="BE34" i="10"/>
  <c r="U34" i="10"/>
  <c r="U35" i="10" s="1"/>
  <c r="U36"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<sst xmlns="http://schemas.openxmlformats.org/spreadsheetml/2006/main" count="1185" uniqueCount="641">
  <si>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</si>
  <si>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</si>
  <si>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</si>
  <si>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</si>
  <si>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</si>
  <si>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</si>
  <si>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</si>
  <si>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</si>
  <si>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</si>
  <si>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</si>
  <si>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</si>
  <si>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</si>
  <si>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</si>
  <si>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</si>
  <si>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</si>
  <si>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</si>
  <si>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</si>
  <si>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</si>
  <si>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</si>
  <si>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</si>
  <si>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</si>
  <si>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</si>
  <si>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</si>
  <si>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</si>
  <si>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</si>
  <si>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</si>
  <si>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</si>
  <si>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</si>
  <si>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</si>
  <si>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</si>
  <si>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</si>
  <si>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</si>
  <si>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</si>
  <si>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</si>
  <si>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</si>
  <si>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</si>
  <si>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</si>
  <si>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</si>
  <si>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</si>
  <si>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</si>
  <si>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</si>
  <si>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</si>
  <si>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</si>
  <si>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</si>
  <si>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</si>
  <si>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</si>
  <si>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</si>
  <si>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</si>
  <si>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</si>
  <si>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</si>
  <si>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</si>
  <si>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</si>
  <si>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</si>
  <si>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</si>
  <si>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</si>
  <si>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</si>
  <si>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</si>
  <si>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</si>
  <si>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</si>
  <si>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</si>
  <si>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</si>
  <si>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</si>
  <si>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</si>
  <si>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</si>
  <si>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</si>
  <si>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</si>
  <si>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</si>
  <si>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</si>
  <si>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</si>
  <si>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</si>
  <si>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</si>
  <si>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</si>
  <si>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</si>
  <si>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</si>
  <si>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</si>
  <si>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</si>
  <si>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</si>
  <si>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</si>
  <si>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</si>
  <si>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</si>
  <si>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</si>
  <si>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</si>
  <si>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</si>
  <si>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</si>
  <si>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</si>
  <si>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</si>
  <si>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</si>
  <si>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</si>
  <si>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</si>
  <si>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</si>
  <si>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</si>
  <si>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</si>
  <si>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</si>
  <si>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</si>
  <si>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</si>
  <si>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</si>
  <si>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</si>
  <si>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</si>
  <si>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</si>
  <si>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</si>
  <si>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</si>
  <si>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</si>
  <si>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</si>
  <si>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</si>
  <si>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</si>
  <si>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</si>
  <si>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</si>
  <si>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</si>
  <si>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</si>
  <si>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</si>
  <si>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</si>
  <si>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</si>
  <si>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</si>
  <si>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</si>
  <si>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</si>
  <si>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</si>
  <si>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</si>
  <si>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</si>
  <si>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</si>
  <si>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</si>
  <si>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</si>
  <si>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</si>
  <si>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</si>
  <si>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</si>
  <si>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</si>
  <si>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</si>
  <si>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</si>
  <si>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</si>
  <si>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</si>
  <si>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</si>
  <si>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</si>
  <si>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</si>
  <si>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</si>
  <si>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</si>
  <si>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</si>
  <si>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</si>
  <si>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</si>
  <si>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</si>
  <si>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</si>
  <si>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</si>
  <si>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</si>
  <si>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</si>
  <si>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</si>
  <si>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</si>
  <si>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</si>
  <si>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</si>
  <si>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</si>
  <si>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</si>
  <si>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</si>
  <si>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</si>
  <si>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</si>
  <si>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</si>
  <si>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</si>
  <si>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</si>
  <si>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</si>
  <si>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</si>
  <si>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</si>
  <si>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</si>
  <si>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</si>
  <si>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</si>
  <si>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</si>
  <si>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</si>
  <si>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</si>
  <si>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</si>
  <si>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</si>
  <si>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</si>
  <si>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</si>
  <si>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</si>
  <si>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</si>
  <si>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</si>
  <si>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</si>
  <si>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</si>
  <si>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</si>
  <si>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</si>
  <si>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</si>
  <si>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</si>
  <si>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</si>
  <si>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</si>
  <si>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</si>
  <si>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</si>
  <si>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</si>
  <si>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</si>
  <si>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</si>
  <si>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</si>
  <si>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</si>
  <si>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</si>
  <si>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</si>
  <si>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</si>
  <si>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</si>
  <si>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</si>
  <si>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</si>
  <si>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</si>
  <si>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</si>
  <si>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</si>
  <si>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</si>
  <si>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</si>
  <si>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</si>
  <si>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</si>
  <si>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</si>
  <si>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</si>
  <si>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</si>
  <si>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</si>
  <si>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</si>
  <si>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</si>
  <si>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</si>
  <si>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</si>
  <si>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</si>
  <si>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</si>
  <si>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</si>
  <si>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</si>
  <si>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</si>
  <si>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</si>
  <si>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</si>
  <si>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</si>
  <si>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岐阜県恵那市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</si>
  <si>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</si>
  <si>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</si>
  <si>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</si>
  <si>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</si>
  <si>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</si>
  <si>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</si>
  <si>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</si>
  <si>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</si>
  <si>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</si>
  <si>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</si>
  <si>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</si>
  <si>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</si>
  <si>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</si>
  <si>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</si>
  <si>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</si>
  <si>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</si>
  <si>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</si>
  <si>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</si>
  <si>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</si>
  <si>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</si>
  <si>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</si>
  <si>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</si>
  <si>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</si>
  <si>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</si>
  <si>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</si>
  <si>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</si>
  <si>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</si>
  <si>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</si>
  <si>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</si>
  <si>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</si>
  <si>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</si>
  <si>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</si>
  <si>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</si>
  <si>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</si>
  <si>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</si>
  <si>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</si>
  <si>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</si>
  <si>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</si>
  <si>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</si>
  <si>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</si>
  <si>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</si>
  <si>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</si>
  <si>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</si>
  <si>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</si>
  <si>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</si>
  <si>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</si>
  <si>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</si>
  <si>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</si>
  <si>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</si>
  <si>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</si>
  <si>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</si>
  <si>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</si>
  <si>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</si>
  <si>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</si>
  <si>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</si>
  <si>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</si>
  <si>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</si>
  <si>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</si>
  <si>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</si>
  <si>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</si>
  <si>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</si>
  <si>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</si>
  <si>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</si>
  <si>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</si>
  <si>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</si>
  <si>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</si>
  <si>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</si>
  <si>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</si>
  <si>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</si>
  <si>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</si>
  <si>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</si>
  <si>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</si>
  <si>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</si>
  <si>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</si>
  <si>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</si>
  <si>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</si>
  <si>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</si>
  <si>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</si>
  <si>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</si>
  <si>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</si>
  <si>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</si>
  <si>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</si>
  <si>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</si>
  <si>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</si>
  <si>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</si>
  <si>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</si>
  <si>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</si>
  <si>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</si>
  <si>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</si>
  <si>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</si>
  <si>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</si>
  <si>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</si>
  <si>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</si>
  <si>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</si>
  <si>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</si>
  <si>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</si>
  <si>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</si>
  <si>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</si>
  <si>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</si>
  <si>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</si>
  <si>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</si>
  <si>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</si>
  <si>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</si>
  <si>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</si>
  <si>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</si>
  <si>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</si>
  <si>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</si>
  <si>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</si>
  <si>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</si>
  <si>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</si>
  <si>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</si>
  <si>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</si>
  <si>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</si>
  <si>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</si>
  <si>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</si>
  <si>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</si>
  <si>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</si>
  <si>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</si>
  <si>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</si>
  <si>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</si>
  <si>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</si>
  <si>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</si>
  <si>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</si>
  <si>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</si>
  <si>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</si>
  <si>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</si>
  <si>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</si>
  <si>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</si>
  <si>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</si>
  <si>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</si>
  <si>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</si>
  <si>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</si>
  <si>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</si>
  <si>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</si>
  <si>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</si>
  <si>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</si>
  <si>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</si>
  <si>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</si>
  <si>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</si>
  <si>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</si>
  <si>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</si>
  <si>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</si>
  <si>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</si>
  <si>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</si>
  <si>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</si>
  <si>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</si>
  <si>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</si>
  <si>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</si>
  <si>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</si>
  <si>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</si>
  <si>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</si>
  <si>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</si>
  <si>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</si>
  <si>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</si>
  <si>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</si>
  <si>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</si>
  <si>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</si>
  <si>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岐阜県恵那市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</si>
  <si>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</si>
  <si>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</si>
  <si>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</si>
  <si>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</si>
  <si>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</si>
  <si>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</si>
  <si>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</si>
  <si>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</si>
  <si>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</si>
  <si>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</si>
  <si>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</si>
  <si>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</si>
  <si>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</si>
  <si>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</si>
  <si>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</si>
  <si>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</si>
  <si>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</si>
  <si>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</si>
  <si>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</si>
  <si>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</si>
  <si>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</si>
  <si>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</si>
  <si>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</si>
  <si>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</si>
  <si>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</si>
  <si>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</si>
  <si>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</si>
  <si>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</si>
  <si>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</si>
  <si>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</si>
  <si>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</si>
  <si>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</si>
  <si>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</si>
  <si>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</si>
  <si>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</si>
  <si>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</si>
  <si>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</si>
  <si>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</si>
  <si>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</si>
  <si>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</si>
  <si>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</si>
  <si>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国民健康保険診療所事業会計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</si>
  <si>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</si>
  <si>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</si>
  <si>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</si>
  <si>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</si>
  <si>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</si>
  <si>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</si>
  <si>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</si>
  <si>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</si>
  <si>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</si>
  <si>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</si>
  <si>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</si>
  <si>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</si>
  <si>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</si>
  <si>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</si>
  <si>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</si>
  <si>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</si>
  <si>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</si>
  <si>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</si>
  <si>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</si>
  <si>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</si>
  <si>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</si>
  <si>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</si>
  <si>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</si>
  <si>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</si>
  <si>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</si>
  <si>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</si>
  <si>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</si>
  <si>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</si>
  <si>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</si>
  <si>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</si>
  <si>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</si>
  <si>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</si>
  <si>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</si>
  <si>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</si>
  <si>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</si>
  <si>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</si>
  <si>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</si>
  <si>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</si>
  <si>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</si>
  <si>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</si>
  <si>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</si>
  <si>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</si>
  <si>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</si>
  <si>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</si>
  <si>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</si>
  <si>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</si>
  <si>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</si>
  <si>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</si>
  <si>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</si>
  <si>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</si>
  <si>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</si>
  <si>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</si>
  <si>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</si>
  <si>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</si>
  <si>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</si>
  <si>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</si>
  <si>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</si>
  <si>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</si>
  <si>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</si>
  <si>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</si>
  <si>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</si>
  <si>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</si>
  <si>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</si>
  <si>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</si>
  <si>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</si>
  <si>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</si>
  <si>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</si>
  <si>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</si>
  <si>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</si>
  <si>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</si>
  <si>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</si>
  <si>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</si>
  <si>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</si>
  <si>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</si>
  <si>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</si>
  <si>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</si>
  <si>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</si>
  <si>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</si>
  <si>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</si>
  <si>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</si>
  <si>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</si>
  <si>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</si>
  <si>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</si>
  <si>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</si>
  <si>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</si>
  <si>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</si>
  <si>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</si>
  <si>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</si>
  <si>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</si>
  <si>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</si>
  <si>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</si>
  <si>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</si>
  <si>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</si>
  <si>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</si>
  <si>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</si>
  <si>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</si>
  <si>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</si>
  <si>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</si>
  <si>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</si>
  <si>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</si>
  <si>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</si>
  <si>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</si>
  <si>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</si>
  <si>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</si>
  <si>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</si>
  <si>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</si>
  <si>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</si>
  <si>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</si>
  <si>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</si>
  <si>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</si>
  <si>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</si>
  <si>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</si>
  <si>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</si>
  <si>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</si>
  <si>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</si>
  <si>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</si>
  <si>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</si>
  <si>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</si>
  <si>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</si>
  <si>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</si>
  <si>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</si>
  <si>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</si>
  <si>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</si>
  <si>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</si>
  <si>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</si>
  <si>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</si>
  <si>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</si>
  <si>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</si>
  <si>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</si>
  <si>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</si>
  <si>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</si>
  <si>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</si>
  <si>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</si>
  <si>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</si>
  <si>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</si>
  <si>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</si>
  <si>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</si>
  <si>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</si>
  <si>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</si>
  <si>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</si>
  <si>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</si>
  <si>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</si>
  <si>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</si>
  <si>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</si>
  <si>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</si>
  <si>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</si>
  <si>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</si>
  <si>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一般会計</t>
  </si>
  <si>
    <t>水道事業会計</t>
  </si>
  <si>
    <t>国民健康保険診療所事業会計</t>
  </si>
  <si>
    <t>国民健康保険事業特別会計</t>
  </si>
  <si>
    <t>介護保険事業特別会計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</si>
  <si>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</si>
  <si>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</si>
  <si>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</si>
  <si>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</si>
  <si>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</si>
  <si>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</si>
  <si>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</si>
  <si>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</si>
  <si>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</si>
  <si>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</si>
  <si>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基金繰入294、企業会計繰入2</t>
    <rPh sb="0" eb="2">
      <t>キキン</t>
    </rPh>
    <rPh sb="2" eb="4">
      <t>クリイレ</t>
    </rPh>
    <rPh sb="8" eb="10">
      <t>キギョウ</t>
    </rPh>
    <rPh sb="10" eb="12">
      <t>カイケイ</t>
    </rPh>
    <rPh sb="12" eb="14">
      <t>クリイレ</t>
    </rPh>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</si>
  <si>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</si>
  <si>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</si>
  <si>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</si>
  <si>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</si>
  <si>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</si>
  <si>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</si>
  <si>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土岐川防災ダム一部事務組合</t>
    <rPh sb="0" eb="3">
      <t>トキガワ</t>
    </rPh>
    <rPh sb="3" eb="5">
      <t>ボウサイ</t>
    </rPh>
    <rPh sb="7" eb="9">
      <t>イチブ</t>
    </rPh>
    <rPh sb="9" eb="11">
      <t>ジム</t>
    </rPh>
    <rPh sb="11" eb="13">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</si>
  <si>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</si>
  <si>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</si>
  <si>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</si>
  <si>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</si>
  <si>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</si>
  <si>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</si>
  <si>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</si>
  <si>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</si>
  <si>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</si>
  <si>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</si>
  <si>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</si>
  <si>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</si>
  <si>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</si>
  <si>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国民宿舎恵那山荘</t>
    <rPh sb="0" eb="2">
      <t>コクミン</t>
    </rPh>
    <rPh sb="2" eb="4">
      <t>シュクシャ</t>
    </rPh>
    <rPh sb="4" eb="6">
      <t>エナ</t>
    </rPh>
    <rPh sb="6" eb="8">
      <t>サンソウ</t>
    </rPh>
    <phoneticPr fontId="2"/>
  </si>
  <si>
    <t>恵那市体育連盟</t>
    <rPh sb="0" eb="3">
      <t>エナシ</t>
    </rPh>
    <rPh sb="3" eb="5">
      <t>タイイク</t>
    </rPh>
    <rPh sb="5" eb="7">
      <t>レンメイ</t>
    </rPh>
    <phoneticPr fontId="2"/>
  </si>
  <si>
    <t>恵那市文化振興会</t>
    <rPh sb="0" eb="3">
      <t>エナシ</t>
    </rPh>
    <rPh sb="3" eb="5">
      <t>ブンカ</t>
    </rPh>
    <rPh sb="5" eb="8">
      <t>シンコウカイ</t>
    </rPh>
    <phoneticPr fontId="2"/>
  </si>
  <si>
    <t>恵那市施設管理公社</t>
    <rPh sb="0" eb="3">
      <t>エナシ</t>
    </rPh>
    <rPh sb="3" eb="9">
      <t>シセツカンリコウシャ</t>
    </rPh>
    <phoneticPr fontId="2"/>
  </si>
  <si>
    <t>中山道広重美術館</t>
    <rPh sb="0" eb="3">
      <t>ナカセンドウ</t>
    </rPh>
    <rPh sb="3" eb="8">
      <t>ヒロシゲビジュツカン</t>
    </rPh>
    <phoneticPr fontId="2"/>
  </si>
  <si>
    <t>恵那市土地開発公社</t>
    <rPh sb="0" eb="3">
      <t>エナシ</t>
    </rPh>
    <rPh sb="3" eb="9">
      <t>トチカイハツコウシャ</t>
    </rPh>
    <phoneticPr fontId="2"/>
  </si>
  <si>
    <t>大正ロマン</t>
    <rPh sb="0" eb="2">
      <t>タイショウ</t>
    </rPh>
    <phoneticPr fontId="2"/>
  </si>
  <si>
    <t>くしはらの里</t>
    <rPh sb="5" eb="6">
      <t>サト</t>
    </rPh>
    <phoneticPr fontId="2"/>
  </si>
  <si>
    <t>ジバスクラム恵那</t>
    <rPh sb="6" eb="8">
      <t>エナ</t>
    </rPh>
    <phoneticPr fontId="2"/>
  </si>
  <si>
    <t>明知鉄道株式会社</t>
    <rPh sb="0" eb="2">
      <t>アケチ</t>
    </rPh>
    <rPh sb="2" eb="4">
      <t>テツドウ</t>
    </rPh>
    <rPh sb="4" eb="8">
      <t>カブシキガイシャ</t>
    </rPh>
    <phoneticPr fontId="2"/>
  </si>
  <si>
    <t>日本大正村</t>
    <rPh sb="0" eb="2">
      <t>ニホン</t>
    </rPh>
    <rPh sb="2" eb="4">
      <t>タイショウ</t>
    </rPh>
    <rPh sb="4" eb="5">
      <t>ムラ</t>
    </rPh>
    <phoneticPr fontId="2"/>
  </si>
  <si>
    <t>-</t>
    <phoneticPr fontId="2"/>
  </si>
  <si>
    <t>-</t>
    <phoneticPr fontId="2"/>
  </si>
  <si>
    <t>-</t>
    <phoneticPr fontId="2"/>
  </si>
  <si>
    <t>-</t>
    <phoneticPr fontId="2"/>
  </si>
  <si>
    <t>-</t>
    <phoneticPr fontId="2"/>
  </si>
  <si>
    <t>-</t>
    <phoneticPr fontId="2"/>
  </si>
  <si>
    <t>-</t>
    <phoneticPr fontId="2"/>
  </si>
  <si>
    <t>公共施設整備基金</t>
  </si>
  <si>
    <t>地域振興基金</t>
  </si>
  <si>
    <t>人口減少対策基金</t>
  </si>
  <si>
    <t>市民のまちづくり基金</t>
    <phoneticPr fontId="2"/>
  </si>
  <si>
    <t>病院施設等整備基金</t>
    <phoneticPr fontId="2"/>
  </si>
  <si>
    <t>-</t>
    <phoneticPr fontId="2"/>
  </si>
  <si>
    <t>-</t>
    <phoneticPr fontId="2"/>
  </si>
  <si>
    <t>-</t>
    <phoneticPr fontId="2"/>
  </si>
  <si>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</si>
  <si>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</si>
  <si>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</si>
  <si>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</si>
  <si>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</si>
  <si>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</si>
  <si>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</si>
  <si>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</si>
  <si>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</si>
  <si>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</si>
  <si>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</si>
  <si>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る。また、将来負担比率も類似団体と比較して低い水準にある。地方債を計画的に発行・管理していくことや、基金の一定程度の確保など、引き続き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</si>
  <si>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</si>
  <si>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</si>
  <si>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</si>
  <si>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て低い水準にある。また、有形固定資産減価償却率はやや高い水準にあり、公共施設の老朽化に伴う改修・更新への対策が必要である。引き続き地方債を計画的に発行・管理していくとともに、公共施設の適切な維持管理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</si>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</sst>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0196-4687-AADF-9869B5388A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68444</c:v>
                </c:pt>
                <c:pt idx="1">
                  <c:v>80500</c:v>
                </c:pt>
                <c:pt idx="2">
                  <c:v>76547</c:v>
                </c:pt>
                <c:pt idx="3">
                  <c:v>63846</c:v>
                </c:pt>
                <c:pt idx="4">
                  <c:v>65753</c:v>
                </c:pt>
              </c:numCache>
            </c:numRef>
          </c:val>
          <c:smooth val="0"/>
          <c:extLst>
            <c:ext xmlns:c16="http://schemas.microsoft.com/office/drawing/2014/chart" uri="{C3380CC4-5D6E-409C-BE32-E72D297353CC}">
              <c16:uniqueId val="{00000001-0196-4687-AADF-9869B5388ADF}"/>
            </c:ext>
          </c:extLst>
        </c:ser>
        <c:dLbls>
          <c:showLegendKey val="0"/>
          <c:showVal val="0"/>
          <c:showCatName val="0"/>
          <c:showSerName val="0"/>
          <c:showPercent val="0"/>
          <c:showBubbleSize val="0"/>
        </c:dLbls>
        <c:marker val="1"/>
        <c:smooth val="0"/>
        <c:axId val="1454427440"/>
        <c:axId val="1454433424"/>
      </c:lineChart>
      <c:catAx>
        <c:axId val="145442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4433424"/>
        <c:crosses val="autoZero"/>
        <c:auto val="1"/>
        <c:lblAlgn val="ctr"/>
        <c:lblOffset val="100"/>
        <c:tickLblSkip val="1"/>
        <c:tickMarkSkip val="1"/>
        <c:noMultiLvlLbl val="0"/>
      </c:catAx>
      <c:valAx>
        <c:axId val="1454433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442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7.65</c:v>
                </c:pt>
                <c:pt idx="1">
                  <c:v>7.33</c:v>
                </c:pt>
                <c:pt idx="2">
                  <c:v>6.2</c:v>
                </c:pt>
                <c:pt idx="3">
                  <c:v>8.25</c:v>
                </c:pt>
                <c:pt idx="4">
                  <c:v>13.5</c:v>
                </c:pt>
              </c:numCache>
            </c:numRef>
          </c:val>
          <c:extLst>
            <c:ext xmlns:c16="http://schemas.microsoft.com/office/drawing/2014/chart" uri="{C3380CC4-5D6E-409C-BE32-E72D297353CC}">
              <c16:uniqueId val="{00000000-FE3E-413B-BEB1-BCEE308286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c:v>
                </c:pt>
                <c:pt idx="1">
                  <c:v>16.329999999999998</c:v>
                </c:pt>
                <c:pt idx="2">
                  <c:v>16.420000000000002</c:v>
                </c:pt>
                <c:pt idx="3">
                  <c:v>16.61</c:v>
                </c:pt>
                <c:pt idx="4">
                  <c:v>16.18</c:v>
                </c:pt>
              </c:numCache>
            </c:numRef>
          </c:val>
          <c:extLst>
            <c:ext xmlns:c16="http://schemas.microsoft.com/office/drawing/2014/chart" uri="{C3380CC4-5D6E-409C-BE32-E72D297353CC}">
              <c16:uniqueId val="{00000001-FE3E-413B-BEB1-BCEE30828641}"/>
            </c:ext>
          </c:extLst>
        </c:ser>
        <c:dLbls>
          <c:showLegendKey val="0"/>
          <c:showVal val="0"/>
          <c:showCatName val="0"/>
          <c:showSerName val="0"/>
          <c:showPercent val="0"/>
          <c:showBubbleSize val="0"/>
        </c:dLbls>
        <c:gapWidth val="250"/>
        <c:overlap val="100"/>
        <c:axId val="1454436144"/>
        <c:axId val="145442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2.95</c:v>
                </c:pt>
                <c:pt idx="2">
                  <c:v>5.13</c:v>
                </c:pt>
                <c:pt idx="3">
                  <c:v>10.91</c:v>
                </c:pt>
                <c:pt idx="4">
                  <c:v>7.82</c:v>
                </c:pt>
              </c:numCache>
            </c:numRef>
          </c:val>
          <c:smooth val="0"/>
          <c:extLst>
            <c:ext xmlns:c16="http://schemas.microsoft.com/office/drawing/2014/chart" uri="{C3380CC4-5D6E-409C-BE32-E72D297353CC}">
              <c16:uniqueId val="{00000002-FE3E-413B-BEB1-BCEE30828641}"/>
            </c:ext>
          </c:extLst>
        </c:ser>
        <c:dLbls>
          <c:showLegendKey val="0"/>
          <c:showVal val="0"/>
          <c:showCatName val="0"/>
          <c:showSerName val="0"/>
          <c:showPercent val="0"/>
          <c:showBubbleSize val="0"/>
        </c:dLbls>
        <c:marker val="1"/>
        <c:smooth val="0"/>
        <c:axId val="1454436144"/>
        <c:axId val="1454425264"/>
      </c:lineChart>
      <c:catAx>
        <c:axId val="145443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4425264"/>
        <c:crosses val="autoZero"/>
        <c:auto val="1"/>
        <c:lblAlgn val="ctr"/>
        <c:lblOffset val="100"/>
        <c:tickLblSkip val="1"/>
        <c:tickMarkSkip val="1"/>
        <c:noMultiLvlLbl val="0"/>
      </c:catAx>
      <c:valAx>
        <c:axId val="145442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43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1.18</c:v>
                </c:pt>
                <c:pt idx="2">
                  <c:v>#N/A</c:v>
                </c:pt>
                <c:pt idx="3">
                  <c:v>0.01</c:v>
                </c:pt>
                <c:pt idx="4">
                  <c:v>#N/A</c:v>
                </c:pt>
                <c:pt idx="5">
                  <c:v>0.1</c:v>
                </c:pt>
                <c:pt idx="6">
                  <c:v>0</c:v>
                </c:pt>
                <c:pt idx="7">
                  <c:v>0</c:v>
                </c:pt>
                <c:pt idx="8">
                  <c:v>0</c:v>
                </c:pt>
                <c:pt idx="9">
                  <c:v>0</c:v>
                </c:pt>
              </c:numCache>
            </c:numRef>
          </c:val>
          <c:extLst>
            <c:ext xmlns:c16="http://schemas.microsoft.com/office/drawing/2014/chart" uri="{C3380CC4-5D6E-409C-BE32-E72D297353CC}">
              <c16:uniqueId val="{00000000-A574-4928-991F-B0077310F0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74-4928-991F-B0077310F0C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2-A574-4928-991F-B0077310F0C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0.33</c:v>
                </c:pt>
                <c:pt idx="8">
                  <c:v>#N/A</c:v>
                </c:pt>
                <c:pt idx="9">
                  <c:v>0.27</c:v>
                </c:pt>
              </c:numCache>
            </c:numRef>
          </c:val>
          <c:extLst>
            <c:ext xmlns:c16="http://schemas.microsoft.com/office/drawing/2014/chart" uri="{C3380CC4-5D6E-409C-BE32-E72D297353CC}">
              <c16:uniqueId val="{00000003-A574-4928-991F-B0077310F0C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1.21</c:v>
                </c:pt>
                <c:pt idx="4">
                  <c:v>#N/A</c:v>
                </c:pt>
                <c:pt idx="5">
                  <c:v>0.6</c:v>
                </c:pt>
                <c:pt idx="6">
                  <c:v>#N/A</c:v>
                </c:pt>
                <c:pt idx="7">
                  <c:v>0.52</c:v>
                </c:pt>
                <c:pt idx="8">
                  <c:v>#N/A</c:v>
                </c:pt>
                <c:pt idx="9">
                  <c:v>0.78</c:v>
                </c:pt>
              </c:numCache>
            </c:numRef>
          </c:val>
          <c:extLst>
            <c:ext xmlns:c16="http://schemas.microsoft.com/office/drawing/2014/chart" uri="{C3380CC4-5D6E-409C-BE32-E72D297353CC}">
              <c16:uniqueId val="{00000004-A574-4928-991F-B0077310F0C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1.72</c:v>
                </c:pt>
                <c:pt idx="2">
                  <c:v>#N/A</c:v>
                </c:pt>
                <c:pt idx="3">
                  <c:v>1.2</c:v>
                </c:pt>
                <c:pt idx="4">
                  <c:v>#N/A</c:v>
                </c:pt>
                <c:pt idx="5">
                  <c:v>0.79</c:v>
                </c:pt>
                <c:pt idx="6">
                  <c:v>#N/A</c:v>
                </c:pt>
                <c:pt idx="7">
                  <c:v>0.54</c:v>
                </c:pt>
                <c:pt idx="8">
                  <c:v>#N/A</c:v>
                </c:pt>
                <c:pt idx="9">
                  <c:v>0.84</c:v>
                </c:pt>
              </c:numCache>
            </c:numRef>
          </c:val>
          <c:extLst>
            <c:ext xmlns:c16="http://schemas.microsoft.com/office/drawing/2014/chart" uri="{C3380CC4-5D6E-409C-BE32-E72D297353CC}">
              <c16:uniqueId val="{00000005-A574-4928-991F-B0077310F0C5}"/>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3.78</c:v>
                </c:pt>
                <c:pt idx="2">
                  <c:v>#N/A</c:v>
                </c:pt>
                <c:pt idx="3">
                  <c:v>4.1399999999999997</c:v>
                </c:pt>
                <c:pt idx="4">
                  <c:v>#N/A</c:v>
                </c:pt>
                <c:pt idx="5">
                  <c:v>4.41</c:v>
                </c:pt>
                <c:pt idx="6">
                  <c:v>#N/A</c:v>
                </c:pt>
                <c:pt idx="7">
                  <c:v>4.42</c:v>
                </c:pt>
                <c:pt idx="8">
                  <c:v>#N/A</c:v>
                </c:pt>
                <c:pt idx="9">
                  <c:v>4.4800000000000004</c:v>
                </c:pt>
              </c:numCache>
            </c:numRef>
          </c:val>
          <c:extLst>
            <c:ext xmlns:c16="http://schemas.microsoft.com/office/drawing/2014/chart" uri="{C3380CC4-5D6E-409C-BE32-E72D297353CC}">
              <c16:uniqueId val="{00000006-A574-4928-991F-B0077310F0C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13.22</c:v>
                </c:pt>
                <c:pt idx="2">
                  <c:v>#N/A</c:v>
                </c:pt>
                <c:pt idx="3">
                  <c:v>12.86</c:v>
                </c:pt>
                <c:pt idx="4">
                  <c:v>#N/A</c:v>
                </c:pt>
                <c:pt idx="5">
                  <c:v>13.12</c:v>
                </c:pt>
                <c:pt idx="6">
                  <c:v>#N/A</c:v>
                </c:pt>
                <c:pt idx="7">
                  <c:v>11.72</c:v>
                </c:pt>
                <c:pt idx="8">
                  <c:v>#N/A</c:v>
                </c:pt>
                <c:pt idx="9">
                  <c:v>12.11</c:v>
                </c:pt>
              </c:numCache>
            </c:numRef>
          </c:val>
          <c:extLst>
            <c:ext xmlns:c16="http://schemas.microsoft.com/office/drawing/2014/chart" uri="{C3380CC4-5D6E-409C-BE32-E72D297353CC}">
              <c16:uniqueId val="{00000007-A574-4928-991F-B0077310F0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7.64</c:v>
                </c:pt>
                <c:pt idx="2">
                  <c:v>#N/A</c:v>
                </c:pt>
                <c:pt idx="3">
                  <c:v>7.32</c:v>
                </c:pt>
                <c:pt idx="4">
                  <c:v>#N/A</c:v>
                </c:pt>
                <c:pt idx="5">
                  <c:v>6.2</c:v>
                </c:pt>
                <c:pt idx="6">
                  <c:v>#N/A</c:v>
                </c:pt>
                <c:pt idx="7">
                  <c:v>8.24</c:v>
                </c:pt>
                <c:pt idx="8">
                  <c:v>#N/A</c:v>
                </c:pt>
                <c:pt idx="9">
                  <c:v>13.49</c:v>
                </c:pt>
              </c:numCache>
            </c:numRef>
          </c:val>
          <c:extLst>
            <c:ext xmlns:c16="http://schemas.microsoft.com/office/drawing/2014/chart" uri="{C3380CC4-5D6E-409C-BE32-E72D297353CC}">
              <c16:uniqueId val="{00000008-A574-4928-991F-B0077310F0C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14.05</c:v>
                </c:pt>
                <c:pt idx="2">
                  <c:v>#N/A</c:v>
                </c:pt>
                <c:pt idx="3">
                  <c:v>15.44</c:v>
                </c:pt>
                <c:pt idx="4">
                  <c:v>#N/A</c:v>
                </c:pt>
                <c:pt idx="5">
                  <c:v>16.78</c:v>
                </c:pt>
                <c:pt idx="6">
                  <c:v>#N/A</c:v>
                </c:pt>
                <c:pt idx="7">
                  <c:v>17.32</c:v>
                </c:pt>
                <c:pt idx="8">
                  <c:v>#N/A</c:v>
                </c:pt>
                <c:pt idx="9">
                  <c:v>17.7</c:v>
                </c:pt>
              </c:numCache>
            </c:numRef>
          </c:val>
          <c:extLst>
            <c:ext xmlns:c16="http://schemas.microsoft.com/office/drawing/2014/chart" uri="{C3380CC4-5D6E-409C-BE32-E72D297353CC}">
              <c16:uniqueId val="{00000009-A574-4928-991F-B0077310F0C5}"/>
            </c:ext>
          </c:extLst>
        </c:ser>
        <c:dLbls>
          <c:showLegendKey val="0"/>
          <c:showVal val="0"/>
          <c:showCatName val="0"/>
          <c:showSerName val="0"/>
          <c:showPercent val="0"/>
          <c:showBubbleSize val="0"/>
        </c:dLbls>
        <c:gapWidth val="150"/>
        <c:overlap val="100"/>
        <c:axId val="1454424720"/>
        <c:axId val="1748540880"/>
      </c:barChart>
      <c:catAx>
        <c:axId val="145442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540880"/>
        <c:crosses val="autoZero"/>
        <c:auto val="1"/>
        <c:lblAlgn val="ctr"/>
        <c:lblOffset val="100"/>
        <c:tickLblSkip val="1"/>
        <c:tickMarkSkip val="1"/>
        <c:noMultiLvlLbl val="0"/>
      </c:catAx>
      <c:valAx>
        <c:axId val="174854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42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3538</c:v>
                </c:pt>
                <c:pt idx="5">
                  <c:v>3537</c:v>
                </c:pt>
                <c:pt idx="8">
                  <c:v>3599</c:v>
                </c:pt>
                <c:pt idx="11">
                  <c:v>3506</c:v>
                </c:pt>
                <c:pt idx="14">
                  <c:v>3462</c:v>
                </c:pt>
              </c:numCache>
            </c:numRef>
          </c:val>
          <c:extLst>
            <c:ext xmlns:c16="http://schemas.microsoft.com/office/drawing/2014/chart" uri="{C3380CC4-5D6E-409C-BE32-E72D297353CC}">
              <c16:uniqueId val="{00000000-71F0-44A6-B208-491E545327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F0-44A6-B208-491E545327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F0-44A6-B208-491E545327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F0-44A6-B208-491E545327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970</c:v>
                </c:pt>
                <c:pt idx="3">
                  <c:v>869</c:v>
                </c:pt>
                <c:pt idx="6">
                  <c:v>1021</c:v>
                </c:pt>
                <c:pt idx="9">
                  <c:v>595</c:v>
                </c:pt>
                <c:pt idx="12">
                  <c:v>861</c:v>
                </c:pt>
              </c:numCache>
            </c:numRef>
          </c:val>
          <c:extLst>
            <c:ext xmlns:c16="http://schemas.microsoft.com/office/drawing/2014/chart" uri="{C3380CC4-5D6E-409C-BE32-E72D297353CC}">
              <c16:uniqueId val="{00000004-71F0-44A6-B208-491E545327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F0-44A6-B208-491E545327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F0-44A6-B208-491E545327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3275</c:v>
                </c:pt>
                <c:pt idx="3">
                  <c:v>2970</c:v>
                </c:pt>
                <c:pt idx="6">
                  <c:v>2849</c:v>
                </c:pt>
                <c:pt idx="9">
                  <c:v>2748</c:v>
                </c:pt>
                <c:pt idx="12">
                  <c:v>2613</c:v>
                </c:pt>
              </c:numCache>
            </c:numRef>
          </c:val>
          <c:extLst>
            <c:ext xmlns:c16="http://schemas.microsoft.com/office/drawing/2014/chart" uri="{C3380CC4-5D6E-409C-BE32-E72D297353CC}">
              <c16:uniqueId val="{00000007-71F0-44A6-B208-491E545327AC}"/>
            </c:ext>
          </c:extLst>
        </c:ser>
        <c:dLbls>
          <c:showLegendKey val="0"/>
          <c:showVal val="0"/>
          <c:showCatName val="0"/>
          <c:showSerName val="0"/>
          <c:showPercent val="0"/>
          <c:showBubbleSize val="0"/>
        </c:dLbls>
        <c:gapWidth val="100"/>
        <c:overlap val="100"/>
        <c:axId val="1748527280"/>
        <c:axId val="174852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707</c:v>
                </c:pt>
                <c:pt idx="2">
                  <c:v>#N/A</c:v>
                </c:pt>
                <c:pt idx="3">
                  <c:v>#N/A</c:v>
                </c:pt>
                <c:pt idx="4">
                  <c:v>302</c:v>
                </c:pt>
                <c:pt idx="5">
                  <c:v>#N/A</c:v>
                </c:pt>
                <c:pt idx="6">
                  <c:v>#N/A</c:v>
                </c:pt>
                <c:pt idx="7">
                  <c:v>271</c:v>
                </c:pt>
                <c:pt idx="8">
                  <c:v>#N/A</c:v>
                </c:pt>
                <c:pt idx="9">
                  <c:v>#N/A</c:v>
                </c:pt>
                <c:pt idx="10">
                  <c:v>-163</c:v>
                </c:pt>
                <c:pt idx="11">
                  <c:v>#N/A</c:v>
                </c:pt>
                <c:pt idx="12">
                  <c:v>#N/A</c:v>
                </c:pt>
                <c:pt idx="13">
                  <c:v>12</c:v>
                </c:pt>
                <c:pt idx="14">
                  <c:v>#N/A</c:v>
                </c:pt>
              </c:numCache>
            </c:numRef>
          </c:val>
          <c:smooth val="0"/>
          <c:extLst>
            <c:ext xmlns:c16="http://schemas.microsoft.com/office/drawing/2014/chart" uri="{C3380CC4-5D6E-409C-BE32-E72D297353CC}">
              <c16:uniqueId val="{00000008-71F0-44A6-B208-491E545327AC}"/>
            </c:ext>
          </c:extLst>
        </c:ser>
        <c:dLbls>
          <c:showLegendKey val="0"/>
          <c:showVal val="0"/>
          <c:showCatName val="0"/>
          <c:showSerName val="0"/>
          <c:showPercent val="0"/>
          <c:showBubbleSize val="0"/>
        </c:dLbls>
        <c:marker val="1"/>
        <c:smooth val="0"/>
        <c:axId val="1748527280"/>
        <c:axId val="1748528368"/>
      </c:lineChart>
      <c:catAx>
        <c:axId val="174852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528368"/>
        <c:crosses val="autoZero"/>
        <c:auto val="1"/>
        <c:lblAlgn val="ctr"/>
        <c:lblOffset val="100"/>
        <c:tickLblSkip val="1"/>
        <c:tickMarkSkip val="1"/>
        <c:noMultiLvlLbl val="0"/>
      </c:catAx>
      <c:valAx>
        <c:axId val="174852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52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30775</c:v>
                </c:pt>
                <c:pt idx="5">
                  <c:v>29958</c:v>
                </c:pt>
                <c:pt idx="8">
                  <c:v>30140</c:v>
                </c:pt>
                <c:pt idx="11">
                  <c:v>28520</c:v>
                </c:pt>
                <c:pt idx="14">
                  <c:v>27685</c:v>
                </c:pt>
              </c:numCache>
            </c:numRef>
          </c:val>
          <c:extLst>
            <c:ext xmlns:c16="http://schemas.microsoft.com/office/drawing/2014/chart" uri="{C3380CC4-5D6E-409C-BE32-E72D297353CC}">
              <c16:uniqueId val="{00000000-9275-4F19-B24C-4C553C4E30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2914</c:v>
                </c:pt>
                <c:pt idx="5">
                  <c:v>3081</c:v>
                </c:pt>
                <c:pt idx="8">
                  <c:v>2900</c:v>
                </c:pt>
                <c:pt idx="11">
                  <c:v>3787</c:v>
                </c:pt>
                <c:pt idx="14">
                  <c:v>2827</c:v>
                </c:pt>
              </c:numCache>
            </c:numRef>
          </c:val>
          <c:extLst>
            <c:ext xmlns:c16="http://schemas.microsoft.com/office/drawing/2014/chart" uri="{C3380CC4-5D6E-409C-BE32-E72D297353CC}">
              <c16:uniqueId val="{00000001-9275-4F19-B24C-4C553C4E30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14467</c:v>
                </c:pt>
                <c:pt idx="5">
                  <c:v>15036</c:v>
                </c:pt>
                <c:pt idx="8">
                  <c:v>15632</c:v>
                </c:pt>
                <c:pt idx="11">
                  <c:v>15820</c:v>
                </c:pt>
                <c:pt idx="14">
                  <c:v>16991</c:v>
                </c:pt>
              </c:numCache>
            </c:numRef>
          </c:val>
          <c:extLst>
            <c:ext xmlns:c16="http://schemas.microsoft.com/office/drawing/2014/chart" uri="{C3380CC4-5D6E-409C-BE32-E72D297353CC}">
              <c16:uniqueId val="{00000002-9275-4F19-B24C-4C553C4E30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75-4F19-B24C-4C553C4E30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75-4F19-B24C-4C553C4E30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c:v>
                </c:pt>
                <c:pt idx="3">
                  <c:v>101</c:v>
                </c:pt>
                <c:pt idx="6">
                  <c:v>312</c:v>
                </c:pt>
                <c:pt idx="9">
                  <c:v>319</c:v>
                </c:pt>
                <c:pt idx="12">
                  <c:v>0</c:v>
                </c:pt>
              </c:numCache>
            </c:numRef>
          </c:val>
          <c:extLst>
            <c:ext xmlns:c16="http://schemas.microsoft.com/office/drawing/2014/chart" uri="{C3380CC4-5D6E-409C-BE32-E72D297353CC}">
              <c16:uniqueId val="{00000005-9275-4F19-B24C-4C553C4E30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4688</c:v>
                </c:pt>
                <c:pt idx="3">
                  <c:v>5571</c:v>
                </c:pt>
                <c:pt idx="6">
                  <c:v>5606</c:v>
                </c:pt>
                <c:pt idx="9">
                  <c:v>5644</c:v>
                </c:pt>
                <c:pt idx="12">
                  <c:v>5601</c:v>
                </c:pt>
              </c:numCache>
            </c:numRef>
          </c:val>
          <c:extLst>
            <c:ext xmlns:c16="http://schemas.microsoft.com/office/drawing/2014/chart" uri="{C3380CC4-5D6E-409C-BE32-E72D297353CC}">
              <c16:uniqueId val="{00000006-9275-4F19-B24C-4C553C4E30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75-4F19-B24C-4C553C4E30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12893</c:v>
                </c:pt>
                <c:pt idx="3">
                  <c:v>11757</c:v>
                </c:pt>
                <c:pt idx="6">
                  <c:v>10016</c:v>
                </c:pt>
                <c:pt idx="9">
                  <c:v>8285</c:v>
                </c:pt>
                <c:pt idx="12">
                  <c:v>8344</c:v>
                </c:pt>
              </c:numCache>
            </c:numRef>
          </c:val>
          <c:extLst>
            <c:ext xmlns:c16="http://schemas.microsoft.com/office/drawing/2014/chart" uri="{C3380CC4-5D6E-409C-BE32-E72D297353CC}">
              <c16:uniqueId val="{00000008-9275-4F19-B24C-4C553C4E30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75-4F19-B24C-4C553C4E30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29458</c:v>
                </c:pt>
                <c:pt idx="3">
                  <c:v>29237</c:v>
                </c:pt>
                <c:pt idx="6">
                  <c:v>28007</c:v>
                </c:pt>
                <c:pt idx="9">
                  <c:v>26179</c:v>
                </c:pt>
                <c:pt idx="12">
                  <c:v>25773</c:v>
                </c:pt>
              </c:numCache>
            </c:numRef>
          </c:val>
          <c:extLst>
            <c:ext xmlns:c16="http://schemas.microsoft.com/office/drawing/2014/chart" uri="{C3380CC4-5D6E-409C-BE32-E72D297353CC}">
              <c16:uniqueId val="{0000000A-9275-4F19-B24C-4C553C4E3059}"/>
            </c:ext>
          </c:extLst>
        </c:ser>
        <c:dLbls>
          <c:showLegendKey val="0"/>
          <c:showVal val="0"/>
          <c:showCatName val="0"/>
          <c:showSerName val="0"/>
          <c:showPercent val="0"/>
          <c:showBubbleSize val="0"/>
        </c:dLbls>
        <c:gapWidth val="100"/>
        <c:overlap val="100"/>
        <c:axId val="1748530000"/>
        <c:axId val="174853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75-4F19-B24C-4C553C4E3059}"/>
            </c:ext>
          </c:extLst>
        </c:ser>
        <c:dLbls>
          <c:showLegendKey val="0"/>
          <c:showVal val="0"/>
          <c:showCatName val="0"/>
          <c:showSerName val="0"/>
          <c:showPercent val="0"/>
          <c:showBubbleSize val="0"/>
        </c:dLbls>
        <c:marker val="1"/>
        <c:smooth val="0"/>
        <c:axId val="1748530000"/>
        <c:axId val="1748531088"/>
      </c:lineChart>
      <c:catAx>
        <c:axId val="174853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8531088"/>
        <c:crosses val="autoZero"/>
        <c:auto val="1"/>
        <c:lblAlgn val="ctr"/>
        <c:lblOffset val="100"/>
        <c:tickLblSkip val="1"/>
        <c:tickMarkSkip val="1"/>
        <c:noMultiLvlLbl val="0"/>
      </c:catAx>
      <c:valAx>
        <c:axId val="174853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53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2797</c:v>
                </c:pt>
                <c:pt idx="1">
                  <c:v>2922</c:v>
                </c:pt>
                <c:pt idx="2">
                  <c:v>2941</c:v>
                </c:pt>
              </c:numCache>
            </c:numRef>
          </c:val>
          <c:extLst>
            <c:ext xmlns:c16="http://schemas.microsoft.com/office/drawing/2014/chart" uri="{C3380CC4-5D6E-409C-BE32-E72D297353CC}">
              <c16:uniqueId val="{00000000-350A-4546-8198-6565BBE69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2201</c:v>
                </c:pt>
                <c:pt idx="1">
                  <c:v>2215</c:v>
                </c:pt>
                <c:pt idx="2">
                  <c:v>2489</c:v>
                </c:pt>
              </c:numCache>
            </c:numRef>
          </c:val>
          <c:extLst>
            <c:ext xmlns:c16="http://schemas.microsoft.com/office/drawing/2014/chart" uri="{C3380CC4-5D6E-409C-BE32-E72D297353CC}">
              <c16:uniqueId val="{00000001-350A-4546-8198-6565BBE69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12653</c:v>
                </c:pt>
                <c:pt idx="1">
                  <c:v>12603</c:v>
                </c:pt>
                <c:pt idx="2">
                  <c:v>13511</c:v>
                </c:pt>
              </c:numCache>
            </c:numRef>
          </c:val>
          <c:extLst>
            <c:ext xmlns:c16="http://schemas.microsoft.com/office/drawing/2014/chart" uri="{C3380CC4-5D6E-409C-BE32-E72D297353CC}">
              <c16:uniqueId val="{00000002-350A-4546-8198-6565BBE69D64}"/>
            </c:ext>
          </c:extLst>
        </c:ser>
        <c:dLbls>
          <c:showLegendKey val="0"/>
          <c:showVal val="0"/>
          <c:showCatName val="0"/>
          <c:showSerName val="0"/>
          <c:showPercent val="0"/>
          <c:showBubbleSize val="0"/>
        </c:dLbls>
        <c:gapWidth val="120"/>
        <c:overlap val="100"/>
        <c:axId val="1748532176"/>
        <c:axId val="1748533808"/>
      </c:barChart>
      <c:catAx>
        <c:axId val="174853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8533808"/>
        <c:crosses val="autoZero"/>
        <c:auto val="1"/>
        <c:lblAlgn val="ctr"/>
        <c:lblOffset val="100"/>
        <c:tickLblSkip val="1"/>
        <c:tickMarkSkip val="1"/>
        <c:noMultiLvlLbl val="0"/>
      </c:catAx>
      <c:valAx>
        <c:axId val="174853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853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{08E67D28-FF1C-4725-B9EE-62E0CDCD9350}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DC-44F7-AC31-98E972D505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{E280910C-C002-4A94-8365-1DCA123E9130}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DC-44F7-AC31-98E972D505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{703B4E64-8FD5-4FFC-94A6-BFFBE5FBE3CB}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DC-44F7-AC31-98E972D505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{4E5ABD53-AAB1-48B1-926B-4556E4CC6A65}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DC-44F7-AC31-98E972D505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{5FE2AEA6-463F-42D4-8C01-7ED858A7A49C}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DC-44F7-AC31-98E972D50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{C57CA4B9-254C-4486-8B20-7204F855153A}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DC-44F7-AC31-98E972D50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{3D409E16-6DD7-49F7-BFDB-02930D8B86A8}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DC-44F7-AC31-98E972D50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{4BEFCD82-C63C-4633-B08E-9DF901E1648D}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DC-44F7-AC31-98E972D50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{C6C4585D-01E2-43DF-9691-EF0EEF96E5C9}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DC-44F7-AC31-98E972D505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61.5</c:v>
                </c:pt>
                <c:pt idx="16">
                  <c:v>62</c:v>
                </c:pt>
                <c:pt idx="24">
                  <c:v>63.4</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DC-44F7-AC31-98E972D505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{9BCD20A9-B828-4978-B1AC-3CE7A3FE2797}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DC-44F7-AC31-98E972D505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{8FF9D48E-98F1-4121-8564-AF6BC3ED37E2}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DC-44F7-AC31-98E972D505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{010D84C3-8E02-42B2-95A5-17AFABB4C743}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DC-44F7-AC31-98E972D505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{029E495D-1D35-4F71-B37C-70F20F315247}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DC-44F7-AC31-98E972D505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{7481627D-68CA-416F-B62D-48D60AED73BA}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DC-44F7-AC31-98E972D50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{69F6D20D-51A3-4F84-A81E-50CA7C3657C7}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DC-44F7-AC31-98E972D50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{B1935F5C-F8B4-4B94-861B-CE9EEF516D86}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DC-44F7-AC31-98E972D50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{E1961279-C130-42A1-B5EF-FD70A509C6F6}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DC-44F7-AC31-98E972D50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{E3DDF56E-19EE-4B04-BBB9-A106EB73AC49}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DC-44F7-AC31-98E972D505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03DC-44F7-AC31-98E972D50524}"/>
            </c:ext>
          </c:extLst>
        </c:ser>
        <c:dLbls>
          <c:showLegendKey val="0"/>
          <c:showVal val="1"/>
          <c:showCatName val="0"/>
          <c:showSerName val="0"/>
          <c:showPercent val="0"/>
          <c:showBubbleSize val="0"/>
        </c:dLbls>
        <c:axId val="-1212674464"/>
        <c:axId val="-974776544"/>
      </c:scatterChart>
      <c:valAx>
        <c:axId val="-1212674464"/>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4776544"/>
        <c:crosses val="autoZero"/>
        <c:crossBetween val="midCat"/>
      </c:valAx>
      <c:valAx>
        <c:axId val="-974776544"/>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12674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{567EC90A-DE21-43E6-AF00-E8D8B6380ECD}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14-4592-94B2-B47A1338F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{3DC75DC1-53F2-4861-88DA-46C333361ECE}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14-4592-94B2-B47A1338F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{425716F7-556C-4F74-9ACA-DD1A1A3DF5A9}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14-4592-94B2-B47A1338F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{25C8B5DE-1B5C-4366-BDA8-68DC30C2CB37}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14-4592-94B2-B47A1338F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{8137EE46-0B1E-4D8A-B457-6E2BE84EAF55}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14-4592-94B2-B47A1338FE7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{CB5AA2ED-7F33-4A72-955A-9774EA7F3468}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14-4592-94B2-B47A1338FE7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{4642D041-1D62-42ED-BF61-B8C95313C07D}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14-4592-94B2-B47A1338FE7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{B5EA468F-2A65-4604-A389-C0AB3DE6FAEE}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14-4592-94B2-B47A1338FE7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{6D43829F-39DA-47E6-8447-3465A5B487D8}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14-4592-94B2-B47A1338F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4.3</c:v>
                </c:pt>
                <c:pt idx="16">
                  <c:v>3</c:v>
                </c:pt>
                <c:pt idx="24">
                  <c:v>1</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14-4592-94B2-B47A1338F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{7131DF91-44C0-4730-ABBE-AAD4022F1A78}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14-4592-94B2-B47A1338FE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{43BEF6F0-6069-4982-894A-B0AD7C63B52D}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14-4592-94B2-B47A1338F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{E7964488-F3C5-4371-B2FA-EF1EE21B9B91}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14-4592-94B2-B47A1338F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{6099229D-7315-41F2-9FB6-3F0C5A93BA4A}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14-4592-94B2-B47A1338F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{80938F30-C4A8-4FF5-81EB-B7B4868351DA}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14-4592-94B2-B47A1338FE7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{05593817-5794-451A-9433-D4D176ADB583}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14-4592-94B2-B47A1338FE7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{83950795-EC6F-43BB-960A-AC48BBA91D91}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14-4592-94B2-B47A1338FE7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{52CF52FF-C13D-41F5-95EF-9945CF7DCB17}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14-4592-94B2-B47A1338FE7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{4FEDBCE9-6A4A-458B-A6A7-3D8E44DA2524}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14-4592-94B2-B47A1338F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5414-4592-94B2-B47A1338FE75}"/>
            </c:ext>
          </c:extLst>
        </c:ser>
        <c:dLbls>
          <c:showLegendKey val="0"/>
          <c:showVal val="1"/>
          <c:showCatName val="0"/>
          <c:showSerName val="0"/>
          <c:showPercent val="0"/>
          <c:showBubbleSize val="0"/>
        </c:dLbls>
        <c:axId val="-974773280"/>
        <c:axId val="-974774368"/>
      </c:scatterChart>
      <c:valAx>
        <c:axId val="-97477328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4774368"/>
        <c:crosses val="autoZero"/>
        <c:crossBetween val="midCat"/>
      </c:valAx>
      <c:valAx>
        <c:axId val="-974774368"/>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74773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令和２年度の公営企業債の元利償還金に対する繰入金額が例年と比較して少なかったため前年度比では実質公債費比率の分子が増加したが、実質公債費比率は低下している。この要因は、標準財政規模が増加したことで分母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今後も地方債の計画的な発行・管理に努める。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令和３年度は将来負担額のうち地方債の現在高が繰上償還や償還完了などにより</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百万円減少した。将来負担比率については、充当可能財源等が将来負担額を上回るため、比率がマイナスとなり算出されていない。</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百万円積立てた一方、市立病院整備のため病院施設等整備基金を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・市税の減収などの不測の事態への対応に加え、公共施設の老朽化対策など、今後の財政需要の増大にも適切に対応していけるように一定額を確保していくことを予定している。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・公共施設整備基金：今後見込まれる公共施設の整備や改修、除却の費用の一部に充てる。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・人口減少対策基金：移住・定住者の増加等の人口減少対策事業等の財源として活用する。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・公共施設整備基金：積立金及び利息分として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百万円の増。施設改修の財源として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百万円の増。移住・定住推進事業に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・公共施設整備基金：合併により増加した公共施設の改修が今後増加するため、微増を見込んでいる。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・地域振興基金：地域のまちづくり活動に継続的に活用していくため、現状維持を見込んでいる。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・人口減少対策基金：人口減少対策事業に充て、今後減少していく見込み。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・令和３年度は地方創生臨時交付金等の財源手当が行われたことから取崩は行っていない。積立については、利子分の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・今年度については公共施設整備基金に大幅な積立を行ったため、財政調整基金については利子分のみ積立をした。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これまで同様、予算編成や予算執行における効率化の徹底はもとより、当市が実施している収支改善の取組を着実に進め、「恵那市中・長期財政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月改定）に基づく財政運営上の数値目標としている財政調整基金残高が標準財政規模の約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・令和３年度は積立金及び利息分として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百万円の積立を行った。取崩は行っていない。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有形固定資産減価償却率は類似団体に比べてやや高い水準にある。公共施設の老朽化に伴う改修・更新への対策が必要であり、恵那市公共施設等総合管理計画書に基づき施設の適正な維持管理に努めていく。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フローチャート: 判断 84"/>
        <xdr:cNvSpPr/>
      </xdr:nvSpPr>
      <xdr:spPr>
        <a:xfrm>
          <a:off x="2867025" y="4973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86" name="フローチャート: 判断 85"/>
        <xdr:cNvSpPr/>
      </xdr:nvSpPr>
      <xdr:spPr>
        <a:xfrm>
          <a:off x="2196465" y="49362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525905" y="4896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93" name="楕円 92"/>
        <xdr:cNvSpPr/>
      </xdr:nvSpPr>
      <xdr:spPr>
        <a:xfrm>
          <a:off x="4157345" y="50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32765</xdr:rowOff>
    </xdr:from>
    <xdr:ext cx="405111" cy="259045"/>
    <xdr:sp macro="" textlink="">
      <xdr:nvSpPr>
        <xdr:cNvPr id="94" name="有形固定資産減価償却率該当値テキスト"/>
        <xdr:cNvSpPr txBox="1"/>
      </xdr:nvSpPr>
      <xdr:spPr>
        <a:xfrm>
          <a:off x="4258945" y="506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95" name="楕円 94"/>
        <xdr:cNvSpPr/>
      </xdr:nvSpPr>
      <xdr:spPr>
        <a:xfrm>
          <a:off x="3537585" y="5046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105138</xdr:rowOff>
    </xdr:to>
    <xdr:cxnSp macro="">
      <xdr:nvCxnSpPr>
        <xdr:cNvPr id="96" name="直線コネクタ 95"/>
        <xdr:cNvCxnSpPr/>
      </xdr:nvCxnSpPr>
      <xdr:spPr>
        <a:xfrm>
          <a:off x="3588385" y="5097326"/>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97" name="楕円 96"/>
        <xdr:cNvSpPr/>
      </xdr:nvSpPr>
      <xdr:spPr>
        <a:xfrm>
          <a:off x="2867025" y="5007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68126</xdr:rowOff>
    </xdr:to>
    <xdr:cxnSp macro="">
      <xdr:nvCxnSpPr>
        <xdr:cNvPr id="98" name="直線コネクタ 97"/>
        <xdr:cNvCxnSpPr/>
      </xdr:nvCxnSpPr>
      <xdr:spPr>
        <a:xfrm>
          <a:off x="2917825" y="5054147"/>
          <a:ext cx="67056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9" name="楕円 98"/>
        <xdr:cNvSpPr/>
      </xdr:nvSpPr>
      <xdr:spPr>
        <a:xfrm>
          <a:off x="2196465" y="4991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24947</xdr:rowOff>
    </xdr:to>
    <xdr:cxnSp macro="">
      <xdr:nvCxnSpPr>
        <xdr:cNvPr id="100" name="直線コネクタ 99"/>
        <xdr:cNvCxnSpPr/>
      </xdr:nvCxnSpPr>
      <xdr:spPr>
        <a:xfrm>
          <a:off x="2247265" y="5038725"/>
          <a:ext cx="67056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101" name="楕円 100"/>
        <xdr:cNvSpPr/>
      </xdr:nvSpPr>
      <xdr:spPr>
        <a:xfrm>
          <a:off x="1525905" y="4970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9525</xdr:rowOff>
    </xdr:to>
    <xdr:cxnSp macro="">
      <xdr:nvCxnSpPr>
        <xdr:cNvPr id="102" name="直線コネクタ 101"/>
        <xdr:cNvCxnSpPr/>
      </xdr:nvCxnSpPr>
      <xdr:spPr>
        <a:xfrm>
          <a:off x="1576705" y="5020945"/>
          <a:ext cx="6705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xdr:cNvSpPr txBox="1"/>
      </xdr:nvSpPr>
      <xdr:spPr>
        <a:xfrm>
          <a:off x="3395989" y="478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104" name="n_2aveValue有形固定資産減価償却率"/>
        <xdr:cNvSpPr txBox="1"/>
      </xdr:nvSpPr>
      <xdr:spPr>
        <a:xfrm>
          <a:off x="2738129" y="475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105" name="n_3aveValue有形固定資産減価償却率"/>
        <xdr:cNvSpPr txBox="1"/>
      </xdr:nvSpPr>
      <xdr:spPr>
        <a:xfrm>
          <a:off x="2067569" y="471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xdr:cNvSpPr txBox="1"/>
      </xdr:nvSpPr>
      <xdr:spPr>
        <a:xfrm>
          <a:off x="1397009" y="467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7" name="n_1mainValue有形固定資産減価償却率"/>
        <xdr:cNvSpPr txBox="1"/>
      </xdr:nvSpPr>
      <xdr:spPr>
        <a:xfrm>
          <a:off x="3395989" y="513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66874</xdr:rowOff>
    </xdr:from>
    <xdr:ext cx="405111" cy="259045"/>
    <xdr:sp macro="" textlink="">
      <xdr:nvSpPr>
        <xdr:cNvPr id="108" name="n_2mainValue有形固定資産減価償却率"/>
        <xdr:cNvSpPr txBox="1"/>
      </xdr:nvSpPr>
      <xdr:spPr>
        <a:xfrm>
          <a:off x="2738129" y="509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9" name="n_3mainValue有形固定資産減価償却率"/>
        <xdr:cNvSpPr txBox="1"/>
      </xdr:nvSpPr>
      <xdr:spPr>
        <a:xfrm>
          <a:off x="2067569" y="50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10" name="n_4mainValue有形固定資産減価償却率"/>
        <xdr:cNvSpPr txBox="1"/>
      </xdr:nvSpPr>
      <xdr:spPr>
        <a:xfrm>
          <a:off x="1397009" y="505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債務償還比率は類似団体に比べて低い水準である。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年度においては、地方債現在高の減少及び基金残高の増、地方交付税と臨時財政対策債の増等の影響により減少した。今後も</a:t>
          </a:r>
          <a:r>
            <a:rPr kumimoji="1" lang="ja-JP" altLang="ja-JP" sz="1100">
              <a:solidFill>
                <a:schemeClr val="dk1"/>
              </a:solidFill>
              <a:effectLst/>
              <a:latin typeface="+mn-lt"/>
              <a:ea typeface="+mn-ea"/>
              <a:cs typeface="+mn-cs"/>
            </a:rPr>
            <a:t>地方債を計画的に発行・管理し、引き続き健全な財政運営に努めていく。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48" name="フローチャート: 判断 147"/>
        <xdr:cNvSpPr/>
      </xdr:nvSpPr>
      <xdr:spPr>
        <a:xfrm>
          <a:off x="11688445" y="5161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49" name="フローチャート: 判断 148"/>
        <xdr:cNvSpPr/>
      </xdr:nvSpPr>
      <xdr:spPr>
        <a:xfrm>
          <a:off x="11017885" y="513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50" name="フローチャート: 判断 149"/>
        <xdr:cNvSpPr/>
      </xdr:nvSpPr>
      <xdr:spPr>
        <a:xfrm>
          <a:off x="10347325" y="5169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28141</xdr:rowOff>
    </xdr:from>
    <xdr:to>
      <xdr:col>76</xdr:col>
      <xdr:colOff>73025</xdr:colOff>
      <xdr:row>27</xdr:row>
      <xdr:rowOff>129741</xdr:rowOff>
    </xdr:to>
    <xdr:sp macro="" textlink="">
      <xdr:nvSpPr>
        <xdr:cNvPr id="156" name="楕円 155"/>
        <xdr:cNvSpPr/>
      </xdr:nvSpPr>
      <xdr:spPr>
        <a:xfrm>
          <a:off x="13001625" y="4554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51018</xdr:rowOff>
    </xdr:from>
    <xdr:ext cx="469744" cy="259045"/>
    <xdr:sp macro="" textlink="">
      <xdr:nvSpPr>
        <xdr:cNvPr id="157" name="債務償還比率該当値テキスト"/>
        <xdr:cNvSpPr txBox="1"/>
      </xdr:nvSpPr>
      <xdr:spPr>
        <a:xfrm>
          <a:off x="13080365" y="440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1884</xdr:rowOff>
    </xdr:from>
    <xdr:to>
      <xdr:col>72</xdr:col>
      <xdr:colOff>123825</xdr:colOff>
      <xdr:row>28</xdr:row>
      <xdr:rowOff>103484</xdr:rowOff>
    </xdr:to>
    <xdr:sp macro="" textlink="">
      <xdr:nvSpPr>
        <xdr:cNvPr id="158" name="楕円 157"/>
        <xdr:cNvSpPr/>
      </xdr:nvSpPr>
      <xdr:spPr>
        <a:xfrm>
          <a:off x="12359005" y="46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78941</xdr:rowOff>
    </xdr:from>
    <xdr:to>
      <xdr:col>76</xdr:col>
      <xdr:colOff>22225</xdr:colOff>
      <xdr:row>28</xdr:row>
      <xdr:rowOff>52684</xdr:rowOff>
    </xdr:to>
    <xdr:cxnSp macro="">
      <xdr:nvCxnSpPr>
        <xdr:cNvPr id="159" name="直線コネクタ 158"/>
        <xdr:cNvCxnSpPr/>
      </xdr:nvCxnSpPr>
      <xdr:spPr>
        <a:xfrm flipV="1">
          <a:off x="12409805" y="4605221"/>
          <a:ext cx="619760" cy="14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77629</xdr:rowOff>
    </xdr:from>
    <xdr:to>
      <xdr:col>68</xdr:col>
      <xdr:colOff>123825</xdr:colOff>
      <xdr:row>29</xdr:row>
      <xdr:rowOff>7779</xdr:rowOff>
    </xdr:to>
    <xdr:sp macro="" textlink="">
      <xdr:nvSpPr>
        <xdr:cNvPr id="160" name="楕円 159"/>
        <xdr:cNvSpPr/>
      </xdr:nvSpPr>
      <xdr:spPr>
        <a:xfrm>
          <a:off x="11688445" y="477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52684</xdr:rowOff>
    </xdr:from>
    <xdr:to>
      <xdr:col>72</xdr:col>
      <xdr:colOff>73025</xdr:colOff>
      <xdr:row>28</xdr:row>
      <xdr:rowOff>128429</xdr:rowOff>
    </xdr:to>
    <xdr:cxnSp macro="">
      <xdr:nvCxnSpPr>
        <xdr:cNvPr id="161" name="直線コネクタ 160"/>
        <xdr:cNvCxnSpPr/>
      </xdr:nvCxnSpPr>
      <xdr:spPr>
        <a:xfrm flipV="1">
          <a:off x="11739245" y="4746604"/>
          <a:ext cx="67056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146537</xdr:rowOff>
    </xdr:from>
    <xdr:to>
      <xdr:col>64</xdr:col>
      <xdr:colOff>123825</xdr:colOff>
      <xdr:row>29</xdr:row>
      <xdr:rowOff>76687</xdr:rowOff>
    </xdr:to>
    <xdr:sp macro="" textlink="">
      <xdr:nvSpPr>
        <xdr:cNvPr id="162" name="楕円 161"/>
        <xdr:cNvSpPr/>
      </xdr:nvSpPr>
      <xdr:spPr>
        <a:xfrm>
          <a:off x="11017885" y="4840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128429</xdr:rowOff>
    </xdr:from>
    <xdr:to>
      <xdr:col>68</xdr:col>
      <xdr:colOff>73025</xdr:colOff>
      <xdr:row>29</xdr:row>
      <xdr:rowOff>25887</xdr:rowOff>
    </xdr:to>
    <xdr:cxnSp macro="">
      <xdr:nvCxnSpPr>
        <xdr:cNvPr id="163" name="直線コネクタ 162"/>
        <xdr:cNvCxnSpPr/>
      </xdr:nvCxnSpPr>
      <xdr:spPr>
        <a:xfrm flipV="1">
          <a:off x="11068685" y="4822349"/>
          <a:ext cx="670560" cy="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167047</xdr:rowOff>
    </xdr:from>
    <xdr:to>
      <xdr:col>60</xdr:col>
      <xdr:colOff>123825</xdr:colOff>
      <xdr:row>29</xdr:row>
      <xdr:rowOff>97197</xdr:rowOff>
    </xdr:to>
    <xdr:sp macro="" textlink="">
      <xdr:nvSpPr>
        <xdr:cNvPr id="164" name="楕円 163"/>
        <xdr:cNvSpPr/>
      </xdr:nvSpPr>
      <xdr:spPr>
        <a:xfrm>
          <a:off x="10347325" y="4860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25887</xdr:rowOff>
    </xdr:from>
    <xdr:to>
      <xdr:col>64</xdr:col>
      <xdr:colOff>73025</xdr:colOff>
      <xdr:row>29</xdr:row>
      <xdr:rowOff>46397</xdr:rowOff>
    </xdr:to>
    <xdr:cxnSp macro="">
      <xdr:nvCxnSpPr>
        <xdr:cNvPr id="165" name="直線コネクタ 164"/>
        <xdr:cNvCxnSpPr/>
      </xdr:nvCxnSpPr>
      <xdr:spPr>
        <a:xfrm flipV="1">
          <a:off x="10398125" y="4887447"/>
          <a:ext cx="67056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53981</xdr:rowOff>
    </xdr:from>
    <xdr:ext cx="469744" cy="259045"/>
    <xdr:sp macro="" textlink="">
      <xdr:nvSpPr>
        <xdr:cNvPr id="167" name="n_2aveValue債務償還比率"/>
        <xdr:cNvSpPr txBox="1"/>
      </xdr:nvSpPr>
      <xdr:spPr>
        <a:xfrm>
          <a:off x="11527232" y="525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25555</xdr:rowOff>
    </xdr:from>
    <xdr:ext cx="469744" cy="259045"/>
    <xdr:sp macro="" textlink="">
      <xdr:nvSpPr>
        <xdr:cNvPr id="168" name="n_3aveValue債務償還比率"/>
        <xdr:cNvSpPr txBox="1"/>
      </xdr:nvSpPr>
      <xdr:spPr>
        <a:xfrm>
          <a:off x="10856672" y="522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61718</xdr:rowOff>
    </xdr:from>
    <xdr:ext cx="469744" cy="259045"/>
    <xdr:sp macro="" textlink="">
      <xdr:nvSpPr>
        <xdr:cNvPr id="169" name="n_4aveValue債務償還比率"/>
        <xdr:cNvSpPr txBox="1"/>
      </xdr:nvSpPr>
      <xdr:spPr>
        <a:xfrm>
          <a:off x="10186112" y="525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120011</xdr:rowOff>
    </xdr:from>
    <xdr:ext cx="469744" cy="259045"/>
    <xdr:sp macro="" textlink="">
      <xdr:nvSpPr>
        <xdr:cNvPr id="170" name="n_1mainValue債務償還比率"/>
        <xdr:cNvSpPr txBox="1"/>
      </xdr:nvSpPr>
      <xdr:spPr>
        <a:xfrm>
          <a:off x="12185092" y="447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24306</xdr:rowOff>
    </xdr:from>
    <xdr:ext cx="469744" cy="259045"/>
    <xdr:sp macro="" textlink="">
      <xdr:nvSpPr>
        <xdr:cNvPr id="171" name="n_2mainValue債務償還比率"/>
        <xdr:cNvSpPr txBox="1"/>
      </xdr:nvSpPr>
      <xdr:spPr>
        <a:xfrm>
          <a:off x="11527232" y="455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93214</xdr:rowOff>
    </xdr:from>
    <xdr:ext cx="469744" cy="259045"/>
    <xdr:sp macro="" textlink="">
      <xdr:nvSpPr>
        <xdr:cNvPr id="172" name="n_3mainValue債務償還比率"/>
        <xdr:cNvSpPr txBox="1"/>
      </xdr:nvSpPr>
      <xdr:spPr>
        <a:xfrm>
          <a:off x="10856672" y="461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113724</xdr:rowOff>
    </xdr:from>
    <xdr:ext cx="469744" cy="259045"/>
    <xdr:sp macro="" textlink="">
      <xdr:nvSpPr>
        <xdr:cNvPr id="173" name="n_4mainValue債務償還比率"/>
        <xdr:cNvSpPr txBox="1"/>
      </xdr:nvSpPr>
      <xdr:spPr>
        <a:xfrm>
          <a:off x="10186112" y="464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7399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965200" y="619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3" name="楕円 72"/>
        <xdr:cNvSpPr/>
      </xdr:nvSpPr>
      <xdr:spPr>
        <a:xfrm>
          <a:off x="4036060" y="618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4" name="【道路】&#10;有形固定資産減価償却率該当値テキスト"/>
        <xdr:cNvSpPr txBox="1"/>
      </xdr:nvSpPr>
      <xdr:spPr>
        <a:xfrm>
          <a:off x="412496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5" name="楕円 74"/>
        <xdr:cNvSpPr/>
      </xdr:nvSpPr>
      <xdr:spPr>
        <a:xfrm>
          <a:off x="3312160" y="6159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xdr:rowOff>
    </xdr:from>
    <xdr:to>
      <xdr:col>24</xdr:col>
      <xdr:colOff>63500</xdr:colOff>
      <xdr:row>37</xdr:row>
      <xdr:rowOff>34290</xdr:rowOff>
    </xdr:to>
    <xdr:cxnSp macro="">
      <xdr:nvCxnSpPr>
        <xdr:cNvPr id="76" name="直線コネクタ 75"/>
        <xdr:cNvCxnSpPr/>
      </xdr:nvCxnSpPr>
      <xdr:spPr>
        <a:xfrm>
          <a:off x="3355340" y="620649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7" name="楕円 76"/>
        <xdr:cNvSpPr/>
      </xdr:nvSpPr>
      <xdr:spPr>
        <a:xfrm>
          <a:off x="2514600" y="612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3810</xdr:rowOff>
    </xdr:to>
    <xdr:cxnSp macro="">
      <xdr:nvCxnSpPr>
        <xdr:cNvPr id="78" name="直線コネクタ 77"/>
        <xdr:cNvCxnSpPr/>
      </xdr:nvCxnSpPr>
      <xdr:spPr>
        <a:xfrm>
          <a:off x="2565400" y="617791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9" name="楕円 78"/>
        <xdr:cNvSpPr/>
      </xdr:nvSpPr>
      <xdr:spPr>
        <a:xfrm>
          <a:off x="173990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36</xdr:row>
      <xdr:rowOff>142875</xdr:rowOff>
    </xdr:to>
    <xdr:cxnSp macro="">
      <xdr:nvCxnSpPr>
        <xdr:cNvPr id="80" name="直線コネクタ 79"/>
        <xdr:cNvCxnSpPr/>
      </xdr:nvCxnSpPr>
      <xdr:spPr>
        <a:xfrm>
          <a:off x="1790700" y="617410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69215</xdr:rowOff>
    </xdr:from>
    <xdr:to>
      <xdr:col>6</xdr:col>
      <xdr:colOff>38100</xdr:colOff>
      <xdr:row>36</xdr:row>
      <xdr:rowOff>170815</xdr:rowOff>
    </xdr:to>
    <xdr:sp macro="" textlink="">
      <xdr:nvSpPr>
        <xdr:cNvPr id="81" name="楕円 80"/>
        <xdr:cNvSpPr/>
      </xdr:nvSpPr>
      <xdr:spPr>
        <a:xfrm>
          <a:off x="965200" y="6104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120015</xdr:rowOff>
    </xdr:from>
    <xdr:to>
      <xdr:col>10</xdr:col>
      <xdr:colOff>114300</xdr:colOff>
      <xdr:row>36</xdr:row>
      <xdr:rowOff>139065</xdr:rowOff>
    </xdr:to>
    <xdr:cxnSp macro="">
      <xdr:nvCxnSpPr>
        <xdr:cNvPr id="82" name="直線コネクタ 81"/>
        <xdr:cNvCxnSpPr/>
      </xdr:nvCxnSpPr>
      <xdr:spPr>
        <a:xfrm>
          <a:off x="1008380" y="615505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5" name="n_3aveValue【道路】&#10;有形固定資産減価償却率"/>
        <xdr:cNvSpPr txBox="1"/>
      </xdr:nvSpPr>
      <xdr:spPr>
        <a:xfrm>
          <a:off x="161100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80027</xdr:rowOff>
    </xdr:from>
    <xdr:ext cx="405111" cy="259045"/>
    <xdr:sp macro="" textlink="">
      <xdr:nvSpPr>
        <xdr:cNvPr id="86" name="n_4aveValue【道路】&#10;有形固定資産減価償却率"/>
        <xdr:cNvSpPr txBox="1"/>
      </xdr:nvSpPr>
      <xdr:spPr>
        <a:xfrm>
          <a:off x="83630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71137</xdr:rowOff>
    </xdr:from>
    <xdr:ext cx="405111" cy="259045"/>
    <xdr:sp macro="" textlink="">
      <xdr:nvSpPr>
        <xdr:cNvPr id="87" name="n_1mainValue【道路】&#10;有形固定資産減価償却率"/>
        <xdr:cNvSpPr txBox="1"/>
      </xdr:nvSpPr>
      <xdr:spPr>
        <a:xfrm>
          <a:off x="317056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8" name="n_2mainValue【道路】&#10;有形固定資産減価償却率"/>
        <xdr:cNvSpPr txBox="1"/>
      </xdr:nvSpPr>
      <xdr:spPr>
        <a:xfrm>
          <a:off x="238570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34942</xdr:rowOff>
    </xdr:from>
    <xdr:ext cx="405111" cy="259045"/>
    <xdr:sp macro="" textlink="">
      <xdr:nvSpPr>
        <xdr:cNvPr id="89" name="n_3mainValue【道路】&#10;有形固定資産減価償却率"/>
        <xdr:cNvSpPr txBox="1"/>
      </xdr:nvSpPr>
      <xdr:spPr>
        <a:xfrm>
          <a:off x="161100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15892</xdr:rowOff>
    </xdr:from>
    <xdr:ext cx="405111" cy="259045"/>
    <xdr:sp macro="" textlink="">
      <xdr:nvSpPr>
        <xdr:cNvPr id="90" name="n_4mainValue【道路】&#10;有形固定資産減価償却率"/>
        <xdr:cNvSpPr txBox="1"/>
      </xdr:nvSpPr>
      <xdr:spPr>
        <a:xfrm>
          <a:off x="83630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xdr:cNvSpPr/>
      </xdr:nvSpPr>
      <xdr:spPr>
        <a:xfrm>
          <a:off x="7670800" y="664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xdr:cNvSpPr/>
      </xdr:nvSpPr>
      <xdr:spPr>
        <a:xfrm>
          <a:off x="6873240" y="6655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xdr:cNvSpPr/>
      </xdr:nvSpPr>
      <xdr:spPr>
        <a:xfrm>
          <a:off x="6098540" y="658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133234</xdr:rowOff>
    </xdr:from>
    <xdr:to>
      <xdr:col>55</xdr:col>
      <xdr:colOff>50800</xdr:colOff>
      <xdr:row>36</xdr:row>
      <xdr:rowOff>63384</xdr:rowOff>
    </xdr:to>
    <xdr:sp macro="" textlink="">
      <xdr:nvSpPr>
        <xdr:cNvPr id="132" name="楕円 131"/>
        <xdr:cNvSpPr/>
      </xdr:nvSpPr>
      <xdr:spPr>
        <a:xfrm>
          <a:off x="9192260" y="6000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156111</xdr:rowOff>
    </xdr:from>
    <xdr:ext cx="534377" cy="259045"/>
    <xdr:sp macro="" textlink="">
      <xdr:nvSpPr>
        <xdr:cNvPr id="133" name="【道路】&#10;一人当たり延長該当値テキスト"/>
        <xdr:cNvSpPr txBox="1"/>
      </xdr:nvSpPr>
      <xdr:spPr>
        <a:xfrm>
          <a:off x="9258300" y="58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156747</xdr:rowOff>
    </xdr:from>
    <xdr:to>
      <xdr:col>50</xdr:col>
      <xdr:colOff>165100</xdr:colOff>
      <xdr:row>36</xdr:row>
      <xdr:rowOff>86897</xdr:rowOff>
    </xdr:to>
    <xdr:sp macro="" textlink="">
      <xdr:nvSpPr>
        <xdr:cNvPr id="134" name="楕円 133"/>
        <xdr:cNvSpPr/>
      </xdr:nvSpPr>
      <xdr:spPr>
        <a:xfrm>
          <a:off x="8445500" y="6024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12584</xdr:rowOff>
    </xdr:from>
    <xdr:to>
      <xdr:col>55</xdr:col>
      <xdr:colOff>0</xdr:colOff>
      <xdr:row>36</xdr:row>
      <xdr:rowOff>36097</xdr:rowOff>
    </xdr:to>
    <xdr:cxnSp macro="">
      <xdr:nvCxnSpPr>
        <xdr:cNvPr id="135" name="直線コネクタ 134"/>
        <xdr:cNvCxnSpPr/>
      </xdr:nvCxnSpPr>
      <xdr:spPr>
        <a:xfrm flipV="1">
          <a:off x="8496300" y="6047624"/>
          <a:ext cx="7239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xdr:rowOff>
    </xdr:from>
    <xdr:to>
      <xdr:col>46</xdr:col>
      <xdr:colOff>38100</xdr:colOff>
      <xdr:row>36</xdr:row>
      <xdr:rowOff>103258</xdr:rowOff>
    </xdr:to>
    <xdr:sp macro="" textlink="">
      <xdr:nvSpPr>
        <xdr:cNvPr id="136" name="楕円 135"/>
        <xdr:cNvSpPr/>
      </xdr:nvSpPr>
      <xdr:spPr>
        <a:xfrm>
          <a:off x="7670800" y="60366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36097</xdr:rowOff>
    </xdr:from>
    <xdr:to>
      <xdr:col>50</xdr:col>
      <xdr:colOff>114300</xdr:colOff>
      <xdr:row>36</xdr:row>
      <xdr:rowOff>52458</xdr:rowOff>
    </xdr:to>
    <xdr:cxnSp macro="">
      <xdr:nvCxnSpPr>
        <xdr:cNvPr id="137" name="直線コネクタ 136"/>
        <xdr:cNvCxnSpPr/>
      </xdr:nvCxnSpPr>
      <xdr:spPr>
        <a:xfrm flipV="1">
          <a:off x="7713980" y="6071137"/>
          <a:ext cx="78232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15570</xdr:rowOff>
    </xdr:from>
    <xdr:to>
      <xdr:col>41</xdr:col>
      <xdr:colOff>101600</xdr:colOff>
      <xdr:row>36</xdr:row>
      <xdr:rowOff>117170</xdr:rowOff>
    </xdr:to>
    <xdr:sp macro="" textlink="">
      <xdr:nvSpPr>
        <xdr:cNvPr id="138" name="楕円 137"/>
        <xdr:cNvSpPr/>
      </xdr:nvSpPr>
      <xdr:spPr>
        <a:xfrm>
          <a:off x="6873240" y="60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52458</xdr:rowOff>
    </xdr:from>
    <xdr:to>
      <xdr:col>45</xdr:col>
      <xdr:colOff>177800</xdr:colOff>
      <xdr:row>36</xdr:row>
      <xdr:rowOff>66370</xdr:rowOff>
    </xdr:to>
    <xdr:cxnSp macro="">
      <xdr:nvCxnSpPr>
        <xdr:cNvPr id="139" name="直線コネクタ 138"/>
        <xdr:cNvCxnSpPr/>
      </xdr:nvCxnSpPr>
      <xdr:spPr>
        <a:xfrm flipV="1">
          <a:off x="6924040" y="6087498"/>
          <a:ext cx="78994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25857</xdr:rowOff>
    </xdr:from>
    <xdr:to>
      <xdr:col>36</xdr:col>
      <xdr:colOff>165100</xdr:colOff>
      <xdr:row>36</xdr:row>
      <xdr:rowOff>127457</xdr:rowOff>
    </xdr:to>
    <xdr:sp macro="" textlink="">
      <xdr:nvSpPr>
        <xdr:cNvPr id="140" name="楕円 139"/>
        <xdr:cNvSpPr/>
      </xdr:nvSpPr>
      <xdr:spPr>
        <a:xfrm>
          <a:off x="6098540" y="60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66370</xdr:rowOff>
    </xdr:from>
    <xdr:to>
      <xdr:col>41</xdr:col>
      <xdr:colOff>50800</xdr:colOff>
      <xdr:row>36</xdr:row>
      <xdr:rowOff>76657</xdr:rowOff>
    </xdr:to>
    <xdr:cxnSp macro="">
      <xdr:nvCxnSpPr>
        <xdr:cNvPr id="141" name="直線コネクタ 140"/>
        <xdr:cNvCxnSpPr/>
      </xdr:nvCxnSpPr>
      <xdr:spPr>
        <a:xfrm flipV="1">
          <a:off x="6149340" y="6101410"/>
          <a:ext cx="7747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43" name="n_2aveValue【道路】&#10;一人当たり延長"/>
        <xdr:cNvSpPr txBox="1"/>
      </xdr:nvSpPr>
      <xdr:spPr>
        <a:xfrm>
          <a:off x="7477271" y="67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44" name="n_3aveValue【道路】&#10;一人当たり延長"/>
        <xdr:cNvSpPr txBox="1"/>
      </xdr:nvSpPr>
      <xdr:spPr>
        <a:xfrm>
          <a:off x="6702571" y="67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45" name="n_4aveValue【道路】&#10;一人当たり延長"/>
        <xdr:cNvSpPr txBox="1"/>
      </xdr:nvSpPr>
      <xdr:spPr>
        <a:xfrm>
          <a:off x="5905011" y="66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103424</xdr:rowOff>
    </xdr:from>
    <xdr:ext cx="534377" cy="259045"/>
    <xdr:sp macro="" textlink="">
      <xdr:nvSpPr>
        <xdr:cNvPr id="146" name="n_1mainValue【道路】&#10;一人当たり延長"/>
        <xdr:cNvSpPr txBox="1"/>
      </xdr:nvSpPr>
      <xdr:spPr>
        <a:xfrm>
          <a:off x="8239271" y="58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119785</xdr:rowOff>
    </xdr:from>
    <xdr:ext cx="534377" cy="259045"/>
    <xdr:sp macro="" textlink="">
      <xdr:nvSpPr>
        <xdr:cNvPr id="147" name="n_2mainValue【道路】&#10;一人当たり延長"/>
        <xdr:cNvSpPr txBox="1"/>
      </xdr:nvSpPr>
      <xdr:spPr>
        <a:xfrm>
          <a:off x="7477271" y="58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133697</xdr:rowOff>
    </xdr:from>
    <xdr:ext cx="534377" cy="259045"/>
    <xdr:sp macro="" textlink="">
      <xdr:nvSpPr>
        <xdr:cNvPr id="148" name="n_3mainValue【道路】&#10;一人当たり延長"/>
        <xdr:cNvSpPr txBox="1"/>
      </xdr:nvSpPr>
      <xdr:spPr>
        <a:xfrm>
          <a:off x="6702571" y="58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143984</xdr:rowOff>
    </xdr:from>
    <xdr:ext cx="534377" cy="259045"/>
    <xdr:sp macro="" textlink="">
      <xdr:nvSpPr>
        <xdr:cNvPr id="149" name="n_4mainValue【道路】&#10;一人当たり延長"/>
        <xdr:cNvSpPr txBox="1"/>
      </xdr:nvSpPr>
      <xdr:spPr>
        <a:xfrm>
          <a:off x="5905011" y="58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12496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91" name="楕円 190"/>
        <xdr:cNvSpPr/>
      </xdr:nvSpPr>
      <xdr:spPr>
        <a:xfrm>
          <a:off x="4036060" y="10493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92" name="【橋りょう・トンネル】&#10;有形固定資産減価償却率該当値テキスト"/>
        <xdr:cNvSpPr txBox="1"/>
      </xdr:nvSpPr>
      <xdr:spPr>
        <a:xfrm>
          <a:off x="4124960" y="1047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84727</xdr:rowOff>
    </xdr:from>
    <xdr:to>
      <xdr:col>20</xdr:col>
      <xdr:colOff>38100</xdr:colOff>
      <xdr:row>63</xdr:row>
      <xdr:rowOff>14877</xdr:rowOff>
    </xdr:to>
    <xdr:sp macro="" textlink="">
      <xdr:nvSpPr>
        <xdr:cNvPr id="193" name="楕円 192"/>
        <xdr:cNvSpPr/>
      </xdr:nvSpPr>
      <xdr:spPr>
        <a:xfrm>
          <a:off x="3312160" y="10478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135527</xdr:rowOff>
    </xdr:from>
    <xdr:to>
      <xdr:col>24</xdr:col>
      <xdr:colOff>63500</xdr:colOff>
      <xdr:row>62</xdr:row>
      <xdr:rowOff>150223</xdr:rowOff>
    </xdr:to>
    <xdr:cxnSp macro="">
      <xdr:nvCxnSpPr>
        <xdr:cNvPr id="194" name="直線コネクタ 193"/>
        <xdr:cNvCxnSpPr/>
      </xdr:nvCxnSpPr>
      <xdr:spPr>
        <a:xfrm>
          <a:off x="3355340" y="10529207"/>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71665</xdr:rowOff>
    </xdr:from>
    <xdr:to>
      <xdr:col>15</xdr:col>
      <xdr:colOff>101600</xdr:colOff>
      <xdr:row>63</xdr:row>
      <xdr:rowOff>1815</xdr:rowOff>
    </xdr:to>
    <xdr:sp macro="" textlink="">
      <xdr:nvSpPr>
        <xdr:cNvPr id="195" name="楕円 194"/>
        <xdr:cNvSpPr/>
      </xdr:nvSpPr>
      <xdr:spPr>
        <a:xfrm>
          <a:off x="2514600" y="10465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122465</xdr:rowOff>
    </xdr:from>
    <xdr:to>
      <xdr:col>19</xdr:col>
      <xdr:colOff>177800</xdr:colOff>
      <xdr:row>62</xdr:row>
      <xdr:rowOff>135527</xdr:rowOff>
    </xdr:to>
    <xdr:cxnSp macro="">
      <xdr:nvCxnSpPr>
        <xdr:cNvPr id="196" name="直線コネクタ 195"/>
        <xdr:cNvCxnSpPr/>
      </xdr:nvCxnSpPr>
      <xdr:spPr>
        <a:xfrm>
          <a:off x="2565400" y="10516145"/>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197" name="楕円 196"/>
        <xdr:cNvSpPr/>
      </xdr:nvSpPr>
      <xdr:spPr>
        <a:xfrm>
          <a:off x="1739900" y="104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109401</xdr:rowOff>
    </xdr:from>
    <xdr:to>
      <xdr:col>15</xdr:col>
      <xdr:colOff>50800</xdr:colOff>
      <xdr:row>62</xdr:row>
      <xdr:rowOff>122465</xdr:rowOff>
    </xdr:to>
    <xdr:cxnSp macro="">
      <xdr:nvCxnSpPr>
        <xdr:cNvPr id="198" name="直線コネクタ 197"/>
        <xdr:cNvCxnSpPr/>
      </xdr:nvCxnSpPr>
      <xdr:spPr>
        <a:xfrm>
          <a:off x="1790700" y="10503081"/>
          <a:ext cx="7747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43906</xdr:rowOff>
    </xdr:from>
    <xdr:to>
      <xdr:col>6</xdr:col>
      <xdr:colOff>38100</xdr:colOff>
      <xdr:row>62</xdr:row>
      <xdr:rowOff>145506</xdr:rowOff>
    </xdr:to>
    <xdr:sp macro="" textlink="">
      <xdr:nvSpPr>
        <xdr:cNvPr id="199" name="楕円 198"/>
        <xdr:cNvSpPr/>
      </xdr:nvSpPr>
      <xdr:spPr>
        <a:xfrm>
          <a:off x="965200" y="10437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94706</xdr:rowOff>
    </xdr:from>
    <xdr:to>
      <xdr:col>10</xdr:col>
      <xdr:colOff>114300</xdr:colOff>
      <xdr:row>62</xdr:row>
      <xdr:rowOff>109401</xdr:rowOff>
    </xdr:to>
    <xdr:cxnSp macro="">
      <xdr:nvCxnSpPr>
        <xdr:cNvPr id="200" name="直線コネクタ 199"/>
        <xdr:cNvCxnSpPr/>
      </xdr:nvCxnSpPr>
      <xdr:spPr>
        <a:xfrm>
          <a:off x="1008380" y="10488386"/>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170564" y="1003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3" name="n_3aveValue【橋りょう・トンネル】&#10;有形固定資産減価償却率"/>
        <xdr:cNvSpPr txBox="1"/>
      </xdr:nvSpPr>
      <xdr:spPr>
        <a:xfrm>
          <a:off x="16110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aveValue【橋りょう・トンネ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6004</xdr:rowOff>
    </xdr:from>
    <xdr:ext cx="405111" cy="259045"/>
    <xdr:sp macro="" textlink="">
      <xdr:nvSpPr>
        <xdr:cNvPr id="205" name="n_1mainValue【橋りょう・トンネル】&#10;有形固定資産減価償却率"/>
        <xdr:cNvSpPr txBox="1"/>
      </xdr:nvSpPr>
      <xdr:spPr>
        <a:xfrm>
          <a:off x="317056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164392</xdr:rowOff>
    </xdr:from>
    <xdr:ext cx="405111" cy="259045"/>
    <xdr:sp macro="" textlink="">
      <xdr:nvSpPr>
        <xdr:cNvPr id="206" name="n_2mainValue【橋りょう・トンネル】&#10;有形固定資産減価償却率"/>
        <xdr:cNvSpPr txBox="1"/>
      </xdr:nvSpPr>
      <xdr:spPr>
        <a:xfrm>
          <a:off x="2385704" y="105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207" name="n_3mainValue【橋りょう・トンネル】&#10;有形固定資産減価償却率"/>
        <xdr:cNvSpPr txBox="1"/>
      </xdr:nvSpPr>
      <xdr:spPr>
        <a:xfrm>
          <a:off x="1611004" y="1054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136633</xdr:rowOff>
    </xdr:from>
    <xdr:ext cx="405111" cy="259045"/>
    <xdr:sp macro="" textlink="">
      <xdr:nvSpPr>
        <xdr:cNvPr id="208" name="n_4mainValue【橋りょう・トンネル】&#10;有形固定資産減価償却率"/>
        <xdr:cNvSpPr txBox="1"/>
      </xdr:nvSpPr>
      <xdr:spPr>
        <a:xfrm>
          <a:off x="836304" y="1053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9258300" y="1018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xdr:cNvSpPr/>
      </xdr:nvSpPr>
      <xdr:spPr>
        <a:xfrm>
          <a:off x="7670800" y="10488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xdr:cNvSpPr/>
      </xdr:nvSpPr>
      <xdr:spPr>
        <a:xfrm>
          <a:off x="6873240" y="10490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xdr:cNvSpPr/>
      </xdr:nvSpPr>
      <xdr:spPr>
        <a:xfrm>
          <a:off x="6098540" y="104975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8376</xdr:rowOff>
    </xdr:from>
    <xdr:to>
      <xdr:col>55</xdr:col>
      <xdr:colOff>50800</xdr:colOff>
      <xdr:row>62</xdr:row>
      <xdr:rowOff>109976</xdr:rowOff>
    </xdr:to>
    <xdr:sp macro="" textlink="">
      <xdr:nvSpPr>
        <xdr:cNvPr id="250" name="楕円 249"/>
        <xdr:cNvSpPr/>
      </xdr:nvSpPr>
      <xdr:spPr>
        <a:xfrm>
          <a:off x="9192260" y="10402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158253</xdr:rowOff>
    </xdr:from>
    <xdr:ext cx="599010" cy="259045"/>
    <xdr:sp macro="" textlink="">
      <xdr:nvSpPr>
        <xdr:cNvPr id="251" name="【橋りょう・トンネル】&#10;一人当たり有形固定資産（償却資産）額該当値テキスト"/>
        <xdr:cNvSpPr txBox="1"/>
      </xdr:nvSpPr>
      <xdr:spPr>
        <a:xfrm>
          <a:off x="9258300" y="1038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14494</xdr:rowOff>
    </xdr:from>
    <xdr:to>
      <xdr:col>50</xdr:col>
      <xdr:colOff>165100</xdr:colOff>
      <xdr:row>62</xdr:row>
      <xdr:rowOff>116094</xdr:rowOff>
    </xdr:to>
    <xdr:sp macro="" textlink="">
      <xdr:nvSpPr>
        <xdr:cNvPr id="252" name="楕円 251"/>
        <xdr:cNvSpPr/>
      </xdr:nvSpPr>
      <xdr:spPr>
        <a:xfrm>
          <a:off x="8445500" y="104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59176</xdr:rowOff>
    </xdr:from>
    <xdr:to>
      <xdr:col>55</xdr:col>
      <xdr:colOff>0</xdr:colOff>
      <xdr:row>62</xdr:row>
      <xdr:rowOff>65294</xdr:rowOff>
    </xdr:to>
    <xdr:cxnSp macro="">
      <xdr:nvCxnSpPr>
        <xdr:cNvPr id="253" name="直線コネクタ 252"/>
        <xdr:cNvCxnSpPr/>
      </xdr:nvCxnSpPr>
      <xdr:spPr>
        <a:xfrm flipV="1">
          <a:off x="8496300" y="10452856"/>
          <a:ext cx="7239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22184</xdr:rowOff>
    </xdr:from>
    <xdr:to>
      <xdr:col>46</xdr:col>
      <xdr:colOff>38100</xdr:colOff>
      <xdr:row>62</xdr:row>
      <xdr:rowOff>123784</xdr:rowOff>
    </xdr:to>
    <xdr:sp macro="" textlink="">
      <xdr:nvSpPr>
        <xdr:cNvPr id="254" name="楕円 253"/>
        <xdr:cNvSpPr/>
      </xdr:nvSpPr>
      <xdr:spPr>
        <a:xfrm>
          <a:off x="7670800" y="10415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65294</xdr:rowOff>
    </xdr:from>
    <xdr:to>
      <xdr:col>50</xdr:col>
      <xdr:colOff>114300</xdr:colOff>
      <xdr:row>62</xdr:row>
      <xdr:rowOff>72984</xdr:rowOff>
    </xdr:to>
    <xdr:cxnSp macro="">
      <xdr:nvCxnSpPr>
        <xdr:cNvPr id="255" name="直線コネクタ 254"/>
        <xdr:cNvCxnSpPr/>
      </xdr:nvCxnSpPr>
      <xdr:spPr>
        <a:xfrm flipV="1">
          <a:off x="7713980" y="10458974"/>
          <a:ext cx="78232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26273</xdr:rowOff>
    </xdr:from>
    <xdr:to>
      <xdr:col>41</xdr:col>
      <xdr:colOff>101600</xdr:colOff>
      <xdr:row>62</xdr:row>
      <xdr:rowOff>127873</xdr:rowOff>
    </xdr:to>
    <xdr:sp macro="" textlink="">
      <xdr:nvSpPr>
        <xdr:cNvPr id="256" name="楕円 255"/>
        <xdr:cNvSpPr/>
      </xdr:nvSpPr>
      <xdr:spPr>
        <a:xfrm>
          <a:off x="6873240" y="104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72984</xdr:rowOff>
    </xdr:from>
    <xdr:to>
      <xdr:col>45</xdr:col>
      <xdr:colOff>177800</xdr:colOff>
      <xdr:row>62</xdr:row>
      <xdr:rowOff>77073</xdr:rowOff>
    </xdr:to>
    <xdr:cxnSp macro="">
      <xdr:nvCxnSpPr>
        <xdr:cNvPr id="257" name="直線コネクタ 256"/>
        <xdr:cNvCxnSpPr/>
      </xdr:nvCxnSpPr>
      <xdr:spPr>
        <a:xfrm flipV="1">
          <a:off x="6924040" y="10466664"/>
          <a:ext cx="78994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30923</xdr:rowOff>
    </xdr:from>
    <xdr:to>
      <xdr:col>36</xdr:col>
      <xdr:colOff>165100</xdr:colOff>
      <xdr:row>62</xdr:row>
      <xdr:rowOff>132523</xdr:rowOff>
    </xdr:to>
    <xdr:sp macro="" textlink="">
      <xdr:nvSpPr>
        <xdr:cNvPr id="258" name="楕円 257"/>
        <xdr:cNvSpPr/>
      </xdr:nvSpPr>
      <xdr:spPr>
        <a:xfrm>
          <a:off x="6098540" y="104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77073</xdr:rowOff>
    </xdr:from>
    <xdr:to>
      <xdr:col>41</xdr:col>
      <xdr:colOff>50800</xdr:colOff>
      <xdr:row>62</xdr:row>
      <xdr:rowOff>81723</xdr:rowOff>
    </xdr:to>
    <xdr:cxnSp macro="">
      <xdr:nvCxnSpPr>
        <xdr:cNvPr id="259" name="直線コネクタ 258"/>
        <xdr:cNvCxnSpPr/>
      </xdr:nvCxnSpPr>
      <xdr:spPr>
        <a:xfrm flipV="1">
          <a:off x="6149340" y="10470753"/>
          <a:ext cx="7747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8214575" y="101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15778</xdr:rowOff>
    </xdr:from>
    <xdr:ext cx="599010" cy="259045"/>
    <xdr:sp macro="" textlink="">
      <xdr:nvSpPr>
        <xdr:cNvPr id="261" name="n_2aveValue【橋りょう・トンネル】&#10;一人当たり有形固定資産（償却資産）額"/>
        <xdr:cNvSpPr txBox="1"/>
      </xdr:nvSpPr>
      <xdr:spPr>
        <a:xfrm>
          <a:off x="7444955" y="105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17911</xdr:rowOff>
    </xdr:from>
    <xdr:ext cx="599010" cy="259045"/>
    <xdr:sp macro="" textlink="">
      <xdr:nvSpPr>
        <xdr:cNvPr id="262" name="n_3aveValue【橋りょう・トンネル】&#10;一人当たり有形固定資産（償却資産）額"/>
        <xdr:cNvSpPr txBox="1"/>
      </xdr:nvSpPr>
      <xdr:spPr>
        <a:xfrm>
          <a:off x="6670255" y="1057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25188</xdr:rowOff>
    </xdr:from>
    <xdr:ext cx="599010" cy="259045"/>
    <xdr:sp macro="" textlink="">
      <xdr:nvSpPr>
        <xdr:cNvPr id="263" name="n_4aveValue【橋りょう・トンネル】&#10;一人当たり有形固定資産（償却資産）額"/>
        <xdr:cNvSpPr txBox="1"/>
      </xdr:nvSpPr>
      <xdr:spPr>
        <a:xfrm>
          <a:off x="5872695" y="105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107221</xdr:rowOff>
    </xdr:from>
    <xdr:ext cx="599010" cy="259045"/>
    <xdr:sp macro="" textlink="">
      <xdr:nvSpPr>
        <xdr:cNvPr id="264" name="n_1mainValue【橋りょう・トンネル】&#10;一人当たり有形固定資産（償却資産）額"/>
        <xdr:cNvSpPr txBox="1"/>
      </xdr:nvSpPr>
      <xdr:spPr>
        <a:xfrm>
          <a:off x="8214575" y="1050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140311</xdr:rowOff>
    </xdr:from>
    <xdr:ext cx="599010" cy="259045"/>
    <xdr:sp macro="" textlink="">
      <xdr:nvSpPr>
        <xdr:cNvPr id="265" name="n_2mainValue【橋りょう・トンネル】&#10;一人当たり有形固定資産（償却資産）額"/>
        <xdr:cNvSpPr txBox="1"/>
      </xdr:nvSpPr>
      <xdr:spPr>
        <a:xfrm>
          <a:off x="7444955" y="1019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144400</xdr:rowOff>
    </xdr:from>
    <xdr:ext cx="599010" cy="259045"/>
    <xdr:sp macro="" textlink="">
      <xdr:nvSpPr>
        <xdr:cNvPr id="266" name="n_3mainValue【橋りょう・トンネル】&#10;一人当たり有形固定資産（償却資産）額"/>
        <xdr:cNvSpPr txBox="1"/>
      </xdr:nvSpPr>
      <xdr:spPr>
        <a:xfrm>
          <a:off x="6670255" y="102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149050</xdr:rowOff>
    </xdr:from>
    <xdr:ext cx="599010" cy="259045"/>
    <xdr:sp macro="" textlink="">
      <xdr:nvSpPr>
        <xdr:cNvPr id="267" name="n_4mainValue【橋りょう・トンネル】&#10;一人当たり有形固定資産（償却資産）額"/>
        <xdr:cNvSpPr txBox="1"/>
      </xdr:nvSpPr>
      <xdr:spPr>
        <a:xfrm>
          <a:off x="5872695" y="1020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xdr:cNvSpPr/>
      </xdr:nvSpPr>
      <xdr:spPr>
        <a:xfrm>
          <a:off x="173990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xdr:cNvSpPr/>
      </xdr:nvSpPr>
      <xdr:spPr>
        <a:xfrm>
          <a:off x="96520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8" name="楕円 307"/>
        <xdr:cNvSpPr/>
      </xdr:nvSpPr>
      <xdr:spPr>
        <a:xfrm>
          <a:off x="403606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9" name="【公営住宅】&#10;有形固定資産減価償却率該当値テキスト"/>
        <xdr:cNvSpPr txBox="1"/>
      </xdr:nvSpPr>
      <xdr:spPr>
        <a:xfrm>
          <a:off x="4124960"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310" name="楕円 309"/>
        <xdr:cNvSpPr/>
      </xdr:nvSpPr>
      <xdr:spPr>
        <a:xfrm>
          <a:off x="3312160" y="13869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38100</xdr:rowOff>
    </xdr:to>
    <xdr:cxnSp macro="">
      <xdr:nvCxnSpPr>
        <xdr:cNvPr id="311" name="直線コネクタ 310"/>
        <xdr:cNvCxnSpPr/>
      </xdr:nvCxnSpPr>
      <xdr:spPr>
        <a:xfrm>
          <a:off x="3355340" y="1391602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312" name="楕円 311"/>
        <xdr:cNvSpPr/>
      </xdr:nvSpPr>
      <xdr:spPr>
        <a:xfrm>
          <a:off x="2514600" y="13832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1905</xdr:rowOff>
    </xdr:to>
    <xdr:cxnSp macro="">
      <xdr:nvCxnSpPr>
        <xdr:cNvPr id="313" name="直線コネクタ 312"/>
        <xdr:cNvCxnSpPr/>
      </xdr:nvCxnSpPr>
      <xdr:spPr>
        <a:xfrm>
          <a:off x="2565400" y="13883641"/>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14" name="楕円 313"/>
        <xdr:cNvSpPr/>
      </xdr:nvSpPr>
      <xdr:spPr>
        <a:xfrm>
          <a:off x="17399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137161</xdr:rowOff>
    </xdr:to>
    <xdr:cxnSp macro="">
      <xdr:nvCxnSpPr>
        <xdr:cNvPr id="315" name="直線コネクタ 314"/>
        <xdr:cNvCxnSpPr/>
      </xdr:nvCxnSpPr>
      <xdr:spPr>
        <a:xfrm>
          <a:off x="1790700" y="1384935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6" name="楕円 315"/>
        <xdr:cNvSpPr/>
      </xdr:nvSpPr>
      <xdr:spPr>
        <a:xfrm>
          <a:off x="96520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102870</xdr:rowOff>
    </xdr:to>
    <xdr:cxnSp macro="">
      <xdr:nvCxnSpPr>
        <xdr:cNvPr id="317" name="直線コネクタ 316"/>
        <xdr:cNvCxnSpPr/>
      </xdr:nvCxnSpPr>
      <xdr:spPr>
        <a:xfrm>
          <a:off x="1008380" y="13807441"/>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9" name="n_2aveValue【公営住宅】&#10;有形固定資産減価償却率"/>
        <xdr:cNvSpPr txBox="1"/>
      </xdr:nvSpPr>
      <xdr:spPr>
        <a:xfrm>
          <a:off x="23857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0" name="n_3aveValue【公営住宅】&#10;有形固定資産減価償却率"/>
        <xdr:cNvSpPr txBox="1"/>
      </xdr:nvSpPr>
      <xdr:spPr>
        <a:xfrm>
          <a:off x="1611004" y="1394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21" name="n_4aveValue【公営住宅】&#10;有形固定資産減価償却率"/>
        <xdr:cNvSpPr txBox="1"/>
      </xdr:nvSpPr>
      <xdr:spPr>
        <a:xfrm>
          <a:off x="836304" y="1390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43832</xdr:rowOff>
    </xdr:from>
    <xdr:ext cx="405111" cy="259045"/>
    <xdr:sp macro="" textlink="">
      <xdr:nvSpPr>
        <xdr:cNvPr id="322" name="n_1mainValue【公営住宅】&#10;有形固定資産減価償却率"/>
        <xdr:cNvSpPr txBox="1"/>
      </xdr:nvSpPr>
      <xdr:spPr>
        <a:xfrm>
          <a:off x="317056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23" name="n_2mainValue【公営住宅】&#10;有形固定資産減価償却率"/>
        <xdr:cNvSpPr txBox="1"/>
      </xdr:nvSpPr>
      <xdr:spPr>
        <a:xfrm>
          <a:off x="2385704" y="1361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324" name="n_3mainValue【公営住宅】&#10;有形固定資産減価償却率"/>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128288</xdr:rowOff>
    </xdr:from>
    <xdr:ext cx="405111" cy="259045"/>
    <xdr:sp macro="" textlink="">
      <xdr:nvSpPr>
        <xdr:cNvPr id="325" name="n_4mainValue【公営住宅】&#10;有形固定資産減価償却率"/>
        <xdr:cNvSpPr txBox="1"/>
      </xdr:nvSpPr>
      <xdr:spPr>
        <a:xfrm>
          <a:off x="8363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xdr:cNvSpPr/>
      </xdr:nvSpPr>
      <xdr:spPr>
        <a:xfrm>
          <a:off x="7670800" y="14281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xdr:cNvSpPr/>
      </xdr:nvSpPr>
      <xdr:spPr>
        <a:xfrm>
          <a:off x="687324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xdr:cNvSpPr/>
      </xdr:nvSpPr>
      <xdr:spPr>
        <a:xfrm>
          <a:off x="6098540" y="142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120269</xdr:rowOff>
    </xdr:from>
    <xdr:to>
      <xdr:col>55</xdr:col>
      <xdr:colOff>50800</xdr:colOff>
      <xdr:row>85</xdr:row>
      <xdr:rowOff>50419</xdr:rowOff>
    </xdr:to>
    <xdr:sp macro="" textlink="">
      <xdr:nvSpPr>
        <xdr:cNvPr id="365" name="楕円 364"/>
        <xdr:cNvSpPr/>
      </xdr:nvSpPr>
      <xdr:spPr>
        <a:xfrm>
          <a:off x="9192260" y="14202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98696</xdr:rowOff>
    </xdr:from>
    <xdr:ext cx="469744" cy="259045"/>
    <xdr:sp macro="" textlink="">
      <xdr:nvSpPr>
        <xdr:cNvPr id="366" name="【公営住宅】&#10;一人当たり面積該当値テキスト"/>
        <xdr:cNvSpPr txBox="1"/>
      </xdr:nvSpPr>
      <xdr:spPr>
        <a:xfrm>
          <a:off x="9258300" y="141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122937</xdr:rowOff>
    </xdr:from>
    <xdr:to>
      <xdr:col>50</xdr:col>
      <xdr:colOff>165100</xdr:colOff>
      <xdr:row>85</xdr:row>
      <xdr:rowOff>53087</xdr:rowOff>
    </xdr:to>
    <xdr:sp macro="" textlink="">
      <xdr:nvSpPr>
        <xdr:cNvPr id="367" name="楕円 366"/>
        <xdr:cNvSpPr/>
      </xdr:nvSpPr>
      <xdr:spPr>
        <a:xfrm>
          <a:off x="8445500" y="14204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171069</xdr:rowOff>
    </xdr:from>
    <xdr:to>
      <xdr:col>55</xdr:col>
      <xdr:colOff>0</xdr:colOff>
      <xdr:row>85</xdr:row>
      <xdr:rowOff>2287</xdr:rowOff>
    </xdr:to>
    <xdr:cxnSp macro="">
      <xdr:nvCxnSpPr>
        <xdr:cNvPr id="368" name="直線コネクタ 367"/>
        <xdr:cNvCxnSpPr/>
      </xdr:nvCxnSpPr>
      <xdr:spPr>
        <a:xfrm flipV="1">
          <a:off x="8496300" y="1425282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125603</xdr:rowOff>
    </xdr:from>
    <xdr:to>
      <xdr:col>46</xdr:col>
      <xdr:colOff>38100</xdr:colOff>
      <xdr:row>85</xdr:row>
      <xdr:rowOff>55753</xdr:rowOff>
    </xdr:to>
    <xdr:sp macro="" textlink="">
      <xdr:nvSpPr>
        <xdr:cNvPr id="369" name="楕円 368"/>
        <xdr:cNvSpPr/>
      </xdr:nvSpPr>
      <xdr:spPr>
        <a:xfrm>
          <a:off x="7670800" y="14207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4953</xdr:rowOff>
    </xdr:to>
    <xdr:cxnSp macro="">
      <xdr:nvCxnSpPr>
        <xdr:cNvPr id="370" name="直線コネクタ 369"/>
        <xdr:cNvCxnSpPr/>
      </xdr:nvCxnSpPr>
      <xdr:spPr>
        <a:xfrm flipV="1">
          <a:off x="7713980" y="14251687"/>
          <a:ext cx="78232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125603</xdr:rowOff>
    </xdr:from>
    <xdr:to>
      <xdr:col>41</xdr:col>
      <xdr:colOff>101600</xdr:colOff>
      <xdr:row>85</xdr:row>
      <xdr:rowOff>55753</xdr:rowOff>
    </xdr:to>
    <xdr:sp macro="" textlink="">
      <xdr:nvSpPr>
        <xdr:cNvPr id="371" name="楕円 370"/>
        <xdr:cNvSpPr/>
      </xdr:nvSpPr>
      <xdr:spPr>
        <a:xfrm>
          <a:off x="6873240" y="142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xdr:rowOff>
    </xdr:from>
    <xdr:to>
      <xdr:col>45</xdr:col>
      <xdr:colOff>177800</xdr:colOff>
      <xdr:row>85</xdr:row>
      <xdr:rowOff>4953</xdr:rowOff>
    </xdr:to>
    <xdr:cxnSp macro="">
      <xdr:nvCxnSpPr>
        <xdr:cNvPr id="372" name="直線コネクタ 371"/>
        <xdr:cNvCxnSpPr/>
      </xdr:nvCxnSpPr>
      <xdr:spPr>
        <a:xfrm>
          <a:off x="6924040" y="142543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127127</xdr:rowOff>
    </xdr:from>
    <xdr:to>
      <xdr:col>36</xdr:col>
      <xdr:colOff>165100</xdr:colOff>
      <xdr:row>85</xdr:row>
      <xdr:rowOff>57277</xdr:rowOff>
    </xdr:to>
    <xdr:sp macro="" textlink="">
      <xdr:nvSpPr>
        <xdr:cNvPr id="373" name="楕円 372"/>
        <xdr:cNvSpPr/>
      </xdr:nvSpPr>
      <xdr:spPr>
        <a:xfrm>
          <a:off x="6098540" y="14208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xdr:rowOff>
    </xdr:from>
    <xdr:to>
      <xdr:col>41</xdr:col>
      <xdr:colOff>50800</xdr:colOff>
      <xdr:row>85</xdr:row>
      <xdr:rowOff>6477</xdr:rowOff>
    </xdr:to>
    <xdr:cxnSp macro="">
      <xdr:nvCxnSpPr>
        <xdr:cNvPr id="374" name="直線コネクタ 373"/>
        <xdr:cNvCxnSpPr/>
      </xdr:nvCxnSpPr>
      <xdr:spPr>
        <a:xfrm flipV="1">
          <a:off x="6149340" y="14254353"/>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827158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6" name="n_2aveValue【公営住宅】&#10;一人当たり面積"/>
        <xdr:cNvSpPr txBox="1"/>
      </xdr:nvSpPr>
      <xdr:spPr>
        <a:xfrm>
          <a:off x="750958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7" name="n_3aveValue【公営住宅】&#10;一人当たり面積"/>
        <xdr:cNvSpPr txBox="1"/>
      </xdr:nvSpPr>
      <xdr:spPr>
        <a:xfrm>
          <a:off x="6712027" y="1437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8" name="n_4aveValue【公営住宅】&#10;一人当たり面積"/>
        <xdr:cNvSpPr txBox="1"/>
      </xdr:nvSpPr>
      <xdr:spPr>
        <a:xfrm>
          <a:off x="5937327" y="1437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44214</xdr:rowOff>
    </xdr:from>
    <xdr:ext cx="469744" cy="259045"/>
    <xdr:sp macro="" textlink="">
      <xdr:nvSpPr>
        <xdr:cNvPr id="379" name="n_1mainValue【公営住宅】&#10;一人当たり面積"/>
        <xdr:cNvSpPr txBox="1"/>
      </xdr:nvSpPr>
      <xdr:spPr>
        <a:xfrm>
          <a:off x="8271587" y="142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72280</xdr:rowOff>
    </xdr:from>
    <xdr:ext cx="469744" cy="259045"/>
    <xdr:sp macro="" textlink="">
      <xdr:nvSpPr>
        <xdr:cNvPr id="380" name="n_2mainValue【公営住宅】&#10;一人当たり面積"/>
        <xdr:cNvSpPr txBox="1"/>
      </xdr:nvSpPr>
      <xdr:spPr>
        <a:xfrm>
          <a:off x="7509587" y="139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72280</xdr:rowOff>
    </xdr:from>
    <xdr:ext cx="469744" cy="259045"/>
    <xdr:sp macro="" textlink="">
      <xdr:nvSpPr>
        <xdr:cNvPr id="381" name="n_3mainValue【公営住宅】&#10;一人当たり面積"/>
        <xdr:cNvSpPr txBox="1"/>
      </xdr:nvSpPr>
      <xdr:spPr>
        <a:xfrm>
          <a:off x="6712027" y="139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73804</xdr:rowOff>
    </xdr:from>
    <xdr:ext cx="469744" cy="259045"/>
    <xdr:sp macro="" textlink="">
      <xdr:nvSpPr>
        <xdr:cNvPr id="382" name="n_4mainValue【公営住宅】&#10;一人当たり面積"/>
        <xdr:cNvSpPr txBox="1"/>
      </xdr:nvSpPr>
      <xdr:spPr>
        <a:xfrm>
          <a:off x="5937327" y="1398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1" name="フローチャート: 判断 430"/>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39" name="楕円 438"/>
        <xdr:cNvSpPr/>
      </xdr:nvSpPr>
      <xdr:spPr>
        <a:xfrm>
          <a:off x="14325600" y="61995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142892</xdr:rowOff>
    </xdr:from>
    <xdr:ext cx="405111" cy="259045"/>
    <xdr:sp macro="" textlink="">
      <xdr:nvSpPr>
        <xdr:cNvPr id="440" name="【認定こども園・幼稚園・保育所】&#10;有形固定資産減価償却率該当値テキスト"/>
        <xdr:cNvSpPr txBox="1"/>
      </xdr:nvSpPr>
      <xdr:spPr>
        <a:xfrm>
          <a:off x="144145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441" name="楕円 440"/>
        <xdr:cNvSpPr/>
      </xdr:nvSpPr>
      <xdr:spPr>
        <a:xfrm>
          <a:off x="13578840" y="6130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43815</xdr:rowOff>
    </xdr:to>
    <xdr:cxnSp macro="">
      <xdr:nvCxnSpPr>
        <xdr:cNvPr id="442" name="直線コネクタ 441"/>
        <xdr:cNvCxnSpPr/>
      </xdr:nvCxnSpPr>
      <xdr:spPr>
        <a:xfrm>
          <a:off x="13629640" y="618172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43" name="楕円 442"/>
        <xdr:cNvSpPr/>
      </xdr:nvSpPr>
      <xdr:spPr>
        <a:xfrm>
          <a:off x="1280414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146685</xdr:rowOff>
    </xdr:to>
    <xdr:cxnSp macro="">
      <xdr:nvCxnSpPr>
        <xdr:cNvPr id="444" name="直線コネクタ 443"/>
        <xdr:cNvCxnSpPr/>
      </xdr:nvCxnSpPr>
      <xdr:spPr>
        <a:xfrm>
          <a:off x="12854940" y="6120765"/>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445" name="楕円 444"/>
        <xdr:cNvSpPr/>
      </xdr:nvSpPr>
      <xdr:spPr>
        <a:xfrm>
          <a:off x="12029440" y="604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36</xdr:row>
      <xdr:rowOff>85725</xdr:rowOff>
    </xdr:to>
    <xdr:cxnSp macro="">
      <xdr:nvCxnSpPr>
        <xdr:cNvPr id="446" name="直線コネクタ 445"/>
        <xdr:cNvCxnSpPr/>
      </xdr:nvCxnSpPr>
      <xdr:spPr>
        <a:xfrm>
          <a:off x="12072620" y="609219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160655</xdr:rowOff>
    </xdr:from>
    <xdr:to>
      <xdr:col>67</xdr:col>
      <xdr:colOff>101600</xdr:colOff>
      <xdr:row>38</xdr:row>
      <xdr:rowOff>90805</xdr:rowOff>
    </xdr:to>
    <xdr:sp macro="" textlink="">
      <xdr:nvSpPr>
        <xdr:cNvPr id="447" name="楕円 446"/>
        <xdr:cNvSpPr/>
      </xdr:nvSpPr>
      <xdr:spPr>
        <a:xfrm>
          <a:off x="11231880"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57150</xdr:rowOff>
    </xdr:from>
    <xdr:to>
      <xdr:col>71</xdr:col>
      <xdr:colOff>177800</xdr:colOff>
      <xdr:row>38</xdr:row>
      <xdr:rowOff>40005</xdr:rowOff>
    </xdr:to>
    <xdr:cxnSp macro="">
      <xdr:nvCxnSpPr>
        <xdr:cNvPr id="448" name="直線コネクタ 447"/>
        <xdr:cNvCxnSpPr/>
      </xdr:nvCxnSpPr>
      <xdr:spPr>
        <a:xfrm flipV="1">
          <a:off x="11282680" y="6092190"/>
          <a:ext cx="78994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xdr:cNvSpPr txBox="1"/>
      </xdr:nvSpPr>
      <xdr:spPr>
        <a:xfrm>
          <a:off x="134372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50" name="n_2aveValue【認定こども園・幼稚園・保育所】&#10;有形固定資産減価償却率"/>
        <xdr:cNvSpPr txBox="1"/>
      </xdr:nvSpPr>
      <xdr:spPr>
        <a:xfrm>
          <a:off x="12675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51" name="n_3aveValue【認定こども園・幼稚園・保育所】&#10;有形固定資産減価償却率"/>
        <xdr:cNvSpPr txBox="1"/>
      </xdr:nvSpPr>
      <xdr:spPr>
        <a:xfrm>
          <a:off x="119005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2" name="n_4aveValue【認定こども園・幼稚園・保育所】&#10;有形固定資産減価償却率"/>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453" name="n_1mainValue【認定こども園・幼稚園・保育所】&#10;有形固定資産減価償却率"/>
        <xdr:cNvSpPr txBox="1"/>
      </xdr:nvSpPr>
      <xdr:spPr>
        <a:xfrm>
          <a:off x="134372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454" name="n_2mainValue【認定こども園・幼稚園・保育所】&#10;有形固定資産減価償却率"/>
        <xdr:cNvSpPr txBox="1"/>
      </xdr:nvSpPr>
      <xdr:spPr>
        <a:xfrm>
          <a:off x="126752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55" name="n_3mainValue【認定こども園・幼稚園・保育所】&#10;有形固定資産減価償却率"/>
        <xdr:cNvSpPr txBox="1"/>
      </xdr:nvSpPr>
      <xdr:spPr>
        <a:xfrm>
          <a:off x="119005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81932</xdr:rowOff>
    </xdr:from>
    <xdr:ext cx="405111" cy="259045"/>
    <xdr:sp macro="" textlink="">
      <xdr:nvSpPr>
        <xdr:cNvPr id="456" name="n_4mainValue【認定こども園・幼稚園・保育所】&#10;有形固定資産減価償却率"/>
        <xdr:cNvSpPr txBox="1"/>
      </xdr:nvSpPr>
      <xdr:spPr>
        <a:xfrm>
          <a:off x="1110298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88" name="フローチャート: 判断 487"/>
        <xdr:cNvSpPr/>
      </xdr:nvSpPr>
      <xdr:spPr>
        <a:xfrm>
          <a:off x="1793748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89" name="フローチャート: 判断 488"/>
        <xdr:cNvSpPr/>
      </xdr:nvSpPr>
      <xdr:spPr>
        <a:xfrm>
          <a:off x="1716278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0" name="フローチャート: 判断 489"/>
        <xdr:cNvSpPr/>
      </xdr:nvSpPr>
      <xdr:spPr>
        <a:xfrm>
          <a:off x="16388080" y="6746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164465</xdr:rowOff>
    </xdr:from>
    <xdr:to>
      <xdr:col>116</xdr:col>
      <xdr:colOff>114300</xdr:colOff>
      <xdr:row>39</xdr:row>
      <xdr:rowOff>94615</xdr:rowOff>
    </xdr:to>
    <xdr:sp macro="" textlink="">
      <xdr:nvSpPr>
        <xdr:cNvPr id="496" name="楕円 495"/>
        <xdr:cNvSpPr/>
      </xdr:nvSpPr>
      <xdr:spPr>
        <a:xfrm>
          <a:off x="19458940" y="653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15892</xdr:rowOff>
    </xdr:from>
    <xdr:ext cx="469744" cy="259045"/>
    <xdr:sp macro="" textlink="">
      <xdr:nvSpPr>
        <xdr:cNvPr id="497" name="【認定こども園・幼稚園・保育所】&#10;一人当たり面積該当値テキスト"/>
        <xdr:cNvSpPr txBox="1"/>
      </xdr:nvSpPr>
      <xdr:spPr>
        <a:xfrm>
          <a:off x="1954784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xdr:rowOff>
    </xdr:from>
    <xdr:to>
      <xdr:col>112</xdr:col>
      <xdr:colOff>38100</xdr:colOff>
      <xdr:row>39</xdr:row>
      <xdr:rowOff>102235</xdr:rowOff>
    </xdr:to>
    <xdr:sp macro="" textlink="">
      <xdr:nvSpPr>
        <xdr:cNvPr id="498" name="楕円 497"/>
        <xdr:cNvSpPr/>
      </xdr:nvSpPr>
      <xdr:spPr>
        <a:xfrm>
          <a:off x="18735040" y="6538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43815</xdr:rowOff>
    </xdr:from>
    <xdr:to>
      <xdr:col>116</xdr:col>
      <xdr:colOff>63500</xdr:colOff>
      <xdr:row>39</xdr:row>
      <xdr:rowOff>51435</xdr:rowOff>
    </xdr:to>
    <xdr:cxnSp macro="">
      <xdr:nvCxnSpPr>
        <xdr:cNvPr id="499" name="直線コネクタ 498"/>
        <xdr:cNvCxnSpPr/>
      </xdr:nvCxnSpPr>
      <xdr:spPr>
        <a:xfrm flipV="1">
          <a:off x="18778220" y="658177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xdr:rowOff>
    </xdr:from>
    <xdr:to>
      <xdr:col>107</xdr:col>
      <xdr:colOff>101600</xdr:colOff>
      <xdr:row>39</xdr:row>
      <xdr:rowOff>109855</xdr:rowOff>
    </xdr:to>
    <xdr:sp macro="" textlink="">
      <xdr:nvSpPr>
        <xdr:cNvPr id="500" name="楕円 499"/>
        <xdr:cNvSpPr/>
      </xdr:nvSpPr>
      <xdr:spPr>
        <a:xfrm>
          <a:off x="1793748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51435</xdr:rowOff>
    </xdr:from>
    <xdr:to>
      <xdr:col>111</xdr:col>
      <xdr:colOff>177800</xdr:colOff>
      <xdr:row>39</xdr:row>
      <xdr:rowOff>59055</xdr:rowOff>
    </xdr:to>
    <xdr:cxnSp macro="">
      <xdr:nvCxnSpPr>
        <xdr:cNvPr id="501" name="直線コネクタ 500"/>
        <xdr:cNvCxnSpPr/>
      </xdr:nvCxnSpPr>
      <xdr:spPr>
        <a:xfrm flipV="1">
          <a:off x="17988280" y="658939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02" name="楕円 501"/>
        <xdr:cNvSpPr/>
      </xdr:nvSpPr>
      <xdr:spPr>
        <a:xfrm>
          <a:off x="1716278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59055</xdr:rowOff>
    </xdr:from>
    <xdr:to>
      <xdr:col>107</xdr:col>
      <xdr:colOff>50800</xdr:colOff>
      <xdr:row>39</xdr:row>
      <xdr:rowOff>64770</xdr:rowOff>
    </xdr:to>
    <xdr:cxnSp macro="">
      <xdr:nvCxnSpPr>
        <xdr:cNvPr id="503" name="直線コネクタ 502"/>
        <xdr:cNvCxnSpPr/>
      </xdr:nvCxnSpPr>
      <xdr:spPr>
        <a:xfrm flipV="1">
          <a:off x="17213580" y="659701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504" name="楕円 503"/>
        <xdr:cNvSpPr/>
      </xdr:nvSpPr>
      <xdr:spPr>
        <a:xfrm>
          <a:off x="16388080" y="658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99060</xdr:rowOff>
    </xdr:to>
    <xdr:cxnSp macro="">
      <xdr:nvCxnSpPr>
        <xdr:cNvPr id="505" name="直線コネクタ 504"/>
        <xdr:cNvCxnSpPr/>
      </xdr:nvCxnSpPr>
      <xdr:spPr>
        <a:xfrm flipV="1">
          <a:off x="16431260" y="660273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507" name="n_2aveValue【認定こども園・幼稚園・保育所】&#10;一人当たり面積"/>
        <xdr:cNvSpPr txBox="1"/>
      </xdr:nvSpPr>
      <xdr:spPr>
        <a:xfrm>
          <a:off x="17776267"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508" name="n_3aveValue【認定こども園・幼稚園・保育所】&#10;一人当たり面積"/>
        <xdr:cNvSpPr txBox="1"/>
      </xdr:nvSpPr>
      <xdr:spPr>
        <a:xfrm>
          <a:off x="17001567"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9" name="n_4aveValue【認定こども園・幼稚園・保育所】&#10;一人当たり面積"/>
        <xdr:cNvSpPr txBox="1"/>
      </xdr:nvSpPr>
      <xdr:spPr>
        <a:xfrm>
          <a:off x="1622686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118762</xdr:rowOff>
    </xdr:from>
    <xdr:ext cx="469744" cy="259045"/>
    <xdr:sp macro="" textlink="">
      <xdr:nvSpPr>
        <xdr:cNvPr id="510" name="n_1mainValue【認定こども園・幼稚園・保育所】&#10;一人当たり面積"/>
        <xdr:cNvSpPr txBox="1"/>
      </xdr:nvSpPr>
      <xdr:spPr>
        <a:xfrm>
          <a:off x="185611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126382</xdr:rowOff>
    </xdr:from>
    <xdr:ext cx="469744" cy="259045"/>
    <xdr:sp macro="" textlink="">
      <xdr:nvSpPr>
        <xdr:cNvPr id="511" name="n_2mainValue【認定こども園・幼稚園・保育所】&#10;一人当たり面積"/>
        <xdr:cNvSpPr txBox="1"/>
      </xdr:nvSpPr>
      <xdr:spPr>
        <a:xfrm>
          <a:off x="1777626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12" name="n_3mainValue【認定こども園・幼稚園・保育所】&#10;一人当たり面積"/>
        <xdr:cNvSpPr txBox="1"/>
      </xdr:nvSpPr>
      <xdr:spPr>
        <a:xfrm>
          <a:off x="170015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166387</xdr:rowOff>
    </xdr:from>
    <xdr:ext cx="469744" cy="259045"/>
    <xdr:sp macro="" textlink="">
      <xdr:nvSpPr>
        <xdr:cNvPr id="513" name="n_4mainValue【認定こども園・幼稚園・保育所】&#10;一人当たり面積"/>
        <xdr:cNvSpPr txBox="1"/>
      </xdr:nvSpPr>
      <xdr:spPr>
        <a:xfrm>
          <a:off x="1622686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6" name="フローチャート: 判断 545"/>
        <xdr:cNvSpPr/>
      </xdr:nvSpPr>
      <xdr:spPr>
        <a:xfrm>
          <a:off x="128041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7" name="フローチャート: 判断 546"/>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8" name="フローチャート: 判断 547"/>
        <xdr:cNvSpPr/>
      </xdr:nvSpPr>
      <xdr:spPr>
        <a:xfrm>
          <a:off x="1123188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54" name="楕円 553"/>
        <xdr:cNvSpPr/>
      </xdr:nvSpPr>
      <xdr:spPr>
        <a:xfrm>
          <a:off x="14325600" y="101009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555" name="【学校施設】&#10;有形固定資産減価償却率該当値テキスト"/>
        <xdr:cNvSpPr txBox="1"/>
      </xdr:nvSpPr>
      <xdr:spPr>
        <a:xfrm>
          <a:off x="14414500"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56" name="楕円 555"/>
        <xdr:cNvSpPr/>
      </xdr:nvSpPr>
      <xdr:spPr>
        <a:xfrm>
          <a:off x="1357884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93345</xdr:rowOff>
    </xdr:to>
    <xdr:cxnSp macro="">
      <xdr:nvCxnSpPr>
        <xdr:cNvPr id="557" name="直線コネクタ 556"/>
        <xdr:cNvCxnSpPr/>
      </xdr:nvCxnSpPr>
      <xdr:spPr>
        <a:xfrm>
          <a:off x="13629640" y="1012317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8" name="楕円 557"/>
        <xdr:cNvSpPr/>
      </xdr:nvSpPr>
      <xdr:spPr>
        <a:xfrm>
          <a:off x="12804140" y="999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64770</xdr:rowOff>
    </xdr:to>
    <xdr:cxnSp macro="">
      <xdr:nvCxnSpPr>
        <xdr:cNvPr id="559" name="直線コネクタ 558"/>
        <xdr:cNvCxnSpPr/>
      </xdr:nvCxnSpPr>
      <xdr:spPr>
        <a:xfrm>
          <a:off x="12854940" y="1004316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560" name="楕円 559"/>
        <xdr:cNvSpPr/>
      </xdr:nvSpPr>
      <xdr:spPr>
        <a:xfrm>
          <a:off x="12029440" y="10051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40005</xdr:rowOff>
    </xdr:to>
    <xdr:cxnSp macro="">
      <xdr:nvCxnSpPr>
        <xdr:cNvPr id="561" name="直線コネクタ 560"/>
        <xdr:cNvCxnSpPr/>
      </xdr:nvCxnSpPr>
      <xdr:spPr>
        <a:xfrm flipV="1">
          <a:off x="12072620" y="1004316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562" name="楕円 561"/>
        <xdr:cNvSpPr/>
      </xdr:nvSpPr>
      <xdr:spPr>
        <a:xfrm>
          <a:off x="11231880" y="1003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40005</xdr:rowOff>
    </xdr:to>
    <xdr:cxnSp macro="">
      <xdr:nvCxnSpPr>
        <xdr:cNvPr id="563" name="直線コネクタ 562"/>
        <xdr:cNvCxnSpPr/>
      </xdr:nvCxnSpPr>
      <xdr:spPr>
        <a:xfrm>
          <a:off x="11282680" y="1007935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34372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65" name="n_2aveValue【学校施設】&#10;有形固定資産減価償却率"/>
        <xdr:cNvSpPr txBox="1"/>
      </xdr:nvSpPr>
      <xdr:spPr>
        <a:xfrm>
          <a:off x="12675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6" name="n_3aveValue【学校施設】&#10;有形固定資産減価償却率"/>
        <xdr:cNvSpPr txBox="1"/>
      </xdr:nvSpPr>
      <xdr:spPr>
        <a:xfrm>
          <a:off x="119005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567" name="n_4aveValue【学校施設】&#10;有形固定資産減価償却率"/>
        <xdr:cNvSpPr txBox="1"/>
      </xdr:nvSpPr>
      <xdr:spPr>
        <a:xfrm>
          <a:off x="1110298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568" name="n_1mainValue【学校施設】&#10;有形固定資産減価償却率"/>
        <xdr:cNvSpPr txBox="1"/>
      </xdr:nvSpPr>
      <xdr:spPr>
        <a:xfrm>
          <a:off x="134372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9" name="n_2mainValue【学校施設】&#10;有形固定資産減価償却率"/>
        <xdr:cNvSpPr txBox="1"/>
      </xdr:nvSpPr>
      <xdr:spPr>
        <a:xfrm>
          <a:off x="126752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107332</xdr:rowOff>
    </xdr:from>
    <xdr:ext cx="405111" cy="259045"/>
    <xdr:sp macro="" textlink="">
      <xdr:nvSpPr>
        <xdr:cNvPr id="570" name="n_3mainValue【学校施設】&#10;有形固定資産減価償却率"/>
        <xdr:cNvSpPr txBox="1"/>
      </xdr:nvSpPr>
      <xdr:spPr>
        <a:xfrm>
          <a:off x="119005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88282</xdr:rowOff>
    </xdr:from>
    <xdr:ext cx="405111" cy="259045"/>
    <xdr:sp macro="" textlink="">
      <xdr:nvSpPr>
        <xdr:cNvPr id="571" name="n_4mainValue【学校施設】&#10;有形固定資産減価償却率"/>
        <xdr:cNvSpPr txBox="1"/>
      </xdr:nvSpPr>
      <xdr:spPr>
        <a:xfrm>
          <a:off x="1110298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00" name="フローチャート: 判断 599"/>
        <xdr:cNvSpPr/>
      </xdr:nvSpPr>
      <xdr:spPr>
        <a:xfrm>
          <a:off x="17937480" y="10203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1" name="フローチャート: 判断 600"/>
        <xdr:cNvSpPr/>
      </xdr:nvSpPr>
      <xdr:spPr>
        <a:xfrm>
          <a:off x="1716278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602" name="フローチャート: 判断 601"/>
        <xdr:cNvSpPr/>
      </xdr:nvSpPr>
      <xdr:spPr>
        <a:xfrm>
          <a:off x="16388080" y="10236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151511</xdr:rowOff>
    </xdr:from>
    <xdr:to>
      <xdr:col>116</xdr:col>
      <xdr:colOff>114300</xdr:colOff>
      <xdr:row>59</xdr:row>
      <xdr:rowOff>81661</xdr:rowOff>
    </xdr:to>
    <xdr:sp macro="" textlink="">
      <xdr:nvSpPr>
        <xdr:cNvPr id="608" name="楕円 607"/>
        <xdr:cNvSpPr/>
      </xdr:nvSpPr>
      <xdr:spPr>
        <a:xfrm>
          <a:off x="19458940" y="9874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2938</xdr:rowOff>
    </xdr:from>
    <xdr:ext cx="469744" cy="259045"/>
    <xdr:sp macro="" textlink="">
      <xdr:nvSpPr>
        <xdr:cNvPr id="609" name="【学校施設】&#10;一人当たり面積該当値テキスト"/>
        <xdr:cNvSpPr txBox="1"/>
      </xdr:nvSpPr>
      <xdr:spPr>
        <a:xfrm>
          <a:off x="19547840" y="972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169228</xdr:rowOff>
    </xdr:from>
    <xdr:to>
      <xdr:col>112</xdr:col>
      <xdr:colOff>38100</xdr:colOff>
      <xdr:row>59</xdr:row>
      <xdr:rowOff>99378</xdr:rowOff>
    </xdr:to>
    <xdr:sp macro="" textlink="">
      <xdr:nvSpPr>
        <xdr:cNvPr id="610" name="楕円 609"/>
        <xdr:cNvSpPr/>
      </xdr:nvSpPr>
      <xdr:spPr>
        <a:xfrm>
          <a:off x="18735040" y="9892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30861</xdr:rowOff>
    </xdr:from>
    <xdr:to>
      <xdr:col>116</xdr:col>
      <xdr:colOff>63500</xdr:colOff>
      <xdr:row>59</xdr:row>
      <xdr:rowOff>48578</xdr:rowOff>
    </xdr:to>
    <xdr:cxnSp macro="">
      <xdr:nvCxnSpPr>
        <xdr:cNvPr id="611" name="直線コネクタ 610"/>
        <xdr:cNvCxnSpPr/>
      </xdr:nvCxnSpPr>
      <xdr:spPr>
        <a:xfrm flipV="1">
          <a:off x="18778220" y="9921621"/>
          <a:ext cx="73152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16066</xdr:rowOff>
    </xdr:from>
    <xdr:to>
      <xdr:col>107</xdr:col>
      <xdr:colOff>101600</xdr:colOff>
      <xdr:row>59</xdr:row>
      <xdr:rowOff>117666</xdr:rowOff>
    </xdr:to>
    <xdr:sp macro="" textlink="">
      <xdr:nvSpPr>
        <xdr:cNvPr id="612" name="楕円 611"/>
        <xdr:cNvSpPr/>
      </xdr:nvSpPr>
      <xdr:spPr>
        <a:xfrm>
          <a:off x="17937480" y="99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48578</xdr:rowOff>
    </xdr:from>
    <xdr:to>
      <xdr:col>111</xdr:col>
      <xdr:colOff>177800</xdr:colOff>
      <xdr:row>59</xdr:row>
      <xdr:rowOff>66866</xdr:rowOff>
    </xdr:to>
    <xdr:cxnSp macro="">
      <xdr:nvCxnSpPr>
        <xdr:cNvPr id="613" name="直線コネクタ 612"/>
        <xdr:cNvCxnSpPr/>
      </xdr:nvCxnSpPr>
      <xdr:spPr>
        <a:xfrm flipV="1">
          <a:off x="17988280" y="9939338"/>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168656</xdr:rowOff>
    </xdr:from>
    <xdr:to>
      <xdr:col>102</xdr:col>
      <xdr:colOff>165100</xdr:colOff>
      <xdr:row>59</xdr:row>
      <xdr:rowOff>98806</xdr:rowOff>
    </xdr:to>
    <xdr:sp macro="" textlink="">
      <xdr:nvSpPr>
        <xdr:cNvPr id="614" name="楕円 613"/>
        <xdr:cNvSpPr/>
      </xdr:nvSpPr>
      <xdr:spPr>
        <a:xfrm>
          <a:off x="1716278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48006</xdr:rowOff>
    </xdr:from>
    <xdr:to>
      <xdr:col>107</xdr:col>
      <xdr:colOff>50800</xdr:colOff>
      <xdr:row>59</xdr:row>
      <xdr:rowOff>66866</xdr:rowOff>
    </xdr:to>
    <xdr:cxnSp macro="">
      <xdr:nvCxnSpPr>
        <xdr:cNvPr id="615" name="直線コネクタ 614"/>
        <xdr:cNvCxnSpPr/>
      </xdr:nvCxnSpPr>
      <xdr:spPr>
        <a:xfrm>
          <a:off x="17213580" y="9938766"/>
          <a:ext cx="7747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9207</xdr:rowOff>
    </xdr:from>
    <xdr:to>
      <xdr:col>98</xdr:col>
      <xdr:colOff>38100</xdr:colOff>
      <xdr:row>59</xdr:row>
      <xdr:rowOff>110807</xdr:rowOff>
    </xdr:to>
    <xdr:sp macro="" textlink="">
      <xdr:nvSpPr>
        <xdr:cNvPr id="616" name="楕円 615"/>
        <xdr:cNvSpPr/>
      </xdr:nvSpPr>
      <xdr:spPr>
        <a:xfrm>
          <a:off x="16388080" y="98999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48006</xdr:rowOff>
    </xdr:from>
    <xdr:to>
      <xdr:col>102</xdr:col>
      <xdr:colOff>114300</xdr:colOff>
      <xdr:row>59</xdr:row>
      <xdr:rowOff>60007</xdr:rowOff>
    </xdr:to>
    <xdr:cxnSp macro="">
      <xdr:nvCxnSpPr>
        <xdr:cNvPr id="617" name="直線コネクタ 616"/>
        <xdr:cNvCxnSpPr/>
      </xdr:nvCxnSpPr>
      <xdr:spPr>
        <a:xfrm flipV="1">
          <a:off x="16431260" y="9938766"/>
          <a:ext cx="78232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619" name="n_2aveValue【学校施設】&#10;一人当たり面積"/>
        <xdr:cNvSpPr txBox="1"/>
      </xdr:nvSpPr>
      <xdr:spPr>
        <a:xfrm>
          <a:off x="17776267" y="102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620" name="n_3aveValue【学校施設】&#10;一人当たり面積"/>
        <xdr:cNvSpPr txBox="1"/>
      </xdr:nvSpPr>
      <xdr:spPr>
        <a:xfrm>
          <a:off x="1700156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621" name="n_4aveValue【学校施設】&#10;一人当たり面積"/>
        <xdr:cNvSpPr txBox="1"/>
      </xdr:nvSpPr>
      <xdr:spPr>
        <a:xfrm>
          <a:off x="16226867" y="1032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115905</xdr:rowOff>
    </xdr:from>
    <xdr:ext cx="469744" cy="259045"/>
    <xdr:sp macro="" textlink="">
      <xdr:nvSpPr>
        <xdr:cNvPr id="622" name="n_1mainValue【学校施設】&#10;一人当たり面積"/>
        <xdr:cNvSpPr txBox="1"/>
      </xdr:nvSpPr>
      <xdr:spPr>
        <a:xfrm>
          <a:off x="18561127" y="967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134193</xdr:rowOff>
    </xdr:from>
    <xdr:ext cx="469744" cy="259045"/>
    <xdr:sp macro="" textlink="">
      <xdr:nvSpPr>
        <xdr:cNvPr id="623" name="n_2mainValue【学校施設】&#10;一人当たり面積"/>
        <xdr:cNvSpPr txBox="1"/>
      </xdr:nvSpPr>
      <xdr:spPr>
        <a:xfrm>
          <a:off x="17776267" y="968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115333</xdr:rowOff>
    </xdr:from>
    <xdr:ext cx="469744" cy="259045"/>
    <xdr:sp macro="" textlink="">
      <xdr:nvSpPr>
        <xdr:cNvPr id="624" name="n_3mainValue【学校施設】&#10;一人当たり面積"/>
        <xdr:cNvSpPr txBox="1"/>
      </xdr:nvSpPr>
      <xdr:spPr>
        <a:xfrm>
          <a:off x="1700156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127334</xdr:rowOff>
    </xdr:from>
    <xdr:ext cx="469744" cy="259045"/>
    <xdr:sp macro="" textlink="">
      <xdr:nvSpPr>
        <xdr:cNvPr id="625" name="n_4mainValue【学校施設】&#10;一人当たり面積"/>
        <xdr:cNvSpPr txBox="1"/>
      </xdr:nvSpPr>
      <xdr:spPr>
        <a:xfrm>
          <a:off x="16226867" y="96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4414500" y="1360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59" name="フローチャート: 判断 658"/>
        <xdr:cNvSpPr/>
      </xdr:nvSpPr>
      <xdr:spPr>
        <a:xfrm>
          <a:off x="128041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0" name="フローチャート: 判断 659"/>
        <xdr:cNvSpPr/>
      </xdr:nvSpPr>
      <xdr:spPr>
        <a:xfrm>
          <a:off x="120294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1" name="フローチャート: 判断 660"/>
        <xdr:cNvSpPr/>
      </xdr:nvSpPr>
      <xdr:spPr>
        <a:xfrm>
          <a:off x="11231880" y="1393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667" name="楕円 666"/>
        <xdr:cNvSpPr/>
      </xdr:nvSpPr>
      <xdr:spPr>
        <a:xfrm>
          <a:off x="14325600" y="142486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668" name="【児童館】&#10;有形固定資産減価償却率該当値テキスト"/>
        <xdr:cNvSpPr txBox="1"/>
      </xdr:nvSpPr>
      <xdr:spPr>
        <a:xfrm>
          <a:off x="144145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669" name="楕円 668"/>
        <xdr:cNvSpPr/>
      </xdr:nvSpPr>
      <xdr:spPr>
        <a:xfrm>
          <a:off x="135788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46264</xdr:rowOff>
    </xdr:to>
    <xdr:cxnSp macro="">
      <xdr:nvCxnSpPr>
        <xdr:cNvPr id="670" name="直線コネクタ 669"/>
        <xdr:cNvCxnSpPr/>
      </xdr:nvCxnSpPr>
      <xdr:spPr>
        <a:xfrm>
          <a:off x="13629640" y="1426300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71" name="楕円 670"/>
        <xdr:cNvSpPr/>
      </xdr:nvSpPr>
      <xdr:spPr>
        <a:xfrm>
          <a:off x="128041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13607</xdr:rowOff>
    </xdr:to>
    <xdr:cxnSp macro="">
      <xdr:nvCxnSpPr>
        <xdr:cNvPr id="672" name="直線コネクタ 671"/>
        <xdr:cNvCxnSpPr/>
      </xdr:nvCxnSpPr>
      <xdr:spPr>
        <a:xfrm>
          <a:off x="12854940" y="1423416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673" name="楕円 672"/>
        <xdr:cNvSpPr/>
      </xdr:nvSpPr>
      <xdr:spPr>
        <a:xfrm>
          <a:off x="12029440" y="1415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119743</xdr:rowOff>
    </xdr:from>
    <xdr:to>
      <xdr:col>76</xdr:col>
      <xdr:colOff>114300</xdr:colOff>
      <xdr:row>84</xdr:row>
      <xdr:rowOff>152400</xdr:rowOff>
    </xdr:to>
    <xdr:cxnSp macro="">
      <xdr:nvCxnSpPr>
        <xdr:cNvPr id="674" name="直線コネクタ 673"/>
        <xdr:cNvCxnSpPr/>
      </xdr:nvCxnSpPr>
      <xdr:spPr>
        <a:xfrm>
          <a:off x="12072620" y="1420150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675" name="楕円 674"/>
        <xdr:cNvSpPr/>
      </xdr:nvSpPr>
      <xdr:spPr>
        <a:xfrm>
          <a:off x="1123188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87086</xdr:rowOff>
    </xdr:from>
    <xdr:to>
      <xdr:col>71</xdr:col>
      <xdr:colOff>177800</xdr:colOff>
      <xdr:row>84</xdr:row>
      <xdr:rowOff>119743</xdr:rowOff>
    </xdr:to>
    <xdr:cxnSp macro="">
      <xdr:nvCxnSpPr>
        <xdr:cNvPr id="676" name="直線コネクタ 675"/>
        <xdr:cNvCxnSpPr/>
      </xdr:nvCxnSpPr>
      <xdr:spPr>
        <a:xfrm>
          <a:off x="11282680" y="1416884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78" name="n_2aveValue【児童館】&#10;有形固定資産減価償却率"/>
        <xdr:cNvSpPr txBox="1"/>
      </xdr:nvSpPr>
      <xdr:spPr>
        <a:xfrm>
          <a:off x="12675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9" name="n_3aveValue【児童館】&#10;有形固定資産減価償却率"/>
        <xdr:cNvSpPr txBox="1"/>
      </xdr:nvSpPr>
      <xdr:spPr>
        <a:xfrm>
          <a:off x="119005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80" name="n_4aveValue【児童館】&#10;有形固定資産減価償却率"/>
        <xdr:cNvSpPr txBox="1"/>
      </xdr:nvSpPr>
      <xdr:spPr>
        <a:xfrm>
          <a:off x="11102984" y="1371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681" name="n_1mainValue【児童館】&#10;有形固定資産減価償却率"/>
        <xdr:cNvSpPr txBox="1"/>
      </xdr:nvSpPr>
      <xdr:spPr>
        <a:xfrm>
          <a:off x="13437244" y="1430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82" name="n_2mainValue【児童館】&#10;有形固定資産減価償却率"/>
        <xdr:cNvSpPr txBox="1"/>
      </xdr:nvSpPr>
      <xdr:spPr>
        <a:xfrm>
          <a:off x="126752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683" name="n_3mainValue【児童館】&#10;有形固定資産減価償却率"/>
        <xdr:cNvSpPr txBox="1"/>
      </xdr:nvSpPr>
      <xdr:spPr>
        <a:xfrm>
          <a:off x="1190054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684" name="n_4mainValue【児童館】&#10;有形固定資産減価償却率"/>
        <xdr:cNvSpPr txBox="1"/>
      </xdr:nvSpPr>
      <xdr:spPr>
        <a:xfrm>
          <a:off x="11102984" y="1421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4" name="フローチャート: 判断 713"/>
        <xdr:cNvSpPr/>
      </xdr:nvSpPr>
      <xdr:spPr>
        <a:xfrm>
          <a:off x="179374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5" name="フローチャート: 判断 714"/>
        <xdr:cNvSpPr/>
      </xdr:nvSpPr>
      <xdr:spPr>
        <a:xfrm>
          <a:off x="171627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6" name="フローチャート: 判断 715"/>
        <xdr:cNvSpPr/>
      </xdr:nvSpPr>
      <xdr:spPr>
        <a:xfrm>
          <a:off x="1638808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2" name="楕円 721"/>
        <xdr:cNvSpPr/>
      </xdr:nvSpPr>
      <xdr:spPr>
        <a:xfrm>
          <a:off x="194589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3" name="【児童館】&#10;一人当たり面積該当値テキスト"/>
        <xdr:cNvSpPr txBox="1"/>
      </xdr:nvSpPr>
      <xdr:spPr>
        <a:xfrm>
          <a:off x="19547840" y="1426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4" name="楕円 723"/>
        <xdr:cNvSpPr/>
      </xdr:nvSpPr>
      <xdr:spPr>
        <a:xfrm>
          <a:off x="1873504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5" name="直線コネクタ 724"/>
        <xdr:cNvCxnSpPr/>
      </xdr:nvCxnSpPr>
      <xdr:spPr>
        <a:xfrm>
          <a:off x="18778220" y="1439951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6" name="楕円 725"/>
        <xdr:cNvSpPr/>
      </xdr:nvSpPr>
      <xdr:spPr>
        <a:xfrm>
          <a:off x="1793748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7" name="直線コネクタ 726"/>
        <xdr:cNvCxnSpPr/>
      </xdr:nvCxnSpPr>
      <xdr:spPr>
        <a:xfrm>
          <a:off x="17988280" y="143995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8" name="楕円 727"/>
        <xdr:cNvSpPr/>
      </xdr:nvSpPr>
      <xdr:spPr>
        <a:xfrm>
          <a:off x="1716278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729" name="直線コネクタ 728"/>
        <xdr:cNvCxnSpPr/>
      </xdr:nvCxnSpPr>
      <xdr:spPr>
        <a:xfrm>
          <a:off x="17213580" y="143995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730" name="楕円 729"/>
        <xdr:cNvSpPr/>
      </xdr:nvSpPr>
      <xdr:spPr>
        <a:xfrm>
          <a:off x="1638808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150113</xdr:rowOff>
    </xdr:to>
    <xdr:cxnSp macro="">
      <xdr:nvCxnSpPr>
        <xdr:cNvPr id="731" name="直線コネクタ 730"/>
        <xdr:cNvCxnSpPr/>
      </xdr:nvCxnSpPr>
      <xdr:spPr>
        <a:xfrm>
          <a:off x="16431260" y="143995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733" name="n_2aveValue【児童館】&#10;一人当たり面積"/>
        <xdr:cNvSpPr txBox="1"/>
      </xdr:nvSpPr>
      <xdr:spPr>
        <a:xfrm>
          <a:off x="177762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4" name="n_3aveValue【児童館】&#10;一人当たり面積"/>
        <xdr:cNvSpPr txBox="1"/>
      </xdr:nvSpPr>
      <xdr:spPr>
        <a:xfrm>
          <a:off x="170015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35" name="n_4aveValue【児童館】&#10;一人当たり面積"/>
        <xdr:cNvSpPr txBox="1"/>
      </xdr:nvSpPr>
      <xdr:spPr>
        <a:xfrm>
          <a:off x="162268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6" name="n_1mainValue【児童館】&#10;一人当たり面積"/>
        <xdr:cNvSpPr txBox="1"/>
      </xdr:nvSpPr>
      <xdr:spPr>
        <a:xfrm>
          <a:off x="185611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7" name="n_2mainValue【児童館】&#10;一人当たり面積"/>
        <xdr:cNvSpPr txBox="1"/>
      </xdr:nvSpPr>
      <xdr:spPr>
        <a:xfrm>
          <a:off x="1777626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8" name="n_3mainValue【児童館】&#10;一人当たり面積"/>
        <xdr:cNvSpPr txBox="1"/>
      </xdr:nvSpPr>
      <xdr:spPr>
        <a:xfrm>
          <a:off x="1700156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739" name="n_4mainValue【児童館】&#10;一人当たり面積"/>
        <xdr:cNvSpPr txBox="1"/>
      </xdr:nvSpPr>
      <xdr:spPr>
        <a:xfrm>
          <a:off x="1622686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8" name="直線コネクタ 75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9" name="テキスト ボックス 75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0" name="直線コネクタ 75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1" name="テキスト ボックス 76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2" name="直線コネクタ 76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3" name="テキスト ボックス 76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4" name="直線コネクタ 76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5" name="テキスト ボックス 76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69" name="直線コネクタ 768"/>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0"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1" name="直線コネクタ 770"/>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72"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73" name="直線コネクタ 772"/>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74" name="【公民館】&#10;一人当たり面積平均値テキスト"/>
        <xdr:cNvSpPr txBox="1"/>
      </xdr:nvSpPr>
      <xdr:spPr>
        <a:xfrm>
          <a:off x="19547840" y="17590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75" name="フローチャート: 判断 774"/>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76" name="フローチャート: 判断 775"/>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77" name="フローチャート: 判断 776"/>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78" name="フローチャート: 判断 777"/>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79" name="フローチャート: 判断 778"/>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785" name="楕円 784"/>
        <xdr:cNvSpPr/>
      </xdr:nvSpPr>
      <xdr:spPr>
        <a:xfrm>
          <a:off x="19458940" y="18045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786" name="【公民館】&#10;一人当たり面積該当値テキスト"/>
        <xdr:cNvSpPr txBox="1"/>
      </xdr:nvSpPr>
      <xdr:spPr>
        <a:xfrm>
          <a:off x="19547840" y="1796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787" name="楕円 786"/>
        <xdr:cNvSpPr/>
      </xdr:nvSpPr>
      <xdr:spPr>
        <a:xfrm>
          <a:off x="18735040" y="18047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160782</xdr:rowOff>
    </xdr:to>
    <xdr:cxnSp macro="">
      <xdr:nvCxnSpPr>
        <xdr:cNvPr id="788" name="直線コネクタ 787"/>
        <xdr:cNvCxnSpPr/>
      </xdr:nvCxnSpPr>
      <xdr:spPr>
        <a:xfrm flipV="1">
          <a:off x="18778220" y="1809597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109982</xdr:rowOff>
    </xdr:from>
    <xdr:to>
      <xdr:col>107</xdr:col>
      <xdr:colOff>101600</xdr:colOff>
      <xdr:row>108</xdr:row>
      <xdr:rowOff>40132</xdr:rowOff>
    </xdr:to>
    <xdr:sp macro="" textlink="">
      <xdr:nvSpPr>
        <xdr:cNvPr id="789" name="楕円 788"/>
        <xdr:cNvSpPr/>
      </xdr:nvSpPr>
      <xdr:spPr>
        <a:xfrm>
          <a:off x="17937480" y="18047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160782</xdr:rowOff>
    </xdr:to>
    <xdr:cxnSp macro="">
      <xdr:nvCxnSpPr>
        <xdr:cNvPr id="790" name="直線コネクタ 789"/>
        <xdr:cNvCxnSpPr/>
      </xdr:nvCxnSpPr>
      <xdr:spPr>
        <a:xfrm>
          <a:off x="17988280" y="180982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791" name="楕円 790"/>
        <xdr:cNvSpPr/>
      </xdr:nvSpPr>
      <xdr:spPr>
        <a:xfrm>
          <a:off x="17162780" y="18049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160782</xdr:rowOff>
    </xdr:from>
    <xdr:to>
      <xdr:col>107</xdr:col>
      <xdr:colOff>50800</xdr:colOff>
      <xdr:row>107</xdr:row>
      <xdr:rowOff>163068</xdr:rowOff>
    </xdr:to>
    <xdr:cxnSp macro="">
      <xdr:nvCxnSpPr>
        <xdr:cNvPr id="792" name="直線コネクタ 791"/>
        <xdr:cNvCxnSpPr/>
      </xdr:nvCxnSpPr>
      <xdr:spPr>
        <a:xfrm flipV="1">
          <a:off x="17213580" y="1809826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112268</xdr:rowOff>
    </xdr:from>
    <xdr:to>
      <xdr:col>98</xdr:col>
      <xdr:colOff>38100</xdr:colOff>
      <xdr:row>108</xdr:row>
      <xdr:rowOff>42418</xdr:rowOff>
    </xdr:to>
    <xdr:sp macro="" textlink="">
      <xdr:nvSpPr>
        <xdr:cNvPr id="793" name="楕円 792"/>
        <xdr:cNvSpPr/>
      </xdr:nvSpPr>
      <xdr:spPr>
        <a:xfrm>
          <a:off x="16388080" y="18049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163068</xdr:rowOff>
    </xdr:to>
    <xdr:cxnSp macro="">
      <xdr:nvCxnSpPr>
        <xdr:cNvPr id="794" name="直線コネクタ 793"/>
        <xdr:cNvCxnSpPr/>
      </xdr:nvCxnSpPr>
      <xdr:spPr>
        <a:xfrm>
          <a:off x="16431260" y="181005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95" name="n_1aveValue【公民館】&#10;一人当たり面積"/>
        <xdr:cNvSpPr txBox="1"/>
      </xdr:nvSpPr>
      <xdr:spPr>
        <a:xfrm>
          <a:off x="18561127" y="175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96" name="n_2aveValue【公民館】&#10;一人当たり面積"/>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97" name="n_3aveValue【公民館】&#10;一人当たり面積"/>
        <xdr:cNvSpPr txBox="1"/>
      </xdr:nvSpPr>
      <xdr:spPr>
        <a:xfrm>
          <a:off x="1700156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98" name="n_4aveValue【公民館】&#10;一人当たり面積"/>
        <xdr:cNvSpPr txBox="1"/>
      </xdr:nvSpPr>
      <xdr:spPr>
        <a:xfrm>
          <a:off x="162268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799" name="n_1mainValue【公民館】&#10;一人当たり面積"/>
        <xdr:cNvSpPr txBox="1"/>
      </xdr:nvSpPr>
      <xdr:spPr>
        <a:xfrm>
          <a:off x="185611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800" name="n_2mainValue【公民館】&#10;一人当たり面積"/>
        <xdr:cNvSpPr txBox="1"/>
      </xdr:nvSpPr>
      <xdr:spPr>
        <a:xfrm>
          <a:off x="1777626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01" name="n_3mainValue【公民館】&#10;一人当たり面積"/>
        <xdr:cNvSpPr txBox="1"/>
      </xdr:nvSpPr>
      <xdr:spPr>
        <a:xfrm>
          <a:off x="17001567" y="181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33545</xdr:rowOff>
    </xdr:from>
    <xdr:ext cx="469744" cy="259045"/>
    <xdr:sp macro="" textlink="">
      <xdr:nvSpPr>
        <xdr:cNvPr id="802" name="n_4mainValue【公民館】&#10;一人当たり面積"/>
        <xdr:cNvSpPr txBox="1"/>
      </xdr:nvSpPr>
      <xdr:spPr>
        <a:xfrm>
          <a:off x="16226867" y="181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年度におさしま二葉こども園の建設により、認定こども園・幼稚園・保育所の有形固定資産減価償却率が低下している。</a:t>
          </a:r>
          <a:endParaRPr lang="ja-JP" altLang="ja-JP" sz="1400">
            <a:effectLst/>
          </a:endParaRPr>
        </a:p>
        <a:p>
          <a:r>
            <a:rPr kumimoji="1" lang="ja-JP" altLang="ja-JP" sz="1100">
              <a:solidFill>
                <a:schemeClr val="dk1"/>
              </a:solidFill>
              <a:effectLst/>
              <a:latin typeface="+mn-lt"/>
              <a:ea typeface="+mn-ea"/>
              <a:cs typeface="+mn-cs"/>
            </a:rPr>
            <a:t>令和元年度に旧吉田小学校を除却したことにより一人当たり面積が減少し、有形固定資産減価償却率が改善している。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橋りょう・トンネルの有形固定資産減価償却率が高い水準にある。橋りょうの個別施設計画に基づき計画的な維持・修繕に努めていく。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4" name="楕円 73"/>
        <xdr:cNvSpPr/>
      </xdr:nvSpPr>
      <xdr:spPr>
        <a:xfrm>
          <a:off x="4036060" y="6005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5" name="【図書館】&#10;有形固定資産減価償却率該当値テキスト"/>
        <xdr:cNvSpPr txBox="1"/>
      </xdr:nvSpPr>
      <xdr:spPr>
        <a:xfrm>
          <a:off x="4124960" y="58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102144</xdr:rowOff>
    </xdr:from>
    <xdr:to>
      <xdr:col>20</xdr:col>
      <xdr:colOff>38100</xdr:colOff>
      <xdr:row>36</xdr:row>
      <xdr:rowOff>32294</xdr:rowOff>
    </xdr:to>
    <xdr:sp macro="" textlink="">
      <xdr:nvSpPr>
        <xdr:cNvPr id="76" name="楕円 75"/>
        <xdr:cNvSpPr/>
      </xdr:nvSpPr>
      <xdr:spPr>
        <a:xfrm>
          <a:off x="3312160" y="5969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152944</xdr:rowOff>
    </xdr:from>
    <xdr:to>
      <xdr:col>24</xdr:col>
      <xdr:colOff>63500</xdr:colOff>
      <xdr:row>36</xdr:row>
      <xdr:rowOff>17417</xdr:rowOff>
    </xdr:to>
    <xdr:cxnSp macro="">
      <xdr:nvCxnSpPr>
        <xdr:cNvPr id="77" name="直線コネクタ 76"/>
        <xdr:cNvCxnSpPr/>
      </xdr:nvCxnSpPr>
      <xdr:spPr>
        <a:xfrm>
          <a:off x="3355340" y="6020344"/>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8" name="楕円 77"/>
        <xdr:cNvSpPr/>
      </xdr:nvSpPr>
      <xdr:spPr>
        <a:xfrm>
          <a:off x="25146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152944</xdr:rowOff>
    </xdr:to>
    <xdr:cxnSp macro="">
      <xdr:nvCxnSpPr>
        <xdr:cNvPr id="79" name="直線コネクタ 78"/>
        <xdr:cNvCxnSpPr/>
      </xdr:nvCxnSpPr>
      <xdr:spPr>
        <a:xfrm>
          <a:off x="2565400" y="5966460"/>
          <a:ext cx="78994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30299</xdr:rowOff>
    </xdr:from>
    <xdr:to>
      <xdr:col>10</xdr:col>
      <xdr:colOff>165100</xdr:colOff>
      <xdr:row>35</xdr:row>
      <xdr:rowOff>131899</xdr:rowOff>
    </xdr:to>
    <xdr:sp macro="" textlink="">
      <xdr:nvSpPr>
        <xdr:cNvPr id="80" name="楕円 79"/>
        <xdr:cNvSpPr/>
      </xdr:nvSpPr>
      <xdr:spPr>
        <a:xfrm>
          <a:off x="1739900" y="58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81099</xdr:rowOff>
    </xdr:from>
    <xdr:to>
      <xdr:col>15</xdr:col>
      <xdr:colOff>50800</xdr:colOff>
      <xdr:row>35</xdr:row>
      <xdr:rowOff>99060</xdr:rowOff>
    </xdr:to>
    <xdr:cxnSp macro="">
      <xdr:nvCxnSpPr>
        <xdr:cNvPr id="81" name="直線コネクタ 80"/>
        <xdr:cNvCxnSpPr/>
      </xdr:nvCxnSpPr>
      <xdr:spPr>
        <a:xfrm>
          <a:off x="1790700" y="5948499"/>
          <a:ext cx="7747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164193</xdr:rowOff>
    </xdr:from>
    <xdr:to>
      <xdr:col>6</xdr:col>
      <xdr:colOff>38100</xdr:colOff>
      <xdr:row>35</xdr:row>
      <xdr:rowOff>94343</xdr:rowOff>
    </xdr:to>
    <xdr:sp macro="" textlink="">
      <xdr:nvSpPr>
        <xdr:cNvPr id="82" name="楕円 81"/>
        <xdr:cNvSpPr/>
      </xdr:nvSpPr>
      <xdr:spPr>
        <a:xfrm>
          <a:off x="965200" y="5863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43543</xdr:rowOff>
    </xdr:from>
    <xdr:to>
      <xdr:col>10</xdr:col>
      <xdr:colOff>114300</xdr:colOff>
      <xdr:row>35</xdr:row>
      <xdr:rowOff>81099</xdr:rowOff>
    </xdr:to>
    <xdr:cxnSp macro="">
      <xdr:nvCxnSpPr>
        <xdr:cNvPr id="83" name="直線コネクタ 82"/>
        <xdr:cNvCxnSpPr/>
      </xdr:nvCxnSpPr>
      <xdr:spPr>
        <a:xfrm>
          <a:off x="1008380" y="591094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611004" y="628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836304" y="6253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48821</xdr:rowOff>
    </xdr:from>
    <xdr:ext cx="405111" cy="259045"/>
    <xdr:sp macro="" textlink="">
      <xdr:nvSpPr>
        <xdr:cNvPr id="88" name="n_1mainValue【図書館】&#10;有形固定資産減価償却率"/>
        <xdr:cNvSpPr txBox="1"/>
      </xdr:nvSpPr>
      <xdr:spPr>
        <a:xfrm>
          <a:off x="3170564"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9" name="n_2mainValue【図書館】&#10;有形固定資産減価償却率"/>
        <xdr:cNvSpPr txBox="1"/>
      </xdr:nvSpPr>
      <xdr:spPr>
        <a:xfrm>
          <a:off x="238570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148426</xdr:rowOff>
    </xdr:from>
    <xdr:ext cx="405111" cy="259045"/>
    <xdr:sp macro="" textlink="">
      <xdr:nvSpPr>
        <xdr:cNvPr id="90" name="n_3mainValue【図書館】&#10;有形固定資産減価償却率"/>
        <xdr:cNvSpPr txBox="1"/>
      </xdr:nvSpPr>
      <xdr:spPr>
        <a:xfrm>
          <a:off x="161100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110870</xdr:rowOff>
    </xdr:from>
    <xdr:ext cx="405111" cy="259045"/>
    <xdr:sp macro="" textlink="">
      <xdr:nvSpPr>
        <xdr:cNvPr id="91" name="n_4mainValue【図書館】&#10;有形固定資産減価償却率"/>
        <xdr:cNvSpPr txBox="1"/>
      </xdr:nvSpPr>
      <xdr:spPr>
        <a:xfrm>
          <a:off x="83630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xdr:cNvSpPr/>
      </xdr:nvSpPr>
      <xdr:spPr>
        <a:xfrm>
          <a:off x="767080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xdr:cNvSpPr/>
      </xdr:nvSpPr>
      <xdr:spPr>
        <a:xfrm>
          <a:off x="6873240" y="667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xdr:cNvSpPr/>
      </xdr:nvSpPr>
      <xdr:spPr>
        <a:xfrm>
          <a:off x="6098540" y="666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xdr:cNvSpPr/>
      </xdr:nvSpPr>
      <xdr:spPr>
        <a:xfrm>
          <a:off x="919226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xdr:cNvSpPr txBox="1"/>
      </xdr:nvSpPr>
      <xdr:spPr>
        <a:xfrm>
          <a:off x="9258300"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3" name="楕円 132"/>
        <xdr:cNvSpPr/>
      </xdr:nvSpPr>
      <xdr:spPr>
        <a:xfrm>
          <a:off x="8445500" y="662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34" name="直線コネクタ 133"/>
        <xdr:cNvCxnSpPr/>
      </xdr:nvCxnSpPr>
      <xdr:spPr>
        <a:xfrm flipV="1">
          <a:off x="8496300" y="667131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767080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36" name="直線コネクタ 135"/>
        <xdr:cNvCxnSpPr/>
      </xdr:nvCxnSpPr>
      <xdr:spPr>
        <a:xfrm flipV="1">
          <a:off x="7713980" y="667893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xdr:cNvSpPr/>
      </xdr:nvSpPr>
      <xdr:spPr>
        <a:xfrm>
          <a:off x="687324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xdr:cNvCxnSpPr/>
      </xdr:nvCxnSpPr>
      <xdr:spPr>
        <a:xfrm>
          <a:off x="6924040" y="6686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xdr:cNvSpPr/>
      </xdr:nvSpPr>
      <xdr:spPr>
        <a:xfrm>
          <a:off x="60985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156210</xdr:rowOff>
    </xdr:to>
    <xdr:cxnSp macro="">
      <xdr:nvCxnSpPr>
        <xdr:cNvPr id="140" name="直線コネクタ 139"/>
        <xdr:cNvCxnSpPr/>
      </xdr:nvCxnSpPr>
      <xdr:spPr>
        <a:xfrm flipV="1">
          <a:off x="6149340" y="66865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2" name="n_2aveValue【図書館】&#10;一人当たり面積"/>
        <xdr:cNvSpPr txBox="1"/>
      </xdr:nvSpPr>
      <xdr:spPr>
        <a:xfrm>
          <a:off x="750958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3" name="n_3aveValue【図書館】&#10;一人当たり面積"/>
        <xdr:cNvSpPr txBox="1"/>
      </xdr:nvSpPr>
      <xdr:spPr>
        <a:xfrm>
          <a:off x="67120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aveValue【図書館】&#10;一人当たり面積"/>
        <xdr:cNvSpPr txBox="1"/>
      </xdr:nvSpPr>
      <xdr:spPr>
        <a:xfrm>
          <a:off x="59373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5" name="n_1mainValue【図書館】&#10;一人当たり面積"/>
        <xdr:cNvSpPr txBox="1"/>
      </xdr:nvSpPr>
      <xdr:spPr>
        <a:xfrm>
          <a:off x="827158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46" name="n_2mainValue【図書館】&#10;一人当たり面積"/>
        <xdr:cNvSpPr txBox="1"/>
      </xdr:nvSpPr>
      <xdr:spPr>
        <a:xfrm>
          <a:off x="750958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44467</xdr:rowOff>
    </xdr:from>
    <xdr:ext cx="469744" cy="259045"/>
    <xdr:sp macro="" textlink="">
      <xdr:nvSpPr>
        <xdr:cNvPr id="147" name="n_3mainValue【図書館】&#10;一人当たり面積"/>
        <xdr:cNvSpPr txBox="1"/>
      </xdr:nvSpPr>
      <xdr:spPr>
        <a:xfrm>
          <a:off x="67120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8" name="n_4mainValue【図書館】&#10;一人当たり面積"/>
        <xdr:cNvSpPr txBox="1"/>
      </xdr:nvSpPr>
      <xdr:spPr>
        <a:xfrm>
          <a:off x="59373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xdr:cNvSpPr/>
      </xdr:nvSpPr>
      <xdr:spPr>
        <a:xfrm>
          <a:off x="25146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xdr:cNvSpPr/>
      </xdr:nvSpPr>
      <xdr:spPr>
        <a:xfrm>
          <a:off x="96520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9" name="楕円 188"/>
        <xdr:cNvSpPr/>
      </xdr:nvSpPr>
      <xdr:spPr>
        <a:xfrm>
          <a:off x="403606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90" name="【体育館・プール】&#10;有形固定資産減価償却率該当値テキスト"/>
        <xdr:cNvSpPr txBox="1"/>
      </xdr:nvSpPr>
      <xdr:spPr>
        <a:xfrm>
          <a:off x="412496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91" name="楕円 190"/>
        <xdr:cNvSpPr/>
      </xdr:nvSpPr>
      <xdr:spPr>
        <a:xfrm>
          <a:off x="3312160" y="10299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160020</xdr:rowOff>
    </xdr:to>
    <xdr:cxnSp macro="">
      <xdr:nvCxnSpPr>
        <xdr:cNvPr id="192" name="直線コネクタ 191"/>
        <xdr:cNvCxnSpPr/>
      </xdr:nvCxnSpPr>
      <xdr:spPr>
        <a:xfrm>
          <a:off x="3355340" y="1034986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93" name="楕円 192"/>
        <xdr:cNvSpPr/>
      </xdr:nvSpPr>
      <xdr:spPr>
        <a:xfrm>
          <a:off x="25146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123825</xdr:rowOff>
    </xdr:to>
    <xdr:cxnSp macro="">
      <xdr:nvCxnSpPr>
        <xdr:cNvPr id="194" name="直線コネクタ 193"/>
        <xdr:cNvCxnSpPr/>
      </xdr:nvCxnSpPr>
      <xdr:spPr>
        <a:xfrm>
          <a:off x="2565400" y="1031367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5" name="楕円 194"/>
        <xdr:cNvSpPr/>
      </xdr:nvSpPr>
      <xdr:spPr>
        <a:xfrm>
          <a:off x="173990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61</xdr:row>
      <xdr:rowOff>87630</xdr:rowOff>
    </xdr:to>
    <xdr:cxnSp macro="">
      <xdr:nvCxnSpPr>
        <xdr:cNvPr id="196" name="直線コネクタ 195"/>
        <xdr:cNvCxnSpPr/>
      </xdr:nvCxnSpPr>
      <xdr:spPr>
        <a:xfrm>
          <a:off x="1790700" y="10189845"/>
          <a:ext cx="7747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197" name="楕円 196"/>
        <xdr:cNvSpPr/>
      </xdr:nvSpPr>
      <xdr:spPr>
        <a:xfrm>
          <a:off x="965200" y="10280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104775</xdr:rowOff>
    </xdr:to>
    <xdr:cxnSp macro="">
      <xdr:nvCxnSpPr>
        <xdr:cNvPr id="198" name="直線コネクタ 197"/>
        <xdr:cNvCxnSpPr/>
      </xdr:nvCxnSpPr>
      <xdr:spPr>
        <a:xfrm flipV="1">
          <a:off x="1008380" y="10189845"/>
          <a:ext cx="7823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0" name="n_2aveValue【体育館・プール】&#10;有形固定資産減価償却率"/>
        <xdr:cNvSpPr txBox="1"/>
      </xdr:nvSpPr>
      <xdr:spPr>
        <a:xfrm>
          <a:off x="23857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2" name="n_4aveValue【体育館・プール】&#10;有形固定資産減価償却率"/>
        <xdr:cNvSpPr txBox="1"/>
      </xdr:nvSpPr>
      <xdr:spPr>
        <a:xfrm>
          <a:off x="83630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203" name="n_1mainValue【体育館・プール】&#10;有形固定資産減価償却率"/>
        <xdr:cNvSpPr txBox="1"/>
      </xdr:nvSpPr>
      <xdr:spPr>
        <a:xfrm>
          <a:off x="317056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204" name="n_2mainValue【体育館・プール】&#10;有形固定資産減価償却率"/>
        <xdr:cNvSpPr txBox="1"/>
      </xdr:nvSpPr>
      <xdr:spPr>
        <a:xfrm>
          <a:off x="238570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5" name="n_3mainValue【体育館・プール】&#10;有形固定資産減価償却率"/>
        <xdr:cNvSpPr txBox="1"/>
      </xdr:nvSpPr>
      <xdr:spPr>
        <a:xfrm>
          <a:off x="161100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6" name="n_4mainValue【体育館・プール】&#10;有形固定資産減価償却率"/>
        <xdr:cNvSpPr txBox="1"/>
      </xdr:nvSpPr>
      <xdr:spPr>
        <a:xfrm>
          <a:off x="8363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xdr:cNvSpPr/>
      </xdr:nvSpPr>
      <xdr:spPr>
        <a:xfrm>
          <a:off x="7670800" y="10511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xdr:cNvSpPr/>
      </xdr:nvSpPr>
      <xdr:spPr>
        <a:xfrm>
          <a:off x="6098540" y="1044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73297</xdr:rowOff>
    </xdr:from>
    <xdr:to>
      <xdr:col>55</xdr:col>
      <xdr:colOff>50800</xdr:colOff>
      <xdr:row>63</xdr:row>
      <xdr:rowOff>3447</xdr:rowOff>
    </xdr:to>
    <xdr:sp macro="" textlink="">
      <xdr:nvSpPr>
        <xdr:cNvPr id="248" name="楕円 247"/>
        <xdr:cNvSpPr/>
      </xdr:nvSpPr>
      <xdr:spPr>
        <a:xfrm>
          <a:off x="9192260" y="10466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51724</xdr:rowOff>
    </xdr:from>
    <xdr:ext cx="469744" cy="259045"/>
    <xdr:sp macro="" textlink="">
      <xdr:nvSpPr>
        <xdr:cNvPr id="249" name="【体育館・プール】&#10;一人当たり面積該当値テキスト"/>
        <xdr:cNvSpPr txBox="1"/>
      </xdr:nvSpPr>
      <xdr:spPr>
        <a:xfrm>
          <a:off x="9258300" y="104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78196</xdr:rowOff>
    </xdr:from>
    <xdr:to>
      <xdr:col>50</xdr:col>
      <xdr:colOff>165100</xdr:colOff>
      <xdr:row>63</xdr:row>
      <xdr:rowOff>8346</xdr:rowOff>
    </xdr:to>
    <xdr:sp macro="" textlink="">
      <xdr:nvSpPr>
        <xdr:cNvPr id="250" name="楕円 249"/>
        <xdr:cNvSpPr/>
      </xdr:nvSpPr>
      <xdr:spPr>
        <a:xfrm>
          <a:off x="8445500" y="1047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124097</xdr:rowOff>
    </xdr:from>
    <xdr:to>
      <xdr:col>55</xdr:col>
      <xdr:colOff>0</xdr:colOff>
      <xdr:row>62</xdr:row>
      <xdr:rowOff>128996</xdr:rowOff>
    </xdr:to>
    <xdr:cxnSp macro="">
      <xdr:nvCxnSpPr>
        <xdr:cNvPr id="251" name="直線コネクタ 250"/>
        <xdr:cNvCxnSpPr/>
      </xdr:nvCxnSpPr>
      <xdr:spPr>
        <a:xfrm flipV="1">
          <a:off x="8496300" y="10517777"/>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83094</xdr:rowOff>
    </xdr:from>
    <xdr:to>
      <xdr:col>46</xdr:col>
      <xdr:colOff>38100</xdr:colOff>
      <xdr:row>63</xdr:row>
      <xdr:rowOff>13244</xdr:rowOff>
    </xdr:to>
    <xdr:sp macro="" textlink="">
      <xdr:nvSpPr>
        <xdr:cNvPr id="252" name="楕円 251"/>
        <xdr:cNvSpPr/>
      </xdr:nvSpPr>
      <xdr:spPr>
        <a:xfrm>
          <a:off x="7670800" y="10476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128996</xdr:rowOff>
    </xdr:from>
    <xdr:to>
      <xdr:col>50</xdr:col>
      <xdr:colOff>114300</xdr:colOff>
      <xdr:row>62</xdr:row>
      <xdr:rowOff>133894</xdr:rowOff>
    </xdr:to>
    <xdr:cxnSp macro="">
      <xdr:nvCxnSpPr>
        <xdr:cNvPr id="253" name="直線コネクタ 252"/>
        <xdr:cNvCxnSpPr/>
      </xdr:nvCxnSpPr>
      <xdr:spPr>
        <a:xfrm flipV="1">
          <a:off x="7713980" y="10522676"/>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87993</xdr:rowOff>
    </xdr:from>
    <xdr:to>
      <xdr:col>41</xdr:col>
      <xdr:colOff>101600</xdr:colOff>
      <xdr:row>63</xdr:row>
      <xdr:rowOff>18143</xdr:rowOff>
    </xdr:to>
    <xdr:sp macro="" textlink="">
      <xdr:nvSpPr>
        <xdr:cNvPr id="254" name="楕円 253"/>
        <xdr:cNvSpPr/>
      </xdr:nvSpPr>
      <xdr:spPr>
        <a:xfrm>
          <a:off x="6873240" y="1048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133894</xdr:rowOff>
    </xdr:from>
    <xdr:to>
      <xdr:col>45</xdr:col>
      <xdr:colOff>177800</xdr:colOff>
      <xdr:row>62</xdr:row>
      <xdr:rowOff>138793</xdr:rowOff>
    </xdr:to>
    <xdr:cxnSp macro="">
      <xdr:nvCxnSpPr>
        <xdr:cNvPr id="255" name="直線コネクタ 254"/>
        <xdr:cNvCxnSpPr/>
      </xdr:nvCxnSpPr>
      <xdr:spPr>
        <a:xfrm flipV="1">
          <a:off x="6924040" y="10527574"/>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91259</xdr:rowOff>
    </xdr:from>
    <xdr:to>
      <xdr:col>36</xdr:col>
      <xdr:colOff>165100</xdr:colOff>
      <xdr:row>63</xdr:row>
      <xdr:rowOff>21409</xdr:rowOff>
    </xdr:to>
    <xdr:sp macro="" textlink="">
      <xdr:nvSpPr>
        <xdr:cNvPr id="256" name="楕円 255"/>
        <xdr:cNvSpPr/>
      </xdr:nvSpPr>
      <xdr:spPr>
        <a:xfrm>
          <a:off x="6098540" y="10484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138793</xdr:rowOff>
    </xdr:from>
    <xdr:to>
      <xdr:col>41</xdr:col>
      <xdr:colOff>50800</xdr:colOff>
      <xdr:row>62</xdr:row>
      <xdr:rowOff>142059</xdr:rowOff>
    </xdr:to>
    <xdr:cxnSp macro="">
      <xdr:nvCxnSpPr>
        <xdr:cNvPr id="257" name="直線コネクタ 256"/>
        <xdr:cNvCxnSpPr/>
      </xdr:nvCxnSpPr>
      <xdr:spPr>
        <a:xfrm flipV="1">
          <a:off x="6149340" y="10532473"/>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271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38661</xdr:rowOff>
    </xdr:from>
    <xdr:ext cx="469744" cy="259045"/>
    <xdr:sp macro="" textlink="">
      <xdr:nvSpPr>
        <xdr:cNvPr id="259" name="n_2aveValue【体育館・プール】&#10;一人当たり面積"/>
        <xdr:cNvSpPr txBox="1"/>
      </xdr:nvSpPr>
      <xdr:spPr>
        <a:xfrm>
          <a:off x="750958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60" name="n_3aveValue【体育館・プール】&#10;一人当たり面積"/>
        <xdr:cNvSpPr txBox="1"/>
      </xdr:nvSpPr>
      <xdr:spPr>
        <a:xfrm>
          <a:off x="67120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166931</xdr:rowOff>
    </xdr:from>
    <xdr:ext cx="469744" cy="259045"/>
    <xdr:sp macro="" textlink="">
      <xdr:nvSpPr>
        <xdr:cNvPr id="261" name="n_4aveValue【体育館・プール】&#10;一人当たり面積"/>
        <xdr:cNvSpPr txBox="1"/>
      </xdr:nvSpPr>
      <xdr:spPr>
        <a:xfrm>
          <a:off x="5937327" y="102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170923</xdr:rowOff>
    </xdr:from>
    <xdr:ext cx="469744" cy="259045"/>
    <xdr:sp macro="" textlink="">
      <xdr:nvSpPr>
        <xdr:cNvPr id="262" name="n_1mainValue【体育館・プール】&#10;一人当たり面積"/>
        <xdr:cNvSpPr txBox="1"/>
      </xdr:nvSpPr>
      <xdr:spPr>
        <a:xfrm>
          <a:off x="8271587" y="1056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29771</xdr:rowOff>
    </xdr:from>
    <xdr:ext cx="469744" cy="259045"/>
    <xdr:sp macro="" textlink="">
      <xdr:nvSpPr>
        <xdr:cNvPr id="263" name="n_2mainValue【体育館・プール】&#10;一人当たり面積"/>
        <xdr:cNvSpPr txBox="1"/>
      </xdr:nvSpPr>
      <xdr:spPr>
        <a:xfrm>
          <a:off x="7509587" y="1025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264" name="n_3mainValue【体育館・プール】&#10;一人当たり面積"/>
        <xdr:cNvSpPr txBox="1"/>
      </xdr:nvSpPr>
      <xdr:spPr>
        <a:xfrm>
          <a:off x="67120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12536</xdr:rowOff>
    </xdr:from>
    <xdr:ext cx="469744" cy="259045"/>
    <xdr:sp macro="" textlink="">
      <xdr:nvSpPr>
        <xdr:cNvPr id="265" name="n_4mainValue【体育館・プール】&#10;一人当たり面積"/>
        <xdr:cNvSpPr txBox="1"/>
      </xdr:nvSpPr>
      <xdr:spPr>
        <a:xfrm>
          <a:off x="5937327" y="1057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306" name="楕円 305"/>
        <xdr:cNvSpPr/>
      </xdr:nvSpPr>
      <xdr:spPr>
        <a:xfrm>
          <a:off x="4036060" y="136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307" name="【福祉施設】&#10;有形固定資産減価償却率該当値テキスト"/>
        <xdr:cNvSpPr txBox="1"/>
      </xdr:nvSpPr>
      <xdr:spPr>
        <a:xfrm>
          <a:off x="412496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308" name="楕円 307"/>
        <xdr:cNvSpPr/>
      </xdr:nvSpPr>
      <xdr:spPr>
        <a:xfrm>
          <a:off x="3312160" y="13716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82</xdr:row>
      <xdr:rowOff>17145</xdr:rowOff>
    </xdr:to>
    <xdr:cxnSp macro="">
      <xdr:nvCxnSpPr>
        <xdr:cNvPr id="309" name="直線コネクタ 308"/>
        <xdr:cNvCxnSpPr/>
      </xdr:nvCxnSpPr>
      <xdr:spPr>
        <a:xfrm flipV="1">
          <a:off x="3355340" y="13670279"/>
          <a:ext cx="73152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310" name="楕円 309"/>
        <xdr:cNvSpPr/>
      </xdr:nvSpPr>
      <xdr:spPr>
        <a:xfrm>
          <a:off x="25146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82</xdr:row>
      <xdr:rowOff>17145</xdr:rowOff>
    </xdr:to>
    <xdr:cxnSp macro="">
      <xdr:nvCxnSpPr>
        <xdr:cNvPr id="311" name="直線コネクタ 310"/>
        <xdr:cNvCxnSpPr/>
      </xdr:nvCxnSpPr>
      <xdr:spPr>
        <a:xfrm>
          <a:off x="2565400" y="13637895"/>
          <a:ext cx="78994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12" name="楕円 311"/>
        <xdr:cNvSpPr/>
      </xdr:nvSpPr>
      <xdr:spPr>
        <a:xfrm>
          <a:off x="17399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59055</xdr:rowOff>
    </xdr:to>
    <xdr:cxnSp macro="">
      <xdr:nvCxnSpPr>
        <xdr:cNvPr id="313" name="直線コネクタ 312"/>
        <xdr:cNvCxnSpPr/>
      </xdr:nvCxnSpPr>
      <xdr:spPr>
        <a:xfrm>
          <a:off x="1790700" y="1361694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4" name="楕円 313"/>
        <xdr:cNvSpPr/>
      </xdr:nvSpPr>
      <xdr:spPr>
        <a:xfrm>
          <a:off x="965200" y="13518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38100</xdr:rowOff>
    </xdr:to>
    <xdr:cxnSp macro="">
      <xdr:nvCxnSpPr>
        <xdr:cNvPr id="315" name="直線コネクタ 314"/>
        <xdr:cNvCxnSpPr/>
      </xdr:nvCxnSpPr>
      <xdr:spPr>
        <a:xfrm>
          <a:off x="1008380" y="13569314"/>
          <a:ext cx="78232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7" name="n_2aveValue【福祉施設】&#10;有形固定資産減価償却率"/>
        <xdr:cNvSpPr txBox="1"/>
      </xdr:nvSpPr>
      <xdr:spPr>
        <a:xfrm>
          <a:off x="23857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8" name="n_3aveValue【福祉施設】&#10;有形固定資産減価償却率"/>
        <xdr:cNvSpPr txBox="1"/>
      </xdr:nvSpPr>
      <xdr:spPr>
        <a:xfrm>
          <a:off x="16110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9" name="n_4aveValue【福祉施設】&#10;有形固定資産減価償却率"/>
        <xdr:cNvSpPr txBox="1"/>
      </xdr:nvSpPr>
      <xdr:spPr>
        <a:xfrm>
          <a:off x="8363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59072</xdr:rowOff>
    </xdr:from>
    <xdr:ext cx="405111" cy="259045"/>
    <xdr:sp macro="" textlink="">
      <xdr:nvSpPr>
        <xdr:cNvPr id="320" name="n_1mainValue【福祉施設】&#10;有形固定資産減価償却率"/>
        <xdr:cNvSpPr txBox="1"/>
      </xdr:nvSpPr>
      <xdr:spPr>
        <a:xfrm>
          <a:off x="317056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321" name="n_2mainValue【福祉施設】&#10;有形固定資産減価償却率"/>
        <xdr:cNvSpPr txBox="1"/>
      </xdr:nvSpPr>
      <xdr:spPr>
        <a:xfrm>
          <a:off x="238570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22" name="n_3mainValue【福祉施設】&#10;有形固定資産減価償却率"/>
        <xdr:cNvSpPr txBox="1"/>
      </xdr:nvSpPr>
      <xdr:spPr>
        <a:xfrm>
          <a:off x="161100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3" name="n_4mainValue【福祉施設】&#10;有形固定資産減価償却率"/>
        <xdr:cNvSpPr txBox="1"/>
      </xdr:nvSpPr>
      <xdr:spPr>
        <a:xfrm>
          <a:off x="83630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xdr:cNvSpPr/>
      </xdr:nvSpPr>
      <xdr:spPr>
        <a:xfrm>
          <a:off x="7670800" y="1421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xdr:cNvSpPr/>
      </xdr:nvSpPr>
      <xdr:spPr>
        <a:xfrm>
          <a:off x="687324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xdr:cNvSpPr/>
      </xdr:nvSpPr>
      <xdr:spPr>
        <a:xfrm>
          <a:off x="6098540" y="14219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xdr:rowOff>
    </xdr:from>
    <xdr:to>
      <xdr:col>55</xdr:col>
      <xdr:colOff>50800</xdr:colOff>
      <xdr:row>83</xdr:row>
      <xdr:rowOff>104902</xdr:rowOff>
    </xdr:to>
    <xdr:sp macro="" textlink="">
      <xdr:nvSpPr>
        <xdr:cNvPr id="361" name="楕円 360"/>
        <xdr:cNvSpPr/>
      </xdr:nvSpPr>
      <xdr:spPr>
        <a:xfrm>
          <a:off x="9192260" y="13917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26179</xdr:rowOff>
    </xdr:from>
    <xdr:ext cx="469744" cy="259045"/>
    <xdr:sp macro="" textlink="">
      <xdr:nvSpPr>
        <xdr:cNvPr id="362" name="【福祉施設】&#10;一人当たり面積該当値テキスト"/>
        <xdr:cNvSpPr txBox="1"/>
      </xdr:nvSpPr>
      <xdr:spPr>
        <a:xfrm>
          <a:off x="9258300"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xdr:rowOff>
    </xdr:from>
    <xdr:to>
      <xdr:col>50</xdr:col>
      <xdr:colOff>165100</xdr:colOff>
      <xdr:row>83</xdr:row>
      <xdr:rowOff>114046</xdr:rowOff>
    </xdr:to>
    <xdr:sp macro="" textlink="">
      <xdr:nvSpPr>
        <xdr:cNvPr id="363" name="楕円 362"/>
        <xdr:cNvSpPr/>
      </xdr:nvSpPr>
      <xdr:spPr>
        <a:xfrm>
          <a:off x="8445500" y="139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54102</xdr:rowOff>
    </xdr:from>
    <xdr:to>
      <xdr:col>55</xdr:col>
      <xdr:colOff>0</xdr:colOff>
      <xdr:row>83</xdr:row>
      <xdr:rowOff>63246</xdr:rowOff>
    </xdr:to>
    <xdr:cxnSp macro="">
      <xdr:nvCxnSpPr>
        <xdr:cNvPr id="364" name="直線コネクタ 363"/>
        <xdr:cNvCxnSpPr/>
      </xdr:nvCxnSpPr>
      <xdr:spPr>
        <a:xfrm flipV="1">
          <a:off x="8496300" y="13968222"/>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65" name="楕円 364"/>
        <xdr:cNvSpPr/>
      </xdr:nvSpPr>
      <xdr:spPr>
        <a:xfrm>
          <a:off x="7670800" y="13933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83</xdr:row>
      <xdr:rowOff>70104</xdr:rowOff>
    </xdr:to>
    <xdr:cxnSp macro="">
      <xdr:nvCxnSpPr>
        <xdr:cNvPr id="366" name="直線コネクタ 365"/>
        <xdr:cNvCxnSpPr/>
      </xdr:nvCxnSpPr>
      <xdr:spPr>
        <a:xfrm flipV="1">
          <a:off x="7713980" y="1397736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23876</xdr:rowOff>
    </xdr:from>
    <xdr:to>
      <xdr:col>41</xdr:col>
      <xdr:colOff>101600</xdr:colOff>
      <xdr:row>83</xdr:row>
      <xdr:rowOff>125476</xdr:rowOff>
    </xdr:to>
    <xdr:sp macro="" textlink="">
      <xdr:nvSpPr>
        <xdr:cNvPr id="367" name="楕円 366"/>
        <xdr:cNvSpPr/>
      </xdr:nvSpPr>
      <xdr:spPr>
        <a:xfrm>
          <a:off x="687324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70104</xdr:rowOff>
    </xdr:from>
    <xdr:to>
      <xdr:col>45</xdr:col>
      <xdr:colOff>177800</xdr:colOff>
      <xdr:row>83</xdr:row>
      <xdr:rowOff>74676</xdr:rowOff>
    </xdr:to>
    <xdr:cxnSp macro="">
      <xdr:nvCxnSpPr>
        <xdr:cNvPr id="368" name="直線コネクタ 367"/>
        <xdr:cNvCxnSpPr/>
      </xdr:nvCxnSpPr>
      <xdr:spPr>
        <a:xfrm flipV="1">
          <a:off x="6924040" y="1398422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28448</xdr:rowOff>
    </xdr:from>
    <xdr:to>
      <xdr:col>36</xdr:col>
      <xdr:colOff>165100</xdr:colOff>
      <xdr:row>83</xdr:row>
      <xdr:rowOff>130048</xdr:rowOff>
    </xdr:to>
    <xdr:sp macro="" textlink="">
      <xdr:nvSpPr>
        <xdr:cNvPr id="369" name="楕円 368"/>
        <xdr:cNvSpPr/>
      </xdr:nvSpPr>
      <xdr:spPr>
        <a:xfrm>
          <a:off x="6098540" y="139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74676</xdr:rowOff>
    </xdr:from>
    <xdr:to>
      <xdr:col>41</xdr:col>
      <xdr:colOff>50800</xdr:colOff>
      <xdr:row>83</xdr:row>
      <xdr:rowOff>79248</xdr:rowOff>
    </xdr:to>
    <xdr:cxnSp macro="">
      <xdr:nvCxnSpPr>
        <xdr:cNvPr id="370" name="直線コネクタ 369"/>
        <xdr:cNvCxnSpPr/>
      </xdr:nvCxnSpPr>
      <xdr:spPr>
        <a:xfrm flipV="1">
          <a:off x="6149340" y="1398879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8271587"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xdr:cNvSpPr txBox="1"/>
      </xdr:nvSpPr>
      <xdr:spPr>
        <a:xfrm>
          <a:off x="750958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xdr:cNvSpPr txBox="1"/>
      </xdr:nvSpPr>
      <xdr:spPr>
        <a:xfrm>
          <a:off x="67120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xdr:cNvSpPr txBox="1"/>
      </xdr:nvSpPr>
      <xdr:spPr>
        <a:xfrm>
          <a:off x="593732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130573</xdr:rowOff>
    </xdr:from>
    <xdr:ext cx="469744" cy="259045"/>
    <xdr:sp macro="" textlink="">
      <xdr:nvSpPr>
        <xdr:cNvPr id="375" name="n_1mainValue【福祉施設】&#10;一人当たり面積"/>
        <xdr:cNvSpPr txBox="1"/>
      </xdr:nvSpPr>
      <xdr:spPr>
        <a:xfrm>
          <a:off x="8271587" y="137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76" name="n_2mainValue【福祉施設】&#10;一人当たり面積"/>
        <xdr:cNvSpPr txBox="1"/>
      </xdr:nvSpPr>
      <xdr:spPr>
        <a:xfrm>
          <a:off x="750958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142003</xdr:rowOff>
    </xdr:from>
    <xdr:ext cx="469744" cy="259045"/>
    <xdr:sp macro="" textlink="">
      <xdr:nvSpPr>
        <xdr:cNvPr id="377" name="n_3mainValue【福祉施設】&#10;一人当たり面積"/>
        <xdr:cNvSpPr txBox="1"/>
      </xdr:nvSpPr>
      <xdr:spPr>
        <a:xfrm>
          <a:off x="6712027" y="137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146575</xdr:rowOff>
    </xdr:from>
    <xdr:ext cx="469744" cy="259045"/>
    <xdr:sp macro="" textlink="">
      <xdr:nvSpPr>
        <xdr:cNvPr id="378" name="n_4mainValue【福祉施設】&#10;一人当たり面積"/>
        <xdr:cNvSpPr txBox="1"/>
      </xdr:nvSpPr>
      <xdr:spPr>
        <a:xfrm>
          <a:off x="5937327" y="137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xdr:cNvSpPr/>
      </xdr:nvSpPr>
      <xdr:spPr>
        <a:xfrm>
          <a:off x="25146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xdr:cNvSpPr/>
      </xdr:nvSpPr>
      <xdr:spPr>
        <a:xfrm>
          <a:off x="173990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xdr:cNvSpPr/>
      </xdr:nvSpPr>
      <xdr:spPr>
        <a:xfrm>
          <a:off x="96520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20" name="楕円 419"/>
        <xdr:cNvSpPr/>
      </xdr:nvSpPr>
      <xdr:spPr>
        <a:xfrm>
          <a:off x="403606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56078</xdr:rowOff>
    </xdr:from>
    <xdr:ext cx="405111" cy="259045"/>
    <xdr:sp macro="" textlink="">
      <xdr:nvSpPr>
        <xdr:cNvPr id="421" name="【市民会館】&#10;有形固定資産減価償却率該当値テキスト"/>
        <xdr:cNvSpPr txBox="1"/>
      </xdr:nvSpPr>
      <xdr:spPr>
        <a:xfrm>
          <a:off x="4124960"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422" name="楕円 421"/>
        <xdr:cNvSpPr/>
      </xdr:nvSpPr>
      <xdr:spPr>
        <a:xfrm>
          <a:off x="3312160" y="17666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128451</xdr:rowOff>
    </xdr:to>
    <xdr:cxnSp macro="">
      <xdr:nvCxnSpPr>
        <xdr:cNvPr id="423" name="直線コネクタ 422"/>
        <xdr:cNvCxnSpPr/>
      </xdr:nvCxnSpPr>
      <xdr:spPr>
        <a:xfrm>
          <a:off x="3355340" y="17717588"/>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424" name="楕円 423"/>
        <xdr:cNvSpPr/>
      </xdr:nvSpPr>
      <xdr:spPr>
        <a:xfrm>
          <a:off x="25146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115388</xdr:rowOff>
    </xdr:to>
    <xdr:cxnSp macro="">
      <xdr:nvCxnSpPr>
        <xdr:cNvPr id="425" name="直線コネクタ 424"/>
        <xdr:cNvCxnSpPr/>
      </xdr:nvCxnSpPr>
      <xdr:spPr>
        <a:xfrm>
          <a:off x="2565400" y="17678400"/>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426" name="楕円 425"/>
        <xdr:cNvSpPr/>
      </xdr:nvSpPr>
      <xdr:spPr>
        <a:xfrm>
          <a:off x="17399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95794</xdr:rowOff>
    </xdr:to>
    <xdr:cxnSp macro="">
      <xdr:nvCxnSpPr>
        <xdr:cNvPr id="427" name="直線コネクタ 426"/>
        <xdr:cNvCxnSpPr/>
      </xdr:nvCxnSpPr>
      <xdr:spPr>
        <a:xfrm flipV="1">
          <a:off x="1790700" y="17678400"/>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2539</xdr:rowOff>
    </xdr:from>
    <xdr:to>
      <xdr:col>6</xdr:col>
      <xdr:colOff>38100</xdr:colOff>
      <xdr:row>105</xdr:row>
      <xdr:rowOff>104139</xdr:rowOff>
    </xdr:to>
    <xdr:sp macro="" textlink="">
      <xdr:nvSpPr>
        <xdr:cNvPr id="428" name="楕円 427"/>
        <xdr:cNvSpPr/>
      </xdr:nvSpPr>
      <xdr:spPr>
        <a:xfrm>
          <a:off x="96520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53339</xdr:rowOff>
    </xdr:from>
    <xdr:to>
      <xdr:col>10</xdr:col>
      <xdr:colOff>114300</xdr:colOff>
      <xdr:row>105</xdr:row>
      <xdr:rowOff>95794</xdr:rowOff>
    </xdr:to>
    <xdr:cxnSp macro="">
      <xdr:nvCxnSpPr>
        <xdr:cNvPr id="429" name="直線コネクタ 428"/>
        <xdr:cNvCxnSpPr/>
      </xdr:nvCxnSpPr>
      <xdr:spPr>
        <a:xfrm>
          <a:off x="1008380" y="17655539"/>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17056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1" name="n_2aveValue【市民会館】&#10;有形固定資産減価償却率"/>
        <xdr:cNvSpPr txBox="1"/>
      </xdr:nvSpPr>
      <xdr:spPr>
        <a:xfrm>
          <a:off x="238570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xdr:cNvSpPr txBox="1"/>
      </xdr:nvSpPr>
      <xdr:spPr>
        <a:xfrm>
          <a:off x="161100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xdr:cNvSpPr txBox="1"/>
      </xdr:nvSpPr>
      <xdr:spPr>
        <a:xfrm>
          <a:off x="8363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434" name="n_1mainValue【市民会館】&#10;有形固定資産減価償却率"/>
        <xdr:cNvSpPr txBox="1"/>
      </xdr:nvSpPr>
      <xdr:spPr>
        <a:xfrm>
          <a:off x="317056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35" name="n_2mainValue【市民会館】&#10;有形固定資産減価償却率"/>
        <xdr:cNvSpPr txBox="1"/>
      </xdr:nvSpPr>
      <xdr:spPr>
        <a:xfrm>
          <a:off x="23857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436" name="n_3mainValue【市民会館】&#10;有形固定資産減価償却率"/>
        <xdr:cNvSpPr txBox="1"/>
      </xdr:nvSpPr>
      <xdr:spPr>
        <a:xfrm>
          <a:off x="161100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95266</xdr:rowOff>
    </xdr:from>
    <xdr:ext cx="405111" cy="259045"/>
    <xdr:sp macro="" textlink="">
      <xdr:nvSpPr>
        <xdr:cNvPr id="437" name="n_4mainValue【市民会館】&#10;有形固定資産減価償却率"/>
        <xdr:cNvSpPr txBox="1"/>
      </xdr:nvSpPr>
      <xdr:spPr>
        <a:xfrm>
          <a:off x="83630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9258300" y="1781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xdr:cNvSpPr/>
      </xdr:nvSpPr>
      <xdr:spPr>
        <a:xfrm>
          <a:off x="7670800" y="1794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xdr:cNvSpPr/>
      </xdr:nvSpPr>
      <xdr:spPr>
        <a:xfrm>
          <a:off x="687324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xdr:cNvSpPr/>
      </xdr:nvSpPr>
      <xdr:spPr>
        <a:xfrm>
          <a:off x="609854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133986</xdr:rowOff>
    </xdr:from>
    <xdr:to>
      <xdr:col>55</xdr:col>
      <xdr:colOff>50800</xdr:colOff>
      <xdr:row>104</xdr:row>
      <xdr:rowOff>64136</xdr:rowOff>
    </xdr:to>
    <xdr:sp macro="" textlink="">
      <xdr:nvSpPr>
        <xdr:cNvPr id="477" name="楕円 476"/>
        <xdr:cNvSpPr/>
      </xdr:nvSpPr>
      <xdr:spPr>
        <a:xfrm>
          <a:off x="9192260" y="17400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156863</xdr:rowOff>
    </xdr:from>
    <xdr:ext cx="469744" cy="259045"/>
    <xdr:sp macro="" textlink="">
      <xdr:nvSpPr>
        <xdr:cNvPr id="478" name="【市民会館】&#10;一人当たり面積該当値テキスト"/>
        <xdr:cNvSpPr txBox="1"/>
      </xdr:nvSpPr>
      <xdr:spPr>
        <a:xfrm>
          <a:off x="9258300" y="1725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479" name="楕円 478"/>
        <xdr:cNvSpPr/>
      </xdr:nvSpPr>
      <xdr:spPr>
        <a:xfrm>
          <a:off x="8445500" y="1741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13336</xdr:rowOff>
    </xdr:from>
    <xdr:to>
      <xdr:col>55</xdr:col>
      <xdr:colOff>0</xdr:colOff>
      <xdr:row>104</xdr:row>
      <xdr:rowOff>26670</xdr:rowOff>
    </xdr:to>
    <xdr:cxnSp macro="">
      <xdr:nvCxnSpPr>
        <xdr:cNvPr id="480" name="直線コネクタ 479"/>
        <xdr:cNvCxnSpPr/>
      </xdr:nvCxnSpPr>
      <xdr:spPr>
        <a:xfrm flipV="1">
          <a:off x="8496300" y="17447896"/>
          <a:ext cx="7239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158750</xdr:rowOff>
    </xdr:from>
    <xdr:to>
      <xdr:col>46</xdr:col>
      <xdr:colOff>38100</xdr:colOff>
      <xdr:row>104</xdr:row>
      <xdr:rowOff>88900</xdr:rowOff>
    </xdr:to>
    <xdr:sp macro="" textlink="">
      <xdr:nvSpPr>
        <xdr:cNvPr id="481" name="楕円 480"/>
        <xdr:cNvSpPr/>
      </xdr:nvSpPr>
      <xdr:spPr>
        <a:xfrm>
          <a:off x="7670800" y="17425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26670</xdr:rowOff>
    </xdr:from>
    <xdr:to>
      <xdr:col>50</xdr:col>
      <xdr:colOff>114300</xdr:colOff>
      <xdr:row>104</xdr:row>
      <xdr:rowOff>38100</xdr:rowOff>
    </xdr:to>
    <xdr:cxnSp macro="">
      <xdr:nvCxnSpPr>
        <xdr:cNvPr id="482" name="直線コネクタ 481"/>
        <xdr:cNvCxnSpPr/>
      </xdr:nvCxnSpPr>
      <xdr:spPr>
        <a:xfrm flipV="1">
          <a:off x="7713980" y="1746123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168275</xdr:rowOff>
    </xdr:from>
    <xdr:to>
      <xdr:col>41</xdr:col>
      <xdr:colOff>101600</xdr:colOff>
      <xdr:row>104</xdr:row>
      <xdr:rowOff>98425</xdr:rowOff>
    </xdr:to>
    <xdr:sp macro="" textlink="">
      <xdr:nvSpPr>
        <xdr:cNvPr id="483" name="楕円 482"/>
        <xdr:cNvSpPr/>
      </xdr:nvSpPr>
      <xdr:spPr>
        <a:xfrm>
          <a:off x="6873240" y="1743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38100</xdr:rowOff>
    </xdr:from>
    <xdr:to>
      <xdr:col>45</xdr:col>
      <xdr:colOff>177800</xdr:colOff>
      <xdr:row>104</xdr:row>
      <xdr:rowOff>47625</xdr:rowOff>
    </xdr:to>
    <xdr:cxnSp macro="">
      <xdr:nvCxnSpPr>
        <xdr:cNvPr id="484" name="直線コネクタ 483"/>
        <xdr:cNvCxnSpPr/>
      </xdr:nvCxnSpPr>
      <xdr:spPr>
        <a:xfrm flipV="1">
          <a:off x="6924040" y="1747266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4445</xdr:rowOff>
    </xdr:from>
    <xdr:to>
      <xdr:col>36</xdr:col>
      <xdr:colOff>165100</xdr:colOff>
      <xdr:row>104</xdr:row>
      <xdr:rowOff>106045</xdr:rowOff>
    </xdr:to>
    <xdr:sp macro="" textlink="">
      <xdr:nvSpPr>
        <xdr:cNvPr id="485" name="楕円 484"/>
        <xdr:cNvSpPr/>
      </xdr:nvSpPr>
      <xdr:spPr>
        <a:xfrm>
          <a:off x="609854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47625</xdr:rowOff>
    </xdr:from>
    <xdr:to>
      <xdr:col>41</xdr:col>
      <xdr:colOff>50800</xdr:colOff>
      <xdr:row>104</xdr:row>
      <xdr:rowOff>55245</xdr:rowOff>
    </xdr:to>
    <xdr:cxnSp macro="">
      <xdr:nvCxnSpPr>
        <xdr:cNvPr id="486" name="直線コネクタ 485"/>
        <xdr:cNvCxnSpPr/>
      </xdr:nvCxnSpPr>
      <xdr:spPr>
        <a:xfrm flipV="1">
          <a:off x="6149340" y="1748218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8271587" y="179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aveValue【市民会館】&#10;一人当たり面積"/>
        <xdr:cNvSpPr txBox="1"/>
      </xdr:nvSpPr>
      <xdr:spPr>
        <a:xfrm>
          <a:off x="750958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89" name="n_3aveValue【市民会館】&#10;一人当たり面積"/>
        <xdr:cNvSpPr txBox="1"/>
      </xdr:nvSpPr>
      <xdr:spPr>
        <a:xfrm>
          <a:off x="6712027" y="180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90" name="n_4aveValue【市民会館】&#10;一人当たり面積"/>
        <xdr:cNvSpPr txBox="1"/>
      </xdr:nvSpPr>
      <xdr:spPr>
        <a:xfrm>
          <a:off x="5937327" y="180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93997</xdr:rowOff>
    </xdr:from>
    <xdr:ext cx="469744" cy="259045"/>
    <xdr:sp macro="" textlink="">
      <xdr:nvSpPr>
        <xdr:cNvPr id="491" name="n_1mainValue【市民会館】&#10;一人当たり面積"/>
        <xdr:cNvSpPr txBox="1"/>
      </xdr:nvSpPr>
      <xdr:spPr>
        <a:xfrm>
          <a:off x="827158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105427</xdr:rowOff>
    </xdr:from>
    <xdr:ext cx="469744" cy="259045"/>
    <xdr:sp macro="" textlink="">
      <xdr:nvSpPr>
        <xdr:cNvPr id="492" name="n_2mainValue【市民会館】&#10;一人当たり面積"/>
        <xdr:cNvSpPr txBox="1"/>
      </xdr:nvSpPr>
      <xdr:spPr>
        <a:xfrm>
          <a:off x="750958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114952</xdr:rowOff>
    </xdr:from>
    <xdr:ext cx="469744" cy="259045"/>
    <xdr:sp macro="" textlink="">
      <xdr:nvSpPr>
        <xdr:cNvPr id="493" name="n_3mainValue【市民会館】&#10;一人当たり面積"/>
        <xdr:cNvSpPr txBox="1"/>
      </xdr:nvSpPr>
      <xdr:spPr>
        <a:xfrm>
          <a:off x="67120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122572</xdr:rowOff>
    </xdr:from>
    <xdr:ext cx="469744" cy="259045"/>
    <xdr:sp macro="" textlink="">
      <xdr:nvSpPr>
        <xdr:cNvPr id="494" name="n_4mainValue【市民会館】&#10;一人当たり面積"/>
        <xdr:cNvSpPr txBox="1"/>
      </xdr:nvSpPr>
      <xdr:spPr>
        <a:xfrm>
          <a:off x="5937327"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27" name="フローチャート: 判断 526"/>
        <xdr:cNvSpPr/>
      </xdr:nvSpPr>
      <xdr:spPr>
        <a:xfrm>
          <a:off x="1280414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528" name="フローチャート: 判断 527"/>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40640</xdr:rowOff>
    </xdr:from>
    <xdr:to>
      <xdr:col>67</xdr:col>
      <xdr:colOff>101600</xdr:colOff>
      <xdr:row>38</xdr:row>
      <xdr:rowOff>142240</xdr:rowOff>
    </xdr:to>
    <xdr:sp macro="" textlink="">
      <xdr:nvSpPr>
        <xdr:cNvPr id="529" name="フローチャート: 判断 528"/>
        <xdr:cNvSpPr/>
      </xdr:nvSpPr>
      <xdr:spPr>
        <a:xfrm>
          <a:off x="112318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535" name="楕円 534"/>
        <xdr:cNvSpPr/>
      </xdr:nvSpPr>
      <xdr:spPr>
        <a:xfrm>
          <a:off x="14325600" y="64738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536" name="【一般廃棄物処理施設】&#10;有形固定資産減価償却率該当値テキスト"/>
        <xdr:cNvSpPr txBox="1"/>
      </xdr:nvSpPr>
      <xdr:spPr>
        <a:xfrm>
          <a:off x="144145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44450</xdr:rowOff>
    </xdr:from>
    <xdr:to>
      <xdr:col>81</xdr:col>
      <xdr:colOff>101600</xdr:colOff>
      <xdr:row>39</xdr:row>
      <xdr:rowOff>146050</xdr:rowOff>
    </xdr:to>
    <xdr:sp macro="" textlink="">
      <xdr:nvSpPr>
        <xdr:cNvPr id="537" name="楕円 536"/>
        <xdr:cNvSpPr/>
      </xdr:nvSpPr>
      <xdr:spPr>
        <a:xfrm>
          <a:off x="135788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39</xdr:row>
      <xdr:rowOff>95250</xdr:rowOff>
    </xdr:to>
    <xdr:cxnSp macro="">
      <xdr:nvCxnSpPr>
        <xdr:cNvPr id="538" name="直線コネクタ 537"/>
        <xdr:cNvCxnSpPr/>
      </xdr:nvCxnSpPr>
      <xdr:spPr>
        <a:xfrm flipV="1">
          <a:off x="13629640" y="6524625"/>
          <a:ext cx="74676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9" name="楕円 538"/>
        <xdr:cNvSpPr/>
      </xdr:nvSpPr>
      <xdr:spPr>
        <a:xfrm>
          <a:off x="128041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95250</xdr:rowOff>
    </xdr:to>
    <xdr:cxnSp macro="">
      <xdr:nvCxnSpPr>
        <xdr:cNvPr id="540" name="直線コネクタ 539"/>
        <xdr:cNvCxnSpPr/>
      </xdr:nvCxnSpPr>
      <xdr:spPr>
        <a:xfrm>
          <a:off x="12854940" y="660273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1" name="楕円 540"/>
        <xdr:cNvSpPr/>
      </xdr:nvSpPr>
      <xdr:spPr>
        <a:xfrm>
          <a:off x="12029440" y="652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64770</xdr:rowOff>
    </xdr:to>
    <xdr:cxnSp macro="">
      <xdr:nvCxnSpPr>
        <xdr:cNvPr id="542" name="直線コネクタ 541"/>
        <xdr:cNvCxnSpPr/>
      </xdr:nvCxnSpPr>
      <xdr:spPr>
        <a:xfrm>
          <a:off x="12072620" y="65684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3" name="楕円 542"/>
        <xdr:cNvSpPr/>
      </xdr:nvSpPr>
      <xdr:spPr>
        <a:xfrm>
          <a:off x="1123188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40005</xdr:rowOff>
    </xdr:to>
    <xdr:cxnSp macro="">
      <xdr:nvCxnSpPr>
        <xdr:cNvPr id="544" name="直線コネクタ 543"/>
        <xdr:cNvCxnSpPr/>
      </xdr:nvCxnSpPr>
      <xdr:spPr>
        <a:xfrm flipV="1">
          <a:off x="11282680" y="65684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34372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546" name="n_2aveValue【一般廃棄物処理施設】&#10;有形固定資産減価償却率"/>
        <xdr:cNvSpPr txBox="1"/>
      </xdr:nvSpPr>
      <xdr:spPr>
        <a:xfrm>
          <a:off x="126752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547" name="n_3aveValue【一般廃棄物処理施設】&#10;有形固定資産減価償却率"/>
        <xdr:cNvSpPr txBox="1"/>
      </xdr:nvSpPr>
      <xdr:spPr>
        <a:xfrm>
          <a:off x="119005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158767</xdr:rowOff>
    </xdr:from>
    <xdr:ext cx="405111" cy="259045"/>
    <xdr:sp macro="" textlink="">
      <xdr:nvSpPr>
        <xdr:cNvPr id="548" name="n_4aveValue【一般廃棄物処理施設】&#10;有形固定資産減価償却率"/>
        <xdr:cNvSpPr txBox="1"/>
      </xdr:nvSpPr>
      <xdr:spPr>
        <a:xfrm>
          <a:off x="1110298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137177</xdr:rowOff>
    </xdr:from>
    <xdr:ext cx="405111" cy="259045"/>
    <xdr:sp macro="" textlink="">
      <xdr:nvSpPr>
        <xdr:cNvPr id="549" name="n_1mainValue【一般廃棄物処理施設】&#10;有形固定資産減価償却率"/>
        <xdr:cNvSpPr txBox="1"/>
      </xdr:nvSpPr>
      <xdr:spPr>
        <a:xfrm>
          <a:off x="134372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0" name="n_2mainValue【一般廃棄物処理施設】&#10;有形固定資産減価償却率"/>
        <xdr:cNvSpPr txBox="1"/>
      </xdr:nvSpPr>
      <xdr:spPr>
        <a:xfrm>
          <a:off x="12675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51" name="n_3mainValue【一般廃棄物処理施設】&#10;有形固定資産減価償却率"/>
        <xdr:cNvSpPr txBox="1"/>
      </xdr:nvSpPr>
      <xdr:spPr>
        <a:xfrm>
          <a:off x="119005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2" name="n_4mainValue【一般廃棄物処理施設】&#10;有形固定資産減価償却率"/>
        <xdr:cNvSpPr txBox="1"/>
      </xdr:nvSpPr>
      <xdr:spPr>
        <a:xfrm>
          <a:off x="111029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83608</xdr:rowOff>
    </xdr:from>
    <xdr:to>
      <xdr:col>107</xdr:col>
      <xdr:colOff>101600</xdr:colOff>
      <xdr:row>41</xdr:row>
      <xdr:rowOff>13758</xdr:rowOff>
    </xdr:to>
    <xdr:sp macro="" textlink="">
      <xdr:nvSpPr>
        <xdr:cNvPr id="586" name="フローチャート: 判断 585"/>
        <xdr:cNvSpPr/>
      </xdr:nvSpPr>
      <xdr:spPr>
        <a:xfrm>
          <a:off x="17937480" y="6789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81655</xdr:rowOff>
    </xdr:from>
    <xdr:to>
      <xdr:col>102</xdr:col>
      <xdr:colOff>165100</xdr:colOff>
      <xdr:row>41</xdr:row>
      <xdr:rowOff>11805</xdr:rowOff>
    </xdr:to>
    <xdr:sp macro="" textlink="">
      <xdr:nvSpPr>
        <xdr:cNvPr id="587" name="フローチャート: 判断 586"/>
        <xdr:cNvSpPr/>
      </xdr:nvSpPr>
      <xdr:spPr>
        <a:xfrm>
          <a:off x="17162780" y="6787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98346</xdr:rowOff>
    </xdr:from>
    <xdr:to>
      <xdr:col>98</xdr:col>
      <xdr:colOff>38100</xdr:colOff>
      <xdr:row>41</xdr:row>
      <xdr:rowOff>28496</xdr:rowOff>
    </xdr:to>
    <xdr:sp macro="" textlink="">
      <xdr:nvSpPr>
        <xdr:cNvPr id="588" name="フローチャート: 判断 587"/>
        <xdr:cNvSpPr/>
      </xdr:nvSpPr>
      <xdr:spPr>
        <a:xfrm>
          <a:off x="16388080" y="6803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106931</xdr:rowOff>
    </xdr:from>
    <xdr:to>
      <xdr:col>116</xdr:col>
      <xdr:colOff>114300</xdr:colOff>
      <xdr:row>39</xdr:row>
      <xdr:rowOff>37081</xdr:rowOff>
    </xdr:to>
    <xdr:sp macro="" textlink="">
      <xdr:nvSpPr>
        <xdr:cNvPr id="594" name="楕円 593"/>
        <xdr:cNvSpPr/>
      </xdr:nvSpPr>
      <xdr:spPr>
        <a:xfrm>
          <a:off x="19458940" y="6477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129808</xdr:rowOff>
    </xdr:from>
    <xdr:ext cx="599010" cy="259045"/>
    <xdr:sp macro="" textlink="">
      <xdr:nvSpPr>
        <xdr:cNvPr id="595" name="【一般廃棄物処理施設】&#10;一人当たり有形固定資産（償却資産）額該当値テキスト"/>
        <xdr:cNvSpPr txBox="1"/>
      </xdr:nvSpPr>
      <xdr:spPr>
        <a:xfrm>
          <a:off x="19547840" y="63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78383</xdr:rowOff>
    </xdr:from>
    <xdr:to>
      <xdr:col>112</xdr:col>
      <xdr:colOff>38100</xdr:colOff>
      <xdr:row>38</xdr:row>
      <xdr:rowOff>8533</xdr:rowOff>
    </xdr:to>
    <xdr:sp macro="" textlink="">
      <xdr:nvSpPr>
        <xdr:cNvPr id="596" name="楕円 595"/>
        <xdr:cNvSpPr/>
      </xdr:nvSpPr>
      <xdr:spPr>
        <a:xfrm>
          <a:off x="18735040" y="6281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129183</xdr:rowOff>
    </xdr:from>
    <xdr:to>
      <xdr:col>116</xdr:col>
      <xdr:colOff>63500</xdr:colOff>
      <xdr:row>38</xdr:row>
      <xdr:rowOff>157731</xdr:rowOff>
    </xdr:to>
    <xdr:cxnSp macro="">
      <xdr:nvCxnSpPr>
        <xdr:cNvPr id="597" name="直線コネクタ 596"/>
        <xdr:cNvCxnSpPr/>
      </xdr:nvCxnSpPr>
      <xdr:spPr>
        <a:xfrm>
          <a:off x="18778220" y="6331863"/>
          <a:ext cx="731520" cy="1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90325</xdr:rowOff>
    </xdr:from>
    <xdr:to>
      <xdr:col>107</xdr:col>
      <xdr:colOff>101600</xdr:colOff>
      <xdr:row>38</xdr:row>
      <xdr:rowOff>20475</xdr:rowOff>
    </xdr:to>
    <xdr:sp macro="" textlink="">
      <xdr:nvSpPr>
        <xdr:cNvPr id="598" name="楕円 597"/>
        <xdr:cNvSpPr/>
      </xdr:nvSpPr>
      <xdr:spPr>
        <a:xfrm>
          <a:off x="17937480" y="6293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129183</xdr:rowOff>
    </xdr:from>
    <xdr:to>
      <xdr:col>111</xdr:col>
      <xdr:colOff>177800</xdr:colOff>
      <xdr:row>37</xdr:row>
      <xdr:rowOff>141125</xdr:rowOff>
    </xdr:to>
    <xdr:cxnSp macro="">
      <xdr:nvCxnSpPr>
        <xdr:cNvPr id="599" name="直線コネクタ 598"/>
        <xdr:cNvCxnSpPr/>
      </xdr:nvCxnSpPr>
      <xdr:spPr>
        <a:xfrm flipV="1">
          <a:off x="17988280" y="6331863"/>
          <a:ext cx="78994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90215</xdr:rowOff>
    </xdr:from>
    <xdr:to>
      <xdr:col>102</xdr:col>
      <xdr:colOff>165100</xdr:colOff>
      <xdr:row>38</xdr:row>
      <xdr:rowOff>20365</xdr:rowOff>
    </xdr:to>
    <xdr:sp macro="" textlink="">
      <xdr:nvSpPr>
        <xdr:cNvPr id="600" name="楕円 599"/>
        <xdr:cNvSpPr/>
      </xdr:nvSpPr>
      <xdr:spPr>
        <a:xfrm>
          <a:off x="17162780" y="629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141015</xdr:rowOff>
    </xdr:from>
    <xdr:to>
      <xdr:col>107</xdr:col>
      <xdr:colOff>50800</xdr:colOff>
      <xdr:row>37</xdr:row>
      <xdr:rowOff>141125</xdr:rowOff>
    </xdr:to>
    <xdr:cxnSp macro="">
      <xdr:nvCxnSpPr>
        <xdr:cNvPr id="601" name="直線コネクタ 600"/>
        <xdr:cNvCxnSpPr/>
      </xdr:nvCxnSpPr>
      <xdr:spPr>
        <a:xfrm>
          <a:off x="17213580" y="6343695"/>
          <a:ext cx="7747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149428</xdr:rowOff>
    </xdr:from>
    <xdr:to>
      <xdr:col>98</xdr:col>
      <xdr:colOff>38100</xdr:colOff>
      <xdr:row>38</xdr:row>
      <xdr:rowOff>79578</xdr:rowOff>
    </xdr:to>
    <xdr:sp macro="" textlink="">
      <xdr:nvSpPr>
        <xdr:cNvPr id="602" name="楕円 601"/>
        <xdr:cNvSpPr/>
      </xdr:nvSpPr>
      <xdr:spPr>
        <a:xfrm>
          <a:off x="16388080" y="63521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141015</xdr:rowOff>
    </xdr:from>
    <xdr:to>
      <xdr:col>102</xdr:col>
      <xdr:colOff>114300</xdr:colOff>
      <xdr:row>38</xdr:row>
      <xdr:rowOff>28779</xdr:rowOff>
    </xdr:to>
    <xdr:cxnSp macro="">
      <xdr:nvCxnSpPr>
        <xdr:cNvPr id="603" name="直線コネクタ 602"/>
        <xdr:cNvCxnSpPr/>
      </xdr:nvCxnSpPr>
      <xdr:spPr>
        <a:xfrm flipV="1">
          <a:off x="16431260" y="6343695"/>
          <a:ext cx="782320" cy="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xdr:cNvSpPr txBox="1"/>
      </xdr:nvSpPr>
      <xdr:spPr>
        <a:xfrm>
          <a:off x="18528811" y="68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4885</xdr:rowOff>
    </xdr:from>
    <xdr:ext cx="534377" cy="259045"/>
    <xdr:sp macro="" textlink="">
      <xdr:nvSpPr>
        <xdr:cNvPr id="605" name="n_2aveValue【一般廃棄物処理施設】&#10;一人当たり有形固定資産（償却資産）額"/>
        <xdr:cNvSpPr txBox="1"/>
      </xdr:nvSpPr>
      <xdr:spPr>
        <a:xfrm>
          <a:off x="17766811" y="68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2932</xdr:rowOff>
    </xdr:from>
    <xdr:ext cx="534377" cy="259045"/>
    <xdr:sp macro="" textlink="">
      <xdr:nvSpPr>
        <xdr:cNvPr id="606" name="n_3aveValue【一般廃棄物処理施設】&#10;一人当たり有形固定資産（償却資産）額"/>
        <xdr:cNvSpPr txBox="1"/>
      </xdr:nvSpPr>
      <xdr:spPr>
        <a:xfrm>
          <a:off x="16969251" y="6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19623</xdr:rowOff>
    </xdr:from>
    <xdr:ext cx="534377" cy="259045"/>
    <xdr:sp macro="" textlink="">
      <xdr:nvSpPr>
        <xdr:cNvPr id="607" name="n_4aveValue【一般廃棄物処理施設】&#10;一人当たり有形固定資産（償却資産）額"/>
        <xdr:cNvSpPr txBox="1"/>
      </xdr:nvSpPr>
      <xdr:spPr>
        <a:xfrm>
          <a:off x="16194551" y="68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25060</xdr:rowOff>
    </xdr:from>
    <xdr:ext cx="599010" cy="259045"/>
    <xdr:sp macro="" textlink="">
      <xdr:nvSpPr>
        <xdr:cNvPr id="608" name="n_1mainValue【一般廃棄物処理施設】&#10;一人当たり有形固定資産（償却資産）額"/>
        <xdr:cNvSpPr txBox="1"/>
      </xdr:nvSpPr>
      <xdr:spPr>
        <a:xfrm>
          <a:off x="18496495" y="606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37002</xdr:rowOff>
    </xdr:from>
    <xdr:ext cx="599010" cy="259045"/>
    <xdr:sp macro="" textlink="">
      <xdr:nvSpPr>
        <xdr:cNvPr id="609" name="n_2mainValue【一般廃棄物処理施設】&#10;一人当たり有形固定資産（償却資産）額"/>
        <xdr:cNvSpPr txBox="1"/>
      </xdr:nvSpPr>
      <xdr:spPr>
        <a:xfrm>
          <a:off x="17734495" y="607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36892</xdr:rowOff>
    </xdr:from>
    <xdr:ext cx="599010" cy="259045"/>
    <xdr:sp macro="" textlink="">
      <xdr:nvSpPr>
        <xdr:cNvPr id="610" name="n_3mainValue【一般廃棄物処理施設】&#10;一人当たり有形固定資産（償却資産）額"/>
        <xdr:cNvSpPr txBox="1"/>
      </xdr:nvSpPr>
      <xdr:spPr>
        <a:xfrm>
          <a:off x="16936935" y="607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96105</xdr:rowOff>
    </xdr:from>
    <xdr:ext cx="599010" cy="259045"/>
    <xdr:sp macro="" textlink="">
      <xdr:nvSpPr>
        <xdr:cNvPr id="611" name="n_4mainValue【一般廃棄物処理施設】&#10;一人当たり有形固定資産（償却資産）額"/>
        <xdr:cNvSpPr txBox="1"/>
      </xdr:nvSpPr>
      <xdr:spPr>
        <a:xfrm>
          <a:off x="16162235" y="613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5" name="フローチャート: 判断 644"/>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6" name="フローチャート: 判断 645"/>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7" name="フローチャート: 判断 646"/>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136978</xdr:rowOff>
    </xdr:from>
    <xdr:to>
      <xdr:col>85</xdr:col>
      <xdr:colOff>177800</xdr:colOff>
      <xdr:row>59</xdr:row>
      <xdr:rowOff>67128</xdr:rowOff>
    </xdr:to>
    <xdr:sp macro="" textlink="">
      <xdr:nvSpPr>
        <xdr:cNvPr id="653" name="楕円 652"/>
        <xdr:cNvSpPr/>
      </xdr:nvSpPr>
      <xdr:spPr>
        <a:xfrm>
          <a:off x="14325600" y="98600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159855</xdr:rowOff>
    </xdr:from>
    <xdr:ext cx="405111" cy="259045"/>
    <xdr:sp macro="" textlink="">
      <xdr:nvSpPr>
        <xdr:cNvPr id="654" name="【保健センター・保健所】&#10;有形固定資産減価償却率該当値テキスト"/>
        <xdr:cNvSpPr txBox="1"/>
      </xdr:nvSpPr>
      <xdr:spPr>
        <a:xfrm>
          <a:off x="14414500" y="971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655" name="楕円 654"/>
        <xdr:cNvSpPr/>
      </xdr:nvSpPr>
      <xdr:spPr>
        <a:xfrm>
          <a:off x="13578840" y="9824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59</xdr:row>
      <xdr:rowOff>16328</xdr:rowOff>
    </xdr:to>
    <xdr:cxnSp macro="">
      <xdr:nvCxnSpPr>
        <xdr:cNvPr id="656" name="直線コネクタ 655"/>
        <xdr:cNvCxnSpPr/>
      </xdr:nvCxnSpPr>
      <xdr:spPr>
        <a:xfrm>
          <a:off x="13629640" y="9874976"/>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65133</xdr:rowOff>
    </xdr:from>
    <xdr:to>
      <xdr:col>76</xdr:col>
      <xdr:colOff>165100</xdr:colOff>
      <xdr:row>58</xdr:row>
      <xdr:rowOff>166733</xdr:rowOff>
    </xdr:to>
    <xdr:sp macro="" textlink="">
      <xdr:nvSpPr>
        <xdr:cNvPr id="657" name="楕円 656"/>
        <xdr:cNvSpPr/>
      </xdr:nvSpPr>
      <xdr:spPr>
        <a:xfrm>
          <a:off x="12804140" y="97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115933</xdr:rowOff>
    </xdr:from>
    <xdr:to>
      <xdr:col>81</xdr:col>
      <xdr:colOff>50800</xdr:colOff>
      <xdr:row>58</xdr:row>
      <xdr:rowOff>151856</xdr:rowOff>
    </xdr:to>
    <xdr:cxnSp macro="">
      <xdr:nvCxnSpPr>
        <xdr:cNvPr id="658" name="直線コネクタ 657"/>
        <xdr:cNvCxnSpPr/>
      </xdr:nvCxnSpPr>
      <xdr:spPr>
        <a:xfrm>
          <a:off x="12854940" y="983905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659" name="楕円 658"/>
        <xdr:cNvSpPr/>
      </xdr:nvSpPr>
      <xdr:spPr>
        <a:xfrm>
          <a:off x="12029440" y="9752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115933</xdr:rowOff>
    </xdr:to>
    <xdr:cxnSp macro="">
      <xdr:nvCxnSpPr>
        <xdr:cNvPr id="660" name="直線コネクタ 659"/>
        <xdr:cNvCxnSpPr/>
      </xdr:nvCxnSpPr>
      <xdr:spPr>
        <a:xfrm>
          <a:off x="12072620" y="9803130"/>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61" name="楕円 660"/>
        <xdr:cNvSpPr/>
      </xdr:nvSpPr>
      <xdr:spPr>
        <a:xfrm>
          <a:off x="11231880" y="988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59</xdr:row>
      <xdr:rowOff>37556</xdr:rowOff>
    </xdr:to>
    <xdr:cxnSp macro="">
      <xdr:nvCxnSpPr>
        <xdr:cNvPr id="662" name="直線コネクタ 661"/>
        <xdr:cNvCxnSpPr/>
      </xdr:nvCxnSpPr>
      <xdr:spPr>
        <a:xfrm flipV="1">
          <a:off x="11282680" y="9803130"/>
          <a:ext cx="78994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64" name="n_2aveValue【保健センター・保健所】&#10;有形固定資産減価償却率"/>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5" name="n_3aveValue【保健センター・保健所】&#10;有形固定資産減価償却率"/>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6" name="n_4aveValue【保健センター・保健所】&#10;有形固定資産減価償却率"/>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47733</xdr:rowOff>
    </xdr:from>
    <xdr:ext cx="405111" cy="259045"/>
    <xdr:sp macro="" textlink="">
      <xdr:nvSpPr>
        <xdr:cNvPr id="667" name="n_1mainValue【保健センター・保健所】&#10;有形固定資産減価償却率"/>
        <xdr:cNvSpPr txBox="1"/>
      </xdr:nvSpPr>
      <xdr:spPr>
        <a:xfrm>
          <a:off x="1343724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11810</xdr:rowOff>
    </xdr:from>
    <xdr:ext cx="405111" cy="259045"/>
    <xdr:sp macro="" textlink="">
      <xdr:nvSpPr>
        <xdr:cNvPr id="668" name="n_2mainValue【保健センター・保健所】&#10;有形固定資産減価償却率"/>
        <xdr:cNvSpPr txBox="1"/>
      </xdr:nvSpPr>
      <xdr:spPr>
        <a:xfrm>
          <a:off x="126752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669" name="n_3mainValue【保健センター・保健所】&#10;有形固定資産減価償却率"/>
        <xdr:cNvSpPr txBox="1"/>
      </xdr:nvSpPr>
      <xdr:spPr>
        <a:xfrm>
          <a:off x="119005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70" name="n_4mainValue【保健センター・保健所】&#10;有形固定資産減価償却率"/>
        <xdr:cNvSpPr txBox="1"/>
      </xdr:nvSpPr>
      <xdr:spPr>
        <a:xfrm>
          <a:off x="1110298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702" name="フローチャート: 判断 701"/>
        <xdr:cNvSpPr/>
      </xdr:nvSpPr>
      <xdr:spPr>
        <a:xfrm>
          <a:off x="1793748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3" name="フローチャート: 判断 702"/>
        <xdr:cNvSpPr/>
      </xdr:nvSpPr>
      <xdr:spPr>
        <a:xfrm>
          <a:off x="1716278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4" name="フローチャート: 判断 703"/>
        <xdr:cNvSpPr/>
      </xdr:nvSpPr>
      <xdr:spPr>
        <a:xfrm>
          <a:off x="16388080" y="10601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10" name="楕円 709"/>
        <xdr:cNvSpPr/>
      </xdr:nvSpPr>
      <xdr:spPr>
        <a:xfrm>
          <a:off x="1945894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711" name="【保健センター・保健所】&#10;一人当たり面積該当値テキスト"/>
        <xdr:cNvSpPr txBox="1"/>
      </xdr:nvSpPr>
      <xdr:spPr>
        <a:xfrm>
          <a:off x="1954784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712" name="楕円 711"/>
        <xdr:cNvSpPr/>
      </xdr:nvSpPr>
      <xdr:spPr>
        <a:xfrm>
          <a:off x="1873504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167640</xdr:rowOff>
    </xdr:to>
    <xdr:cxnSp macro="">
      <xdr:nvCxnSpPr>
        <xdr:cNvPr id="713" name="直線コネクタ 712"/>
        <xdr:cNvCxnSpPr/>
      </xdr:nvCxnSpPr>
      <xdr:spPr>
        <a:xfrm flipV="1">
          <a:off x="18778220" y="107251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714" name="楕円 713"/>
        <xdr:cNvSpPr/>
      </xdr:nvSpPr>
      <xdr:spPr>
        <a:xfrm>
          <a:off x="1793748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167640</xdr:rowOff>
    </xdr:to>
    <xdr:cxnSp macro="">
      <xdr:nvCxnSpPr>
        <xdr:cNvPr id="715" name="直線コネクタ 714"/>
        <xdr:cNvCxnSpPr/>
      </xdr:nvCxnSpPr>
      <xdr:spPr>
        <a:xfrm>
          <a:off x="17988280" y="107251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716" name="楕円 715"/>
        <xdr:cNvSpPr/>
      </xdr:nvSpPr>
      <xdr:spPr>
        <a:xfrm>
          <a:off x="1716278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717" name="直線コネクタ 716"/>
        <xdr:cNvCxnSpPr/>
      </xdr:nvCxnSpPr>
      <xdr:spPr>
        <a:xfrm>
          <a:off x="17213580" y="10725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8" name="楕円 717"/>
        <xdr:cNvSpPr/>
      </xdr:nvSpPr>
      <xdr:spPr>
        <a:xfrm>
          <a:off x="1638808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167640</xdr:rowOff>
    </xdr:to>
    <xdr:cxnSp macro="">
      <xdr:nvCxnSpPr>
        <xdr:cNvPr id="719" name="直線コネクタ 718"/>
        <xdr:cNvCxnSpPr/>
      </xdr:nvCxnSpPr>
      <xdr:spPr>
        <a:xfrm flipV="1">
          <a:off x="16431260" y="107251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154957</xdr:rowOff>
    </xdr:from>
    <xdr:ext cx="469744" cy="259045"/>
    <xdr:sp macro="" textlink="">
      <xdr:nvSpPr>
        <xdr:cNvPr id="721" name="n_2aveValue【保健センター・保健所】&#10;一人当たり面積"/>
        <xdr:cNvSpPr txBox="1"/>
      </xdr:nvSpPr>
      <xdr:spPr>
        <a:xfrm>
          <a:off x="1777626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154957</xdr:rowOff>
    </xdr:from>
    <xdr:ext cx="469744" cy="259045"/>
    <xdr:sp macro="" textlink="">
      <xdr:nvSpPr>
        <xdr:cNvPr id="722" name="n_3aveValue【保健センター・保健所】&#10;一人当たり面積"/>
        <xdr:cNvSpPr txBox="1"/>
      </xdr:nvSpPr>
      <xdr:spPr>
        <a:xfrm>
          <a:off x="1700156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158767</xdr:rowOff>
    </xdr:from>
    <xdr:ext cx="469744" cy="259045"/>
    <xdr:sp macro="" textlink="">
      <xdr:nvSpPr>
        <xdr:cNvPr id="723" name="n_4aveValue【保健センター・保健所】&#10;一人当たり面積"/>
        <xdr:cNvSpPr txBox="1"/>
      </xdr:nvSpPr>
      <xdr:spPr>
        <a:xfrm>
          <a:off x="1622686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724" name="n_1mainValue【保健センター・保健所】&#10;一人当たり面積"/>
        <xdr:cNvSpPr txBox="1"/>
      </xdr:nvSpPr>
      <xdr:spPr>
        <a:xfrm>
          <a:off x="185611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725" name="n_2mainValue【保健センター・保健所】&#10;一人当たり面積"/>
        <xdr:cNvSpPr txBox="1"/>
      </xdr:nvSpPr>
      <xdr:spPr>
        <a:xfrm>
          <a:off x="177762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726" name="n_3mainValue【保健センター・保健所】&#10;一人当たり面積"/>
        <xdr:cNvSpPr txBox="1"/>
      </xdr:nvSpPr>
      <xdr:spPr>
        <a:xfrm>
          <a:off x="170015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7" name="n_4mainValue【保健センター・保健所】&#10;一人当たり面積"/>
        <xdr:cNvSpPr txBox="1"/>
      </xdr:nvSpPr>
      <xdr:spPr>
        <a:xfrm>
          <a:off x="1622686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4414500" y="13712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760" name="フローチャート: 判断 759"/>
        <xdr:cNvSpPr/>
      </xdr:nvSpPr>
      <xdr:spPr>
        <a:xfrm>
          <a:off x="1280414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1" name="フローチャート: 判断 760"/>
        <xdr:cNvSpPr/>
      </xdr:nvSpPr>
      <xdr:spPr>
        <a:xfrm>
          <a:off x="1202944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62" name="フローチャート: 判断 761"/>
        <xdr:cNvSpPr/>
      </xdr:nvSpPr>
      <xdr:spPr>
        <a:xfrm>
          <a:off x="1123188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768" name="楕円 767"/>
        <xdr:cNvSpPr/>
      </xdr:nvSpPr>
      <xdr:spPr>
        <a:xfrm>
          <a:off x="14325600" y="13728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652</xdr:rowOff>
    </xdr:from>
    <xdr:ext cx="405111" cy="259045"/>
    <xdr:sp macro="" textlink="">
      <xdr:nvSpPr>
        <xdr:cNvPr id="769" name="【消防施設】&#10;有形固定資産減価償却率該当値テキスト"/>
        <xdr:cNvSpPr txBox="1"/>
      </xdr:nvSpPr>
      <xdr:spPr>
        <a:xfrm>
          <a:off x="14414500" y="1357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70" name="楕円 769"/>
        <xdr:cNvSpPr/>
      </xdr:nvSpPr>
      <xdr:spPr>
        <a:xfrm>
          <a:off x="13578840" y="1368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28575</xdr:rowOff>
    </xdr:to>
    <xdr:cxnSp macro="">
      <xdr:nvCxnSpPr>
        <xdr:cNvPr id="771" name="直線コネクタ 770"/>
        <xdr:cNvCxnSpPr/>
      </xdr:nvCxnSpPr>
      <xdr:spPr>
        <a:xfrm>
          <a:off x="13629640" y="1374076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772" name="楕円 771"/>
        <xdr:cNvSpPr/>
      </xdr:nvSpPr>
      <xdr:spPr>
        <a:xfrm>
          <a:off x="1280414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81</xdr:row>
      <xdr:rowOff>161925</xdr:rowOff>
    </xdr:to>
    <xdr:cxnSp macro="">
      <xdr:nvCxnSpPr>
        <xdr:cNvPr id="773" name="直線コネクタ 772"/>
        <xdr:cNvCxnSpPr/>
      </xdr:nvCxnSpPr>
      <xdr:spPr>
        <a:xfrm>
          <a:off x="12854940" y="13706476"/>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52070</xdr:rowOff>
    </xdr:from>
    <xdr:to>
      <xdr:col>72</xdr:col>
      <xdr:colOff>38100</xdr:colOff>
      <xdr:row>81</xdr:row>
      <xdr:rowOff>153670</xdr:rowOff>
    </xdr:to>
    <xdr:sp macro="" textlink="">
      <xdr:nvSpPr>
        <xdr:cNvPr id="774" name="楕円 773"/>
        <xdr:cNvSpPr/>
      </xdr:nvSpPr>
      <xdr:spPr>
        <a:xfrm>
          <a:off x="12029440" y="13630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81</xdr:row>
      <xdr:rowOff>127636</xdr:rowOff>
    </xdr:to>
    <xdr:cxnSp macro="">
      <xdr:nvCxnSpPr>
        <xdr:cNvPr id="775" name="直線コネクタ 774"/>
        <xdr:cNvCxnSpPr/>
      </xdr:nvCxnSpPr>
      <xdr:spPr>
        <a:xfrm>
          <a:off x="12072620" y="13681710"/>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xdr:rowOff>
    </xdr:from>
    <xdr:to>
      <xdr:col>67</xdr:col>
      <xdr:colOff>101600</xdr:colOff>
      <xdr:row>81</xdr:row>
      <xdr:rowOff>109855</xdr:rowOff>
    </xdr:to>
    <xdr:sp macro="" textlink="">
      <xdr:nvSpPr>
        <xdr:cNvPr id="776" name="楕円 775"/>
        <xdr:cNvSpPr/>
      </xdr:nvSpPr>
      <xdr:spPr>
        <a:xfrm>
          <a:off x="1123188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59055</xdr:rowOff>
    </xdr:from>
    <xdr:to>
      <xdr:col>71</xdr:col>
      <xdr:colOff>177800</xdr:colOff>
      <xdr:row>81</xdr:row>
      <xdr:rowOff>102870</xdr:rowOff>
    </xdr:to>
    <xdr:cxnSp macro="">
      <xdr:nvCxnSpPr>
        <xdr:cNvPr id="777" name="直線コネクタ 776"/>
        <xdr:cNvCxnSpPr/>
      </xdr:nvCxnSpPr>
      <xdr:spPr>
        <a:xfrm>
          <a:off x="11282680" y="1363789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779" name="n_2aveValue【消防施設】&#10;有形固定資産減価償却率"/>
        <xdr:cNvSpPr txBox="1"/>
      </xdr:nvSpPr>
      <xdr:spPr>
        <a:xfrm>
          <a:off x="1267524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80" name="n_3aveValue【消防施設】&#10;有形固定資産減価償却率"/>
        <xdr:cNvSpPr txBox="1"/>
      </xdr:nvSpPr>
      <xdr:spPr>
        <a:xfrm>
          <a:off x="119005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781" name="n_4aveValue【消防施設】&#10;有形固定資産減価償却率"/>
        <xdr:cNvSpPr txBox="1"/>
      </xdr:nvSpPr>
      <xdr:spPr>
        <a:xfrm>
          <a:off x="1110298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782" name="n_1mainValue【消防施設】&#10;有形固定資産減価償却率"/>
        <xdr:cNvSpPr txBox="1"/>
      </xdr:nvSpPr>
      <xdr:spPr>
        <a:xfrm>
          <a:off x="134372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783" name="n_2mainValue【消防施設】&#10;有形固定資産減価償却率"/>
        <xdr:cNvSpPr txBox="1"/>
      </xdr:nvSpPr>
      <xdr:spPr>
        <a:xfrm>
          <a:off x="126752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170197</xdr:rowOff>
    </xdr:from>
    <xdr:ext cx="405111" cy="259045"/>
    <xdr:sp macro="" textlink="">
      <xdr:nvSpPr>
        <xdr:cNvPr id="784" name="n_3mainValue【消防施設】&#10;有形固定資産減価償却率"/>
        <xdr:cNvSpPr txBox="1"/>
      </xdr:nvSpPr>
      <xdr:spPr>
        <a:xfrm>
          <a:off x="119005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5" name="n_4mainValue【消防施設】&#10;有形固定資産減価償却率"/>
        <xdr:cNvSpPr txBox="1"/>
      </xdr:nvSpPr>
      <xdr:spPr>
        <a:xfrm>
          <a:off x="1110298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819" name="フローチャート: 判断 818"/>
        <xdr:cNvSpPr/>
      </xdr:nvSpPr>
      <xdr:spPr>
        <a:xfrm>
          <a:off x="17937480" y="144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820" name="フローチャート: 判断 819"/>
        <xdr:cNvSpPr/>
      </xdr:nvSpPr>
      <xdr:spPr>
        <a:xfrm>
          <a:off x="17162780" y="1443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1" name="フローチャート: 判断 820"/>
        <xdr:cNvSpPr/>
      </xdr:nvSpPr>
      <xdr:spPr>
        <a:xfrm>
          <a:off x="16388080" y="144369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34652</xdr:rowOff>
    </xdr:from>
    <xdr:to>
      <xdr:col>116</xdr:col>
      <xdr:colOff>114300</xdr:colOff>
      <xdr:row>85</xdr:row>
      <xdr:rowOff>136252</xdr:rowOff>
    </xdr:to>
    <xdr:sp macro="" textlink="">
      <xdr:nvSpPr>
        <xdr:cNvPr id="827" name="楕円 826"/>
        <xdr:cNvSpPr/>
      </xdr:nvSpPr>
      <xdr:spPr>
        <a:xfrm>
          <a:off x="19458940" y="142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57529</xdr:rowOff>
    </xdr:from>
    <xdr:ext cx="469744" cy="259045"/>
    <xdr:sp macro="" textlink="">
      <xdr:nvSpPr>
        <xdr:cNvPr id="828" name="【消防施設】&#10;一人当たり面積該当値テキスト"/>
        <xdr:cNvSpPr txBox="1"/>
      </xdr:nvSpPr>
      <xdr:spPr>
        <a:xfrm>
          <a:off x="19547840" y="141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829" name="楕円 828"/>
        <xdr:cNvSpPr/>
      </xdr:nvSpPr>
      <xdr:spPr>
        <a:xfrm>
          <a:off x="18735040" y="14286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85452</xdr:rowOff>
    </xdr:from>
    <xdr:to>
      <xdr:col>116</xdr:col>
      <xdr:colOff>63500</xdr:colOff>
      <xdr:row>85</xdr:row>
      <xdr:rowOff>87630</xdr:rowOff>
    </xdr:to>
    <xdr:cxnSp macro="">
      <xdr:nvCxnSpPr>
        <xdr:cNvPr id="830" name="直線コネクタ 829"/>
        <xdr:cNvCxnSpPr/>
      </xdr:nvCxnSpPr>
      <xdr:spPr>
        <a:xfrm flipV="1">
          <a:off x="18778220" y="14334852"/>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831" name="楕円 830"/>
        <xdr:cNvSpPr/>
      </xdr:nvSpPr>
      <xdr:spPr>
        <a:xfrm>
          <a:off x="1793748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832" name="直線コネクタ 831"/>
        <xdr:cNvCxnSpPr/>
      </xdr:nvCxnSpPr>
      <xdr:spPr>
        <a:xfrm>
          <a:off x="17988280" y="143370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35742</xdr:rowOff>
    </xdr:from>
    <xdr:to>
      <xdr:col>102</xdr:col>
      <xdr:colOff>165100</xdr:colOff>
      <xdr:row>85</xdr:row>
      <xdr:rowOff>137342</xdr:rowOff>
    </xdr:to>
    <xdr:sp macro="" textlink="">
      <xdr:nvSpPr>
        <xdr:cNvPr id="833" name="楕円 832"/>
        <xdr:cNvSpPr/>
      </xdr:nvSpPr>
      <xdr:spPr>
        <a:xfrm>
          <a:off x="17162780" y="142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86542</xdr:rowOff>
    </xdr:from>
    <xdr:to>
      <xdr:col>107</xdr:col>
      <xdr:colOff>50800</xdr:colOff>
      <xdr:row>85</xdr:row>
      <xdr:rowOff>87630</xdr:rowOff>
    </xdr:to>
    <xdr:cxnSp macro="">
      <xdr:nvCxnSpPr>
        <xdr:cNvPr id="834" name="直線コネクタ 833"/>
        <xdr:cNvCxnSpPr/>
      </xdr:nvCxnSpPr>
      <xdr:spPr>
        <a:xfrm>
          <a:off x="17213580" y="14335942"/>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41184</xdr:rowOff>
    </xdr:from>
    <xdr:to>
      <xdr:col>98</xdr:col>
      <xdr:colOff>38100</xdr:colOff>
      <xdr:row>85</xdr:row>
      <xdr:rowOff>142784</xdr:rowOff>
    </xdr:to>
    <xdr:sp macro="" textlink="">
      <xdr:nvSpPr>
        <xdr:cNvPr id="835" name="楕円 834"/>
        <xdr:cNvSpPr/>
      </xdr:nvSpPr>
      <xdr:spPr>
        <a:xfrm>
          <a:off x="16388080" y="14290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86542</xdr:rowOff>
    </xdr:from>
    <xdr:to>
      <xdr:col>102</xdr:col>
      <xdr:colOff>114300</xdr:colOff>
      <xdr:row>85</xdr:row>
      <xdr:rowOff>91984</xdr:rowOff>
    </xdr:to>
    <xdr:cxnSp macro="">
      <xdr:nvCxnSpPr>
        <xdr:cNvPr id="836" name="直線コネクタ 835"/>
        <xdr:cNvCxnSpPr/>
      </xdr:nvCxnSpPr>
      <xdr:spPr>
        <a:xfrm flipV="1">
          <a:off x="16431260" y="14335942"/>
          <a:ext cx="78232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18561127"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8" name="n_2aveValue【消防施設】&#10;一人当たり面積"/>
        <xdr:cNvSpPr txBox="1"/>
      </xdr:nvSpPr>
      <xdr:spPr>
        <a:xfrm>
          <a:off x="177762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108329</xdr:rowOff>
    </xdr:from>
    <xdr:ext cx="469744" cy="259045"/>
    <xdr:sp macro="" textlink="">
      <xdr:nvSpPr>
        <xdr:cNvPr id="839" name="n_3aveValue【消防施設】&#10;一人当たり面積"/>
        <xdr:cNvSpPr txBox="1"/>
      </xdr:nvSpPr>
      <xdr:spPr>
        <a:xfrm>
          <a:off x="17001567" y="1452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40" name="n_4aveValue【消防施設】&#10;一人当たり面積"/>
        <xdr:cNvSpPr txBox="1"/>
      </xdr:nvSpPr>
      <xdr:spPr>
        <a:xfrm>
          <a:off x="162268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154957</xdr:rowOff>
    </xdr:from>
    <xdr:ext cx="469744" cy="259045"/>
    <xdr:sp macro="" textlink="">
      <xdr:nvSpPr>
        <xdr:cNvPr id="841" name="n_1mainValue【消防施設】&#10;一人当たり面積"/>
        <xdr:cNvSpPr txBox="1"/>
      </xdr:nvSpPr>
      <xdr:spPr>
        <a:xfrm>
          <a:off x="185611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842" name="n_2mainValue【消防施設】&#10;一人当たり面積"/>
        <xdr:cNvSpPr txBox="1"/>
      </xdr:nvSpPr>
      <xdr:spPr>
        <a:xfrm>
          <a:off x="1777626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153869</xdr:rowOff>
    </xdr:from>
    <xdr:ext cx="469744" cy="259045"/>
    <xdr:sp macro="" textlink="">
      <xdr:nvSpPr>
        <xdr:cNvPr id="843" name="n_3mainValue【消防施設】&#10;一人当たり面積"/>
        <xdr:cNvSpPr txBox="1"/>
      </xdr:nvSpPr>
      <xdr:spPr>
        <a:xfrm>
          <a:off x="17001567" y="140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159311</xdr:rowOff>
    </xdr:from>
    <xdr:ext cx="469744" cy="259045"/>
    <xdr:sp macro="" textlink="">
      <xdr:nvSpPr>
        <xdr:cNvPr id="844" name="n_4mainValue【消防施設】&#10;一人当たり面積"/>
        <xdr:cNvSpPr txBox="1"/>
      </xdr:nvSpPr>
      <xdr:spPr>
        <a:xfrm>
          <a:off x="16226867" y="1407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8" name="フローチャート: 判断 877"/>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9" name="フローチャート: 判断 878"/>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80" name="フローチャート: 判断 879"/>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86" name="楕円 885"/>
        <xdr:cNvSpPr/>
      </xdr:nvSpPr>
      <xdr:spPr>
        <a:xfrm>
          <a:off x="14325600" y="178278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87" name="【庁舎】&#10;有形固定資産減価償却率該当値テキスト"/>
        <xdr:cNvSpPr txBox="1"/>
      </xdr:nvSpPr>
      <xdr:spPr>
        <a:xfrm>
          <a:off x="14414500"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72752</xdr:rowOff>
    </xdr:from>
    <xdr:to>
      <xdr:col>81</xdr:col>
      <xdr:colOff>101600</xdr:colOff>
      <xdr:row>108</xdr:row>
      <xdr:rowOff>2902</xdr:rowOff>
    </xdr:to>
    <xdr:sp macro="" textlink="">
      <xdr:nvSpPr>
        <xdr:cNvPr id="888" name="楕円 887"/>
        <xdr:cNvSpPr/>
      </xdr:nvSpPr>
      <xdr:spPr>
        <a:xfrm>
          <a:off x="1357884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107</xdr:row>
      <xdr:rowOff>123552</xdr:rowOff>
    </xdr:to>
    <xdr:cxnSp macro="">
      <xdr:nvCxnSpPr>
        <xdr:cNvPr id="889" name="直線コネクタ 888"/>
        <xdr:cNvCxnSpPr/>
      </xdr:nvCxnSpPr>
      <xdr:spPr>
        <a:xfrm flipV="1">
          <a:off x="13629640" y="17878697"/>
          <a:ext cx="74676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890" name="楕円 889"/>
        <xdr:cNvSpPr/>
      </xdr:nvSpPr>
      <xdr:spPr>
        <a:xfrm>
          <a:off x="1280414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89263</xdr:rowOff>
    </xdr:from>
    <xdr:to>
      <xdr:col>81</xdr:col>
      <xdr:colOff>50800</xdr:colOff>
      <xdr:row>107</xdr:row>
      <xdr:rowOff>123552</xdr:rowOff>
    </xdr:to>
    <xdr:cxnSp macro="">
      <xdr:nvCxnSpPr>
        <xdr:cNvPr id="891" name="直線コネクタ 890"/>
        <xdr:cNvCxnSpPr/>
      </xdr:nvCxnSpPr>
      <xdr:spPr>
        <a:xfrm>
          <a:off x="12854940" y="18026743"/>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92" name="楕円 891"/>
        <xdr:cNvSpPr/>
      </xdr:nvSpPr>
      <xdr:spPr>
        <a:xfrm>
          <a:off x="1202944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89263</xdr:rowOff>
    </xdr:to>
    <xdr:cxnSp macro="">
      <xdr:nvCxnSpPr>
        <xdr:cNvPr id="893" name="直線コネクタ 892"/>
        <xdr:cNvCxnSpPr/>
      </xdr:nvCxnSpPr>
      <xdr:spPr>
        <a:xfrm>
          <a:off x="12072620" y="17990819"/>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894" name="楕円 893"/>
        <xdr:cNvSpPr/>
      </xdr:nvSpPr>
      <xdr:spPr>
        <a:xfrm>
          <a:off x="1123188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53339</xdr:rowOff>
    </xdr:to>
    <xdr:cxnSp macro="">
      <xdr:nvCxnSpPr>
        <xdr:cNvPr id="895" name="直線コネクタ 894"/>
        <xdr:cNvCxnSpPr/>
      </xdr:nvCxnSpPr>
      <xdr:spPr>
        <a:xfrm>
          <a:off x="11282680" y="17953264"/>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3437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7" name="n_2aveValue【庁舎】&#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8" name="n_3aveValue【庁舎】&#10;有形固定資産減価償却率"/>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9" name="n_4aveValue【庁舎】&#10;有形固定資産減価償却率"/>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165479</xdr:rowOff>
    </xdr:from>
    <xdr:ext cx="405111" cy="259045"/>
    <xdr:sp macro="" textlink="">
      <xdr:nvSpPr>
        <xdr:cNvPr id="900" name="n_1mainValue【庁舎】&#10;有形固定資産減価償却率"/>
        <xdr:cNvSpPr txBox="1"/>
      </xdr:nvSpPr>
      <xdr:spPr>
        <a:xfrm>
          <a:off x="13437244" y="1810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901" name="n_2mainValue【庁舎】&#10;有形固定資産減価償却率"/>
        <xdr:cNvSpPr txBox="1"/>
      </xdr:nvSpPr>
      <xdr:spPr>
        <a:xfrm>
          <a:off x="12675244" y="1806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902" name="n_3mainValue【庁舎】&#10;有形固定資産減価償却率"/>
        <xdr:cNvSpPr txBox="1"/>
      </xdr:nvSpPr>
      <xdr:spPr>
        <a:xfrm>
          <a:off x="1190054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903" name="n_4mainValue【庁舎】&#10;有形固定資産減価償却率"/>
        <xdr:cNvSpPr txBox="1"/>
      </xdr:nvSpPr>
      <xdr:spPr>
        <a:xfrm>
          <a:off x="1110298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5" name="フローチャート: 判断 934"/>
        <xdr:cNvSpPr/>
      </xdr:nvSpPr>
      <xdr:spPr>
        <a:xfrm>
          <a:off x="1793748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936" name="フローチャート: 判断 935"/>
        <xdr:cNvSpPr/>
      </xdr:nvSpPr>
      <xdr:spPr>
        <a:xfrm>
          <a:off x="17162780" y="1780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937" name="フローチャート: 判断 936"/>
        <xdr:cNvSpPr/>
      </xdr:nvSpPr>
      <xdr:spPr>
        <a:xfrm>
          <a:off x="1638808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27305</xdr:rowOff>
    </xdr:from>
    <xdr:to>
      <xdr:col>116</xdr:col>
      <xdr:colOff>114300</xdr:colOff>
      <xdr:row>105</xdr:row>
      <xdr:rowOff>128905</xdr:rowOff>
    </xdr:to>
    <xdr:sp macro="" textlink="">
      <xdr:nvSpPr>
        <xdr:cNvPr id="943" name="楕円 942"/>
        <xdr:cNvSpPr/>
      </xdr:nvSpPr>
      <xdr:spPr>
        <a:xfrm>
          <a:off x="1945894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50182</xdr:rowOff>
    </xdr:from>
    <xdr:ext cx="469744" cy="259045"/>
    <xdr:sp macro="" textlink="">
      <xdr:nvSpPr>
        <xdr:cNvPr id="944" name="【庁舎】&#10;一人当たり面積該当値テキスト"/>
        <xdr:cNvSpPr txBox="1"/>
      </xdr:nvSpPr>
      <xdr:spPr>
        <a:xfrm>
          <a:off x="19547840"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45" name="楕円 944"/>
        <xdr:cNvSpPr/>
      </xdr:nvSpPr>
      <xdr:spPr>
        <a:xfrm>
          <a:off x="18735040" y="1763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78105</xdr:rowOff>
    </xdr:from>
    <xdr:to>
      <xdr:col>116</xdr:col>
      <xdr:colOff>63500</xdr:colOff>
      <xdr:row>105</xdr:row>
      <xdr:rowOff>87630</xdr:rowOff>
    </xdr:to>
    <xdr:cxnSp macro="">
      <xdr:nvCxnSpPr>
        <xdr:cNvPr id="946" name="直線コネクタ 945"/>
        <xdr:cNvCxnSpPr/>
      </xdr:nvCxnSpPr>
      <xdr:spPr>
        <a:xfrm flipV="1">
          <a:off x="18778220" y="1768030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947" name="楕円 946"/>
        <xdr:cNvSpPr/>
      </xdr:nvSpPr>
      <xdr:spPr>
        <a:xfrm>
          <a:off x="1793748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95250</xdr:rowOff>
    </xdr:to>
    <xdr:cxnSp macro="">
      <xdr:nvCxnSpPr>
        <xdr:cNvPr id="948" name="直線コネクタ 947"/>
        <xdr:cNvCxnSpPr/>
      </xdr:nvCxnSpPr>
      <xdr:spPr>
        <a:xfrm flipV="1">
          <a:off x="17988280" y="176898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49" name="楕円 948"/>
        <xdr:cNvSpPr/>
      </xdr:nvSpPr>
      <xdr:spPr>
        <a:xfrm>
          <a:off x="1716278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102870</xdr:rowOff>
    </xdr:to>
    <xdr:cxnSp macro="">
      <xdr:nvCxnSpPr>
        <xdr:cNvPr id="950" name="直線コネクタ 949"/>
        <xdr:cNvCxnSpPr/>
      </xdr:nvCxnSpPr>
      <xdr:spPr>
        <a:xfrm flipV="1">
          <a:off x="17213580" y="176974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57786</xdr:rowOff>
    </xdr:from>
    <xdr:to>
      <xdr:col>98</xdr:col>
      <xdr:colOff>38100</xdr:colOff>
      <xdr:row>105</xdr:row>
      <xdr:rowOff>159386</xdr:rowOff>
    </xdr:to>
    <xdr:sp macro="" textlink="">
      <xdr:nvSpPr>
        <xdr:cNvPr id="951" name="楕円 950"/>
        <xdr:cNvSpPr/>
      </xdr:nvSpPr>
      <xdr:spPr>
        <a:xfrm>
          <a:off x="16388080" y="17659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102870</xdr:rowOff>
    </xdr:from>
    <xdr:to>
      <xdr:col>102</xdr:col>
      <xdr:colOff>114300</xdr:colOff>
      <xdr:row>105</xdr:row>
      <xdr:rowOff>108586</xdr:rowOff>
    </xdr:to>
    <xdr:cxnSp macro="">
      <xdr:nvCxnSpPr>
        <xdr:cNvPr id="952" name="直線コネクタ 951"/>
        <xdr:cNvCxnSpPr/>
      </xdr:nvCxnSpPr>
      <xdr:spPr>
        <a:xfrm flipV="1">
          <a:off x="16431260" y="17705070"/>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18561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4" name="n_2aveValue【庁舎】&#10;一人当たり面積"/>
        <xdr:cNvSpPr txBox="1"/>
      </xdr:nvSpPr>
      <xdr:spPr>
        <a:xfrm>
          <a:off x="1777626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955" name="n_3aveValue【庁舎】&#10;一人当たり面積"/>
        <xdr:cNvSpPr txBox="1"/>
      </xdr:nvSpPr>
      <xdr:spPr>
        <a:xfrm>
          <a:off x="17001567" y="179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956" name="n_4aveValue【庁舎】&#10;一人当たり面積"/>
        <xdr:cNvSpPr txBox="1"/>
      </xdr:nvSpPr>
      <xdr:spPr>
        <a:xfrm>
          <a:off x="1622686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57" name="n_1mainValue【庁舎】&#10;一人当たり面積"/>
        <xdr:cNvSpPr txBox="1"/>
      </xdr:nvSpPr>
      <xdr:spPr>
        <a:xfrm>
          <a:off x="185611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958" name="n_2mainValue【庁舎】&#10;一人当たり面積"/>
        <xdr:cNvSpPr txBox="1"/>
      </xdr:nvSpPr>
      <xdr:spPr>
        <a:xfrm>
          <a:off x="1777626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59" name="n_3mainValue【庁舎】&#10;一人当たり面積"/>
        <xdr:cNvSpPr txBox="1"/>
      </xdr:nvSpPr>
      <xdr:spPr>
        <a:xfrm>
          <a:off x="1700156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4463</xdr:rowOff>
    </xdr:from>
    <xdr:ext cx="469744" cy="259045"/>
    <xdr:sp macro="" textlink="">
      <xdr:nvSpPr>
        <xdr:cNvPr id="960" name="n_4mainValue【庁舎】&#10;一人当たり面積"/>
        <xdr:cNvSpPr txBox="1"/>
      </xdr:nvSpPr>
      <xdr:spPr>
        <a:xfrm>
          <a:off x="16226867" y="174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年度に恵那市中央図書館を建設したため、図書館の有形固定資産減価償却率は低い水準にある。</a:t>
          </a:r>
          <a:endParaRPr lang="ja-JP" altLang="ja-JP" sz="1400">
            <a:effectLst/>
          </a:endParaRPr>
        </a:p>
        <a:p>
          <a:r>
            <a:rPr kumimoji="1" lang="ja-JP" altLang="ja-JP" sz="1100">
              <a:solidFill>
                <a:schemeClr val="dk1"/>
              </a:solidFill>
              <a:effectLst/>
              <a:latin typeface="+mn-lt"/>
              <a:ea typeface="+mn-ea"/>
              <a:cs typeface="+mn-cs"/>
            </a:rPr>
            <a:t>庁舎、市民会館、消防施設、福祉施設の一人当たりの面積が広い水準にあるが、これは平成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市町村が合併して現在の市域になったことによるものと推測される。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なお、下記の項目については、大幅に改善しているようにみえるが、計上誤りであり、実際には大きな増減等はない。</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誤</a:t>
          </a:r>
          <a:r>
            <a:rPr kumimoji="1" lang="en-US" altLang="ja-JP" sz="1100">
              <a:solidFill>
                <a:schemeClr val="dk1"/>
              </a:solidFill>
              <a:effectLst/>
              <a:latin typeface="+mn-lt"/>
              <a:ea typeface="+mn-ea"/>
              <a:cs typeface="+mn-cs"/>
            </a:rPr>
            <a:t>】70.1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】77.7</a:t>
          </a: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一人当たり有形固定資産（償却資産）額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誤</a:t>
          </a:r>
          <a:r>
            <a:rPr kumimoji="1" lang="en-US" altLang="ja-JP" sz="1100">
              <a:solidFill>
                <a:schemeClr val="dk1"/>
              </a:solidFill>
              <a:effectLst/>
              <a:latin typeface="+mn-lt"/>
              <a:ea typeface="+mn-ea"/>
              <a:cs typeface="+mn-cs"/>
            </a:rPr>
            <a:t>】190.034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】255.069</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誤</a:t>
          </a:r>
          <a:r>
            <a:rPr kumimoji="1" lang="en-US" altLang="ja-JP" sz="1100">
              <a:solidFill>
                <a:schemeClr val="dk1"/>
              </a:solidFill>
              <a:effectLst/>
              <a:latin typeface="+mn-lt"/>
              <a:ea typeface="+mn-ea"/>
              <a:cs typeface="+mn-cs"/>
            </a:rPr>
            <a:t>】73.0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】84.0</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となっている。市税収入においては前年度比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％の減となった。当市の規模には未だ施設が多い状況で、思うような歳出削減ができなかったことが大きな要因である。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今後は、施設の統合や地元への払い下げを行いスリム化を進め歳出削減に努めるのはもちろんのこと、これまで以上に企業誘致や移住定住政策に力を入れ、市税収入の確保に努め、財政力の向上を図る。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令和３年度は、類似団体平均と比較すると低く、前年度を</a:t>
          </a:r>
          <a:r>
            <a:rPr kumimoji="1" lang="en-US" altLang="ja-JP" sz="1300" baseline="0">
              <a:latin typeface="ＭＳ Ｐゴシック" panose="020B0600070205080204" pitchFamily="50" charset="-128"/>
              <a:ea typeface="ＭＳ Ｐゴシック" panose="020B0600070205080204" pitchFamily="50" charset="-128"/>
            </a:rPr>
            <a:t>4.9</a:t>
          </a:r>
          <a:r>
            <a:rPr kumimoji="1" lang="ja-JP" altLang="en-US" sz="1300" baseline="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義務的経費が減少し、特に公債費は</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63</xdr:row>
      <xdr:rowOff>106256</xdr:rowOff>
    </xdr:to>
    <xdr:cxnSp macro="">
      <xdr:nvCxnSpPr>
        <xdr:cNvPr id="132" name="直線コネクタ 131"/>
        <xdr:cNvCxnSpPr/>
      </xdr:nvCxnSpPr>
      <xdr:spPr>
        <a:xfrm flipV="1">
          <a:off x="4114800" y="10513483"/>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106256</xdr:rowOff>
    </xdr:to>
    <xdr:cxnSp macro="">
      <xdr:nvCxnSpPr>
        <xdr:cNvPr id="135" name="直線コネクタ 134"/>
        <xdr:cNvCxnSpPr/>
      </xdr:nvCxnSpPr>
      <xdr:spPr>
        <a:xfrm>
          <a:off x="3225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66040</xdr:rowOff>
    </xdr:to>
    <xdr:cxnSp macro="">
      <xdr:nvCxnSpPr>
        <xdr:cNvPr id="138" name="直線コネクタ 137"/>
        <xdr:cNvCxnSpPr/>
      </xdr:nvCxnSpPr>
      <xdr:spPr>
        <a:xfrm>
          <a:off x="2336800" y="1073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74083</xdr:rowOff>
    </xdr:to>
    <xdr:cxnSp macro="">
      <xdr:nvCxnSpPr>
        <xdr:cNvPr id="141" name="直線コネクタ 140"/>
        <xdr:cNvCxnSpPr/>
      </xdr:nvCxnSpPr>
      <xdr:spPr>
        <a:xfrm flipV="1">
          <a:off x="1447800" y="107386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1" name="楕円 150"/>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2"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3" name="楕円 152"/>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4" name="テキスト ボックス 153"/>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6" name="テキスト ボックス 155"/>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0" name="テキスト ボックス 159"/>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142360</xdr:rowOff>
    </xdr:from>
    <xdr:to>
      <xdr:col>23</xdr:col>
      <xdr:colOff>133350</xdr:colOff>
      <xdr:row>85</xdr:row>
      <xdr:rowOff>54039</xdr:rowOff>
    </xdr:to>
    <xdr:cxnSp macro="">
      <xdr:nvCxnSpPr>
        <xdr:cNvPr id="195" name="直線コネクタ 194"/>
        <xdr:cNvCxnSpPr/>
      </xdr:nvCxnSpPr>
      <xdr:spPr>
        <a:xfrm>
          <a:off x="4114800" y="14544160"/>
          <a:ext cx="838200" cy="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37322</xdr:rowOff>
    </xdr:from>
    <xdr:to>
      <xdr:col>19</xdr:col>
      <xdr:colOff>133350</xdr:colOff>
      <xdr:row>84</xdr:row>
      <xdr:rowOff>142360</xdr:rowOff>
    </xdr:to>
    <xdr:cxnSp macro="">
      <xdr:nvCxnSpPr>
        <xdr:cNvPr id="198" name="直線コネクタ 197"/>
        <xdr:cNvCxnSpPr/>
      </xdr:nvCxnSpPr>
      <xdr:spPr>
        <a:xfrm>
          <a:off x="3225800" y="14439122"/>
          <a:ext cx="889000" cy="10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126577</xdr:rowOff>
    </xdr:from>
    <xdr:to>
      <xdr:col>15</xdr:col>
      <xdr:colOff>82550</xdr:colOff>
      <xdr:row>84</xdr:row>
      <xdr:rowOff>37322</xdr:rowOff>
    </xdr:to>
    <xdr:cxnSp macro="">
      <xdr:nvCxnSpPr>
        <xdr:cNvPr id="201" name="直線コネクタ 200"/>
        <xdr:cNvCxnSpPr/>
      </xdr:nvCxnSpPr>
      <xdr:spPr>
        <a:xfrm>
          <a:off x="2336800" y="14356927"/>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105054</xdr:rowOff>
    </xdr:from>
    <xdr:to>
      <xdr:col>11</xdr:col>
      <xdr:colOff>31750</xdr:colOff>
      <xdr:row>83</xdr:row>
      <xdr:rowOff>126577</xdr:rowOff>
    </xdr:to>
    <xdr:cxnSp macro="">
      <xdr:nvCxnSpPr>
        <xdr:cNvPr id="204" name="直線コネクタ 203"/>
        <xdr:cNvCxnSpPr/>
      </xdr:nvCxnSpPr>
      <xdr:spPr>
        <a:xfrm>
          <a:off x="1447800" y="14335404"/>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8" name="テキスト ボックス 207"/>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3239</xdr:rowOff>
    </xdr:from>
    <xdr:to>
      <xdr:col>23</xdr:col>
      <xdr:colOff>184150</xdr:colOff>
      <xdr:row>85</xdr:row>
      <xdr:rowOff>104839</xdr:rowOff>
    </xdr:to>
    <xdr:sp macro="" textlink="">
      <xdr:nvSpPr>
        <xdr:cNvPr id="214" name="楕円 213"/>
        <xdr:cNvSpPr/>
      </xdr:nvSpPr>
      <xdr:spPr>
        <a:xfrm>
          <a:off x="4902200" y="145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146766</xdr:rowOff>
    </xdr:from>
    <xdr:ext cx="762000" cy="259045"/>
    <xdr:sp macro="" textlink="">
      <xdr:nvSpPr>
        <xdr:cNvPr id="215" name="人件費・物件費等の状況該当値テキスト"/>
        <xdr:cNvSpPr txBox="1"/>
      </xdr:nvSpPr>
      <xdr:spPr>
        <a:xfrm>
          <a:off x="5041900" y="145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91560</xdr:rowOff>
    </xdr:from>
    <xdr:to>
      <xdr:col>19</xdr:col>
      <xdr:colOff>184150</xdr:colOff>
      <xdr:row>85</xdr:row>
      <xdr:rowOff>21710</xdr:rowOff>
    </xdr:to>
    <xdr:sp macro="" textlink="">
      <xdr:nvSpPr>
        <xdr:cNvPr id="216" name="楕円 215"/>
        <xdr:cNvSpPr/>
      </xdr:nvSpPr>
      <xdr:spPr>
        <a:xfrm>
          <a:off x="4064000" y="144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6487</xdr:rowOff>
    </xdr:from>
    <xdr:ext cx="736600" cy="259045"/>
    <xdr:sp macro="" textlink="">
      <xdr:nvSpPr>
        <xdr:cNvPr id="217" name="テキスト ボックス 216"/>
        <xdr:cNvSpPr txBox="1"/>
      </xdr:nvSpPr>
      <xdr:spPr>
        <a:xfrm>
          <a:off x="3733800" y="1457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157972</xdr:rowOff>
    </xdr:from>
    <xdr:to>
      <xdr:col>15</xdr:col>
      <xdr:colOff>133350</xdr:colOff>
      <xdr:row>84</xdr:row>
      <xdr:rowOff>88122</xdr:rowOff>
    </xdr:to>
    <xdr:sp macro="" textlink="">
      <xdr:nvSpPr>
        <xdr:cNvPr id="218" name="楕円 217"/>
        <xdr:cNvSpPr/>
      </xdr:nvSpPr>
      <xdr:spPr>
        <a:xfrm>
          <a:off x="3175000" y="14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72899</xdr:rowOff>
    </xdr:from>
    <xdr:ext cx="762000" cy="259045"/>
    <xdr:sp macro="" textlink="">
      <xdr:nvSpPr>
        <xdr:cNvPr id="219" name="テキスト ボックス 218"/>
        <xdr:cNvSpPr txBox="1"/>
      </xdr:nvSpPr>
      <xdr:spPr>
        <a:xfrm>
          <a:off x="2844800" y="14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75777</xdr:rowOff>
    </xdr:from>
    <xdr:to>
      <xdr:col>11</xdr:col>
      <xdr:colOff>82550</xdr:colOff>
      <xdr:row>84</xdr:row>
      <xdr:rowOff>5927</xdr:rowOff>
    </xdr:to>
    <xdr:sp macro="" textlink="">
      <xdr:nvSpPr>
        <xdr:cNvPr id="220" name="楕円 219"/>
        <xdr:cNvSpPr/>
      </xdr:nvSpPr>
      <xdr:spPr>
        <a:xfrm>
          <a:off x="2286000" y="14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162154</xdr:rowOff>
    </xdr:from>
    <xdr:ext cx="762000" cy="259045"/>
    <xdr:sp macro="" textlink="">
      <xdr:nvSpPr>
        <xdr:cNvPr id="221" name="テキスト ボックス 220"/>
        <xdr:cNvSpPr txBox="1"/>
      </xdr:nvSpPr>
      <xdr:spPr>
        <a:xfrm>
          <a:off x="1955800" y="143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54254</xdr:rowOff>
    </xdr:from>
    <xdr:to>
      <xdr:col>7</xdr:col>
      <xdr:colOff>31750</xdr:colOff>
      <xdr:row>83</xdr:row>
      <xdr:rowOff>155854</xdr:rowOff>
    </xdr:to>
    <xdr:sp macro="" textlink="">
      <xdr:nvSpPr>
        <xdr:cNvPr id="222" name="楕円 221"/>
        <xdr:cNvSpPr/>
      </xdr:nvSpPr>
      <xdr:spPr>
        <a:xfrm>
          <a:off x="1397000" y="142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140631</xdr:rowOff>
    </xdr:from>
    <xdr:ext cx="762000" cy="259045"/>
    <xdr:sp macro="" textlink="">
      <xdr:nvSpPr>
        <xdr:cNvPr id="223" name="テキスト ボックス 222"/>
        <xdr:cNvSpPr txBox="1"/>
      </xdr:nvSpPr>
      <xdr:spPr>
        <a:xfrm>
          <a:off x="1066800" y="1437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60" name="直線コネクタ 259"/>
        <xdr:cNvCxnSpPr/>
      </xdr:nvCxnSpPr>
      <xdr:spPr>
        <a:xfrm flipV="1">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95955</xdr:rowOff>
    </xdr:to>
    <xdr:cxnSp macro="">
      <xdr:nvCxnSpPr>
        <xdr:cNvPr id="263" name="直線コネクタ 262"/>
        <xdr:cNvCxnSpPr/>
      </xdr:nvCxnSpPr>
      <xdr:spPr>
        <a:xfrm>
          <a:off x="14401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55739</xdr:rowOff>
    </xdr:to>
    <xdr:cxnSp macro="">
      <xdr:nvCxnSpPr>
        <xdr:cNvPr id="266" name="直線コネクタ 265"/>
        <xdr:cNvCxnSpPr/>
      </xdr:nvCxnSpPr>
      <xdr:spPr>
        <a:xfrm>
          <a:off x="13512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108249</xdr:rowOff>
    </xdr:from>
    <xdr:ext cx="762000" cy="259045"/>
    <xdr:sp macro="" textlink="">
      <xdr:nvSpPr>
        <xdr:cNvPr id="277"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51099</xdr:rowOff>
    </xdr:from>
    <xdr:ext cx="736600" cy="259045"/>
    <xdr:sp macro="" textlink="">
      <xdr:nvSpPr>
        <xdr:cNvPr id="279" name="テキスト ボックス 278"/>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0" name="楕円 279"/>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1" name="テキスト ボックス 280"/>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2" name="楕円 281"/>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3" name="テキスト ボックス 282"/>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い状況にある。第４次恵那市職員適正化計画では、令和７年度までに</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人に削減するという目標を設定したが、令和３年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人となっており、ほぼ目標人数と同数となっている。今後も引き続き人口に見合った職員数の適正化に努める。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64532</xdr:rowOff>
    </xdr:from>
    <xdr:to>
      <xdr:col>81</xdr:col>
      <xdr:colOff>44450</xdr:colOff>
      <xdr:row>63</xdr:row>
      <xdr:rowOff>88662</xdr:rowOff>
    </xdr:to>
    <xdr:cxnSp macro="">
      <xdr:nvCxnSpPr>
        <xdr:cNvPr id="324" name="直線コネクタ 323"/>
        <xdr:cNvCxnSpPr/>
      </xdr:nvCxnSpPr>
      <xdr:spPr>
        <a:xfrm>
          <a:off x="16179800" y="108658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64532</xdr:rowOff>
    </xdr:from>
    <xdr:to>
      <xdr:col>77</xdr:col>
      <xdr:colOff>44450</xdr:colOff>
      <xdr:row>63</xdr:row>
      <xdr:rowOff>90170</xdr:rowOff>
    </xdr:to>
    <xdr:cxnSp macro="">
      <xdr:nvCxnSpPr>
        <xdr:cNvPr id="327" name="直線コネクタ 326"/>
        <xdr:cNvCxnSpPr/>
      </xdr:nvCxnSpPr>
      <xdr:spPr>
        <a:xfrm flipV="1">
          <a:off x="15290800" y="10865882"/>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78105</xdr:rowOff>
    </xdr:from>
    <xdr:to>
      <xdr:col>72</xdr:col>
      <xdr:colOff>203200</xdr:colOff>
      <xdr:row>63</xdr:row>
      <xdr:rowOff>90170</xdr:rowOff>
    </xdr:to>
    <xdr:cxnSp macro="">
      <xdr:nvCxnSpPr>
        <xdr:cNvPr id="330" name="直線コネクタ 329"/>
        <xdr:cNvCxnSpPr/>
      </xdr:nvCxnSpPr>
      <xdr:spPr>
        <a:xfrm>
          <a:off x="14401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63024</xdr:rowOff>
    </xdr:from>
    <xdr:to>
      <xdr:col>68</xdr:col>
      <xdr:colOff>152400</xdr:colOff>
      <xdr:row>63</xdr:row>
      <xdr:rowOff>78105</xdr:rowOff>
    </xdr:to>
    <xdr:cxnSp macro="">
      <xdr:nvCxnSpPr>
        <xdr:cNvPr id="333" name="直線コネクタ 332"/>
        <xdr:cNvCxnSpPr/>
      </xdr:nvCxnSpPr>
      <xdr:spPr>
        <a:xfrm>
          <a:off x="13512800" y="1086437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37862</xdr:rowOff>
    </xdr:from>
    <xdr:to>
      <xdr:col>81</xdr:col>
      <xdr:colOff>95250</xdr:colOff>
      <xdr:row>63</xdr:row>
      <xdr:rowOff>139462</xdr:rowOff>
    </xdr:to>
    <xdr:sp macro="" textlink="">
      <xdr:nvSpPr>
        <xdr:cNvPr id="343" name="楕円 342"/>
        <xdr:cNvSpPr/>
      </xdr:nvSpPr>
      <xdr:spPr>
        <a:xfrm>
          <a:off x="16967200" y="108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9939</xdr:rowOff>
    </xdr:from>
    <xdr:ext cx="762000" cy="259045"/>
    <xdr:sp macro="" textlink="">
      <xdr:nvSpPr>
        <xdr:cNvPr id="344" name="定員管理の状況該当値テキスト"/>
        <xdr:cNvSpPr txBox="1"/>
      </xdr:nvSpPr>
      <xdr:spPr>
        <a:xfrm>
          <a:off x="17106900" y="108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13732</xdr:rowOff>
    </xdr:from>
    <xdr:to>
      <xdr:col>77</xdr:col>
      <xdr:colOff>95250</xdr:colOff>
      <xdr:row>63</xdr:row>
      <xdr:rowOff>115332</xdr:rowOff>
    </xdr:to>
    <xdr:sp macro="" textlink="">
      <xdr:nvSpPr>
        <xdr:cNvPr id="345" name="楕円 344"/>
        <xdr:cNvSpPr/>
      </xdr:nvSpPr>
      <xdr:spPr>
        <a:xfrm>
          <a:off x="16129000" y="10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100109</xdr:rowOff>
    </xdr:from>
    <xdr:ext cx="736600" cy="259045"/>
    <xdr:sp macro="" textlink="">
      <xdr:nvSpPr>
        <xdr:cNvPr id="346" name="テキスト ボックス 345"/>
        <xdr:cNvSpPr txBox="1"/>
      </xdr:nvSpPr>
      <xdr:spPr>
        <a:xfrm>
          <a:off x="15798800" y="1090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7" name="楕円 346"/>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125747</xdr:rowOff>
    </xdr:from>
    <xdr:ext cx="762000" cy="259045"/>
    <xdr:sp macro="" textlink="">
      <xdr:nvSpPr>
        <xdr:cNvPr id="348" name="テキスト ボックス 347"/>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27305</xdr:rowOff>
    </xdr:from>
    <xdr:to>
      <xdr:col>68</xdr:col>
      <xdr:colOff>203200</xdr:colOff>
      <xdr:row>63</xdr:row>
      <xdr:rowOff>128905</xdr:rowOff>
    </xdr:to>
    <xdr:sp macro="" textlink="">
      <xdr:nvSpPr>
        <xdr:cNvPr id="349" name="楕円 348"/>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113682</xdr:rowOff>
    </xdr:from>
    <xdr:ext cx="762000" cy="259045"/>
    <xdr:sp macro="" textlink="">
      <xdr:nvSpPr>
        <xdr:cNvPr id="350" name="テキスト ボックス 349"/>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12224</xdr:rowOff>
    </xdr:from>
    <xdr:to>
      <xdr:col>64</xdr:col>
      <xdr:colOff>152400</xdr:colOff>
      <xdr:row>63</xdr:row>
      <xdr:rowOff>113824</xdr:rowOff>
    </xdr:to>
    <xdr:sp macro="" textlink="">
      <xdr:nvSpPr>
        <xdr:cNvPr id="351" name="楕円 350"/>
        <xdr:cNvSpPr/>
      </xdr:nvSpPr>
      <xdr:spPr>
        <a:xfrm>
          <a:off x="13462000" y="108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98601</xdr:rowOff>
    </xdr:from>
    <xdr:ext cx="762000" cy="259045"/>
    <xdr:sp macro="" textlink="">
      <xdr:nvSpPr>
        <xdr:cNvPr id="352" name="テキスト ボックス 351"/>
        <xdr:cNvSpPr txBox="1"/>
      </xdr:nvSpPr>
      <xdr:spPr>
        <a:xfrm>
          <a:off x="13131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繰上償還により、昨年度から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ポイント減少した。今後は人口減少や少子高齢化が進むことに伴う市税等の減少や、合併特例債の元金償還のピークが見込まれるため、より一層、計画的な発行管理を行い、健全経営に努める。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36</xdr:row>
      <xdr:rowOff>65919</xdr:rowOff>
    </xdr:to>
    <xdr:cxnSp macro="">
      <xdr:nvCxnSpPr>
        <xdr:cNvPr id="388" name="直線コネクタ 387"/>
        <xdr:cNvCxnSpPr/>
      </xdr:nvCxnSpPr>
      <xdr:spPr>
        <a:xfrm flipV="1">
          <a:off x="16179800" y="615768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65919</xdr:rowOff>
    </xdr:from>
    <xdr:to>
      <xdr:col>77</xdr:col>
      <xdr:colOff>44450</xdr:colOff>
      <xdr:row>37</xdr:row>
      <xdr:rowOff>124278</xdr:rowOff>
    </xdr:to>
    <xdr:cxnSp macro="">
      <xdr:nvCxnSpPr>
        <xdr:cNvPr id="391" name="直線コネクタ 390"/>
        <xdr:cNvCxnSpPr/>
      </xdr:nvCxnSpPr>
      <xdr:spPr>
        <a:xfrm flipV="1">
          <a:off x="15290800" y="623811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102205</xdr:rowOff>
    </xdr:to>
    <xdr:cxnSp macro="">
      <xdr:nvCxnSpPr>
        <xdr:cNvPr id="394" name="直線コネクタ 393"/>
        <xdr:cNvCxnSpPr/>
      </xdr:nvCxnSpPr>
      <xdr:spPr>
        <a:xfrm flipV="1">
          <a:off x="14401800" y="64679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6" name="テキスト ボックス 395"/>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39</xdr:row>
      <xdr:rowOff>126093</xdr:rowOff>
    </xdr:to>
    <xdr:cxnSp macro="">
      <xdr:nvCxnSpPr>
        <xdr:cNvPr id="397" name="直線コネクタ 396"/>
        <xdr:cNvCxnSpPr/>
      </xdr:nvCxnSpPr>
      <xdr:spPr>
        <a:xfrm flipV="1">
          <a:off x="13512800" y="66173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9" name="テキスト ボックス 398"/>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1" name="テキスト ボックス 400"/>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407" name="楕円 406"/>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408"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15119</xdr:rowOff>
    </xdr:from>
    <xdr:to>
      <xdr:col>77</xdr:col>
      <xdr:colOff>95250</xdr:colOff>
      <xdr:row>36</xdr:row>
      <xdr:rowOff>116719</xdr:rowOff>
    </xdr:to>
    <xdr:sp macro="" textlink="">
      <xdr:nvSpPr>
        <xdr:cNvPr id="409" name="楕円 408"/>
        <xdr:cNvSpPr/>
      </xdr:nvSpPr>
      <xdr:spPr>
        <a:xfrm>
          <a:off x="16129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126896</xdr:rowOff>
    </xdr:from>
    <xdr:ext cx="736600" cy="259045"/>
    <xdr:sp macro="" textlink="">
      <xdr:nvSpPr>
        <xdr:cNvPr id="410" name="テキスト ボックス 409"/>
        <xdr:cNvSpPr txBox="1"/>
      </xdr:nvSpPr>
      <xdr:spPr>
        <a:xfrm>
          <a:off x="15798800" y="595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1" name="楕円 410"/>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2" name="テキスト ボックス 411"/>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5" name="楕円 414"/>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6" name="テキスト ボックス 415"/>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地方債の償還完了や繰上償還により地方債の現在高が下がったことが大きな要因で、今年度は算定されていない。今後も義務的経費の削減を進め、財政の健全化に努める。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50" name="フローチャート: 判断 449"/>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1" name="テキスト ボックス 450"/>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101822</xdr:rowOff>
    </xdr:from>
    <xdr:to>
      <xdr:col>68</xdr:col>
      <xdr:colOff>203200</xdr:colOff>
      <xdr:row>16</xdr:row>
      <xdr:rowOff>31972</xdr:rowOff>
    </xdr:to>
    <xdr:sp macro="" textlink="">
      <xdr:nvSpPr>
        <xdr:cNvPr id="452" name="フローチャート: 判断 451"/>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3" name="テキスト ボックス 452"/>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4" name="フローチャート: 判断 453"/>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5" name="テキスト ボックス 454"/>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39</xdr:row>
      <xdr:rowOff>75293</xdr:rowOff>
    </xdr:to>
    <xdr:cxnSp macro="">
      <xdr:nvCxnSpPr>
        <xdr:cNvPr id="68" name="直線コネクタ 67"/>
        <xdr:cNvCxnSpPr/>
      </xdr:nvCxnSpPr>
      <xdr:spPr>
        <a:xfrm flipV="1">
          <a:off x="3987800" y="6598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75293</xdr:rowOff>
    </xdr:to>
    <xdr:cxnSp macro="">
      <xdr:nvCxnSpPr>
        <xdr:cNvPr id="71" name="直線コネクタ 70"/>
        <xdr:cNvCxnSpPr/>
      </xdr:nvCxnSpPr>
      <xdr:spPr>
        <a:xfrm>
          <a:off x="3098800" y="6576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61685</xdr:rowOff>
    </xdr:to>
    <xdr:cxnSp macro="">
      <xdr:nvCxnSpPr>
        <xdr:cNvPr id="74" name="直線コネクタ 73"/>
        <xdr:cNvCxnSpPr/>
      </xdr:nvCxnSpPr>
      <xdr:spPr>
        <a:xfrm>
          <a:off x="2209800" y="657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61685</xdr:rowOff>
    </xdr:to>
    <xdr:cxnSp macro="">
      <xdr:nvCxnSpPr>
        <xdr:cNvPr id="77" name="直線コネクタ 76"/>
        <xdr:cNvCxnSpPr/>
      </xdr:nvCxnSpPr>
      <xdr:spPr>
        <a:xfrm>
          <a:off x="1320800" y="652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ポイント上回っている。主な要因としては施設の管理経費等の増加等が挙げられる。</a:t>
          </a:r>
        </a:p>
        <a:p>
          <a:r>
            <a:rPr kumimoji="1" lang="ja-JP" altLang="en-US" sz="1300">
              <a:latin typeface="ＭＳ Ｐゴシック" panose="020B0600070205080204" pitchFamily="50" charset="-128"/>
              <a:ea typeface="ＭＳ Ｐゴシック" panose="020B0600070205080204" pitchFamily="50" charset="-128"/>
            </a:rPr>
            <a:t>　「恵那市公共施設再配置計画」により施設の統廃合を進めるとともに、指定管理者制度等を活用し、物件費の抑制に努める。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62230</xdr:rowOff>
    </xdr:to>
    <xdr:cxnSp macro="">
      <xdr:nvCxnSpPr>
        <xdr:cNvPr id="129" name="直線コネクタ 128"/>
        <xdr:cNvCxnSpPr/>
      </xdr:nvCxnSpPr>
      <xdr:spPr>
        <a:xfrm flipV="1">
          <a:off x="15671800" y="2915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92710</xdr:rowOff>
    </xdr:to>
    <xdr:cxnSp macro="">
      <xdr:nvCxnSpPr>
        <xdr:cNvPr id="132" name="直線コネクタ 131"/>
        <xdr:cNvCxnSpPr/>
      </xdr:nvCxnSpPr>
      <xdr:spPr>
        <a:xfrm flipV="1">
          <a:off x="14782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92710</xdr:rowOff>
    </xdr:to>
    <xdr:cxnSp macro="">
      <xdr:nvCxnSpPr>
        <xdr:cNvPr id="135" name="直線コネクタ 134"/>
        <xdr:cNvCxnSpPr/>
      </xdr:nvCxnSpPr>
      <xdr:spPr>
        <a:xfrm>
          <a:off x="13893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85090</xdr:rowOff>
    </xdr:to>
    <xdr:cxnSp macro="">
      <xdr:nvCxnSpPr>
        <xdr:cNvPr id="138" name="直線コネクタ 137"/>
        <xdr:cNvCxnSpPr/>
      </xdr:nvCxnSpPr>
      <xdr:spPr>
        <a:xfrm>
          <a:off x="13004800" y="296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0" name="楕円 149"/>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51" name="テキスト ボックス 150"/>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2" name="楕円 151"/>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3" name="テキスト ボックス 152"/>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4" name="楕円 153"/>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55" name="テキスト ボックス 154"/>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6" name="楕円 155"/>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7" name="テキスト ボックス 156"/>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扶助費については、前年度比で同様だが、総額自体は増加傾向にあり、高齢化に伴う介護給付費や訓練等給付費といった補助事業が伸びている。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25400</xdr:rowOff>
    </xdr:to>
    <xdr:cxnSp macro="">
      <xdr:nvCxnSpPr>
        <xdr:cNvPr id="190" name="直線コネクタ 189"/>
        <xdr:cNvCxnSpPr/>
      </xdr:nvCxnSpPr>
      <xdr:spPr>
        <a:xfrm>
          <a:off x="3987800" y="962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139700</xdr:rowOff>
    </xdr:to>
    <xdr:cxnSp macro="">
      <xdr:nvCxnSpPr>
        <xdr:cNvPr id="193" name="直線コネクタ 192"/>
        <xdr:cNvCxnSpPr/>
      </xdr:nvCxnSpPr>
      <xdr:spPr>
        <a:xfrm flipV="1">
          <a:off x="3098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139700</xdr:rowOff>
    </xdr:to>
    <xdr:cxnSp macro="">
      <xdr:nvCxnSpPr>
        <xdr:cNvPr id="196" name="直線コネクタ 195"/>
        <xdr:cNvCxnSpPr/>
      </xdr:nvCxnSpPr>
      <xdr:spPr>
        <a:xfrm>
          <a:off x="2209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9" name="直線コネクタ 198"/>
        <xdr:cNvCxnSpPr/>
      </xdr:nvCxnSpPr>
      <xdr:spPr>
        <a:xfrm flipV="1">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ポイント下回った。また、前年比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ポイント増加したが、今後も公共施設等の維持補修費の増加が見込まれる。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51" name="直線コネクタ 250"/>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57</xdr:row>
      <xdr:rowOff>85090</xdr:rowOff>
    </xdr:to>
    <xdr:cxnSp macro="">
      <xdr:nvCxnSpPr>
        <xdr:cNvPr id="254" name="直線コネクタ 253"/>
        <xdr:cNvCxnSpPr/>
      </xdr:nvCxnSpPr>
      <xdr:spPr>
        <a:xfrm flipV="1">
          <a:off x="14782800" y="95910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85090</xdr:rowOff>
    </xdr:to>
    <xdr:cxnSp macro="">
      <xdr:nvCxnSpPr>
        <xdr:cNvPr id="257" name="直線コネクタ 256"/>
        <xdr:cNvCxnSpPr/>
      </xdr:nvCxnSpPr>
      <xdr:spPr>
        <a:xfrm>
          <a:off x="13893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46990</xdr:rowOff>
    </xdr:to>
    <xdr:cxnSp macro="">
      <xdr:nvCxnSpPr>
        <xdr:cNvPr id="260" name="直線コネクタ 259"/>
        <xdr:cNvCxnSpPr/>
      </xdr:nvCxnSpPr>
      <xdr:spPr>
        <a:xfrm flipV="1">
          <a:off x="13004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309" name="直線コネクタ 308"/>
        <xdr:cNvCxnSpPr/>
      </xdr:nvCxnSpPr>
      <xdr:spPr>
        <a:xfrm flipV="1">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36</xdr:row>
      <xdr:rowOff>81280</xdr:rowOff>
    </xdr:to>
    <xdr:cxnSp macro="">
      <xdr:nvCxnSpPr>
        <xdr:cNvPr id="312" name="直線コネクタ 311"/>
        <xdr:cNvCxnSpPr/>
      </xdr:nvCxnSpPr>
      <xdr:spPr>
        <a:xfrm>
          <a:off x="14782800" y="605231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51562</xdr:rowOff>
    </xdr:to>
    <xdr:cxnSp macro="">
      <xdr:nvCxnSpPr>
        <xdr:cNvPr id="315" name="直線コネクタ 314"/>
        <xdr:cNvCxnSpPr/>
      </xdr:nvCxnSpPr>
      <xdr:spPr>
        <a:xfrm>
          <a:off x="13893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46990</xdr:rowOff>
    </xdr:to>
    <xdr:cxnSp macro="">
      <xdr:nvCxnSpPr>
        <xdr:cNvPr id="318" name="直線コネクタ 317"/>
        <xdr:cNvCxnSpPr/>
      </xdr:nvCxnSpPr>
      <xdr:spPr>
        <a:xfrm flipV="1">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2" name="楕円 331"/>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3" name="テキスト ボックス 332"/>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公債費にかかる経常収支比率は、償還完了や繰上償還の実施により、類似団体平均を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ポイント下回った。今後は人口減少により税収の増加が見込めず比率は上昇するため、必要な事業の選別を行い、公債費比率等を見ながら、計画的な借入れを行っていく。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92711</xdr:rowOff>
    </xdr:to>
    <xdr:cxnSp macro="">
      <xdr:nvCxnSpPr>
        <xdr:cNvPr id="370" name="直線コネクタ 369"/>
        <xdr:cNvCxnSpPr/>
      </xdr:nvCxnSpPr>
      <xdr:spPr>
        <a:xfrm flipV="1">
          <a:off x="3987800" y="131724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153670</xdr:rowOff>
    </xdr:to>
    <xdr:cxnSp macro="">
      <xdr:nvCxnSpPr>
        <xdr:cNvPr id="373" name="直線コネクタ 372"/>
        <xdr:cNvCxnSpPr/>
      </xdr:nvCxnSpPr>
      <xdr:spPr>
        <a:xfrm flipV="1">
          <a:off x="3098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35561</xdr:rowOff>
    </xdr:to>
    <xdr:cxnSp macro="">
      <xdr:nvCxnSpPr>
        <xdr:cNvPr id="376" name="直線コネクタ 375"/>
        <xdr:cNvCxnSpPr/>
      </xdr:nvCxnSpPr>
      <xdr:spPr>
        <a:xfrm flipV="1">
          <a:off x="2209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149861</xdr:rowOff>
    </xdr:to>
    <xdr:cxnSp macro="">
      <xdr:nvCxnSpPr>
        <xdr:cNvPr id="379" name="直線コネクタ 378"/>
        <xdr:cNvCxnSpPr/>
      </xdr:nvCxnSpPr>
      <xdr:spPr>
        <a:xfrm flipV="1">
          <a:off x="1320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9" name="楕円 38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0"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7" name="楕円 396"/>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8" name="テキスト ボックス 397"/>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公債費以外に係る経常収支比率は類似団体平均より下回っており、前年比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ポイントの減少となったが、今後は介護給付費や訓練等給付費、維持補修費等の増加が見込まれる。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76</xdr:row>
      <xdr:rowOff>62992</xdr:rowOff>
    </xdr:to>
    <xdr:cxnSp macro="">
      <xdr:nvCxnSpPr>
        <xdr:cNvPr id="429" name="直線コネクタ 428"/>
        <xdr:cNvCxnSpPr/>
      </xdr:nvCxnSpPr>
      <xdr:spPr>
        <a:xfrm flipV="1">
          <a:off x="15671800" y="129423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62992</xdr:rowOff>
    </xdr:to>
    <xdr:cxnSp macro="">
      <xdr:nvCxnSpPr>
        <xdr:cNvPr id="432" name="直線コネクタ 431"/>
        <xdr:cNvCxnSpPr/>
      </xdr:nvCxnSpPr>
      <xdr:spPr>
        <a:xfrm>
          <a:off x="14782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3556</xdr:rowOff>
    </xdr:to>
    <xdr:cxnSp macro="">
      <xdr:nvCxnSpPr>
        <xdr:cNvPr id="435" name="直線コネクタ 434"/>
        <xdr:cNvCxnSpPr/>
      </xdr:nvCxnSpPr>
      <xdr:spPr>
        <a:xfrm>
          <a:off x="13893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78994</xdr:rowOff>
    </xdr:to>
    <xdr:cxnSp macro="">
      <xdr:nvCxnSpPr>
        <xdr:cNvPr id="438" name="直線コネクタ 437"/>
        <xdr:cNvCxnSpPr/>
      </xdr:nvCxnSpPr>
      <xdr:spPr>
        <a:xfrm flipV="1">
          <a:off x="13004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0" name="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1" name="テキスト ボックス 450"/>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4" name="楕円 453"/>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5" name="テキスト ボックス 45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6" name="楕円 455"/>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7" name="テキスト ボックス 456"/>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161552</xdr:rowOff>
    </xdr:from>
    <xdr:to>
      <xdr:col>29</xdr:col>
      <xdr:colOff>127000</xdr:colOff>
      <xdr:row>16</xdr:row>
      <xdr:rowOff>12790</xdr:rowOff>
    </xdr:to>
    <xdr:cxnSp macro="">
      <xdr:nvCxnSpPr>
        <xdr:cNvPr id="54" name="直線コネクタ 53"/>
        <xdr:cNvCxnSpPr/>
      </xdr:nvCxnSpPr>
      <xdr:spPr bwMode="auto">
        <a:xfrm flipV="1">
          <a:off x="5003800" y="2780927"/>
          <a:ext cx="647700" cy="2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12790</xdr:rowOff>
    </xdr:from>
    <xdr:to>
      <xdr:col>26</xdr:col>
      <xdr:colOff>50800</xdr:colOff>
      <xdr:row>16</xdr:row>
      <xdr:rowOff>65654</xdr:rowOff>
    </xdr:to>
    <xdr:cxnSp macro="">
      <xdr:nvCxnSpPr>
        <xdr:cNvPr id="57" name="直線コネクタ 56"/>
        <xdr:cNvCxnSpPr/>
      </xdr:nvCxnSpPr>
      <xdr:spPr bwMode="auto">
        <a:xfrm flipV="1">
          <a:off x="4305300" y="2803615"/>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65654</xdr:rowOff>
    </xdr:from>
    <xdr:to>
      <xdr:col>22</xdr:col>
      <xdr:colOff>114300</xdr:colOff>
      <xdr:row>16</xdr:row>
      <xdr:rowOff>76213</xdr:rowOff>
    </xdr:to>
    <xdr:cxnSp macro="">
      <xdr:nvCxnSpPr>
        <xdr:cNvPr id="60" name="直線コネクタ 59"/>
        <xdr:cNvCxnSpPr/>
      </xdr:nvCxnSpPr>
      <xdr:spPr bwMode="auto">
        <a:xfrm flipV="1">
          <a:off x="3606800" y="2856479"/>
          <a:ext cx="6985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76213</xdr:rowOff>
    </xdr:from>
    <xdr:to>
      <xdr:col>18</xdr:col>
      <xdr:colOff>177800</xdr:colOff>
      <xdr:row>16</xdr:row>
      <xdr:rowOff>143678</xdr:rowOff>
    </xdr:to>
    <xdr:cxnSp macro="">
      <xdr:nvCxnSpPr>
        <xdr:cNvPr id="63" name="直線コネクタ 62"/>
        <xdr:cNvCxnSpPr/>
      </xdr:nvCxnSpPr>
      <xdr:spPr bwMode="auto">
        <a:xfrm flipV="1">
          <a:off x="2908300" y="2867038"/>
          <a:ext cx="698500" cy="6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110752</xdr:rowOff>
    </xdr:from>
    <xdr:to>
      <xdr:col>29</xdr:col>
      <xdr:colOff>177800</xdr:colOff>
      <xdr:row>16</xdr:row>
      <xdr:rowOff>40902</xdr:rowOff>
    </xdr:to>
    <xdr:sp macro="" textlink="">
      <xdr:nvSpPr>
        <xdr:cNvPr id="73" name="楕円 72"/>
        <xdr:cNvSpPr/>
      </xdr:nvSpPr>
      <xdr:spPr bwMode="auto">
        <a:xfrm>
          <a:off x="5600700" y="273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127279</xdr:rowOff>
    </xdr:from>
    <xdr:ext cx="762000" cy="259045"/>
    <xdr:sp macro="" textlink="">
      <xdr:nvSpPr>
        <xdr:cNvPr id="74" name="人口1人当たり決算額の推移該当値テキスト130"/>
        <xdr:cNvSpPr txBox="1"/>
      </xdr:nvSpPr>
      <xdr:spPr>
        <a:xfrm>
          <a:off x="5740400" y="257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133440</xdr:rowOff>
    </xdr:from>
    <xdr:to>
      <xdr:col>26</xdr:col>
      <xdr:colOff>101600</xdr:colOff>
      <xdr:row>16</xdr:row>
      <xdr:rowOff>63590</xdr:rowOff>
    </xdr:to>
    <xdr:sp macro="" textlink="">
      <xdr:nvSpPr>
        <xdr:cNvPr id="75" name="楕円 74"/>
        <xdr:cNvSpPr/>
      </xdr:nvSpPr>
      <xdr:spPr bwMode="auto">
        <a:xfrm>
          <a:off x="4953000" y="275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73767</xdr:rowOff>
    </xdr:from>
    <xdr:ext cx="736600" cy="259045"/>
    <xdr:sp macro="" textlink="">
      <xdr:nvSpPr>
        <xdr:cNvPr id="76" name="テキスト ボックス 75"/>
        <xdr:cNvSpPr txBox="1"/>
      </xdr:nvSpPr>
      <xdr:spPr>
        <a:xfrm>
          <a:off x="4622800" y="252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14854</xdr:rowOff>
    </xdr:from>
    <xdr:to>
      <xdr:col>22</xdr:col>
      <xdr:colOff>165100</xdr:colOff>
      <xdr:row>16</xdr:row>
      <xdr:rowOff>116454</xdr:rowOff>
    </xdr:to>
    <xdr:sp macro="" textlink="">
      <xdr:nvSpPr>
        <xdr:cNvPr id="77" name="楕円 76"/>
        <xdr:cNvSpPr/>
      </xdr:nvSpPr>
      <xdr:spPr bwMode="auto">
        <a:xfrm>
          <a:off x="4254500" y="28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126631</xdr:rowOff>
    </xdr:from>
    <xdr:ext cx="762000" cy="259045"/>
    <xdr:sp macro="" textlink="">
      <xdr:nvSpPr>
        <xdr:cNvPr id="78" name="テキスト ボックス 77"/>
        <xdr:cNvSpPr txBox="1"/>
      </xdr:nvSpPr>
      <xdr:spPr>
        <a:xfrm>
          <a:off x="3924300" y="257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25413</xdr:rowOff>
    </xdr:from>
    <xdr:to>
      <xdr:col>19</xdr:col>
      <xdr:colOff>38100</xdr:colOff>
      <xdr:row>16</xdr:row>
      <xdr:rowOff>127013</xdr:rowOff>
    </xdr:to>
    <xdr:sp macro="" textlink="">
      <xdr:nvSpPr>
        <xdr:cNvPr id="79" name="楕円 78"/>
        <xdr:cNvSpPr/>
      </xdr:nvSpPr>
      <xdr:spPr bwMode="auto">
        <a:xfrm>
          <a:off x="3556000" y="281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137190</xdr:rowOff>
    </xdr:from>
    <xdr:ext cx="762000" cy="259045"/>
    <xdr:sp macro="" textlink="">
      <xdr:nvSpPr>
        <xdr:cNvPr id="80" name="テキスト ボックス 79"/>
        <xdr:cNvSpPr txBox="1"/>
      </xdr:nvSpPr>
      <xdr:spPr>
        <a:xfrm>
          <a:off x="32258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92878</xdr:rowOff>
    </xdr:from>
    <xdr:to>
      <xdr:col>15</xdr:col>
      <xdr:colOff>101600</xdr:colOff>
      <xdr:row>17</xdr:row>
      <xdr:rowOff>23028</xdr:rowOff>
    </xdr:to>
    <xdr:sp macro="" textlink="">
      <xdr:nvSpPr>
        <xdr:cNvPr id="81" name="楕円 80"/>
        <xdr:cNvSpPr/>
      </xdr:nvSpPr>
      <xdr:spPr bwMode="auto">
        <a:xfrm>
          <a:off x="2857500" y="288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33205</xdr:rowOff>
    </xdr:from>
    <xdr:ext cx="762000" cy="259045"/>
    <xdr:sp macro="" textlink="">
      <xdr:nvSpPr>
        <xdr:cNvPr id="82" name="テキスト ボックス 81"/>
        <xdr:cNvSpPr txBox="1"/>
      </xdr:nvSpPr>
      <xdr:spPr>
        <a:xfrm>
          <a:off x="2527300" y="265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67724</xdr:rowOff>
    </xdr:from>
    <xdr:to>
      <xdr:col>29</xdr:col>
      <xdr:colOff>127000</xdr:colOff>
      <xdr:row>38</xdr:row>
      <xdr:rowOff>6825</xdr:rowOff>
    </xdr:to>
    <xdr:cxnSp macro="">
      <xdr:nvCxnSpPr>
        <xdr:cNvPr id="109" name="直線コネクタ 108"/>
        <xdr:cNvCxnSpPr/>
      </xdr:nvCxnSpPr>
      <xdr:spPr bwMode="auto">
        <a:xfrm flipV="1">
          <a:off x="5651500" y="6335174"/>
          <a:ext cx="0" cy="11392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17002</xdr:rowOff>
    </xdr:from>
    <xdr:ext cx="762000" cy="259045"/>
    <xdr:sp macro="" textlink="">
      <xdr:nvSpPr>
        <xdr:cNvPr id="110" name="人口1人当たり決算額の推移最小値テキスト445"/>
        <xdr:cNvSpPr txBox="1"/>
      </xdr:nvSpPr>
      <xdr:spPr>
        <a:xfrm>
          <a:off x="5740400" y="748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6825</xdr:rowOff>
    </xdr:from>
    <xdr:to>
      <xdr:col>30</xdr:col>
      <xdr:colOff>25400</xdr:colOff>
      <xdr:row>38</xdr:row>
      <xdr:rowOff>6825</xdr:rowOff>
    </xdr:to>
    <xdr:cxnSp macro="">
      <xdr:nvCxnSpPr>
        <xdr:cNvPr id="111" name="直線コネクタ 110"/>
        <xdr:cNvCxnSpPr/>
      </xdr:nvCxnSpPr>
      <xdr:spPr bwMode="auto">
        <a:xfrm>
          <a:off x="5562600" y="7474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154101</xdr:rowOff>
    </xdr:from>
    <xdr:ext cx="762000" cy="259045"/>
    <xdr:sp macro="" textlink="">
      <xdr:nvSpPr>
        <xdr:cNvPr id="112" name="人口1人当たり決算額の推移最大値テキスト445"/>
        <xdr:cNvSpPr txBox="1"/>
      </xdr:nvSpPr>
      <xdr:spPr>
        <a:xfrm>
          <a:off x="5740400" y="607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67724</xdr:rowOff>
    </xdr:from>
    <xdr:to>
      <xdr:col>30</xdr:col>
      <xdr:colOff>25400</xdr:colOff>
      <xdr:row>34</xdr:row>
      <xdr:rowOff>67724</xdr:rowOff>
    </xdr:to>
    <xdr:cxnSp macro="">
      <xdr:nvCxnSpPr>
        <xdr:cNvPr id="113" name="直線コネクタ 112"/>
        <xdr:cNvCxnSpPr/>
      </xdr:nvCxnSpPr>
      <xdr:spPr bwMode="auto">
        <a:xfrm>
          <a:off x="5562600" y="633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6825</xdr:rowOff>
    </xdr:from>
    <xdr:to>
      <xdr:col>29</xdr:col>
      <xdr:colOff>127000</xdr:colOff>
      <xdr:row>38</xdr:row>
      <xdr:rowOff>88801</xdr:rowOff>
    </xdr:to>
    <xdr:cxnSp macro="">
      <xdr:nvCxnSpPr>
        <xdr:cNvPr id="114" name="直線コネクタ 113"/>
        <xdr:cNvCxnSpPr/>
      </xdr:nvCxnSpPr>
      <xdr:spPr bwMode="auto">
        <a:xfrm flipV="1">
          <a:off x="5003800" y="7474425"/>
          <a:ext cx="647700" cy="8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173652</xdr:rowOff>
    </xdr:from>
    <xdr:ext cx="762000" cy="259045"/>
    <xdr:sp macro="" textlink="">
      <xdr:nvSpPr>
        <xdr:cNvPr id="115" name="人口1人当たり決算額の推移平均値テキスト445"/>
        <xdr:cNvSpPr txBox="1"/>
      </xdr:nvSpPr>
      <xdr:spPr>
        <a:xfrm>
          <a:off x="5740400" y="6784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328575</xdr:rowOff>
    </xdr:from>
    <xdr:to>
      <xdr:col>29</xdr:col>
      <xdr:colOff>177800</xdr:colOff>
      <xdr:row>36</xdr:row>
      <xdr:rowOff>87275</xdr:rowOff>
    </xdr:to>
    <xdr:sp macro="" textlink="">
      <xdr:nvSpPr>
        <xdr:cNvPr id="116" name="フローチャート: 判断 115"/>
        <xdr:cNvSpPr/>
      </xdr:nvSpPr>
      <xdr:spPr bwMode="auto">
        <a:xfrm>
          <a:off x="5600700" y="6938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231401</xdr:rowOff>
    </xdr:from>
    <xdr:to>
      <xdr:col>26</xdr:col>
      <xdr:colOff>50800</xdr:colOff>
      <xdr:row>38</xdr:row>
      <xdr:rowOff>88801</xdr:rowOff>
    </xdr:to>
    <xdr:cxnSp macro="">
      <xdr:nvCxnSpPr>
        <xdr:cNvPr id="117" name="直線コネクタ 116"/>
        <xdr:cNvCxnSpPr/>
      </xdr:nvCxnSpPr>
      <xdr:spPr bwMode="auto">
        <a:xfrm>
          <a:off x="4305300" y="7356101"/>
          <a:ext cx="698500" cy="20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2980</xdr:rowOff>
    </xdr:from>
    <xdr:to>
      <xdr:col>26</xdr:col>
      <xdr:colOff>101600</xdr:colOff>
      <xdr:row>36</xdr:row>
      <xdr:rowOff>104580</xdr:rowOff>
    </xdr:to>
    <xdr:sp macro="" textlink="">
      <xdr:nvSpPr>
        <xdr:cNvPr id="118" name="フローチャート: 判断 117"/>
        <xdr:cNvSpPr/>
      </xdr:nvSpPr>
      <xdr:spPr bwMode="auto">
        <a:xfrm>
          <a:off x="49530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114757</xdr:rowOff>
    </xdr:from>
    <xdr:ext cx="736600" cy="259045"/>
    <xdr:sp macro="" textlink="">
      <xdr:nvSpPr>
        <xdr:cNvPr id="119" name="テキスト ボックス 118"/>
        <xdr:cNvSpPr txBox="1"/>
      </xdr:nvSpPr>
      <xdr:spPr>
        <a:xfrm>
          <a:off x="4622800" y="672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218966</xdr:rowOff>
    </xdr:from>
    <xdr:to>
      <xdr:col>22</xdr:col>
      <xdr:colOff>114300</xdr:colOff>
      <xdr:row>37</xdr:row>
      <xdr:rowOff>231401</xdr:rowOff>
    </xdr:to>
    <xdr:cxnSp macro="">
      <xdr:nvCxnSpPr>
        <xdr:cNvPr id="120" name="直線コネクタ 119"/>
        <xdr:cNvCxnSpPr/>
      </xdr:nvCxnSpPr>
      <xdr:spPr bwMode="auto">
        <a:xfrm>
          <a:off x="3606800" y="734366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6408</xdr:rowOff>
    </xdr:from>
    <xdr:to>
      <xdr:col>22</xdr:col>
      <xdr:colOff>165100</xdr:colOff>
      <xdr:row>37</xdr:row>
      <xdr:rowOff>108008</xdr:rowOff>
    </xdr:to>
    <xdr:sp macro="" textlink="">
      <xdr:nvSpPr>
        <xdr:cNvPr id="121" name="フローチャート: 判断 120"/>
        <xdr:cNvSpPr/>
      </xdr:nvSpPr>
      <xdr:spPr bwMode="auto">
        <a:xfrm>
          <a:off x="42545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289635</xdr:rowOff>
    </xdr:from>
    <xdr:ext cx="762000" cy="259045"/>
    <xdr:sp macro="" textlink="">
      <xdr:nvSpPr>
        <xdr:cNvPr id="122" name="テキスト ボックス 121"/>
        <xdr:cNvSpPr txBox="1"/>
      </xdr:nvSpPr>
      <xdr:spPr>
        <a:xfrm>
          <a:off x="3924300" y="689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37891</xdr:rowOff>
    </xdr:from>
    <xdr:to>
      <xdr:col>18</xdr:col>
      <xdr:colOff>177800</xdr:colOff>
      <xdr:row>37</xdr:row>
      <xdr:rowOff>218966</xdr:rowOff>
    </xdr:to>
    <xdr:cxnSp macro="">
      <xdr:nvCxnSpPr>
        <xdr:cNvPr id="123" name="直線コネクタ 122"/>
        <xdr:cNvCxnSpPr/>
      </xdr:nvCxnSpPr>
      <xdr:spPr bwMode="auto">
        <a:xfrm>
          <a:off x="2908300" y="7162591"/>
          <a:ext cx="698500" cy="181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167549</xdr:rowOff>
    </xdr:from>
    <xdr:to>
      <xdr:col>19</xdr:col>
      <xdr:colOff>38100</xdr:colOff>
      <xdr:row>37</xdr:row>
      <xdr:rowOff>97699</xdr:rowOff>
    </xdr:to>
    <xdr:sp macro="" textlink="">
      <xdr:nvSpPr>
        <xdr:cNvPr id="124" name="フローチャート: 判断 123"/>
        <xdr:cNvSpPr/>
      </xdr:nvSpPr>
      <xdr:spPr bwMode="auto">
        <a:xfrm>
          <a:off x="35560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279326</xdr:rowOff>
    </xdr:from>
    <xdr:ext cx="762000" cy="259045"/>
    <xdr:sp macro="" textlink="">
      <xdr:nvSpPr>
        <xdr:cNvPr id="125" name="テキスト ボックス 124"/>
        <xdr:cNvSpPr txBox="1"/>
      </xdr:nvSpPr>
      <xdr:spPr>
        <a:xfrm>
          <a:off x="32258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149283</xdr:rowOff>
    </xdr:from>
    <xdr:to>
      <xdr:col>15</xdr:col>
      <xdr:colOff>101600</xdr:colOff>
      <xdr:row>37</xdr:row>
      <xdr:rowOff>79433</xdr:rowOff>
    </xdr:to>
    <xdr:sp macro="" textlink="">
      <xdr:nvSpPr>
        <xdr:cNvPr id="126" name="フローチャート: 判断 125"/>
        <xdr:cNvSpPr/>
      </xdr:nvSpPr>
      <xdr:spPr bwMode="auto">
        <a:xfrm>
          <a:off x="28575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261060</xdr:rowOff>
    </xdr:from>
    <xdr:ext cx="762000" cy="259045"/>
    <xdr:sp macro="" textlink="">
      <xdr:nvSpPr>
        <xdr:cNvPr id="127" name="テキスト ボックス 126"/>
        <xdr:cNvSpPr txBox="1"/>
      </xdr:nvSpPr>
      <xdr:spPr>
        <a:xfrm>
          <a:off x="25273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298925</xdr:rowOff>
    </xdr:from>
    <xdr:to>
      <xdr:col>29</xdr:col>
      <xdr:colOff>177800</xdr:colOff>
      <xdr:row>38</xdr:row>
      <xdr:rowOff>57625</xdr:rowOff>
    </xdr:to>
    <xdr:sp macro="" textlink="">
      <xdr:nvSpPr>
        <xdr:cNvPr id="133" name="楕円 132"/>
        <xdr:cNvSpPr/>
      </xdr:nvSpPr>
      <xdr:spPr bwMode="auto">
        <a:xfrm>
          <a:off x="5600700" y="742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207502</xdr:rowOff>
    </xdr:from>
    <xdr:ext cx="762000" cy="259045"/>
    <xdr:sp macro="" textlink="">
      <xdr:nvSpPr>
        <xdr:cNvPr id="134" name="人口1人当たり決算額の推移該当値テキスト445"/>
        <xdr:cNvSpPr txBox="1"/>
      </xdr:nvSpPr>
      <xdr:spPr>
        <a:xfrm>
          <a:off x="5740400" y="73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38001</xdr:rowOff>
    </xdr:from>
    <xdr:to>
      <xdr:col>26</xdr:col>
      <xdr:colOff>101600</xdr:colOff>
      <xdr:row>38</xdr:row>
      <xdr:rowOff>139601</xdr:rowOff>
    </xdr:to>
    <xdr:sp macro="" textlink="">
      <xdr:nvSpPr>
        <xdr:cNvPr id="135" name="楕円 134"/>
        <xdr:cNvSpPr/>
      </xdr:nvSpPr>
      <xdr:spPr bwMode="auto">
        <a:xfrm>
          <a:off x="4953000" y="750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124378</xdr:rowOff>
    </xdr:from>
    <xdr:ext cx="736600" cy="259045"/>
    <xdr:sp macro="" textlink="">
      <xdr:nvSpPr>
        <xdr:cNvPr id="136" name="テキスト ボックス 135"/>
        <xdr:cNvSpPr txBox="1"/>
      </xdr:nvSpPr>
      <xdr:spPr>
        <a:xfrm>
          <a:off x="4622800" y="759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180601</xdr:rowOff>
    </xdr:from>
    <xdr:to>
      <xdr:col>22</xdr:col>
      <xdr:colOff>165100</xdr:colOff>
      <xdr:row>37</xdr:row>
      <xdr:rowOff>282201</xdr:rowOff>
    </xdr:to>
    <xdr:sp macro="" textlink="">
      <xdr:nvSpPr>
        <xdr:cNvPr id="137" name="楕円 136"/>
        <xdr:cNvSpPr/>
      </xdr:nvSpPr>
      <xdr:spPr bwMode="auto">
        <a:xfrm>
          <a:off x="4254500" y="73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266978</xdr:rowOff>
    </xdr:from>
    <xdr:ext cx="762000" cy="259045"/>
    <xdr:sp macro="" textlink="">
      <xdr:nvSpPr>
        <xdr:cNvPr id="138" name="テキスト ボックス 137"/>
        <xdr:cNvSpPr txBox="1"/>
      </xdr:nvSpPr>
      <xdr:spPr>
        <a:xfrm>
          <a:off x="3924300" y="739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168166</xdr:rowOff>
    </xdr:from>
    <xdr:to>
      <xdr:col>19</xdr:col>
      <xdr:colOff>38100</xdr:colOff>
      <xdr:row>37</xdr:row>
      <xdr:rowOff>269766</xdr:rowOff>
    </xdr:to>
    <xdr:sp macro="" textlink="">
      <xdr:nvSpPr>
        <xdr:cNvPr id="139" name="楕円 138"/>
        <xdr:cNvSpPr/>
      </xdr:nvSpPr>
      <xdr:spPr bwMode="auto">
        <a:xfrm>
          <a:off x="3556000" y="72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254543</xdr:rowOff>
    </xdr:from>
    <xdr:ext cx="762000" cy="259045"/>
    <xdr:sp macro="" textlink="">
      <xdr:nvSpPr>
        <xdr:cNvPr id="140" name="テキスト ボックス 139"/>
        <xdr:cNvSpPr txBox="1"/>
      </xdr:nvSpPr>
      <xdr:spPr>
        <a:xfrm>
          <a:off x="3225800" y="73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158541</xdr:rowOff>
    </xdr:from>
    <xdr:to>
      <xdr:col>15</xdr:col>
      <xdr:colOff>101600</xdr:colOff>
      <xdr:row>37</xdr:row>
      <xdr:rowOff>88691</xdr:rowOff>
    </xdr:to>
    <xdr:sp macro="" textlink="">
      <xdr:nvSpPr>
        <xdr:cNvPr id="141" name="楕円 140"/>
        <xdr:cNvSpPr/>
      </xdr:nvSpPr>
      <xdr:spPr bwMode="auto">
        <a:xfrm>
          <a:off x="2857500" y="71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73468</xdr:rowOff>
    </xdr:from>
    <xdr:ext cx="762000" cy="259045"/>
    <xdr:sp macro="" textlink="">
      <xdr:nvSpPr>
        <xdr:cNvPr id="142" name="テキスト ボックス 141"/>
        <xdr:cNvSpPr txBox="1"/>
      </xdr:nvSpPr>
      <xdr:spPr>
        <a:xfrm>
          <a:off x="2527300" y="71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112431</xdr:rowOff>
    </xdr:from>
    <xdr:to>
      <xdr:col>24</xdr:col>
      <xdr:colOff>63500</xdr:colOff>
      <xdr:row>33</xdr:row>
      <xdr:rowOff>148762</xdr:rowOff>
    </xdr:to>
    <xdr:cxnSp macro="">
      <xdr:nvCxnSpPr>
        <xdr:cNvPr id="63" name="直線コネクタ 62"/>
        <xdr:cNvCxnSpPr/>
      </xdr:nvCxnSpPr>
      <xdr:spPr>
        <a:xfrm flipV="1">
          <a:off x="3797300" y="5770281"/>
          <a:ext cx="8382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148762</xdr:rowOff>
    </xdr:from>
    <xdr:to>
      <xdr:col>19</xdr:col>
      <xdr:colOff>177800</xdr:colOff>
      <xdr:row>34</xdr:row>
      <xdr:rowOff>129103</xdr:rowOff>
    </xdr:to>
    <xdr:cxnSp macro="">
      <xdr:nvCxnSpPr>
        <xdr:cNvPr id="66" name="直線コネクタ 65"/>
        <xdr:cNvCxnSpPr/>
      </xdr:nvCxnSpPr>
      <xdr:spPr>
        <a:xfrm flipV="1">
          <a:off x="2908300" y="580661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129103</xdr:rowOff>
    </xdr:from>
    <xdr:to>
      <xdr:col>15</xdr:col>
      <xdr:colOff>50800</xdr:colOff>
      <xdr:row>34</xdr:row>
      <xdr:rowOff>146934</xdr:rowOff>
    </xdr:to>
    <xdr:cxnSp macro="">
      <xdr:nvCxnSpPr>
        <xdr:cNvPr id="69" name="直線コネクタ 68"/>
        <xdr:cNvCxnSpPr/>
      </xdr:nvCxnSpPr>
      <xdr:spPr>
        <a:xfrm flipV="1">
          <a:off x="2019300" y="59584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146934</xdr:rowOff>
    </xdr:from>
    <xdr:to>
      <xdr:col>10</xdr:col>
      <xdr:colOff>114300</xdr:colOff>
      <xdr:row>34</xdr:row>
      <xdr:rowOff>150869</xdr:rowOff>
    </xdr:to>
    <xdr:cxnSp macro="">
      <xdr:nvCxnSpPr>
        <xdr:cNvPr id="72" name="直線コネクタ 71"/>
        <xdr:cNvCxnSpPr/>
      </xdr:nvCxnSpPr>
      <xdr:spPr>
        <a:xfrm flipV="1">
          <a:off x="1130300" y="597623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61631</xdr:rowOff>
    </xdr:from>
    <xdr:to>
      <xdr:col>24</xdr:col>
      <xdr:colOff>114300</xdr:colOff>
      <xdr:row>33</xdr:row>
      <xdr:rowOff>163231</xdr:rowOff>
    </xdr:to>
    <xdr:sp macro="" textlink="">
      <xdr:nvSpPr>
        <xdr:cNvPr id="82" name="楕円 81"/>
        <xdr:cNvSpPr/>
      </xdr:nvSpPr>
      <xdr:spPr>
        <a:xfrm>
          <a:off x="4584700" y="57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84508</xdr:rowOff>
    </xdr:from>
    <xdr:ext cx="599010" cy="259045"/>
    <xdr:sp macro="" textlink="">
      <xdr:nvSpPr>
        <xdr:cNvPr id="83" name="人件費該当値テキスト"/>
        <xdr:cNvSpPr txBox="1"/>
      </xdr:nvSpPr>
      <xdr:spPr>
        <a:xfrm>
          <a:off x="4686300" y="55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97962</xdr:rowOff>
    </xdr:from>
    <xdr:to>
      <xdr:col>20</xdr:col>
      <xdr:colOff>38100</xdr:colOff>
      <xdr:row>34</xdr:row>
      <xdr:rowOff>28112</xdr:rowOff>
    </xdr:to>
    <xdr:sp macro="" textlink="">
      <xdr:nvSpPr>
        <xdr:cNvPr id="84" name="楕円 83"/>
        <xdr:cNvSpPr/>
      </xdr:nvSpPr>
      <xdr:spPr>
        <a:xfrm>
          <a:off x="3746500" y="57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44639</xdr:rowOff>
    </xdr:from>
    <xdr:ext cx="534377" cy="259045"/>
    <xdr:sp macro="" textlink="">
      <xdr:nvSpPr>
        <xdr:cNvPr id="85" name="テキスト ボックス 84"/>
        <xdr:cNvSpPr txBox="1"/>
      </xdr:nvSpPr>
      <xdr:spPr>
        <a:xfrm>
          <a:off x="3530111" y="55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78303</xdr:rowOff>
    </xdr:from>
    <xdr:to>
      <xdr:col>15</xdr:col>
      <xdr:colOff>101600</xdr:colOff>
      <xdr:row>35</xdr:row>
      <xdr:rowOff>8453</xdr:rowOff>
    </xdr:to>
    <xdr:sp macro="" textlink="">
      <xdr:nvSpPr>
        <xdr:cNvPr id="86" name="楕円 85"/>
        <xdr:cNvSpPr/>
      </xdr:nvSpPr>
      <xdr:spPr>
        <a:xfrm>
          <a:off x="2857500" y="59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24980</xdr:rowOff>
    </xdr:from>
    <xdr:ext cx="534377" cy="259045"/>
    <xdr:sp macro="" textlink="">
      <xdr:nvSpPr>
        <xdr:cNvPr id="87" name="テキスト ボックス 86"/>
        <xdr:cNvSpPr txBox="1"/>
      </xdr:nvSpPr>
      <xdr:spPr>
        <a:xfrm>
          <a:off x="2641111" y="56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96134</xdr:rowOff>
    </xdr:from>
    <xdr:to>
      <xdr:col>10</xdr:col>
      <xdr:colOff>165100</xdr:colOff>
      <xdr:row>35</xdr:row>
      <xdr:rowOff>26284</xdr:rowOff>
    </xdr:to>
    <xdr:sp macro="" textlink="">
      <xdr:nvSpPr>
        <xdr:cNvPr id="88" name="楕円 87"/>
        <xdr:cNvSpPr/>
      </xdr:nvSpPr>
      <xdr:spPr>
        <a:xfrm>
          <a:off x="1968500" y="59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42811</xdr:rowOff>
    </xdr:from>
    <xdr:ext cx="534377" cy="259045"/>
    <xdr:sp macro="" textlink="">
      <xdr:nvSpPr>
        <xdr:cNvPr id="89" name="テキスト ボックス 88"/>
        <xdr:cNvSpPr txBox="1"/>
      </xdr:nvSpPr>
      <xdr:spPr>
        <a:xfrm>
          <a:off x="1752111" y="57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100069</xdr:rowOff>
    </xdr:from>
    <xdr:to>
      <xdr:col>6</xdr:col>
      <xdr:colOff>38100</xdr:colOff>
      <xdr:row>35</xdr:row>
      <xdr:rowOff>30219</xdr:rowOff>
    </xdr:to>
    <xdr:sp macro="" textlink="">
      <xdr:nvSpPr>
        <xdr:cNvPr id="90" name="楕円 89"/>
        <xdr:cNvSpPr/>
      </xdr:nvSpPr>
      <xdr:spPr>
        <a:xfrm>
          <a:off x="10795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46746</xdr:rowOff>
    </xdr:from>
    <xdr:ext cx="534377" cy="259045"/>
    <xdr:sp macro="" textlink="">
      <xdr:nvSpPr>
        <xdr:cNvPr id="91" name="テキスト ボックス 90"/>
        <xdr:cNvSpPr txBox="1"/>
      </xdr:nvSpPr>
      <xdr:spPr>
        <a:xfrm>
          <a:off x="863111" y="57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87579</xdr:rowOff>
    </xdr:from>
    <xdr:to>
      <xdr:col>24</xdr:col>
      <xdr:colOff>63500</xdr:colOff>
      <xdr:row>55</xdr:row>
      <xdr:rowOff>167480</xdr:rowOff>
    </xdr:to>
    <xdr:cxnSp macro="">
      <xdr:nvCxnSpPr>
        <xdr:cNvPr id="123" name="直線コネクタ 122"/>
        <xdr:cNvCxnSpPr/>
      </xdr:nvCxnSpPr>
      <xdr:spPr>
        <a:xfrm flipV="1">
          <a:off x="3797300" y="9517329"/>
          <a:ext cx="8382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167480</xdr:rowOff>
    </xdr:from>
    <xdr:to>
      <xdr:col>19</xdr:col>
      <xdr:colOff>177800</xdr:colOff>
      <xdr:row>56</xdr:row>
      <xdr:rowOff>21764</xdr:rowOff>
    </xdr:to>
    <xdr:cxnSp macro="">
      <xdr:nvCxnSpPr>
        <xdr:cNvPr id="126" name="直線コネクタ 125"/>
        <xdr:cNvCxnSpPr/>
      </xdr:nvCxnSpPr>
      <xdr:spPr>
        <a:xfrm flipV="1">
          <a:off x="2908300" y="9597230"/>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21764</xdr:rowOff>
    </xdr:from>
    <xdr:to>
      <xdr:col>15</xdr:col>
      <xdr:colOff>50800</xdr:colOff>
      <xdr:row>56</xdr:row>
      <xdr:rowOff>56414</xdr:rowOff>
    </xdr:to>
    <xdr:cxnSp macro="">
      <xdr:nvCxnSpPr>
        <xdr:cNvPr id="129" name="直線コネクタ 128"/>
        <xdr:cNvCxnSpPr/>
      </xdr:nvCxnSpPr>
      <xdr:spPr>
        <a:xfrm flipV="1">
          <a:off x="2019300" y="9622964"/>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107898</xdr:rowOff>
    </xdr:from>
    <xdr:ext cx="534377" cy="259045"/>
    <xdr:sp macro="" textlink="">
      <xdr:nvSpPr>
        <xdr:cNvPr id="131" name="テキスト ボックス 130"/>
        <xdr:cNvSpPr txBox="1"/>
      </xdr:nvSpPr>
      <xdr:spPr>
        <a:xfrm>
          <a:off x="2641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56414</xdr:rowOff>
    </xdr:from>
    <xdr:to>
      <xdr:col>10</xdr:col>
      <xdr:colOff>114300</xdr:colOff>
      <xdr:row>56</xdr:row>
      <xdr:rowOff>73123</xdr:rowOff>
    </xdr:to>
    <xdr:cxnSp macro="">
      <xdr:nvCxnSpPr>
        <xdr:cNvPr id="132" name="直線コネクタ 131"/>
        <xdr:cNvCxnSpPr/>
      </xdr:nvCxnSpPr>
      <xdr:spPr>
        <a:xfrm flipV="1">
          <a:off x="1130300" y="9657614"/>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138596</xdr:rowOff>
    </xdr:from>
    <xdr:ext cx="534377" cy="259045"/>
    <xdr:sp macro="" textlink="">
      <xdr:nvSpPr>
        <xdr:cNvPr id="134" name="テキスト ボックス 133"/>
        <xdr:cNvSpPr txBox="1"/>
      </xdr:nvSpPr>
      <xdr:spPr>
        <a:xfrm>
          <a:off x="1752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140740</xdr:rowOff>
    </xdr:from>
    <xdr:ext cx="534377" cy="259045"/>
    <xdr:sp macro="" textlink="">
      <xdr:nvSpPr>
        <xdr:cNvPr id="136" name="テキスト ボックス 135"/>
        <xdr:cNvSpPr txBox="1"/>
      </xdr:nvSpPr>
      <xdr:spPr>
        <a:xfrm>
          <a:off x="863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36779</xdr:rowOff>
    </xdr:from>
    <xdr:to>
      <xdr:col>24</xdr:col>
      <xdr:colOff>114300</xdr:colOff>
      <xdr:row>55</xdr:row>
      <xdr:rowOff>138379</xdr:rowOff>
    </xdr:to>
    <xdr:sp macro="" textlink="">
      <xdr:nvSpPr>
        <xdr:cNvPr id="142" name="楕円 141"/>
        <xdr:cNvSpPr/>
      </xdr:nvSpPr>
      <xdr:spPr>
        <a:xfrm>
          <a:off x="45847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59656</xdr:rowOff>
    </xdr:from>
    <xdr:ext cx="534377" cy="259045"/>
    <xdr:sp macro="" textlink="">
      <xdr:nvSpPr>
        <xdr:cNvPr id="143" name="物件費該当値テキスト"/>
        <xdr:cNvSpPr txBox="1"/>
      </xdr:nvSpPr>
      <xdr:spPr>
        <a:xfrm>
          <a:off x="4686300" y="93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116680</xdr:rowOff>
    </xdr:from>
    <xdr:to>
      <xdr:col>20</xdr:col>
      <xdr:colOff>38100</xdr:colOff>
      <xdr:row>56</xdr:row>
      <xdr:rowOff>46830</xdr:rowOff>
    </xdr:to>
    <xdr:sp macro="" textlink="">
      <xdr:nvSpPr>
        <xdr:cNvPr id="144" name="楕円 143"/>
        <xdr:cNvSpPr/>
      </xdr:nvSpPr>
      <xdr:spPr>
        <a:xfrm>
          <a:off x="3746500" y="95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63357</xdr:rowOff>
    </xdr:from>
    <xdr:ext cx="534377" cy="259045"/>
    <xdr:sp macro="" textlink="">
      <xdr:nvSpPr>
        <xdr:cNvPr id="145" name="テキスト ボックス 144"/>
        <xdr:cNvSpPr txBox="1"/>
      </xdr:nvSpPr>
      <xdr:spPr>
        <a:xfrm>
          <a:off x="3530111" y="932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142414</xdr:rowOff>
    </xdr:from>
    <xdr:to>
      <xdr:col>15</xdr:col>
      <xdr:colOff>101600</xdr:colOff>
      <xdr:row>56</xdr:row>
      <xdr:rowOff>72564</xdr:rowOff>
    </xdr:to>
    <xdr:sp macro="" textlink="">
      <xdr:nvSpPr>
        <xdr:cNvPr id="146" name="楕円 145"/>
        <xdr:cNvSpPr/>
      </xdr:nvSpPr>
      <xdr:spPr>
        <a:xfrm>
          <a:off x="2857500" y="95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89091</xdr:rowOff>
    </xdr:from>
    <xdr:ext cx="534377" cy="259045"/>
    <xdr:sp macro="" textlink="">
      <xdr:nvSpPr>
        <xdr:cNvPr id="147" name="テキスト ボックス 146"/>
        <xdr:cNvSpPr txBox="1"/>
      </xdr:nvSpPr>
      <xdr:spPr>
        <a:xfrm>
          <a:off x="2641111" y="93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5614</xdr:rowOff>
    </xdr:from>
    <xdr:to>
      <xdr:col>10</xdr:col>
      <xdr:colOff>165100</xdr:colOff>
      <xdr:row>56</xdr:row>
      <xdr:rowOff>107214</xdr:rowOff>
    </xdr:to>
    <xdr:sp macro="" textlink="">
      <xdr:nvSpPr>
        <xdr:cNvPr id="148" name="楕円 147"/>
        <xdr:cNvSpPr/>
      </xdr:nvSpPr>
      <xdr:spPr>
        <a:xfrm>
          <a:off x="1968500" y="9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123741</xdr:rowOff>
    </xdr:from>
    <xdr:ext cx="534377" cy="259045"/>
    <xdr:sp macro="" textlink="">
      <xdr:nvSpPr>
        <xdr:cNvPr id="149" name="テキスト ボックス 148"/>
        <xdr:cNvSpPr txBox="1"/>
      </xdr:nvSpPr>
      <xdr:spPr>
        <a:xfrm>
          <a:off x="1752111" y="9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22323</xdr:rowOff>
    </xdr:from>
    <xdr:to>
      <xdr:col>6</xdr:col>
      <xdr:colOff>38100</xdr:colOff>
      <xdr:row>56</xdr:row>
      <xdr:rowOff>123923</xdr:rowOff>
    </xdr:to>
    <xdr:sp macro="" textlink="">
      <xdr:nvSpPr>
        <xdr:cNvPr id="150" name="楕円 149"/>
        <xdr:cNvSpPr/>
      </xdr:nvSpPr>
      <xdr:spPr>
        <a:xfrm>
          <a:off x="1079500" y="96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140450</xdr:rowOff>
    </xdr:from>
    <xdr:ext cx="534377" cy="259045"/>
    <xdr:sp macro="" textlink="">
      <xdr:nvSpPr>
        <xdr:cNvPr id="151" name="テキスト ボックス 150"/>
        <xdr:cNvSpPr txBox="1"/>
      </xdr:nvSpPr>
      <xdr:spPr>
        <a:xfrm>
          <a:off x="863111" y="93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163722</xdr:rowOff>
    </xdr:from>
    <xdr:to>
      <xdr:col>24</xdr:col>
      <xdr:colOff>63500</xdr:colOff>
      <xdr:row>78</xdr:row>
      <xdr:rowOff>14484</xdr:rowOff>
    </xdr:to>
    <xdr:cxnSp macro="">
      <xdr:nvCxnSpPr>
        <xdr:cNvPr id="180" name="直線コネクタ 179"/>
        <xdr:cNvCxnSpPr/>
      </xdr:nvCxnSpPr>
      <xdr:spPr>
        <a:xfrm flipV="1">
          <a:off x="3797300" y="13365372"/>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14484</xdr:rowOff>
    </xdr:from>
    <xdr:to>
      <xdr:col>19</xdr:col>
      <xdr:colOff>177800</xdr:colOff>
      <xdr:row>78</xdr:row>
      <xdr:rowOff>45613</xdr:rowOff>
    </xdr:to>
    <xdr:cxnSp macro="">
      <xdr:nvCxnSpPr>
        <xdr:cNvPr id="183" name="直線コネクタ 182"/>
        <xdr:cNvCxnSpPr/>
      </xdr:nvCxnSpPr>
      <xdr:spPr>
        <a:xfrm flipV="1">
          <a:off x="2908300" y="13387584"/>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45613</xdr:rowOff>
    </xdr:from>
    <xdr:to>
      <xdr:col>15</xdr:col>
      <xdr:colOff>50800</xdr:colOff>
      <xdr:row>78</xdr:row>
      <xdr:rowOff>148768</xdr:rowOff>
    </xdr:to>
    <xdr:cxnSp macro="">
      <xdr:nvCxnSpPr>
        <xdr:cNvPr id="186" name="直線コネクタ 185"/>
        <xdr:cNvCxnSpPr/>
      </xdr:nvCxnSpPr>
      <xdr:spPr>
        <a:xfrm flipV="1">
          <a:off x="2019300" y="13418713"/>
          <a:ext cx="889000" cy="10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12273</xdr:rowOff>
    </xdr:from>
    <xdr:ext cx="469744" cy="259045"/>
    <xdr:sp macro="" textlink="">
      <xdr:nvSpPr>
        <xdr:cNvPr id="188" name="テキスト ボックス 187"/>
        <xdr:cNvSpPr txBox="1"/>
      </xdr:nvSpPr>
      <xdr:spPr>
        <a:xfrm>
          <a:off x="2673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137661</xdr:rowOff>
    </xdr:from>
    <xdr:to>
      <xdr:col>10</xdr:col>
      <xdr:colOff>114300</xdr:colOff>
      <xdr:row>78</xdr:row>
      <xdr:rowOff>148768</xdr:rowOff>
    </xdr:to>
    <xdr:cxnSp macro="">
      <xdr:nvCxnSpPr>
        <xdr:cNvPr id="189" name="直線コネクタ 188"/>
        <xdr:cNvCxnSpPr/>
      </xdr:nvCxnSpPr>
      <xdr:spPr>
        <a:xfrm>
          <a:off x="1130300" y="135107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112922</xdr:rowOff>
    </xdr:from>
    <xdr:to>
      <xdr:col>24</xdr:col>
      <xdr:colOff>114300</xdr:colOff>
      <xdr:row>78</xdr:row>
      <xdr:rowOff>43072</xdr:rowOff>
    </xdr:to>
    <xdr:sp macro="" textlink="">
      <xdr:nvSpPr>
        <xdr:cNvPr id="199" name="楕円 198"/>
        <xdr:cNvSpPr/>
      </xdr:nvSpPr>
      <xdr:spPr>
        <a:xfrm>
          <a:off x="4584700" y="13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135799</xdr:rowOff>
    </xdr:from>
    <xdr:ext cx="534377" cy="259045"/>
    <xdr:sp macro="" textlink="">
      <xdr:nvSpPr>
        <xdr:cNvPr id="200" name="維持補修費該当値テキスト"/>
        <xdr:cNvSpPr txBox="1"/>
      </xdr:nvSpPr>
      <xdr:spPr>
        <a:xfrm>
          <a:off x="4686300" y="131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135134</xdr:rowOff>
    </xdr:from>
    <xdr:to>
      <xdr:col>20</xdr:col>
      <xdr:colOff>38100</xdr:colOff>
      <xdr:row>78</xdr:row>
      <xdr:rowOff>65284</xdr:rowOff>
    </xdr:to>
    <xdr:sp macro="" textlink="">
      <xdr:nvSpPr>
        <xdr:cNvPr id="201" name="楕円 200"/>
        <xdr:cNvSpPr/>
      </xdr:nvSpPr>
      <xdr:spPr>
        <a:xfrm>
          <a:off x="3746500" y="13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81811</xdr:rowOff>
    </xdr:from>
    <xdr:ext cx="534377" cy="259045"/>
    <xdr:sp macro="" textlink="">
      <xdr:nvSpPr>
        <xdr:cNvPr id="202" name="テキスト ボックス 201"/>
        <xdr:cNvSpPr txBox="1"/>
      </xdr:nvSpPr>
      <xdr:spPr>
        <a:xfrm>
          <a:off x="3530111" y="131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166263</xdr:rowOff>
    </xdr:from>
    <xdr:to>
      <xdr:col>15</xdr:col>
      <xdr:colOff>101600</xdr:colOff>
      <xdr:row>78</xdr:row>
      <xdr:rowOff>96413</xdr:rowOff>
    </xdr:to>
    <xdr:sp macro="" textlink="">
      <xdr:nvSpPr>
        <xdr:cNvPr id="203" name="楕円 202"/>
        <xdr:cNvSpPr/>
      </xdr:nvSpPr>
      <xdr:spPr>
        <a:xfrm>
          <a:off x="2857500" y="133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112940</xdr:rowOff>
    </xdr:from>
    <xdr:ext cx="469744" cy="259045"/>
    <xdr:sp macro="" textlink="">
      <xdr:nvSpPr>
        <xdr:cNvPr id="204" name="テキスト ボックス 203"/>
        <xdr:cNvSpPr txBox="1"/>
      </xdr:nvSpPr>
      <xdr:spPr>
        <a:xfrm>
          <a:off x="2673428" y="131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5" name="楕円 204"/>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6" name="テキスト ボックス 205"/>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86861</xdr:rowOff>
    </xdr:from>
    <xdr:to>
      <xdr:col>6</xdr:col>
      <xdr:colOff>38100</xdr:colOff>
      <xdr:row>79</xdr:row>
      <xdr:rowOff>17011</xdr:rowOff>
    </xdr:to>
    <xdr:sp macro="" textlink="">
      <xdr:nvSpPr>
        <xdr:cNvPr id="207" name="楕円 206"/>
        <xdr:cNvSpPr/>
      </xdr:nvSpPr>
      <xdr:spPr>
        <a:xfrm>
          <a:off x="1079500" y="13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8138</xdr:rowOff>
    </xdr:from>
    <xdr:ext cx="469744" cy="259045"/>
    <xdr:sp macro="" textlink="">
      <xdr:nvSpPr>
        <xdr:cNvPr id="208" name="テキスト ボックス 207"/>
        <xdr:cNvSpPr txBox="1"/>
      </xdr:nvSpPr>
      <xdr:spPr>
        <a:xfrm>
          <a:off x="895428" y="135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144501</xdr:rowOff>
    </xdr:from>
    <xdr:to>
      <xdr:col>24</xdr:col>
      <xdr:colOff>63500</xdr:colOff>
      <xdr:row>98</xdr:row>
      <xdr:rowOff>94602</xdr:rowOff>
    </xdr:to>
    <xdr:cxnSp macro="">
      <xdr:nvCxnSpPr>
        <xdr:cNvPr id="238" name="直線コネクタ 237"/>
        <xdr:cNvCxnSpPr/>
      </xdr:nvCxnSpPr>
      <xdr:spPr>
        <a:xfrm flipV="1">
          <a:off x="3797300" y="16603701"/>
          <a:ext cx="838200" cy="29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94602</xdr:rowOff>
    </xdr:from>
    <xdr:to>
      <xdr:col>19</xdr:col>
      <xdr:colOff>177800</xdr:colOff>
      <xdr:row>98</xdr:row>
      <xdr:rowOff>105372</xdr:rowOff>
    </xdr:to>
    <xdr:cxnSp macro="">
      <xdr:nvCxnSpPr>
        <xdr:cNvPr id="241" name="直線コネクタ 240"/>
        <xdr:cNvCxnSpPr/>
      </xdr:nvCxnSpPr>
      <xdr:spPr>
        <a:xfrm flipV="1">
          <a:off x="2908300" y="16896702"/>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105372</xdr:rowOff>
    </xdr:from>
    <xdr:to>
      <xdr:col>15</xdr:col>
      <xdr:colOff>50800</xdr:colOff>
      <xdr:row>98</xdr:row>
      <xdr:rowOff>149580</xdr:rowOff>
    </xdr:to>
    <xdr:cxnSp macro="">
      <xdr:nvCxnSpPr>
        <xdr:cNvPr id="244" name="直線コネクタ 243"/>
        <xdr:cNvCxnSpPr/>
      </xdr:nvCxnSpPr>
      <xdr:spPr>
        <a:xfrm flipV="1">
          <a:off x="2019300" y="16907472"/>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134455</xdr:rowOff>
    </xdr:from>
    <xdr:to>
      <xdr:col>10</xdr:col>
      <xdr:colOff>114300</xdr:colOff>
      <xdr:row>98</xdr:row>
      <xdr:rowOff>149580</xdr:rowOff>
    </xdr:to>
    <xdr:cxnSp macro="">
      <xdr:nvCxnSpPr>
        <xdr:cNvPr id="247" name="直線コネクタ 246"/>
        <xdr:cNvCxnSpPr/>
      </xdr:nvCxnSpPr>
      <xdr:spPr>
        <a:xfrm>
          <a:off x="1130300" y="16936555"/>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93701</xdr:rowOff>
    </xdr:from>
    <xdr:to>
      <xdr:col>24</xdr:col>
      <xdr:colOff>114300</xdr:colOff>
      <xdr:row>97</xdr:row>
      <xdr:rowOff>23851</xdr:rowOff>
    </xdr:to>
    <xdr:sp macro="" textlink="">
      <xdr:nvSpPr>
        <xdr:cNvPr id="257" name="楕円 256"/>
        <xdr:cNvSpPr/>
      </xdr:nvSpPr>
      <xdr:spPr>
        <a:xfrm>
          <a:off x="45847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72128</xdr:rowOff>
    </xdr:from>
    <xdr:ext cx="534377" cy="259045"/>
    <xdr:sp macro="" textlink="">
      <xdr:nvSpPr>
        <xdr:cNvPr id="258" name="扶助費該当値テキスト"/>
        <xdr:cNvSpPr txBox="1"/>
      </xdr:nvSpPr>
      <xdr:spPr>
        <a:xfrm>
          <a:off x="4686300"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43802</xdr:rowOff>
    </xdr:from>
    <xdr:to>
      <xdr:col>20</xdr:col>
      <xdr:colOff>38100</xdr:colOff>
      <xdr:row>98</xdr:row>
      <xdr:rowOff>145402</xdr:rowOff>
    </xdr:to>
    <xdr:sp macro="" textlink="">
      <xdr:nvSpPr>
        <xdr:cNvPr id="259" name="楕円 258"/>
        <xdr:cNvSpPr/>
      </xdr:nvSpPr>
      <xdr:spPr>
        <a:xfrm>
          <a:off x="3746500" y="168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136529</xdr:rowOff>
    </xdr:from>
    <xdr:ext cx="534377" cy="259045"/>
    <xdr:sp macro="" textlink="">
      <xdr:nvSpPr>
        <xdr:cNvPr id="260" name="テキスト ボックス 259"/>
        <xdr:cNvSpPr txBox="1"/>
      </xdr:nvSpPr>
      <xdr:spPr>
        <a:xfrm>
          <a:off x="3530111" y="169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54572</xdr:rowOff>
    </xdr:from>
    <xdr:to>
      <xdr:col>15</xdr:col>
      <xdr:colOff>101600</xdr:colOff>
      <xdr:row>98</xdr:row>
      <xdr:rowOff>156172</xdr:rowOff>
    </xdr:to>
    <xdr:sp macro="" textlink="">
      <xdr:nvSpPr>
        <xdr:cNvPr id="261" name="楕円 260"/>
        <xdr:cNvSpPr/>
      </xdr:nvSpPr>
      <xdr:spPr>
        <a:xfrm>
          <a:off x="28575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147299</xdr:rowOff>
    </xdr:from>
    <xdr:ext cx="534377" cy="259045"/>
    <xdr:sp macro="" textlink="">
      <xdr:nvSpPr>
        <xdr:cNvPr id="262" name="テキスト ボックス 261"/>
        <xdr:cNvSpPr txBox="1"/>
      </xdr:nvSpPr>
      <xdr:spPr>
        <a:xfrm>
          <a:off x="2641111" y="169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98780</xdr:rowOff>
    </xdr:from>
    <xdr:to>
      <xdr:col>10</xdr:col>
      <xdr:colOff>165100</xdr:colOff>
      <xdr:row>99</xdr:row>
      <xdr:rowOff>28930</xdr:rowOff>
    </xdr:to>
    <xdr:sp macro="" textlink="">
      <xdr:nvSpPr>
        <xdr:cNvPr id="263" name="楕円 262"/>
        <xdr:cNvSpPr/>
      </xdr:nvSpPr>
      <xdr:spPr>
        <a:xfrm>
          <a:off x="1968500" y="169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20057</xdr:rowOff>
    </xdr:from>
    <xdr:ext cx="534377" cy="259045"/>
    <xdr:sp macro="" textlink="">
      <xdr:nvSpPr>
        <xdr:cNvPr id="264" name="テキスト ボックス 263"/>
        <xdr:cNvSpPr txBox="1"/>
      </xdr:nvSpPr>
      <xdr:spPr>
        <a:xfrm>
          <a:off x="1752111" y="169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83655</xdr:rowOff>
    </xdr:from>
    <xdr:to>
      <xdr:col>6</xdr:col>
      <xdr:colOff>38100</xdr:colOff>
      <xdr:row>99</xdr:row>
      <xdr:rowOff>13805</xdr:rowOff>
    </xdr:to>
    <xdr:sp macro="" textlink="">
      <xdr:nvSpPr>
        <xdr:cNvPr id="265" name="楕円 264"/>
        <xdr:cNvSpPr/>
      </xdr:nvSpPr>
      <xdr:spPr>
        <a:xfrm>
          <a:off x="1079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4932</xdr:rowOff>
    </xdr:from>
    <xdr:ext cx="534377" cy="259045"/>
    <xdr:sp macro="" textlink="">
      <xdr:nvSpPr>
        <xdr:cNvPr id="266" name="テキスト ボックス 265"/>
        <xdr:cNvSpPr txBox="1"/>
      </xdr:nvSpPr>
      <xdr:spPr>
        <a:xfrm>
          <a:off x="863111" y="169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105212</xdr:rowOff>
    </xdr:from>
    <xdr:to>
      <xdr:col>55</xdr:col>
      <xdr:colOff>0</xdr:colOff>
      <xdr:row>35</xdr:row>
      <xdr:rowOff>75883</xdr:rowOff>
    </xdr:to>
    <xdr:cxnSp macro="">
      <xdr:nvCxnSpPr>
        <xdr:cNvPr id="295" name="直線コネクタ 294"/>
        <xdr:cNvCxnSpPr/>
      </xdr:nvCxnSpPr>
      <xdr:spPr>
        <a:xfrm>
          <a:off x="9639300" y="5248712"/>
          <a:ext cx="838200" cy="8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105212</xdr:rowOff>
    </xdr:from>
    <xdr:to>
      <xdr:col>50</xdr:col>
      <xdr:colOff>114300</xdr:colOff>
      <xdr:row>36</xdr:row>
      <xdr:rowOff>150688</xdr:rowOff>
    </xdr:to>
    <xdr:cxnSp macro="">
      <xdr:nvCxnSpPr>
        <xdr:cNvPr id="298" name="直線コネクタ 297"/>
        <xdr:cNvCxnSpPr/>
      </xdr:nvCxnSpPr>
      <xdr:spPr>
        <a:xfrm flipV="1">
          <a:off x="8750300" y="5248712"/>
          <a:ext cx="889000" cy="10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150688</xdr:rowOff>
    </xdr:from>
    <xdr:to>
      <xdr:col>45</xdr:col>
      <xdr:colOff>177800</xdr:colOff>
      <xdr:row>36</xdr:row>
      <xdr:rowOff>169052</xdr:rowOff>
    </xdr:to>
    <xdr:cxnSp macro="">
      <xdr:nvCxnSpPr>
        <xdr:cNvPr id="301" name="直線コネクタ 300"/>
        <xdr:cNvCxnSpPr/>
      </xdr:nvCxnSpPr>
      <xdr:spPr>
        <a:xfrm flipV="1">
          <a:off x="7861300" y="6322888"/>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158423</xdr:rowOff>
    </xdr:from>
    <xdr:to>
      <xdr:col>41</xdr:col>
      <xdr:colOff>50800</xdr:colOff>
      <xdr:row>36</xdr:row>
      <xdr:rowOff>169052</xdr:rowOff>
    </xdr:to>
    <xdr:cxnSp macro="">
      <xdr:nvCxnSpPr>
        <xdr:cNvPr id="304" name="直線コネクタ 303"/>
        <xdr:cNvCxnSpPr/>
      </xdr:nvCxnSpPr>
      <xdr:spPr>
        <a:xfrm>
          <a:off x="6972300" y="633062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25083</xdr:rowOff>
    </xdr:from>
    <xdr:to>
      <xdr:col>55</xdr:col>
      <xdr:colOff>50800</xdr:colOff>
      <xdr:row>35</xdr:row>
      <xdr:rowOff>126683</xdr:rowOff>
    </xdr:to>
    <xdr:sp macro="" textlink="">
      <xdr:nvSpPr>
        <xdr:cNvPr id="314" name="楕円 313"/>
        <xdr:cNvSpPr/>
      </xdr:nvSpPr>
      <xdr:spPr>
        <a:xfrm>
          <a:off x="10426700" y="60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47960</xdr:rowOff>
    </xdr:from>
    <xdr:ext cx="534377" cy="259045"/>
    <xdr:sp macro="" textlink="">
      <xdr:nvSpPr>
        <xdr:cNvPr id="315" name="補助費等該当値テキスト"/>
        <xdr:cNvSpPr txBox="1"/>
      </xdr:nvSpPr>
      <xdr:spPr>
        <a:xfrm>
          <a:off x="10528300" y="587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54412</xdr:rowOff>
    </xdr:from>
    <xdr:to>
      <xdr:col>50</xdr:col>
      <xdr:colOff>165100</xdr:colOff>
      <xdr:row>30</xdr:row>
      <xdr:rowOff>156012</xdr:rowOff>
    </xdr:to>
    <xdr:sp macro="" textlink="">
      <xdr:nvSpPr>
        <xdr:cNvPr id="316" name="楕円 315"/>
        <xdr:cNvSpPr/>
      </xdr:nvSpPr>
      <xdr:spPr>
        <a:xfrm>
          <a:off x="9588500" y="51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1089</xdr:rowOff>
    </xdr:from>
    <xdr:ext cx="599010" cy="259045"/>
    <xdr:sp macro="" textlink="">
      <xdr:nvSpPr>
        <xdr:cNvPr id="317" name="テキスト ボックス 316"/>
        <xdr:cNvSpPr txBox="1"/>
      </xdr:nvSpPr>
      <xdr:spPr>
        <a:xfrm>
          <a:off x="9339795" y="4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99888</xdr:rowOff>
    </xdr:from>
    <xdr:to>
      <xdr:col>46</xdr:col>
      <xdr:colOff>38100</xdr:colOff>
      <xdr:row>37</xdr:row>
      <xdr:rowOff>30038</xdr:rowOff>
    </xdr:to>
    <xdr:sp macro="" textlink="">
      <xdr:nvSpPr>
        <xdr:cNvPr id="318" name="楕円 317"/>
        <xdr:cNvSpPr/>
      </xdr:nvSpPr>
      <xdr:spPr>
        <a:xfrm>
          <a:off x="8699500" y="6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46565</xdr:rowOff>
    </xdr:from>
    <xdr:ext cx="534377" cy="259045"/>
    <xdr:sp macro="" textlink="">
      <xdr:nvSpPr>
        <xdr:cNvPr id="319" name="テキスト ボックス 318"/>
        <xdr:cNvSpPr txBox="1"/>
      </xdr:nvSpPr>
      <xdr:spPr>
        <a:xfrm>
          <a:off x="8483111" y="60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118252</xdr:rowOff>
    </xdr:from>
    <xdr:to>
      <xdr:col>41</xdr:col>
      <xdr:colOff>101600</xdr:colOff>
      <xdr:row>37</xdr:row>
      <xdr:rowOff>48402</xdr:rowOff>
    </xdr:to>
    <xdr:sp macro="" textlink="">
      <xdr:nvSpPr>
        <xdr:cNvPr id="320" name="楕円 319"/>
        <xdr:cNvSpPr/>
      </xdr:nvSpPr>
      <xdr:spPr>
        <a:xfrm>
          <a:off x="7810500" y="62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64929</xdr:rowOff>
    </xdr:from>
    <xdr:ext cx="534377" cy="259045"/>
    <xdr:sp macro="" textlink="">
      <xdr:nvSpPr>
        <xdr:cNvPr id="321" name="テキスト ボックス 320"/>
        <xdr:cNvSpPr txBox="1"/>
      </xdr:nvSpPr>
      <xdr:spPr>
        <a:xfrm>
          <a:off x="7594111" y="60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107623</xdr:rowOff>
    </xdr:from>
    <xdr:to>
      <xdr:col>36</xdr:col>
      <xdr:colOff>165100</xdr:colOff>
      <xdr:row>37</xdr:row>
      <xdr:rowOff>37773</xdr:rowOff>
    </xdr:to>
    <xdr:sp macro="" textlink="">
      <xdr:nvSpPr>
        <xdr:cNvPr id="322" name="楕円 321"/>
        <xdr:cNvSpPr/>
      </xdr:nvSpPr>
      <xdr:spPr>
        <a:xfrm>
          <a:off x="6921500" y="62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54300</xdr:rowOff>
    </xdr:from>
    <xdr:ext cx="534377" cy="259045"/>
    <xdr:sp macro="" textlink="">
      <xdr:nvSpPr>
        <xdr:cNvPr id="323" name="テキスト ボックス 322"/>
        <xdr:cNvSpPr txBox="1"/>
      </xdr:nvSpPr>
      <xdr:spPr>
        <a:xfrm>
          <a:off x="6705111" y="605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57762</xdr:rowOff>
    </xdr:from>
    <xdr:to>
      <xdr:col>55</xdr:col>
      <xdr:colOff>0</xdr:colOff>
      <xdr:row>56</xdr:row>
      <xdr:rowOff>72293</xdr:rowOff>
    </xdr:to>
    <xdr:cxnSp macro="">
      <xdr:nvCxnSpPr>
        <xdr:cNvPr id="352" name="直線コネクタ 351"/>
        <xdr:cNvCxnSpPr/>
      </xdr:nvCxnSpPr>
      <xdr:spPr>
        <a:xfrm flipV="1">
          <a:off x="9639300" y="9658962"/>
          <a:ext cx="8382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146962</xdr:rowOff>
    </xdr:from>
    <xdr:to>
      <xdr:col>50</xdr:col>
      <xdr:colOff>114300</xdr:colOff>
      <xdr:row>56</xdr:row>
      <xdr:rowOff>72293</xdr:rowOff>
    </xdr:to>
    <xdr:cxnSp macro="">
      <xdr:nvCxnSpPr>
        <xdr:cNvPr id="355" name="直線コネクタ 354"/>
        <xdr:cNvCxnSpPr/>
      </xdr:nvCxnSpPr>
      <xdr:spPr>
        <a:xfrm>
          <a:off x="8750300" y="9576712"/>
          <a:ext cx="8890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116840</xdr:rowOff>
    </xdr:from>
    <xdr:to>
      <xdr:col>45</xdr:col>
      <xdr:colOff>177800</xdr:colOff>
      <xdr:row>55</xdr:row>
      <xdr:rowOff>146962</xdr:rowOff>
    </xdr:to>
    <xdr:cxnSp macro="">
      <xdr:nvCxnSpPr>
        <xdr:cNvPr id="358" name="直線コネクタ 357"/>
        <xdr:cNvCxnSpPr/>
      </xdr:nvCxnSpPr>
      <xdr:spPr>
        <a:xfrm>
          <a:off x="7861300" y="95465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60" name="テキスト ボックス 359"/>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116840</xdr:rowOff>
    </xdr:from>
    <xdr:to>
      <xdr:col>41</xdr:col>
      <xdr:colOff>50800</xdr:colOff>
      <xdr:row>56</xdr:row>
      <xdr:rowOff>37257</xdr:rowOff>
    </xdr:to>
    <xdr:cxnSp macro="">
      <xdr:nvCxnSpPr>
        <xdr:cNvPr id="361" name="直線コネクタ 360"/>
        <xdr:cNvCxnSpPr/>
      </xdr:nvCxnSpPr>
      <xdr:spPr>
        <a:xfrm flipV="1">
          <a:off x="6972300" y="9546590"/>
          <a:ext cx="8890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12585</xdr:rowOff>
    </xdr:from>
    <xdr:ext cx="534377" cy="259045"/>
    <xdr:sp macro="" textlink="">
      <xdr:nvSpPr>
        <xdr:cNvPr id="363" name="テキスト ボックス 362"/>
        <xdr:cNvSpPr txBox="1"/>
      </xdr:nvSpPr>
      <xdr:spPr>
        <a:xfrm>
          <a:off x="7594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5" name="テキスト ボックス 364"/>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6962</xdr:rowOff>
    </xdr:from>
    <xdr:to>
      <xdr:col>55</xdr:col>
      <xdr:colOff>50800</xdr:colOff>
      <xdr:row>56</xdr:row>
      <xdr:rowOff>108562</xdr:rowOff>
    </xdr:to>
    <xdr:sp macro="" textlink="">
      <xdr:nvSpPr>
        <xdr:cNvPr id="371" name="楕円 370"/>
        <xdr:cNvSpPr/>
      </xdr:nvSpPr>
      <xdr:spPr>
        <a:xfrm>
          <a:off x="10426700" y="96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156839</xdr:rowOff>
    </xdr:from>
    <xdr:ext cx="534377" cy="259045"/>
    <xdr:sp macro="" textlink="">
      <xdr:nvSpPr>
        <xdr:cNvPr id="372" name="普通建設事業費該当値テキスト"/>
        <xdr:cNvSpPr txBox="1"/>
      </xdr:nvSpPr>
      <xdr:spPr>
        <a:xfrm>
          <a:off x="10528300" y="95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21493</xdr:rowOff>
    </xdr:from>
    <xdr:to>
      <xdr:col>50</xdr:col>
      <xdr:colOff>165100</xdr:colOff>
      <xdr:row>56</xdr:row>
      <xdr:rowOff>123093</xdr:rowOff>
    </xdr:to>
    <xdr:sp macro="" textlink="">
      <xdr:nvSpPr>
        <xdr:cNvPr id="373" name="楕円 372"/>
        <xdr:cNvSpPr/>
      </xdr:nvSpPr>
      <xdr:spPr>
        <a:xfrm>
          <a:off x="9588500" y="96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114220</xdr:rowOff>
    </xdr:from>
    <xdr:ext cx="534377" cy="259045"/>
    <xdr:sp macro="" textlink="">
      <xdr:nvSpPr>
        <xdr:cNvPr id="374" name="テキスト ボックス 373"/>
        <xdr:cNvSpPr txBox="1"/>
      </xdr:nvSpPr>
      <xdr:spPr>
        <a:xfrm>
          <a:off x="9372111" y="97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96162</xdr:rowOff>
    </xdr:from>
    <xdr:to>
      <xdr:col>46</xdr:col>
      <xdr:colOff>38100</xdr:colOff>
      <xdr:row>56</xdr:row>
      <xdr:rowOff>26312</xdr:rowOff>
    </xdr:to>
    <xdr:sp macro="" textlink="">
      <xdr:nvSpPr>
        <xdr:cNvPr id="375" name="楕円 374"/>
        <xdr:cNvSpPr/>
      </xdr:nvSpPr>
      <xdr:spPr>
        <a:xfrm>
          <a:off x="8699500" y="95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42839</xdr:rowOff>
    </xdr:from>
    <xdr:ext cx="534377" cy="259045"/>
    <xdr:sp macro="" textlink="">
      <xdr:nvSpPr>
        <xdr:cNvPr id="376" name="テキスト ボックス 375"/>
        <xdr:cNvSpPr txBox="1"/>
      </xdr:nvSpPr>
      <xdr:spPr>
        <a:xfrm>
          <a:off x="8483111" y="93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66040</xdr:rowOff>
    </xdr:from>
    <xdr:to>
      <xdr:col>41</xdr:col>
      <xdr:colOff>101600</xdr:colOff>
      <xdr:row>55</xdr:row>
      <xdr:rowOff>167640</xdr:rowOff>
    </xdr:to>
    <xdr:sp macro="" textlink="">
      <xdr:nvSpPr>
        <xdr:cNvPr id="377" name="楕円 376"/>
        <xdr:cNvSpPr/>
      </xdr:nvSpPr>
      <xdr:spPr>
        <a:xfrm>
          <a:off x="7810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12717</xdr:rowOff>
    </xdr:from>
    <xdr:ext cx="534377" cy="259045"/>
    <xdr:sp macro="" textlink="">
      <xdr:nvSpPr>
        <xdr:cNvPr id="378" name="テキスト ボックス 377"/>
        <xdr:cNvSpPr txBox="1"/>
      </xdr:nvSpPr>
      <xdr:spPr>
        <a:xfrm>
          <a:off x="7594111" y="9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157907</xdr:rowOff>
    </xdr:from>
    <xdr:to>
      <xdr:col>36</xdr:col>
      <xdr:colOff>165100</xdr:colOff>
      <xdr:row>56</xdr:row>
      <xdr:rowOff>88057</xdr:rowOff>
    </xdr:to>
    <xdr:sp macro="" textlink="">
      <xdr:nvSpPr>
        <xdr:cNvPr id="379" name="楕円 378"/>
        <xdr:cNvSpPr/>
      </xdr:nvSpPr>
      <xdr:spPr>
        <a:xfrm>
          <a:off x="6921500" y="95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104584</xdr:rowOff>
    </xdr:from>
    <xdr:ext cx="534377" cy="259045"/>
    <xdr:sp macro="" textlink="">
      <xdr:nvSpPr>
        <xdr:cNvPr id="380" name="テキスト ボックス 379"/>
        <xdr:cNvSpPr txBox="1"/>
      </xdr:nvSpPr>
      <xdr:spPr>
        <a:xfrm>
          <a:off x="6705111" y="93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157811</xdr:rowOff>
    </xdr:from>
    <xdr:to>
      <xdr:col>55</xdr:col>
      <xdr:colOff>0</xdr:colOff>
      <xdr:row>79</xdr:row>
      <xdr:rowOff>35280</xdr:rowOff>
    </xdr:to>
    <xdr:cxnSp macro="">
      <xdr:nvCxnSpPr>
        <xdr:cNvPr id="409" name="直線コネクタ 408"/>
        <xdr:cNvCxnSpPr/>
      </xdr:nvCxnSpPr>
      <xdr:spPr>
        <a:xfrm flipV="1">
          <a:off x="9639300" y="13530911"/>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156020</xdr:rowOff>
    </xdr:from>
    <xdr:to>
      <xdr:col>50</xdr:col>
      <xdr:colOff>114300</xdr:colOff>
      <xdr:row>79</xdr:row>
      <xdr:rowOff>35280</xdr:rowOff>
    </xdr:to>
    <xdr:cxnSp macro="">
      <xdr:nvCxnSpPr>
        <xdr:cNvPr id="412" name="直線コネクタ 411"/>
        <xdr:cNvCxnSpPr/>
      </xdr:nvCxnSpPr>
      <xdr:spPr>
        <a:xfrm>
          <a:off x="8750300" y="13529120"/>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156020</xdr:rowOff>
    </xdr:from>
    <xdr:to>
      <xdr:col>45</xdr:col>
      <xdr:colOff>177800</xdr:colOff>
      <xdr:row>79</xdr:row>
      <xdr:rowOff>38240</xdr:rowOff>
    </xdr:to>
    <xdr:cxnSp macro="">
      <xdr:nvCxnSpPr>
        <xdr:cNvPr id="415" name="直線コネクタ 414"/>
        <xdr:cNvCxnSpPr/>
      </xdr:nvCxnSpPr>
      <xdr:spPr>
        <a:xfrm flipV="1">
          <a:off x="7861300" y="13529120"/>
          <a:ext cx="889000" cy="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57899</xdr:rowOff>
    </xdr:from>
    <xdr:to>
      <xdr:col>41</xdr:col>
      <xdr:colOff>50800</xdr:colOff>
      <xdr:row>79</xdr:row>
      <xdr:rowOff>38240</xdr:rowOff>
    </xdr:to>
    <xdr:cxnSp macro="">
      <xdr:nvCxnSpPr>
        <xdr:cNvPr id="418" name="直線コネクタ 417"/>
        <xdr:cNvCxnSpPr/>
      </xdr:nvCxnSpPr>
      <xdr:spPr>
        <a:xfrm>
          <a:off x="6972300" y="13430999"/>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107011</xdr:rowOff>
    </xdr:from>
    <xdr:to>
      <xdr:col>55</xdr:col>
      <xdr:colOff>50800</xdr:colOff>
      <xdr:row>79</xdr:row>
      <xdr:rowOff>37161</xdr:rowOff>
    </xdr:to>
    <xdr:sp macro="" textlink="">
      <xdr:nvSpPr>
        <xdr:cNvPr id="428" name="楕円 427"/>
        <xdr:cNvSpPr/>
      </xdr:nvSpPr>
      <xdr:spPr>
        <a:xfrm>
          <a:off x="10426700" y="13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21938</xdr:rowOff>
    </xdr:from>
    <xdr:ext cx="469744" cy="259045"/>
    <xdr:sp macro="" textlink="">
      <xdr:nvSpPr>
        <xdr:cNvPr id="429" name="普通建設事業費 （ うち新規整備　）該当値テキスト"/>
        <xdr:cNvSpPr txBox="1"/>
      </xdr:nvSpPr>
      <xdr:spPr>
        <a:xfrm>
          <a:off x="10528300" y="133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155930</xdr:rowOff>
    </xdr:from>
    <xdr:to>
      <xdr:col>50</xdr:col>
      <xdr:colOff>165100</xdr:colOff>
      <xdr:row>79</xdr:row>
      <xdr:rowOff>86080</xdr:rowOff>
    </xdr:to>
    <xdr:sp macro="" textlink="">
      <xdr:nvSpPr>
        <xdr:cNvPr id="430" name="楕円 429"/>
        <xdr:cNvSpPr/>
      </xdr:nvSpPr>
      <xdr:spPr>
        <a:xfrm>
          <a:off x="9588500" y="13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77207</xdr:rowOff>
    </xdr:from>
    <xdr:ext cx="378565" cy="259045"/>
    <xdr:sp macro="" textlink="">
      <xdr:nvSpPr>
        <xdr:cNvPr id="431" name="テキスト ボックス 430"/>
        <xdr:cNvSpPr txBox="1"/>
      </xdr:nvSpPr>
      <xdr:spPr>
        <a:xfrm>
          <a:off x="9450017" y="13621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105220</xdr:rowOff>
    </xdr:from>
    <xdr:to>
      <xdr:col>46</xdr:col>
      <xdr:colOff>38100</xdr:colOff>
      <xdr:row>79</xdr:row>
      <xdr:rowOff>35370</xdr:rowOff>
    </xdr:to>
    <xdr:sp macro="" textlink="">
      <xdr:nvSpPr>
        <xdr:cNvPr id="432" name="楕円 431"/>
        <xdr:cNvSpPr/>
      </xdr:nvSpPr>
      <xdr:spPr>
        <a:xfrm>
          <a:off x="8699500" y="13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26497</xdr:rowOff>
    </xdr:from>
    <xdr:ext cx="469744" cy="259045"/>
    <xdr:sp macro="" textlink="">
      <xdr:nvSpPr>
        <xdr:cNvPr id="433" name="テキスト ボックス 432"/>
        <xdr:cNvSpPr txBox="1"/>
      </xdr:nvSpPr>
      <xdr:spPr>
        <a:xfrm>
          <a:off x="8515428" y="135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158890</xdr:rowOff>
    </xdr:from>
    <xdr:to>
      <xdr:col>41</xdr:col>
      <xdr:colOff>101600</xdr:colOff>
      <xdr:row>79</xdr:row>
      <xdr:rowOff>89040</xdr:rowOff>
    </xdr:to>
    <xdr:sp macro="" textlink="">
      <xdr:nvSpPr>
        <xdr:cNvPr id="434" name="楕円 433"/>
        <xdr:cNvSpPr/>
      </xdr:nvSpPr>
      <xdr:spPr>
        <a:xfrm>
          <a:off x="7810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80167</xdr:rowOff>
    </xdr:from>
    <xdr:ext cx="378565" cy="259045"/>
    <xdr:sp macro="" textlink="">
      <xdr:nvSpPr>
        <xdr:cNvPr id="435" name="テキスト ボックス 434"/>
        <xdr:cNvSpPr txBox="1"/>
      </xdr:nvSpPr>
      <xdr:spPr>
        <a:xfrm>
          <a:off x="76720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7099</xdr:rowOff>
    </xdr:from>
    <xdr:to>
      <xdr:col>36</xdr:col>
      <xdr:colOff>165100</xdr:colOff>
      <xdr:row>78</xdr:row>
      <xdr:rowOff>108699</xdr:rowOff>
    </xdr:to>
    <xdr:sp macro="" textlink="">
      <xdr:nvSpPr>
        <xdr:cNvPr id="436" name="楕円 435"/>
        <xdr:cNvSpPr/>
      </xdr:nvSpPr>
      <xdr:spPr>
        <a:xfrm>
          <a:off x="6921500" y="133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99826</xdr:rowOff>
    </xdr:from>
    <xdr:ext cx="534377" cy="259045"/>
    <xdr:sp macro="" textlink="">
      <xdr:nvSpPr>
        <xdr:cNvPr id="437" name="テキスト ボックス 436"/>
        <xdr:cNvSpPr txBox="1"/>
      </xdr:nvSpPr>
      <xdr:spPr>
        <a:xfrm>
          <a:off x="6705111" y="134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116047</xdr:rowOff>
    </xdr:from>
    <xdr:to>
      <xdr:col>55</xdr:col>
      <xdr:colOff>0</xdr:colOff>
      <xdr:row>96</xdr:row>
      <xdr:rowOff>123149</xdr:rowOff>
    </xdr:to>
    <xdr:cxnSp macro="">
      <xdr:nvCxnSpPr>
        <xdr:cNvPr id="466" name="直線コネクタ 465"/>
        <xdr:cNvCxnSpPr/>
      </xdr:nvCxnSpPr>
      <xdr:spPr>
        <a:xfrm>
          <a:off x="9639300" y="16575247"/>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52581</xdr:rowOff>
    </xdr:from>
    <xdr:to>
      <xdr:col>50</xdr:col>
      <xdr:colOff>114300</xdr:colOff>
      <xdr:row>96</xdr:row>
      <xdr:rowOff>116047</xdr:rowOff>
    </xdr:to>
    <xdr:cxnSp macro="">
      <xdr:nvCxnSpPr>
        <xdr:cNvPr id="469" name="直線コネクタ 468"/>
        <xdr:cNvCxnSpPr/>
      </xdr:nvCxnSpPr>
      <xdr:spPr>
        <a:xfrm>
          <a:off x="8750300" y="16511781"/>
          <a:ext cx="8890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25133</xdr:rowOff>
    </xdr:from>
    <xdr:to>
      <xdr:col>45</xdr:col>
      <xdr:colOff>177800</xdr:colOff>
      <xdr:row>96</xdr:row>
      <xdr:rowOff>52581</xdr:rowOff>
    </xdr:to>
    <xdr:cxnSp macro="">
      <xdr:nvCxnSpPr>
        <xdr:cNvPr id="472" name="直線コネクタ 471"/>
        <xdr:cNvCxnSpPr/>
      </xdr:nvCxnSpPr>
      <xdr:spPr>
        <a:xfrm>
          <a:off x="7861300" y="16484333"/>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4" name="テキスト ボックス 473"/>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25133</xdr:rowOff>
    </xdr:from>
    <xdr:to>
      <xdr:col>41</xdr:col>
      <xdr:colOff>50800</xdr:colOff>
      <xdr:row>97</xdr:row>
      <xdr:rowOff>34849</xdr:rowOff>
    </xdr:to>
    <xdr:cxnSp macro="">
      <xdr:nvCxnSpPr>
        <xdr:cNvPr id="475" name="直線コネクタ 474"/>
        <xdr:cNvCxnSpPr/>
      </xdr:nvCxnSpPr>
      <xdr:spPr>
        <a:xfrm flipV="1">
          <a:off x="6972300" y="16484333"/>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27269</xdr:rowOff>
    </xdr:from>
    <xdr:ext cx="534377" cy="259045"/>
    <xdr:sp macro="" textlink="">
      <xdr:nvSpPr>
        <xdr:cNvPr id="477" name="テキスト ボックス 476"/>
        <xdr:cNvSpPr txBox="1"/>
      </xdr:nvSpPr>
      <xdr:spPr>
        <a:xfrm>
          <a:off x="7594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47697</xdr:rowOff>
    </xdr:from>
    <xdr:ext cx="534377" cy="259045"/>
    <xdr:sp macro="" textlink="">
      <xdr:nvSpPr>
        <xdr:cNvPr id="479" name="テキスト ボックス 478"/>
        <xdr:cNvSpPr txBox="1"/>
      </xdr:nvSpPr>
      <xdr:spPr>
        <a:xfrm>
          <a:off x="6705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72349</xdr:rowOff>
    </xdr:from>
    <xdr:to>
      <xdr:col>55</xdr:col>
      <xdr:colOff>50800</xdr:colOff>
      <xdr:row>97</xdr:row>
      <xdr:rowOff>2499</xdr:rowOff>
    </xdr:to>
    <xdr:sp macro="" textlink="">
      <xdr:nvSpPr>
        <xdr:cNvPr id="485" name="楕円 484"/>
        <xdr:cNvSpPr/>
      </xdr:nvSpPr>
      <xdr:spPr>
        <a:xfrm>
          <a:off x="10426700" y="16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95226</xdr:rowOff>
    </xdr:from>
    <xdr:ext cx="534377" cy="259045"/>
    <xdr:sp macro="" textlink="">
      <xdr:nvSpPr>
        <xdr:cNvPr id="486" name="普通建設事業費 （ うち更新整備　）該当値テキスト"/>
        <xdr:cNvSpPr txBox="1"/>
      </xdr:nvSpPr>
      <xdr:spPr>
        <a:xfrm>
          <a:off x="10528300" y="163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65247</xdr:rowOff>
    </xdr:from>
    <xdr:to>
      <xdr:col>50</xdr:col>
      <xdr:colOff>165100</xdr:colOff>
      <xdr:row>96</xdr:row>
      <xdr:rowOff>166847</xdr:rowOff>
    </xdr:to>
    <xdr:sp macro="" textlink="">
      <xdr:nvSpPr>
        <xdr:cNvPr id="487" name="楕円 486"/>
        <xdr:cNvSpPr/>
      </xdr:nvSpPr>
      <xdr:spPr>
        <a:xfrm>
          <a:off x="9588500" y="1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11924</xdr:rowOff>
    </xdr:from>
    <xdr:ext cx="534377" cy="259045"/>
    <xdr:sp macro="" textlink="">
      <xdr:nvSpPr>
        <xdr:cNvPr id="488" name="テキスト ボックス 487"/>
        <xdr:cNvSpPr txBox="1"/>
      </xdr:nvSpPr>
      <xdr:spPr>
        <a:xfrm>
          <a:off x="9372111" y="162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1781</xdr:rowOff>
    </xdr:from>
    <xdr:to>
      <xdr:col>46</xdr:col>
      <xdr:colOff>38100</xdr:colOff>
      <xdr:row>96</xdr:row>
      <xdr:rowOff>103381</xdr:rowOff>
    </xdr:to>
    <xdr:sp macro="" textlink="">
      <xdr:nvSpPr>
        <xdr:cNvPr id="489" name="楕円 488"/>
        <xdr:cNvSpPr/>
      </xdr:nvSpPr>
      <xdr:spPr>
        <a:xfrm>
          <a:off x="86995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119908</xdr:rowOff>
    </xdr:from>
    <xdr:ext cx="534377" cy="259045"/>
    <xdr:sp macro="" textlink="">
      <xdr:nvSpPr>
        <xdr:cNvPr id="490" name="テキスト ボックス 489"/>
        <xdr:cNvSpPr txBox="1"/>
      </xdr:nvSpPr>
      <xdr:spPr>
        <a:xfrm>
          <a:off x="8483111" y="162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145783</xdr:rowOff>
    </xdr:from>
    <xdr:to>
      <xdr:col>41</xdr:col>
      <xdr:colOff>101600</xdr:colOff>
      <xdr:row>96</xdr:row>
      <xdr:rowOff>75933</xdr:rowOff>
    </xdr:to>
    <xdr:sp macro="" textlink="">
      <xdr:nvSpPr>
        <xdr:cNvPr id="491" name="楕円 490"/>
        <xdr:cNvSpPr/>
      </xdr:nvSpPr>
      <xdr:spPr>
        <a:xfrm>
          <a:off x="7810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92460</xdr:rowOff>
    </xdr:from>
    <xdr:ext cx="534377" cy="259045"/>
    <xdr:sp macro="" textlink="">
      <xdr:nvSpPr>
        <xdr:cNvPr id="492" name="テキスト ボックス 491"/>
        <xdr:cNvSpPr txBox="1"/>
      </xdr:nvSpPr>
      <xdr:spPr>
        <a:xfrm>
          <a:off x="7594111" y="162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155499</xdr:rowOff>
    </xdr:from>
    <xdr:to>
      <xdr:col>36</xdr:col>
      <xdr:colOff>165100</xdr:colOff>
      <xdr:row>97</xdr:row>
      <xdr:rowOff>85649</xdr:rowOff>
    </xdr:to>
    <xdr:sp macro="" textlink="">
      <xdr:nvSpPr>
        <xdr:cNvPr id="493" name="楕円 492"/>
        <xdr:cNvSpPr/>
      </xdr:nvSpPr>
      <xdr:spPr>
        <a:xfrm>
          <a:off x="6921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102176</xdr:rowOff>
    </xdr:from>
    <xdr:ext cx="534377" cy="259045"/>
    <xdr:sp macro="" textlink="">
      <xdr:nvSpPr>
        <xdr:cNvPr id="494" name="テキスト ボックス 493"/>
        <xdr:cNvSpPr txBox="1"/>
      </xdr:nvSpPr>
      <xdr:spPr>
        <a:xfrm>
          <a:off x="6705111" y="163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107729</xdr:rowOff>
    </xdr:from>
    <xdr:to>
      <xdr:col>85</xdr:col>
      <xdr:colOff>127000</xdr:colOff>
      <xdr:row>37</xdr:row>
      <xdr:rowOff>158119</xdr:rowOff>
    </xdr:to>
    <xdr:cxnSp macro="">
      <xdr:nvCxnSpPr>
        <xdr:cNvPr id="525" name="直線コネクタ 524"/>
        <xdr:cNvCxnSpPr/>
      </xdr:nvCxnSpPr>
      <xdr:spPr>
        <a:xfrm flipV="1">
          <a:off x="15481300" y="6279929"/>
          <a:ext cx="838200" cy="2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158119</xdr:rowOff>
    </xdr:from>
    <xdr:to>
      <xdr:col>81</xdr:col>
      <xdr:colOff>50800</xdr:colOff>
      <xdr:row>38</xdr:row>
      <xdr:rowOff>164487</xdr:rowOff>
    </xdr:to>
    <xdr:cxnSp macro="">
      <xdr:nvCxnSpPr>
        <xdr:cNvPr id="528" name="直線コネクタ 527"/>
        <xdr:cNvCxnSpPr/>
      </xdr:nvCxnSpPr>
      <xdr:spPr>
        <a:xfrm flipV="1">
          <a:off x="14592300" y="6501769"/>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83562</xdr:rowOff>
    </xdr:from>
    <xdr:to>
      <xdr:col>76</xdr:col>
      <xdr:colOff>114300</xdr:colOff>
      <xdr:row>38</xdr:row>
      <xdr:rowOff>164487</xdr:rowOff>
    </xdr:to>
    <xdr:cxnSp macro="">
      <xdr:nvCxnSpPr>
        <xdr:cNvPr id="531" name="直線コネクタ 530"/>
        <xdr:cNvCxnSpPr/>
      </xdr:nvCxnSpPr>
      <xdr:spPr>
        <a:xfrm>
          <a:off x="13703300" y="6598662"/>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3" name="テキスト ボックス 532"/>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83562</xdr:rowOff>
    </xdr:from>
    <xdr:to>
      <xdr:col>71</xdr:col>
      <xdr:colOff>177800</xdr:colOff>
      <xdr:row>38</xdr:row>
      <xdr:rowOff>110178</xdr:rowOff>
    </xdr:to>
    <xdr:cxnSp macro="">
      <xdr:nvCxnSpPr>
        <xdr:cNvPr id="534" name="直線コネクタ 533"/>
        <xdr:cNvCxnSpPr/>
      </xdr:nvCxnSpPr>
      <xdr:spPr>
        <a:xfrm flipV="1">
          <a:off x="12814300" y="659866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36" name="テキスト ボックス 535"/>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98090</xdr:rowOff>
    </xdr:from>
    <xdr:ext cx="469744" cy="259045"/>
    <xdr:sp macro="" textlink="">
      <xdr:nvSpPr>
        <xdr:cNvPr id="538" name="テキスト ボックス 537"/>
        <xdr:cNvSpPr txBox="1"/>
      </xdr:nvSpPr>
      <xdr:spPr>
        <a:xfrm>
          <a:off x="12579428" y="67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56929</xdr:rowOff>
    </xdr:from>
    <xdr:to>
      <xdr:col>85</xdr:col>
      <xdr:colOff>177800</xdr:colOff>
      <xdr:row>36</xdr:row>
      <xdr:rowOff>158529</xdr:rowOff>
    </xdr:to>
    <xdr:sp macro="" textlink="">
      <xdr:nvSpPr>
        <xdr:cNvPr id="544" name="楕円 543"/>
        <xdr:cNvSpPr/>
      </xdr:nvSpPr>
      <xdr:spPr>
        <a:xfrm>
          <a:off x="16268700" y="62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79806</xdr:rowOff>
    </xdr:from>
    <xdr:ext cx="534377" cy="259045"/>
    <xdr:sp macro="" textlink="">
      <xdr:nvSpPr>
        <xdr:cNvPr id="545" name="災害復旧事業費該当値テキスト"/>
        <xdr:cNvSpPr txBox="1"/>
      </xdr:nvSpPr>
      <xdr:spPr>
        <a:xfrm>
          <a:off x="16370300" y="60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107319</xdr:rowOff>
    </xdr:from>
    <xdr:to>
      <xdr:col>81</xdr:col>
      <xdr:colOff>101600</xdr:colOff>
      <xdr:row>38</xdr:row>
      <xdr:rowOff>37469</xdr:rowOff>
    </xdr:to>
    <xdr:sp macro="" textlink="">
      <xdr:nvSpPr>
        <xdr:cNvPr id="546" name="楕円 545"/>
        <xdr:cNvSpPr/>
      </xdr:nvSpPr>
      <xdr:spPr>
        <a:xfrm>
          <a:off x="154305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53996</xdr:rowOff>
    </xdr:from>
    <xdr:ext cx="469744" cy="259045"/>
    <xdr:sp macro="" textlink="">
      <xdr:nvSpPr>
        <xdr:cNvPr id="547" name="テキスト ボックス 546"/>
        <xdr:cNvSpPr txBox="1"/>
      </xdr:nvSpPr>
      <xdr:spPr>
        <a:xfrm>
          <a:off x="15246428" y="622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113687</xdr:rowOff>
    </xdr:from>
    <xdr:to>
      <xdr:col>76</xdr:col>
      <xdr:colOff>165100</xdr:colOff>
      <xdr:row>39</xdr:row>
      <xdr:rowOff>43837</xdr:rowOff>
    </xdr:to>
    <xdr:sp macro="" textlink="">
      <xdr:nvSpPr>
        <xdr:cNvPr id="548" name="楕円 547"/>
        <xdr:cNvSpPr/>
      </xdr:nvSpPr>
      <xdr:spPr>
        <a:xfrm>
          <a:off x="14541500" y="66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34964</xdr:rowOff>
    </xdr:from>
    <xdr:ext cx="469744" cy="259045"/>
    <xdr:sp macro="" textlink="">
      <xdr:nvSpPr>
        <xdr:cNvPr id="549" name="テキスト ボックス 548"/>
        <xdr:cNvSpPr txBox="1"/>
      </xdr:nvSpPr>
      <xdr:spPr>
        <a:xfrm>
          <a:off x="14357428" y="672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32762</xdr:rowOff>
    </xdr:from>
    <xdr:to>
      <xdr:col>72</xdr:col>
      <xdr:colOff>38100</xdr:colOff>
      <xdr:row>38</xdr:row>
      <xdr:rowOff>134362</xdr:rowOff>
    </xdr:to>
    <xdr:sp macro="" textlink="">
      <xdr:nvSpPr>
        <xdr:cNvPr id="550" name="楕円 549"/>
        <xdr:cNvSpPr/>
      </xdr:nvSpPr>
      <xdr:spPr>
        <a:xfrm>
          <a:off x="13652500" y="65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150889</xdr:rowOff>
    </xdr:from>
    <xdr:ext cx="469744" cy="259045"/>
    <xdr:sp macro="" textlink="">
      <xdr:nvSpPr>
        <xdr:cNvPr id="551" name="テキスト ボックス 550"/>
        <xdr:cNvSpPr txBox="1"/>
      </xdr:nvSpPr>
      <xdr:spPr>
        <a:xfrm>
          <a:off x="13468428" y="632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59378</xdr:rowOff>
    </xdr:from>
    <xdr:to>
      <xdr:col>67</xdr:col>
      <xdr:colOff>101600</xdr:colOff>
      <xdr:row>38</xdr:row>
      <xdr:rowOff>160978</xdr:rowOff>
    </xdr:to>
    <xdr:sp macro="" textlink="">
      <xdr:nvSpPr>
        <xdr:cNvPr id="552" name="楕円 551"/>
        <xdr:cNvSpPr/>
      </xdr:nvSpPr>
      <xdr:spPr>
        <a:xfrm>
          <a:off x="12763500" y="65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6055</xdr:rowOff>
    </xdr:from>
    <xdr:ext cx="469744" cy="259045"/>
    <xdr:sp macro="" textlink="">
      <xdr:nvSpPr>
        <xdr:cNvPr id="553" name="テキスト ボックス 552"/>
        <xdr:cNvSpPr txBox="1"/>
      </xdr:nvSpPr>
      <xdr:spPr>
        <a:xfrm>
          <a:off x="12579428" y="63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xdr:rowOff>
    </xdr:from>
    <xdr:to>
      <xdr:col>85</xdr:col>
      <xdr:colOff>127000</xdr:colOff>
      <xdr:row>74</xdr:row>
      <xdr:rowOff>110642</xdr:rowOff>
    </xdr:to>
    <xdr:cxnSp macro="">
      <xdr:nvCxnSpPr>
        <xdr:cNvPr id="631" name="直線コネクタ 630"/>
        <xdr:cNvCxnSpPr/>
      </xdr:nvCxnSpPr>
      <xdr:spPr>
        <a:xfrm>
          <a:off x="15481300" y="12515926"/>
          <a:ext cx="8382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76</xdr:rowOff>
    </xdr:from>
    <xdr:to>
      <xdr:col>81</xdr:col>
      <xdr:colOff>50800</xdr:colOff>
      <xdr:row>73</xdr:row>
      <xdr:rowOff>79273</xdr:rowOff>
    </xdr:to>
    <xdr:cxnSp macro="">
      <xdr:nvCxnSpPr>
        <xdr:cNvPr id="634" name="直線コネクタ 633"/>
        <xdr:cNvCxnSpPr/>
      </xdr:nvCxnSpPr>
      <xdr:spPr>
        <a:xfrm flipV="1">
          <a:off x="14592300" y="12515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79273</xdr:rowOff>
    </xdr:from>
    <xdr:to>
      <xdr:col>76</xdr:col>
      <xdr:colOff>114300</xdr:colOff>
      <xdr:row>74</xdr:row>
      <xdr:rowOff>15342</xdr:rowOff>
    </xdr:to>
    <xdr:cxnSp macro="">
      <xdr:nvCxnSpPr>
        <xdr:cNvPr id="637" name="直線コネクタ 636"/>
        <xdr:cNvCxnSpPr/>
      </xdr:nvCxnSpPr>
      <xdr:spPr>
        <a:xfrm flipV="1">
          <a:off x="13703300" y="12595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9" name="テキスト ボックス 638"/>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37338</xdr:rowOff>
    </xdr:from>
    <xdr:to>
      <xdr:col>71</xdr:col>
      <xdr:colOff>177800</xdr:colOff>
      <xdr:row>74</xdr:row>
      <xdr:rowOff>15342</xdr:rowOff>
    </xdr:to>
    <xdr:cxnSp macro="">
      <xdr:nvCxnSpPr>
        <xdr:cNvPr id="640" name="直線コネクタ 639"/>
        <xdr:cNvCxnSpPr/>
      </xdr:nvCxnSpPr>
      <xdr:spPr>
        <a:xfrm>
          <a:off x="12814300" y="12553188"/>
          <a:ext cx="889000" cy="1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2" name="テキスト ボックス 641"/>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4" name="テキスト ボックス 643"/>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59842</xdr:rowOff>
    </xdr:from>
    <xdr:to>
      <xdr:col>85</xdr:col>
      <xdr:colOff>177800</xdr:colOff>
      <xdr:row>74</xdr:row>
      <xdr:rowOff>161442</xdr:rowOff>
    </xdr:to>
    <xdr:sp macro="" textlink="">
      <xdr:nvSpPr>
        <xdr:cNvPr id="650" name="楕円 649"/>
        <xdr:cNvSpPr/>
      </xdr:nvSpPr>
      <xdr:spPr>
        <a:xfrm>
          <a:off x="16268700" y="127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82719</xdr:rowOff>
    </xdr:from>
    <xdr:ext cx="534377" cy="259045"/>
    <xdr:sp macro="" textlink="">
      <xdr:nvSpPr>
        <xdr:cNvPr id="651" name="公債費該当値テキスト"/>
        <xdr:cNvSpPr txBox="1"/>
      </xdr:nvSpPr>
      <xdr:spPr>
        <a:xfrm>
          <a:off x="16370300" y="125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120726</xdr:rowOff>
    </xdr:from>
    <xdr:to>
      <xdr:col>81</xdr:col>
      <xdr:colOff>101600</xdr:colOff>
      <xdr:row>73</xdr:row>
      <xdr:rowOff>50876</xdr:rowOff>
    </xdr:to>
    <xdr:sp macro="" textlink="">
      <xdr:nvSpPr>
        <xdr:cNvPr id="652" name="楕円 651"/>
        <xdr:cNvSpPr/>
      </xdr:nvSpPr>
      <xdr:spPr>
        <a:xfrm>
          <a:off x="15430500" y="12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67403</xdr:rowOff>
    </xdr:from>
    <xdr:ext cx="534377" cy="259045"/>
    <xdr:sp macro="" textlink="">
      <xdr:nvSpPr>
        <xdr:cNvPr id="653" name="テキスト ボックス 652"/>
        <xdr:cNvSpPr txBox="1"/>
      </xdr:nvSpPr>
      <xdr:spPr>
        <a:xfrm>
          <a:off x="15214111" y="122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28473</xdr:rowOff>
    </xdr:from>
    <xdr:to>
      <xdr:col>76</xdr:col>
      <xdr:colOff>165100</xdr:colOff>
      <xdr:row>73</xdr:row>
      <xdr:rowOff>130073</xdr:rowOff>
    </xdr:to>
    <xdr:sp macro="" textlink="">
      <xdr:nvSpPr>
        <xdr:cNvPr id="654" name="楕円 653"/>
        <xdr:cNvSpPr/>
      </xdr:nvSpPr>
      <xdr:spPr>
        <a:xfrm>
          <a:off x="14541500" y="125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146600</xdr:rowOff>
    </xdr:from>
    <xdr:ext cx="534377" cy="259045"/>
    <xdr:sp macro="" textlink="">
      <xdr:nvSpPr>
        <xdr:cNvPr id="655" name="テキスト ボックス 654"/>
        <xdr:cNvSpPr txBox="1"/>
      </xdr:nvSpPr>
      <xdr:spPr>
        <a:xfrm>
          <a:off x="14325111" y="123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135992</xdr:rowOff>
    </xdr:from>
    <xdr:to>
      <xdr:col>72</xdr:col>
      <xdr:colOff>38100</xdr:colOff>
      <xdr:row>74</xdr:row>
      <xdr:rowOff>66142</xdr:rowOff>
    </xdr:to>
    <xdr:sp macro="" textlink="">
      <xdr:nvSpPr>
        <xdr:cNvPr id="656" name="楕円 655"/>
        <xdr:cNvSpPr/>
      </xdr:nvSpPr>
      <xdr:spPr>
        <a:xfrm>
          <a:off x="1365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82669</xdr:rowOff>
    </xdr:from>
    <xdr:ext cx="534377" cy="259045"/>
    <xdr:sp macro="" textlink="">
      <xdr:nvSpPr>
        <xdr:cNvPr id="657" name="テキスト ボックス 656"/>
        <xdr:cNvSpPr txBox="1"/>
      </xdr:nvSpPr>
      <xdr:spPr>
        <a:xfrm>
          <a:off x="1343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157988</xdr:rowOff>
    </xdr:from>
    <xdr:to>
      <xdr:col>67</xdr:col>
      <xdr:colOff>101600</xdr:colOff>
      <xdr:row>73</xdr:row>
      <xdr:rowOff>88138</xdr:rowOff>
    </xdr:to>
    <xdr:sp macro="" textlink="">
      <xdr:nvSpPr>
        <xdr:cNvPr id="658" name="楕円 657"/>
        <xdr:cNvSpPr/>
      </xdr:nvSpPr>
      <xdr:spPr>
        <a:xfrm>
          <a:off x="12763500" y="125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104665</xdr:rowOff>
    </xdr:from>
    <xdr:ext cx="534377" cy="259045"/>
    <xdr:sp macro="" textlink="">
      <xdr:nvSpPr>
        <xdr:cNvPr id="659" name="テキスト ボックス 658"/>
        <xdr:cNvSpPr txBox="1"/>
      </xdr:nvSpPr>
      <xdr:spPr>
        <a:xfrm>
          <a:off x="12547111" y="122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166624</xdr:rowOff>
    </xdr:from>
    <xdr:to>
      <xdr:col>85</xdr:col>
      <xdr:colOff>127000</xdr:colOff>
      <xdr:row>98</xdr:row>
      <xdr:rowOff>75209</xdr:rowOff>
    </xdr:to>
    <xdr:cxnSp macro="">
      <xdr:nvCxnSpPr>
        <xdr:cNvPr id="688" name="直線コネクタ 687"/>
        <xdr:cNvCxnSpPr/>
      </xdr:nvCxnSpPr>
      <xdr:spPr>
        <a:xfrm flipV="1">
          <a:off x="15481300" y="16625824"/>
          <a:ext cx="838200" cy="2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96469</xdr:rowOff>
    </xdr:from>
    <xdr:to>
      <xdr:col>81</xdr:col>
      <xdr:colOff>50800</xdr:colOff>
      <xdr:row>98</xdr:row>
      <xdr:rowOff>75209</xdr:rowOff>
    </xdr:to>
    <xdr:cxnSp macro="">
      <xdr:nvCxnSpPr>
        <xdr:cNvPr id="691" name="直線コネクタ 690"/>
        <xdr:cNvCxnSpPr/>
      </xdr:nvCxnSpPr>
      <xdr:spPr>
        <a:xfrm>
          <a:off x="14592300" y="16727119"/>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90539</xdr:rowOff>
    </xdr:from>
    <xdr:to>
      <xdr:col>76</xdr:col>
      <xdr:colOff>114300</xdr:colOff>
      <xdr:row>97</xdr:row>
      <xdr:rowOff>96469</xdr:rowOff>
    </xdr:to>
    <xdr:cxnSp macro="">
      <xdr:nvCxnSpPr>
        <xdr:cNvPr id="694" name="直線コネクタ 693"/>
        <xdr:cNvCxnSpPr/>
      </xdr:nvCxnSpPr>
      <xdr:spPr>
        <a:xfrm>
          <a:off x="13703300" y="16721189"/>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83938</xdr:rowOff>
    </xdr:from>
    <xdr:ext cx="534377" cy="259045"/>
    <xdr:sp macro="" textlink="">
      <xdr:nvSpPr>
        <xdr:cNvPr id="696" name="テキスト ボックス 695"/>
        <xdr:cNvSpPr txBox="1"/>
      </xdr:nvSpPr>
      <xdr:spPr>
        <a:xfrm>
          <a:off x="14325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90539</xdr:rowOff>
    </xdr:from>
    <xdr:to>
      <xdr:col>71</xdr:col>
      <xdr:colOff>177800</xdr:colOff>
      <xdr:row>97</xdr:row>
      <xdr:rowOff>164630</xdr:rowOff>
    </xdr:to>
    <xdr:cxnSp macro="">
      <xdr:nvCxnSpPr>
        <xdr:cNvPr id="697" name="直線コネクタ 696"/>
        <xdr:cNvCxnSpPr/>
      </xdr:nvCxnSpPr>
      <xdr:spPr>
        <a:xfrm flipV="1">
          <a:off x="12814300" y="16721189"/>
          <a:ext cx="889000" cy="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64267</xdr:rowOff>
    </xdr:from>
    <xdr:ext cx="534377" cy="259045"/>
    <xdr:sp macro="" textlink="">
      <xdr:nvSpPr>
        <xdr:cNvPr id="699" name="テキスト ボックス 698"/>
        <xdr:cNvSpPr txBox="1"/>
      </xdr:nvSpPr>
      <xdr:spPr>
        <a:xfrm>
          <a:off x="13436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701" name="テキスト ボックス 700"/>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115824</xdr:rowOff>
    </xdr:from>
    <xdr:to>
      <xdr:col>85</xdr:col>
      <xdr:colOff>177800</xdr:colOff>
      <xdr:row>97</xdr:row>
      <xdr:rowOff>45974</xdr:rowOff>
    </xdr:to>
    <xdr:sp macro="" textlink="">
      <xdr:nvSpPr>
        <xdr:cNvPr id="707" name="楕円 706"/>
        <xdr:cNvSpPr/>
      </xdr:nvSpPr>
      <xdr:spPr>
        <a:xfrm>
          <a:off x="16268700" y="165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138701</xdr:rowOff>
    </xdr:from>
    <xdr:ext cx="534377" cy="259045"/>
    <xdr:sp macro="" textlink="">
      <xdr:nvSpPr>
        <xdr:cNvPr id="708" name="積立金該当値テキスト"/>
        <xdr:cNvSpPr txBox="1"/>
      </xdr:nvSpPr>
      <xdr:spPr>
        <a:xfrm>
          <a:off x="16370300"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24409</xdr:rowOff>
    </xdr:from>
    <xdr:to>
      <xdr:col>81</xdr:col>
      <xdr:colOff>101600</xdr:colOff>
      <xdr:row>98</xdr:row>
      <xdr:rowOff>126009</xdr:rowOff>
    </xdr:to>
    <xdr:sp macro="" textlink="">
      <xdr:nvSpPr>
        <xdr:cNvPr id="709" name="楕円 708"/>
        <xdr:cNvSpPr/>
      </xdr:nvSpPr>
      <xdr:spPr>
        <a:xfrm>
          <a:off x="15430500" y="16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117136</xdr:rowOff>
    </xdr:from>
    <xdr:ext cx="534377" cy="259045"/>
    <xdr:sp macro="" textlink="">
      <xdr:nvSpPr>
        <xdr:cNvPr id="710" name="テキスト ボックス 709"/>
        <xdr:cNvSpPr txBox="1"/>
      </xdr:nvSpPr>
      <xdr:spPr>
        <a:xfrm>
          <a:off x="15214111" y="169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45669</xdr:rowOff>
    </xdr:from>
    <xdr:to>
      <xdr:col>76</xdr:col>
      <xdr:colOff>165100</xdr:colOff>
      <xdr:row>97</xdr:row>
      <xdr:rowOff>147269</xdr:rowOff>
    </xdr:to>
    <xdr:sp macro="" textlink="">
      <xdr:nvSpPr>
        <xdr:cNvPr id="711" name="楕円 710"/>
        <xdr:cNvSpPr/>
      </xdr:nvSpPr>
      <xdr:spPr>
        <a:xfrm>
          <a:off x="145415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163796</xdr:rowOff>
    </xdr:from>
    <xdr:ext cx="534377" cy="259045"/>
    <xdr:sp macro="" textlink="">
      <xdr:nvSpPr>
        <xdr:cNvPr id="712" name="テキスト ボックス 711"/>
        <xdr:cNvSpPr txBox="1"/>
      </xdr:nvSpPr>
      <xdr:spPr>
        <a:xfrm>
          <a:off x="14325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39739</xdr:rowOff>
    </xdr:from>
    <xdr:to>
      <xdr:col>72</xdr:col>
      <xdr:colOff>38100</xdr:colOff>
      <xdr:row>97</xdr:row>
      <xdr:rowOff>141339</xdr:rowOff>
    </xdr:to>
    <xdr:sp macro="" textlink="">
      <xdr:nvSpPr>
        <xdr:cNvPr id="713" name="楕円 712"/>
        <xdr:cNvSpPr/>
      </xdr:nvSpPr>
      <xdr:spPr>
        <a:xfrm>
          <a:off x="13652500" y="1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157866</xdr:rowOff>
    </xdr:from>
    <xdr:ext cx="534377" cy="259045"/>
    <xdr:sp macro="" textlink="">
      <xdr:nvSpPr>
        <xdr:cNvPr id="714" name="テキスト ボックス 713"/>
        <xdr:cNvSpPr txBox="1"/>
      </xdr:nvSpPr>
      <xdr:spPr>
        <a:xfrm>
          <a:off x="13436111" y="16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113830</xdr:rowOff>
    </xdr:from>
    <xdr:to>
      <xdr:col>67</xdr:col>
      <xdr:colOff>101600</xdr:colOff>
      <xdr:row>98</xdr:row>
      <xdr:rowOff>43980</xdr:rowOff>
    </xdr:to>
    <xdr:sp macro="" textlink="">
      <xdr:nvSpPr>
        <xdr:cNvPr id="715" name="楕円 714"/>
        <xdr:cNvSpPr/>
      </xdr:nvSpPr>
      <xdr:spPr>
        <a:xfrm>
          <a:off x="12763500" y="167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60507</xdr:rowOff>
    </xdr:from>
    <xdr:ext cx="534377" cy="259045"/>
    <xdr:sp macro="" textlink="">
      <xdr:nvSpPr>
        <xdr:cNvPr id="716" name="テキスト ボックス 715"/>
        <xdr:cNvSpPr txBox="1"/>
      </xdr:nvSpPr>
      <xdr:spPr>
        <a:xfrm>
          <a:off x="12547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103467</xdr:rowOff>
    </xdr:from>
    <xdr:to>
      <xdr:col>116</xdr:col>
      <xdr:colOff>63500</xdr:colOff>
      <xdr:row>36</xdr:row>
      <xdr:rowOff>157035</xdr:rowOff>
    </xdr:to>
    <xdr:cxnSp macro="">
      <xdr:nvCxnSpPr>
        <xdr:cNvPr id="745" name="直線コネクタ 744"/>
        <xdr:cNvCxnSpPr/>
      </xdr:nvCxnSpPr>
      <xdr:spPr>
        <a:xfrm>
          <a:off x="21323300" y="6275667"/>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103467</xdr:rowOff>
    </xdr:from>
    <xdr:to>
      <xdr:col>111</xdr:col>
      <xdr:colOff>177800</xdr:colOff>
      <xdr:row>36</xdr:row>
      <xdr:rowOff>139738</xdr:rowOff>
    </xdr:to>
    <xdr:cxnSp macro="">
      <xdr:nvCxnSpPr>
        <xdr:cNvPr id="748" name="直線コネクタ 747"/>
        <xdr:cNvCxnSpPr/>
      </xdr:nvCxnSpPr>
      <xdr:spPr>
        <a:xfrm flipV="1">
          <a:off x="20434300" y="6275667"/>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111239</xdr:rowOff>
    </xdr:from>
    <xdr:to>
      <xdr:col>107</xdr:col>
      <xdr:colOff>50800</xdr:colOff>
      <xdr:row>36</xdr:row>
      <xdr:rowOff>139738</xdr:rowOff>
    </xdr:to>
    <xdr:cxnSp macro="">
      <xdr:nvCxnSpPr>
        <xdr:cNvPr id="751" name="直線コネクタ 750"/>
        <xdr:cNvCxnSpPr/>
      </xdr:nvCxnSpPr>
      <xdr:spPr>
        <a:xfrm>
          <a:off x="19545300" y="6283439"/>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154462</xdr:rowOff>
    </xdr:from>
    <xdr:ext cx="469744" cy="259045"/>
    <xdr:sp macro="" textlink="">
      <xdr:nvSpPr>
        <xdr:cNvPr id="753" name="テキスト ボックス 752"/>
        <xdr:cNvSpPr txBox="1"/>
      </xdr:nvSpPr>
      <xdr:spPr>
        <a:xfrm>
          <a:off x="20199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84684</xdr:rowOff>
    </xdr:from>
    <xdr:to>
      <xdr:col>102</xdr:col>
      <xdr:colOff>114300</xdr:colOff>
      <xdr:row>36</xdr:row>
      <xdr:rowOff>111239</xdr:rowOff>
    </xdr:to>
    <xdr:cxnSp macro="">
      <xdr:nvCxnSpPr>
        <xdr:cNvPr id="754" name="直線コネクタ 753"/>
        <xdr:cNvCxnSpPr/>
      </xdr:nvCxnSpPr>
      <xdr:spPr>
        <a:xfrm>
          <a:off x="18656300" y="6256884"/>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56" name="テキスト ボックス 755"/>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58" name="テキスト ボックス 757"/>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106235</xdr:rowOff>
    </xdr:from>
    <xdr:to>
      <xdr:col>116</xdr:col>
      <xdr:colOff>114300</xdr:colOff>
      <xdr:row>37</xdr:row>
      <xdr:rowOff>36385</xdr:rowOff>
    </xdr:to>
    <xdr:sp macro="" textlink="">
      <xdr:nvSpPr>
        <xdr:cNvPr id="764" name="楕円 763"/>
        <xdr:cNvSpPr/>
      </xdr:nvSpPr>
      <xdr:spPr>
        <a:xfrm>
          <a:off x="221107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129112</xdr:rowOff>
    </xdr:from>
    <xdr:ext cx="534377" cy="259045"/>
    <xdr:sp macro="" textlink="">
      <xdr:nvSpPr>
        <xdr:cNvPr id="765" name="投資及び出資金該当値テキスト"/>
        <xdr:cNvSpPr txBox="1"/>
      </xdr:nvSpPr>
      <xdr:spPr>
        <a:xfrm>
          <a:off x="22212300" y="61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52667</xdr:rowOff>
    </xdr:from>
    <xdr:to>
      <xdr:col>112</xdr:col>
      <xdr:colOff>38100</xdr:colOff>
      <xdr:row>36</xdr:row>
      <xdr:rowOff>154267</xdr:rowOff>
    </xdr:to>
    <xdr:sp macro="" textlink="">
      <xdr:nvSpPr>
        <xdr:cNvPr id="766" name="楕円 765"/>
        <xdr:cNvSpPr/>
      </xdr:nvSpPr>
      <xdr:spPr>
        <a:xfrm>
          <a:off x="21272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170794</xdr:rowOff>
    </xdr:from>
    <xdr:ext cx="534377" cy="259045"/>
    <xdr:sp macro="" textlink="">
      <xdr:nvSpPr>
        <xdr:cNvPr id="767" name="テキスト ボックス 766"/>
        <xdr:cNvSpPr txBox="1"/>
      </xdr:nvSpPr>
      <xdr:spPr>
        <a:xfrm>
          <a:off x="21056111" y="6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88938</xdr:rowOff>
    </xdr:from>
    <xdr:to>
      <xdr:col>107</xdr:col>
      <xdr:colOff>101600</xdr:colOff>
      <xdr:row>37</xdr:row>
      <xdr:rowOff>19088</xdr:rowOff>
    </xdr:to>
    <xdr:sp macro="" textlink="">
      <xdr:nvSpPr>
        <xdr:cNvPr id="768" name="楕円 767"/>
        <xdr:cNvSpPr/>
      </xdr:nvSpPr>
      <xdr:spPr>
        <a:xfrm>
          <a:off x="20383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35615</xdr:rowOff>
    </xdr:from>
    <xdr:ext cx="534377" cy="259045"/>
    <xdr:sp macro="" textlink="">
      <xdr:nvSpPr>
        <xdr:cNvPr id="769" name="テキスト ボックス 768"/>
        <xdr:cNvSpPr txBox="1"/>
      </xdr:nvSpPr>
      <xdr:spPr>
        <a:xfrm>
          <a:off x="20167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60439</xdr:rowOff>
    </xdr:from>
    <xdr:to>
      <xdr:col>102</xdr:col>
      <xdr:colOff>165100</xdr:colOff>
      <xdr:row>36</xdr:row>
      <xdr:rowOff>162039</xdr:rowOff>
    </xdr:to>
    <xdr:sp macro="" textlink="">
      <xdr:nvSpPr>
        <xdr:cNvPr id="770" name="楕円 769"/>
        <xdr:cNvSpPr/>
      </xdr:nvSpPr>
      <xdr:spPr>
        <a:xfrm>
          <a:off x="19494500" y="62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7116</xdr:rowOff>
    </xdr:from>
    <xdr:ext cx="534377" cy="259045"/>
    <xdr:sp macro="" textlink="">
      <xdr:nvSpPr>
        <xdr:cNvPr id="771" name="テキスト ボックス 770"/>
        <xdr:cNvSpPr txBox="1"/>
      </xdr:nvSpPr>
      <xdr:spPr>
        <a:xfrm>
          <a:off x="19278111" y="60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33884</xdr:rowOff>
    </xdr:from>
    <xdr:to>
      <xdr:col>98</xdr:col>
      <xdr:colOff>38100</xdr:colOff>
      <xdr:row>36</xdr:row>
      <xdr:rowOff>135484</xdr:rowOff>
    </xdr:to>
    <xdr:sp macro="" textlink="">
      <xdr:nvSpPr>
        <xdr:cNvPr id="772" name="楕円 771"/>
        <xdr:cNvSpPr/>
      </xdr:nvSpPr>
      <xdr:spPr>
        <a:xfrm>
          <a:off x="18605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152011</xdr:rowOff>
    </xdr:from>
    <xdr:ext cx="534377" cy="259045"/>
    <xdr:sp macro="" textlink="">
      <xdr:nvSpPr>
        <xdr:cNvPr id="773" name="テキスト ボックス 772"/>
        <xdr:cNvSpPr txBox="1"/>
      </xdr:nvSpPr>
      <xdr:spPr>
        <a:xfrm>
          <a:off x="18389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91732</xdr:rowOff>
    </xdr:from>
    <xdr:to>
      <xdr:col>116</xdr:col>
      <xdr:colOff>63500</xdr:colOff>
      <xdr:row>58</xdr:row>
      <xdr:rowOff>113487</xdr:rowOff>
    </xdr:to>
    <xdr:cxnSp macro="">
      <xdr:nvCxnSpPr>
        <xdr:cNvPr id="802" name="直線コネクタ 801"/>
        <xdr:cNvCxnSpPr/>
      </xdr:nvCxnSpPr>
      <xdr:spPr>
        <a:xfrm>
          <a:off x="21323300" y="10035832"/>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91732</xdr:rowOff>
    </xdr:from>
    <xdr:to>
      <xdr:col>111</xdr:col>
      <xdr:colOff>177800</xdr:colOff>
      <xdr:row>58</xdr:row>
      <xdr:rowOff>114630</xdr:rowOff>
    </xdr:to>
    <xdr:cxnSp macro="">
      <xdr:nvCxnSpPr>
        <xdr:cNvPr id="805" name="直線コネクタ 804"/>
        <xdr:cNvCxnSpPr/>
      </xdr:nvCxnSpPr>
      <xdr:spPr>
        <a:xfrm flipV="1">
          <a:off x="20434300" y="1003583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114630</xdr:rowOff>
    </xdr:from>
    <xdr:to>
      <xdr:col>107</xdr:col>
      <xdr:colOff>50800</xdr:colOff>
      <xdr:row>58</xdr:row>
      <xdr:rowOff>115697</xdr:rowOff>
    </xdr:to>
    <xdr:cxnSp macro="">
      <xdr:nvCxnSpPr>
        <xdr:cNvPr id="808" name="直線コネクタ 807"/>
        <xdr:cNvCxnSpPr/>
      </xdr:nvCxnSpPr>
      <xdr:spPr>
        <a:xfrm flipV="1">
          <a:off x="19545300" y="100587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0" name="テキスト ボックス 80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110668</xdr:rowOff>
    </xdr:from>
    <xdr:to>
      <xdr:col>102</xdr:col>
      <xdr:colOff>114300</xdr:colOff>
      <xdr:row>58</xdr:row>
      <xdr:rowOff>115697</xdr:rowOff>
    </xdr:to>
    <xdr:cxnSp macro="">
      <xdr:nvCxnSpPr>
        <xdr:cNvPr id="811" name="直線コネクタ 810"/>
        <xdr:cNvCxnSpPr/>
      </xdr:nvCxnSpPr>
      <xdr:spPr>
        <a:xfrm>
          <a:off x="18656300" y="10054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3" name="テキスト ボックス 81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5" name="テキスト ボックス 81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62687</xdr:rowOff>
    </xdr:from>
    <xdr:to>
      <xdr:col>116</xdr:col>
      <xdr:colOff>114300</xdr:colOff>
      <xdr:row>58</xdr:row>
      <xdr:rowOff>164287</xdr:rowOff>
    </xdr:to>
    <xdr:sp macro="" textlink="">
      <xdr:nvSpPr>
        <xdr:cNvPr id="821" name="楕円 820"/>
        <xdr:cNvSpPr/>
      </xdr:nvSpPr>
      <xdr:spPr>
        <a:xfrm>
          <a:off x="22110700" y="100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149064</xdr:rowOff>
    </xdr:from>
    <xdr:ext cx="469744" cy="259045"/>
    <xdr:sp macro="" textlink="">
      <xdr:nvSpPr>
        <xdr:cNvPr id="822" name="貸付金該当値テキスト"/>
        <xdr:cNvSpPr txBox="1"/>
      </xdr:nvSpPr>
      <xdr:spPr>
        <a:xfrm>
          <a:off x="22212300" y="99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40932</xdr:rowOff>
    </xdr:from>
    <xdr:to>
      <xdr:col>112</xdr:col>
      <xdr:colOff>38100</xdr:colOff>
      <xdr:row>58</xdr:row>
      <xdr:rowOff>142532</xdr:rowOff>
    </xdr:to>
    <xdr:sp macro="" textlink="">
      <xdr:nvSpPr>
        <xdr:cNvPr id="823" name="楕円 822"/>
        <xdr:cNvSpPr/>
      </xdr:nvSpPr>
      <xdr:spPr>
        <a:xfrm>
          <a:off x="21272500" y="9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133659</xdr:rowOff>
    </xdr:from>
    <xdr:ext cx="469744" cy="259045"/>
    <xdr:sp macro="" textlink="">
      <xdr:nvSpPr>
        <xdr:cNvPr id="824" name="テキスト ボックス 823"/>
        <xdr:cNvSpPr txBox="1"/>
      </xdr:nvSpPr>
      <xdr:spPr>
        <a:xfrm>
          <a:off x="21088428" y="1007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63830</xdr:rowOff>
    </xdr:from>
    <xdr:to>
      <xdr:col>107</xdr:col>
      <xdr:colOff>101600</xdr:colOff>
      <xdr:row>58</xdr:row>
      <xdr:rowOff>165430</xdr:rowOff>
    </xdr:to>
    <xdr:sp macro="" textlink="">
      <xdr:nvSpPr>
        <xdr:cNvPr id="825" name="楕円 824"/>
        <xdr:cNvSpPr/>
      </xdr:nvSpPr>
      <xdr:spPr>
        <a:xfrm>
          <a:off x="20383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156557</xdr:rowOff>
    </xdr:from>
    <xdr:ext cx="469744" cy="259045"/>
    <xdr:sp macro="" textlink="">
      <xdr:nvSpPr>
        <xdr:cNvPr id="826" name="テキスト ボックス 825"/>
        <xdr:cNvSpPr txBox="1"/>
      </xdr:nvSpPr>
      <xdr:spPr>
        <a:xfrm>
          <a:off x="20199428"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64897</xdr:rowOff>
    </xdr:from>
    <xdr:to>
      <xdr:col>102</xdr:col>
      <xdr:colOff>165100</xdr:colOff>
      <xdr:row>58</xdr:row>
      <xdr:rowOff>166497</xdr:rowOff>
    </xdr:to>
    <xdr:sp macro="" textlink="">
      <xdr:nvSpPr>
        <xdr:cNvPr id="827" name="楕円 826"/>
        <xdr:cNvSpPr/>
      </xdr:nvSpPr>
      <xdr:spPr>
        <a:xfrm>
          <a:off x="19494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157624</xdr:rowOff>
    </xdr:from>
    <xdr:ext cx="469744" cy="259045"/>
    <xdr:sp macro="" textlink="">
      <xdr:nvSpPr>
        <xdr:cNvPr id="828" name="テキスト ボックス 827"/>
        <xdr:cNvSpPr txBox="1"/>
      </xdr:nvSpPr>
      <xdr:spPr>
        <a:xfrm>
          <a:off x="19310428" y="101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59868</xdr:rowOff>
    </xdr:from>
    <xdr:to>
      <xdr:col>98</xdr:col>
      <xdr:colOff>38100</xdr:colOff>
      <xdr:row>58</xdr:row>
      <xdr:rowOff>161468</xdr:rowOff>
    </xdr:to>
    <xdr:sp macro="" textlink="">
      <xdr:nvSpPr>
        <xdr:cNvPr id="829" name="楕円 828"/>
        <xdr:cNvSpPr/>
      </xdr:nvSpPr>
      <xdr:spPr>
        <a:xfrm>
          <a:off x="18605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152595</xdr:rowOff>
    </xdr:from>
    <xdr:ext cx="469744" cy="259045"/>
    <xdr:sp macro="" textlink="">
      <xdr:nvSpPr>
        <xdr:cNvPr id="830" name="テキスト ボックス 829"/>
        <xdr:cNvSpPr txBox="1"/>
      </xdr:nvSpPr>
      <xdr:spPr>
        <a:xfrm>
          <a:off x="18421428"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124250</xdr:rowOff>
    </xdr:from>
    <xdr:to>
      <xdr:col>116</xdr:col>
      <xdr:colOff>63500</xdr:colOff>
      <xdr:row>76</xdr:row>
      <xdr:rowOff>146672</xdr:rowOff>
    </xdr:to>
    <xdr:cxnSp macro="">
      <xdr:nvCxnSpPr>
        <xdr:cNvPr id="860" name="直線コネクタ 859"/>
        <xdr:cNvCxnSpPr/>
      </xdr:nvCxnSpPr>
      <xdr:spPr>
        <a:xfrm flipV="1">
          <a:off x="21323300" y="13154450"/>
          <a:ext cx="8382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58547</xdr:rowOff>
    </xdr:from>
    <xdr:to>
      <xdr:col>111</xdr:col>
      <xdr:colOff>177800</xdr:colOff>
      <xdr:row>76</xdr:row>
      <xdr:rowOff>146672</xdr:rowOff>
    </xdr:to>
    <xdr:cxnSp macro="">
      <xdr:nvCxnSpPr>
        <xdr:cNvPr id="863" name="直線コネクタ 862"/>
        <xdr:cNvCxnSpPr/>
      </xdr:nvCxnSpPr>
      <xdr:spPr>
        <a:xfrm>
          <a:off x="20434300" y="12917297"/>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58547</xdr:rowOff>
    </xdr:from>
    <xdr:to>
      <xdr:col>107</xdr:col>
      <xdr:colOff>50800</xdr:colOff>
      <xdr:row>75</xdr:row>
      <xdr:rowOff>70986</xdr:rowOff>
    </xdr:to>
    <xdr:cxnSp macro="">
      <xdr:nvCxnSpPr>
        <xdr:cNvPr id="866" name="直線コネクタ 865"/>
        <xdr:cNvCxnSpPr/>
      </xdr:nvCxnSpPr>
      <xdr:spPr>
        <a:xfrm flipV="1">
          <a:off x="19545300" y="12917297"/>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8" name="テキスト ボックス 867"/>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70986</xdr:rowOff>
    </xdr:from>
    <xdr:to>
      <xdr:col>102</xdr:col>
      <xdr:colOff>114300</xdr:colOff>
      <xdr:row>75</xdr:row>
      <xdr:rowOff>80531</xdr:rowOff>
    </xdr:to>
    <xdr:cxnSp macro="">
      <xdr:nvCxnSpPr>
        <xdr:cNvPr id="869" name="直線コネクタ 868"/>
        <xdr:cNvCxnSpPr/>
      </xdr:nvCxnSpPr>
      <xdr:spPr>
        <a:xfrm flipV="1">
          <a:off x="18656300" y="12929736"/>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12901</xdr:rowOff>
    </xdr:from>
    <xdr:ext cx="534377" cy="259045"/>
    <xdr:sp macro="" textlink="">
      <xdr:nvSpPr>
        <xdr:cNvPr id="871" name="テキスト ボックス 870"/>
        <xdr:cNvSpPr txBox="1"/>
      </xdr:nvSpPr>
      <xdr:spPr>
        <a:xfrm>
          <a:off x="19278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6653</xdr:rowOff>
    </xdr:from>
    <xdr:ext cx="534377" cy="259045"/>
    <xdr:sp macro="" textlink="">
      <xdr:nvSpPr>
        <xdr:cNvPr id="873" name="テキスト ボックス 872"/>
        <xdr:cNvSpPr txBox="1"/>
      </xdr:nvSpPr>
      <xdr:spPr>
        <a:xfrm>
          <a:off x="18389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73450</xdr:rowOff>
    </xdr:from>
    <xdr:to>
      <xdr:col>116</xdr:col>
      <xdr:colOff>114300</xdr:colOff>
      <xdr:row>77</xdr:row>
      <xdr:rowOff>3600</xdr:rowOff>
    </xdr:to>
    <xdr:sp macro="" textlink="">
      <xdr:nvSpPr>
        <xdr:cNvPr id="879" name="楕円 878"/>
        <xdr:cNvSpPr/>
      </xdr:nvSpPr>
      <xdr:spPr>
        <a:xfrm>
          <a:off x="22110700" y="131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51877</xdr:rowOff>
    </xdr:from>
    <xdr:ext cx="534377" cy="259045"/>
    <xdr:sp macro="" textlink="">
      <xdr:nvSpPr>
        <xdr:cNvPr id="880" name="繰出金該当値テキスト"/>
        <xdr:cNvSpPr txBox="1"/>
      </xdr:nvSpPr>
      <xdr:spPr>
        <a:xfrm>
          <a:off x="22212300" y="130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95872</xdr:rowOff>
    </xdr:from>
    <xdr:to>
      <xdr:col>112</xdr:col>
      <xdr:colOff>38100</xdr:colOff>
      <xdr:row>77</xdr:row>
      <xdr:rowOff>26022</xdr:rowOff>
    </xdr:to>
    <xdr:sp macro="" textlink="">
      <xdr:nvSpPr>
        <xdr:cNvPr id="881" name="楕円 880"/>
        <xdr:cNvSpPr/>
      </xdr:nvSpPr>
      <xdr:spPr>
        <a:xfrm>
          <a:off x="212725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17149</xdr:rowOff>
    </xdr:from>
    <xdr:ext cx="534377" cy="259045"/>
    <xdr:sp macro="" textlink="">
      <xdr:nvSpPr>
        <xdr:cNvPr id="882" name="テキスト ボックス 881"/>
        <xdr:cNvSpPr txBox="1"/>
      </xdr:nvSpPr>
      <xdr:spPr>
        <a:xfrm>
          <a:off x="21056111" y="132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7747</xdr:rowOff>
    </xdr:from>
    <xdr:to>
      <xdr:col>107</xdr:col>
      <xdr:colOff>101600</xdr:colOff>
      <xdr:row>75</xdr:row>
      <xdr:rowOff>109347</xdr:rowOff>
    </xdr:to>
    <xdr:sp macro="" textlink="">
      <xdr:nvSpPr>
        <xdr:cNvPr id="883" name="楕円 882"/>
        <xdr:cNvSpPr/>
      </xdr:nvSpPr>
      <xdr:spPr>
        <a:xfrm>
          <a:off x="20383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125874</xdr:rowOff>
    </xdr:from>
    <xdr:ext cx="534377" cy="259045"/>
    <xdr:sp macro="" textlink="">
      <xdr:nvSpPr>
        <xdr:cNvPr id="884" name="テキスト ボックス 883"/>
        <xdr:cNvSpPr txBox="1"/>
      </xdr:nvSpPr>
      <xdr:spPr>
        <a:xfrm>
          <a:off x="20167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20186</xdr:rowOff>
    </xdr:from>
    <xdr:to>
      <xdr:col>102</xdr:col>
      <xdr:colOff>165100</xdr:colOff>
      <xdr:row>75</xdr:row>
      <xdr:rowOff>121786</xdr:rowOff>
    </xdr:to>
    <xdr:sp macro="" textlink="">
      <xdr:nvSpPr>
        <xdr:cNvPr id="885" name="楕円 884"/>
        <xdr:cNvSpPr/>
      </xdr:nvSpPr>
      <xdr:spPr>
        <a:xfrm>
          <a:off x="19494500" y="128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138313</xdr:rowOff>
    </xdr:from>
    <xdr:ext cx="534377" cy="259045"/>
    <xdr:sp macro="" textlink="">
      <xdr:nvSpPr>
        <xdr:cNvPr id="886" name="テキスト ボックス 885"/>
        <xdr:cNvSpPr txBox="1"/>
      </xdr:nvSpPr>
      <xdr:spPr>
        <a:xfrm>
          <a:off x="19278111" y="12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29731</xdr:rowOff>
    </xdr:from>
    <xdr:to>
      <xdr:col>98</xdr:col>
      <xdr:colOff>38100</xdr:colOff>
      <xdr:row>75</xdr:row>
      <xdr:rowOff>131331</xdr:rowOff>
    </xdr:to>
    <xdr:sp macro="" textlink="">
      <xdr:nvSpPr>
        <xdr:cNvPr id="887" name="楕円 886"/>
        <xdr:cNvSpPr/>
      </xdr:nvSpPr>
      <xdr:spPr>
        <a:xfrm>
          <a:off x="18605500" y="12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147858</xdr:rowOff>
    </xdr:from>
    <xdr:ext cx="534377" cy="259045"/>
    <xdr:sp macro="" textlink="">
      <xdr:nvSpPr>
        <xdr:cNvPr id="888" name="テキスト ボックス 887"/>
        <xdr:cNvSpPr txBox="1"/>
      </xdr:nvSpPr>
      <xdr:spPr>
        <a:xfrm>
          <a:off x="18389111" y="126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令和２年度と比較し大きく変動しているのは災害復旧事業費、公債費、積立金である。</a:t>
          </a:r>
        </a:p>
        <a:p>
          <a:r>
            <a:rPr kumimoji="1" lang="ja-JP" altLang="en-US" sz="1300">
              <a:latin typeface="ＭＳ Ｐゴシック" panose="020B0600070205080204" pitchFamily="50" charset="-128"/>
              <a:ea typeface="ＭＳ Ｐゴシック" panose="020B0600070205080204" pitchFamily="50" charset="-128"/>
            </a:rPr>
            <a:t>災害復旧事業費は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月豪雨の影響により費用が増加している。</a:t>
          </a:r>
        </a:p>
        <a:p>
          <a:r>
            <a:rPr kumimoji="1" lang="ja-JP" altLang="en-US" sz="1300">
              <a:latin typeface="ＭＳ Ｐゴシック" panose="020B0600070205080204" pitchFamily="50" charset="-128"/>
              <a:ea typeface="ＭＳ Ｐゴシック" panose="020B0600070205080204" pitchFamily="50" charset="-128"/>
            </a:rPr>
            <a:t>公債費は前年度比</a:t>
          </a:r>
          <a:r>
            <a:rPr kumimoji="1" lang="en-US" altLang="ja-JP" sz="1300">
              <a:latin typeface="ＭＳ Ｐゴシック" panose="020B0600070205080204" pitchFamily="50" charset="-128"/>
              <a:ea typeface="ＭＳ Ｐゴシック" panose="020B0600070205080204" pitchFamily="50" charset="-128"/>
            </a:rPr>
            <a:t>22,206</a:t>
          </a:r>
          <a:r>
            <a:rPr kumimoji="1" lang="ja-JP" altLang="en-US" sz="1300">
              <a:latin typeface="ＭＳ Ｐゴシック" panose="020B0600070205080204" pitchFamily="50" charset="-128"/>
              <a:ea typeface="ＭＳ Ｐゴシック" panose="020B0600070205080204" pitchFamily="50" charset="-128"/>
            </a:rPr>
            <a:t>円の減となっている。利率の高い市債の繰上償還が概ね完了したことによる。繰上償還のかわりに積立金が増加し、前年度比</a:t>
          </a:r>
          <a:r>
            <a:rPr kumimoji="1" lang="en-US" altLang="ja-JP" sz="1300">
              <a:latin typeface="ＭＳ Ｐゴシック" panose="020B0600070205080204" pitchFamily="50" charset="-128"/>
              <a:ea typeface="ＭＳ Ｐゴシック" panose="020B0600070205080204" pitchFamily="50" charset="-128"/>
            </a:rPr>
            <a:t>19,802</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人件費は、類似団体平均よりも高い水準でとどまっている。合併により面積が県内で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番目へと広がった市域全体で同水準の行政サービスを提供するためには他団体よりも経費がかかることが要因となっているが、適正な定員管理に努め人件費の抑制を図る。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76998</xdr:rowOff>
    </xdr:from>
    <xdr:to>
      <xdr:col>24</xdr:col>
      <xdr:colOff>63500</xdr:colOff>
      <xdr:row>38</xdr:row>
      <xdr:rowOff>60016</xdr:rowOff>
    </xdr:to>
    <xdr:cxnSp macro="">
      <xdr:nvCxnSpPr>
        <xdr:cNvPr id="63" name="直線コネクタ 62"/>
        <xdr:cNvCxnSpPr/>
      </xdr:nvCxnSpPr>
      <xdr:spPr>
        <a:xfrm flipV="1">
          <a:off x="3797300" y="5220498"/>
          <a:ext cx="838200" cy="13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157008</xdr:rowOff>
    </xdr:from>
    <xdr:to>
      <xdr:col>19</xdr:col>
      <xdr:colOff>177800</xdr:colOff>
      <xdr:row>38</xdr:row>
      <xdr:rowOff>60016</xdr:rowOff>
    </xdr:to>
    <xdr:cxnSp macro="">
      <xdr:nvCxnSpPr>
        <xdr:cNvPr id="66" name="直線コネクタ 65"/>
        <xdr:cNvCxnSpPr/>
      </xdr:nvCxnSpPr>
      <xdr:spPr>
        <a:xfrm>
          <a:off x="2908300" y="650065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157008</xdr:rowOff>
    </xdr:from>
    <xdr:to>
      <xdr:col>15</xdr:col>
      <xdr:colOff>50800</xdr:colOff>
      <xdr:row>37</xdr:row>
      <xdr:rowOff>160600</xdr:rowOff>
    </xdr:to>
    <xdr:cxnSp macro="">
      <xdr:nvCxnSpPr>
        <xdr:cNvPr id="69" name="直線コネクタ 68"/>
        <xdr:cNvCxnSpPr/>
      </xdr:nvCxnSpPr>
      <xdr:spPr>
        <a:xfrm flipV="1">
          <a:off x="2019300" y="650065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160600</xdr:rowOff>
    </xdr:from>
    <xdr:to>
      <xdr:col>10</xdr:col>
      <xdr:colOff>114300</xdr:colOff>
      <xdr:row>37</xdr:row>
      <xdr:rowOff>167785</xdr:rowOff>
    </xdr:to>
    <xdr:cxnSp macro="">
      <xdr:nvCxnSpPr>
        <xdr:cNvPr id="72" name="直線コネクタ 71"/>
        <xdr:cNvCxnSpPr/>
      </xdr:nvCxnSpPr>
      <xdr:spPr>
        <a:xfrm flipV="1">
          <a:off x="1130300" y="650425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26198</xdr:rowOff>
    </xdr:from>
    <xdr:to>
      <xdr:col>24</xdr:col>
      <xdr:colOff>114300</xdr:colOff>
      <xdr:row>30</xdr:row>
      <xdr:rowOff>127798</xdr:rowOff>
    </xdr:to>
    <xdr:sp macro="" textlink="">
      <xdr:nvSpPr>
        <xdr:cNvPr id="82" name="楕円 81"/>
        <xdr:cNvSpPr/>
      </xdr:nvSpPr>
      <xdr:spPr>
        <a:xfrm>
          <a:off x="4584700" y="51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150675</xdr:rowOff>
    </xdr:from>
    <xdr:ext cx="469744" cy="259045"/>
    <xdr:sp macro="" textlink="">
      <xdr:nvSpPr>
        <xdr:cNvPr id="83" name="議会費該当値テキスト"/>
        <xdr:cNvSpPr txBox="1"/>
      </xdr:nvSpPr>
      <xdr:spPr>
        <a:xfrm>
          <a:off x="4686300" y="512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9216</xdr:rowOff>
    </xdr:from>
    <xdr:to>
      <xdr:col>20</xdr:col>
      <xdr:colOff>38100</xdr:colOff>
      <xdr:row>38</xdr:row>
      <xdr:rowOff>110816</xdr:rowOff>
    </xdr:to>
    <xdr:sp macro="" textlink="">
      <xdr:nvSpPr>
        <xdr:cNvPr id="84" name="楕円 83"/>
        <xdr:cNvSpPr/>
      </xdr:nvSpPr>
      <xdr:spPr>
        <a:xfrm>
          <a:off x="37465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101943</xdr:rowOff>
    </xdr:from>
    <xdr:ext cx="469744" cy="259045"/>
    <xdr:sp macro="" textlink="">
      <xdr:nvSpPr>
        <xdr:cNvPr id="85" name="テキスト ボックス 84"/>
        <xdr:cNvSpPr txBox="1"/>
      </xdr:nvSpPr>
      <xdr:spPr>
        <a:xfrm>
          <a:off x="3562428" y="661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106208</xdr:rowOff>
    </xdr:from>
    <xdr:to>
      <xdr:col>15</xdr:col>
      <xdr:colOff>101600</xdr:colOff>
      <xdr:row>38</xdr:row>
      <xdr:rowOff>36358</xdr:rowOff>
    </xdr:to>
    <xdr:sp macro="" textlink="">
      <xdr:nvSpPr>
        <xdr:cNvPr id="86" name="楕円 85"/>
        <xdr:cNvSpPr/>
      </xdr:nvSpPr>
      <xdr:spPr>
        <a:xfrm>
          <a:off x="2857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52885</xdr:rowOff>
    </xdr:from>
    <xdr:ext cx="469744" cy="259045"/>
    <xdr:sp macro="" textlink="">
      <xdr:nvSpPr>
        <xdr:cNvPr id="87" name="テキスト ボックス 86"/>
        <xdr:cNvSpPr txBox="1"/>
      </xdr:nvSpPr>
      <xdr:spPr>
        <a:xfrm>
          <a:off x="2673428" y="62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109801</xdr:rowOff>
    </xdr:from>
    <xdr:to>
      <xdr:col>10</xdr:col>
      <xdr:colOff>165100</xdr:colOff>
      <xdr:row>38</xdr:row>
      <xdr:rowOff>39951</xdr:rowOff>
    </xdr:to>
    <xdr:sp macro="" textlink="">
      <xdr:nvSpPr>
        <xdr:cNvPr id="88" name="楕円 87"/>
        <xdr:cNvSpPr/>
      </xdr:nvSpPr>
      <xdr:spPr>
        <a:xfrm>
          <a:off x="1968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56478</xdr:rowOff>
    </xdr:from>
    <xdr:ext cx="469744" cy="259045"/>
    <xdr:sp macro="" textlink="">
      <xdr:nvSpPr>
        <xdr:cNvPr id="89" name="テキスト ボックス 88"/>
        <xdr:cNvSpPr txBox="1"/>
      </xdr:nvSpPr>
      <xdr:spPr>
        <a:xfrm>
          <a:off x="1784428"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116985</xdr:rowOff>
    </xdr:from>
    <xdr:to>
      <xdr:col>6</xdr:col>
      <xdr:colOff>38100</xdr:colOff>
      <xdr:row>38</xdr:row>
      <xdr:rowOff>47135</xdr:rowOff>
    </xdr:to>
    <xdr:sp macro="" textlink="">
      <xdr:nvSpPr>
        <xdr:cNvPr id="90" name="楕円 89"/>
        <xdr:cNvSpPr/>
      </xdr:nvSpPr>
      <xdr:spPr>
        <a:xfrm>
          <a:off x="1079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63662</xdr:rowOff>
    </xdr:from>
    <xdr:ext cx="469744" cy="259045"/>
    <xdr:sp macro="" textlink="">
      <xdr:nvSpPr>
        <xdr:cNvPr id="91" name="テキスト ボックス 90"/>
        <xdr:cNvSpPr txBox="1"/>
      </xdr:nvSpPr>
      <xdr:spPr>
        <a:xfrm>
          <a:off x="895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85827</xdr:rowOff>
    </xdr:from>
    <xdr:to>
      <xdr:col>24</xdr:col>
      <xdr:colOff>63500</xdr:colOff>
      <xdr:row>57</xdr:row>
      <xdr:rowOff>31077</xdr:rowOff>
    </xdr:to>
    <xdr:cxnSp macro="">
      <xdr:nvCxnSpPr>
        <xdr:cNvPr id="121" name="直線コネクタ 120"/>
        <xdr:cNvCxnSpPr/>
      </xdr:nvCxnSpPr>
      <xdr:spPr>
        <a:xfrm>
          <a:off x="3797300" y="9172677"/>
          <a:ext cx="838200" cy="6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85827</xdr:rowOff>
    </xdr:from>
    <xdr:to>
      <xdr:col>19</xdr:col>
      <xdr:colOff>177800</xdr:colOff>
      <xdr:row>57</xdr:row>
      <xdr:rowOff>130068</xdr:rowOff>
    </xdr:to>
    <xdr:cxnSp macro="">
      <xdr:nvCxnSpPr>
        <xdr:cNvPr id="124" name="直線コネクタ 123"/>
        <xdr:cNvCxnSpPr/>
      </xdr:nvCxnSpPr>
      <xdr:spPr>
        <a:xfrm flipV="1">
          <a:off x="2908300" y="9172677"/>
          <a:ext cx="889000" cy="7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130068</xdr:rowOff>
    </xdr:from>
    <xdr:to>
      <xdr:col>15</xdr:col>
      <xdr:colOff>50800</xdr:colOff>
      <xdr:row>57</xdr:row>
      <xdr:rowOff>154353</xdr:rowOff>
    </xdr:to>
    <xdr:cxnSp macro="">
      <xdr:nvCxnSpPr>
        <xdr:cNvPr id="127" name="直線コネクタ 126"/>
        <xdr:cNvCxnSpPr/>
      </xdr:nvCxnSpPr>
      <xdr:spPr>
        <a:xfrm flipV="1">
          <a:off x="2019300" y="9902718"/>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154353</xdr:rowOff>
    </xdr:from>
    <xdr:to>
      <xdr:col>10</xdr:col>
      <xdr:colOff>114300</xdr:colOff>
      <xdr:row>58</xdr:row>
      <xdr:rowOff>14115</xdr:rowOff>
    </xdr:to>
    <xdr:cxnSp macro="">
      <xdr:nvCxnSpPr>
        <xdr:cNvPr id="130" name="直線コネクタ 129"/>
        <xdr:cNvCxnSpPr/>
      </xdr:nvCxnSpPr>
      <xdr:spPr>
        <a:xfrm flipV="1">
          <a:off x="1130300" y="9927003"/>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10284</xdr:rowOff>
    </xdr:from>
    <xdr:ext cx="534377" cy="259045"/>
    <xdr:sp macro="" textlink="">
      <xdr:nvSpPr>
        <xdr:cNvPr id="132" name="テキスト ボックス 131"/>
        <xdr:cNvSpPr txBox="1"/>
      </xdr:nvSpPr>
      <xdr:spPr>
        <a:xfrm>
          <a:off x="1752111" y="101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52118</xdr:rowOff>
    </xdr:from>
    <xdr:ext cx="534377" cy="259045"/>
    <xdr:sp macro="" textlink="">
      <xdr:nvSpPr>
        <xdr:cNvPr id="134" name="テキスト ボックス 133"/>
        <xdr:cNvSpPr txBox="1"/>
      </xdr:nvSpPr>
      <xdr:spPr>
        <a:xfrm>
          <a:off x="863111" y="101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151727</xdr:rowOff>
    </xdr:from>
    <xdr:to>
      <xdr:col>24</xdr:col>
      <xdr:colOff>114300</xdr:colOff>
      <xdr:row>57</xdr:row>
      <xdr:rowOff>81877</xdr:rowOff>
    </xdr:to>
    <xdr:sp macro="" textlink="">
      <xdr:nvSpPr>
        <xdr:cNvPr id="140" name="楕円 139"/>
        <xdr:cNvSpPr/>
      </xdr:nvSpPr>
      <xdr:spPr>
        <a:xfrm>
          <a:off x="45847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3154</xdr:rowOff>
    </xdr:from>
    <xdr:ext cx="534377" cy="259045"/>
    <xdr:sp macro="" textlink="">
      <xdr:nvSpPr>
        <xdr:cNvPr id="141" name="総務費該当値テキスト"/>
        <xdr:cNvSpPr txBox="1"/>
      </xdr:nvSpPr>
      <xdr:spPr>
        <a:xfrm>
          <a:off x="4686300" y="96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35027</xdr:rowOff>
    </xdr:from>
    <xdr:to>
      <xdr:col>20</xdr:col>
      <xdr:colOff>38100</xdr:colOff>
      <xdr:row>53</xdr:row>
      <xdr:rowOff>136627</xdr:rowOff>
    </xdr:to>
    <xdr:sp macro="" textlink="">
      <xdr:nvSpPr>
        <xdr:cNvPr id="142" name="楕円 141"/>
        <xdr:cNvSpPr/>
      </xdr:nvSpPr>
      <xdr:spPr>
        <a:xfrm>
          <a:off x="3746500" y="9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127754</xdr:rowOff>
    </xdr:from>
    <xdr:ext cx="599010" cy="259045"/>
    <xdr:sp macro="" textlink="">
      <xdr:nvSpPr>
        <xdr:cNvPr id="143" name="テキスト ボックス 142"/>
        <xdr:cNvSpPr txBox="1"/>
      </xdr:nvSpPr>
      <xdr:spPr>
        <a:xfrm>
          <a:off x="3497795" y="921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79268</xdr:rowOff>
    </xdr:from>
    <xdr:to>
      <xdr:col>15</xdr:col>
      <xdr:colOff>101600</xdr:colOff>
      <xdr:row>58</xdr:row>
      <xdr:rowOff>9418</xdr:rowOff>
    </xdr:to>
    <xdr:sp macro="" textlink="">
      <xdr:nvSpPr>
        <xdr:cNvPr id="144" name="楕円 143"/>
        <xdr:cNvSpPr/>
      </xdr:nvSpPr>
      <xdr:spPr>
        <a:xfrm>
          <a:off x="2857500" y="98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25945</xdr:rowOff>
    </xdr:from>
    <xdr:ext cx="534377" cy="259045"/>
    <xdr:sp macro="" textlink="">
      <xdr:nvSpPr>
        <xdr:cNvPr id="145" name="テキスト ボックス 144"/>
        <xdr:cNvSpPr txBox="1"/>
      </xdr:nvSpPr>
      <xdr:spPr>
        <a:xfrm>
          <a:off x="2641111" y="96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103553</xdr:rowOff>
    </xdr:from>
    <xdr:to>
      <xdr:col>10</xdr:col>
      <xdr:colOff>165100</xdr:colOff>
      <xdr:row>58</xdr:row>
      <xdr:rowOff>33703</xdr:rowOff>
    </xdr:to>
    <xdr:sp macro="" textlink="">
      <xdr:nvSpPr>
        <xdr:cNvPr id="146" name="楕円 145"/>
        <xdr:cNvSpPr/>
      </xdr:nvSpPr>
      <xdr:spPr>
        <a:xfrm>
          <a:off x="1968500" y="98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50230</xdr:rowOff>
    </xdr:from>
    <xdr:ext cx="534377" cy="259045"/>
    <xdr:sp macro="" textlink="">
      <xdr:nvSpPr>
        <xdr:cNvPr id="147" name="テキスト ボックス 146"/>
        <xdr:cNvSpPr txBox="1"/>
      </xdr:nvSpPr>
      <xdr:spPr>
        <a:xfrm>
          <a:off x="1752111" y="96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134765</xdr:rowOff>
    </xdr:from>
    <xdr:to>
      <xdr:col>6</xdr:col>
      <xdr:colOff>38100</xdr:colOff>
      <xdr:row>58</xdr:row>
      <xdr:rowOff>64915</xdr:rowOff>
    </xdr:to>
    <xdr:sp macro="" textlink="">
      <xdr:nvSpPr>
        <xdr:cNvPr id="148" name="楕円 147"/>
        <xdr:cNvSpPr/>
      </xdr:nvSpPr>
      <xdr:spPr>
        <a:xfrm>
          <a:off x="1079500" y="99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81442</xdr:rowOff>
    </xdr:from>
    <xdr:ext cx="534377" cy="259045"/>
    <xdr:sp macro="" textlink="">
      <xdr:nvSpPr>
        <xdr:cNvPr id="149" name="テキスト ボックス 148"/>
        <xdr:cNvSpPr txBox="1"/>
      </xdr:nvSpPr>
      <xdr:spPr>
        <a:xfrm>
          <a:off x="863111" y="96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134271</xdr:rowOff>
    </xdr:from>
    <xdr:to>
      <xdr:col>24</xdr:col>
      <xdr:colOff>63500</xdr:colOff>
      <xdr:row>78</xdr:row>
      <xdr:rowOff>9837</xdr:rowOff>
    </xdr:to>
    <xdr:cxnSp macro="">
      <xdr:nvCxnSpPr>
        <xdr:cNvPr id="183" name="直線コネクタ 182"/>
        <xdr:cNvCxnSpPr/>
      </xdr:nvCxnSpPr>
      <xdr:spPr>
        <a:xfrm flipV="1">
          <a:off x="3797300" y="13164471"/>
          <a:ext cx="8382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9837</xdr:rowOff>
    </xdr:from>
    <xdr:to>
      <xdr:col>19</xdr:col>
      <xdr:colOff>177800</xdr:colOff>
      <xdr:row>78</xdr:row>
      <xdr:rowOff>87264</xdr:rowOff>
    </xdr:to>
    <xdr:cxnSp macro="">
      <xdr:nvCxnSpPr>
        <xdr:cNvPr id="186" name="直線コネクタ 185"/>
        <xdr:cNvCxnSpPr/>
      </xdr:nvCxnSpPr>
      <xdr:spPr>
        <a:xfrm flipV="1">
          <a:off x="2908300" y="13382937"/>
          <a:ext cx="889000" cy="7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45707</xdr:rowOff>
    </xdr:from>
    <xdr:to>
      <xdr:col>15</xdr:col>
      <xdr:colOff>50800</xdr:colOff>
      <xdr:row>78</xdr:row>
      <xdr:rowOff>87264</xdr:rowOff>
    </xdr:to>
    <xdr:cxnSp macro="">
      <xdr:nvCxnSpPr>
        <xdr:cNvPr id="189" name="直線コネクタ 188"/>
        <xdr:cNvCxnSpPr/>
      </xdr:nvCxnSpPr>
      <xdr:spPr>
        <a:xfrm>
          <a:off x="2019300" y="13418807"/>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0" name="フローチャート: 判断 189"/>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140504</xdr:rowOff>
    </xdr:from>
    <xdr:ext cx="599010" cy="259045"/>
    <xdr:sp macro="" textlink="">
      <xdr:nvSpPr>
        <xdr:cNvPr id="191" name="テキスト ボックス 190"/>
        <xdr:cNvSpPr txBox="1"/>
      </xdr:nvSpPr>
      <xdr:spPr>
        <a:xfrm>
          <a:off x="2608795" y="131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45707</xdr:rowOff>
    </xdr:from>
    <xdr:to>
      <xdr:col>10</xdr:col>
      <xdr:colOff>114300</xdr:colOff>
      <xdr:row>78</xdr:row>
      <xdr:rowOff>68024</xdr:rowOff>
    </xdr:to>
    <xdr:cxnSp macro="">
      <xdr:nvCxnSpPr>
        <xdr:cNvPr id="192" name="直線コネクタ 191"/>
        <xdr:cNvCxnSpPr/>
      </xdr:nvCxnSpPr>
      <xdr:spPr>
        <a:xfrm flipV="1">
          <a:off x="1130300" y="1341880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3" name="フローチャート: 判断 192"/>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4" name="テキスト ボックス 193"/>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5" name="フローチャート: 判断 194"/>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6" name="テキスト ボックス 195"/>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83471</xdr:rowOff>
    </xdr:from>
    <xdr:to>
      <xdr:col>24</xdr:col>
      <xdr:colOff>114300</xdr:colOff>
      <xdr:row>77</xdr:row>
      <xdr:rowOff>13621</xdr:rowOff>
    </xdr:to>
    <xdr:sp macro="" textlink="">
      <xdr:nvSpPr>
        <xdr:cNvPr id="202" name="楕円 201"/>
        <xdr:cNvSpPr/>
      </xdr:nvSpPr>
      <xdr:spPr>
        <a:xfrm>
          <a:off x="4584700" y="131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61898</xdr:rowOff>
    </xdr:from>
    <xdr:ext cx="599010" cy="259045"/>
    <xdr:sp macro="" textlink="">
      <xdr:nvSpPr>
        <xdr:cNvPr id="203" name="民生費該当値テキスト"/>
        <xdr:cNvSpPr txBox="1"/>
      </xdr:nvSpPr>
      <xdr:spPr>
        <a:xfrm>
          <a:off x="4686300" y="130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130487</xdr:rowOff>
    </xdr:from>
    <xdr:to>
      <xdr:col>20</xdr:col>
      <xdr:colOff>38100</xdr:colOff>
      <xdr:row>78</xdr:row>
      <xdr:rowOff>60637</xdr:rowOff>
    </xdr:to>
    <xdr:sp macro="" textlink="">
      <xdr:nvSpPr>
        <xdr:cNvPr id="204" name="楕円 203"/>
        <xdr:cNvSpPr/>
      </xdr:nvSpPr>
      <xdr:spPr>
        <a:xfrm>
          <a:off x="3746500" y="133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51764</xdr:rowOff>
    </xdr:from>
    <xdr:ext cx="599010" cy="259045"/>
    <xdr:sp macro="" textlink="">
      <xdr:nvSpPr>
        <xdr:cNvPr id="205" name="テキスト ボックス 204"/>
        <xdr:cNvSpPr txBox="1"/>
      </xdr:nvSpPr>
      <xdr:spPr>
        <a:xfrm>
          <a:off x="3497795" y="1342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36464</xdr:rowOff>
    </xdr:from>
    <xdr:to>
      <xdr:col>15</xdr:col>
      <xdr:colOff>101600</xdr:colOff>
      <xdr:row>78</xdr:row>
      <xdr:rowOff>138064</xdr:rowOff>
    </xdr:to>
    <xdr:sp macro="" textlink="">
      <xdr:nvSpPr>
        <xdr:cNvPr id="206" name="楕円 205"/>
        <xdr:cNvSpPr/>
      </xdr:nvSpPr>
      <xdr:spPr>
        <a:xfrm>
          <a:off x="2857500" y="134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129191</xdr:rowOff>
    </xdr:from>
    <xdr:ext cx="599010" cy="259045"/>
    <xdr:sp macro="" textlink="">
      <xdr:nvSpPr>
        <xdr:cNvPr id="207" name="テキスト ボックス 206"/>
        <xdr:cNvSpPr txBox="1"/>
      </xdr:nvSpPr>
      <xdr:spPr>
        <a:xfrm>
          <a:off x="2608795" y="1350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166357</xdr:rowOff>
    </xdr:from>
    <xdr:to>
      <xdr:col>10</xdr:col>
      <xdr:colOff>165100</xdr:colOff>
      <xdr:row>78</xdr:row>
      <xdr:rowOff>96507</xdr:rowOff>
    </xdr:to>
    <xdr:sp macro="" textlink="">
      <xdr:nvSpPr>
        <xdr:cNvPr id="208" name="楕円 207"/>
        <xdr:cNvSpPr/>
      </xdr:nvSpPr>
      <xdr:spPr>
        <a:xfrm>
          <a:off x="1968500" y="133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113034</xdr:rowOff>
    </xdr:from>
    <xdr:ext cx="599010" cy="259045"/>
    <xdr:sp macro="" textlink="">
      <xdr:nvSpPr>
        <xdr:cNvPr id="209" name="テキスト ボックス 208"/>
        <xdr:cNvSpPr txBox="1"/>
      </xdr:nvSpPr>
      <xdr:spPr>
        <a:xfrm>
          <a:off x="1719795" y="1314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17224</xdr:rowOff>
    </xdr:from>
    <xdr:to>
      <xdr:col>6</xdr:col>
      <xdr:colOff>38100</xdr:colOff>
      <xdr:row>78</xdr:row>
      <xdr:rowOff>118824</xdr:rowOff>
    </xdr:to>
    <xdr:sp macro="" textlink="">
      <xdr:nvSpPr>
        <xdr:cNvPr id="210" name="楕円 209"/>
        <xdr:cNvSpPr/>
      </xdr:nvSpPr>
      <xdr:spPr>
        <a:xfrm>
          <a:off x="1079500" y="133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135351</xdr:rowOff>
    </xdr:from>
    <xdr:ext cx="599010" cy="259045"/>
    <xdr:sp macro="" textlink="">
      <xdr:nvSpPr>
        <xdr:cNvPr id="211" name="テキスト ボックス 210"/>
        <xdr:cNvSpPr txBox="1"/>
      </xdr:nvSpPr>
      <xdr:spPr>
        <a:xfrm>
          <a:off x="830795" y="1316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98437</xdr:rowOff>
    </xdr:from>
    <xdr:to>
      <xdr:col>24</xdr:col>
      <xdr:colOff>63500</xdr:colOff>
      <xdr:row>97</xdr:row>
      <xdr:rowOff>33795</xdr:rowOff>
    </xdr:to>
    <xdr:cxnSp macro="">
      <xdr:nvCxnSpPr>
        <xdr:cNvPr id="241" name="直線コネクタ 240"/>
        <xdr:cNvCxnSpPr/>
      </xdr:nvCxnSpPr>
      <xdr:spPr>
        <a:xfrm flipV="1">
          <a:off x="3797300" y="16557637"/>
          <a:ext cx="838200" cy="10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30772</xdr:rowOff>
    </xdr:from>
    <xdr:to>
      <xdr:col>19</xdr:col>
      <xdr:colOff>177800</xdr:colOff>
      <xdr:row>97</xdr:row>
      <xdr:rowOff>33795</xdr:rowOff>
    </xdr:to>
    <xdr:cxnSp macro="">
      <xdr:nvCxnSpPr>
        <xdr:cNvPr id="244" name="直線コネクタ 243"/>
        <xdr:cNvCxnSpPr/>
      </xdr:nvCxnSpPr>
      <xdr:spPr>
        <a:xfrm>
          <a:off x="2908300" y="16661422"/>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30772</xdr:rowOff>
    </xdr:from>
    <xdr:to>
      <xdr:col>15</xdr:col>
      <xdr:colOff>50800</xdr:colOff>
      <xdr:row>97</xdr:row>
      <xdr:rowOff>37681</xdr:rowOff>
    </xdr:to>
    <xdr:cxnSp macro="">
      <xdr:nvCxnSpPr>
        <xdr:cNvPr id="247" name="直線コネクタ 246"/>
        <xdr:cNvCxnSpPr/>
      </xdr:nvCxnSpPr>
      <xdr:spPr>
        <a:xfrm flipV="1">
          <a:off x="2019300" y="16661422"/>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8" name="フローチャート: 判断 247"/>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9" name="テキスト ボックス 248"/>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25248</xdr:rowOff>
    </xdr:from>
    <xdr:to>
      <xdr:col>10</xdr:col>
      <xdr:colOff>114300</xdr:colOff>
      <xdr:row>97</xdr:row>
      <xdr:rowOff>37681</xdr:rowOff>
    </xdr:to>
    <xdr:cxnSp macro="">
      <xdr:nvCxnSpPr>
        <xdr:cNvPr id="250" name="直線コネクタ 249"/>
        <xdr:cNvCxnSpPr/>
      </xdr:nvCxnSpPr>
      <xdr:spPr>
        <a:xfrm>
          <a:off x="1130300" y="16655898"/>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1" name="フローチャート: 判断 250"/>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52" name="テキスト ボックス 251"/>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3" name="フローチャート: 判断 252"/>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54" name="テキスト ボックス 253"/>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47637</xdr:rowOff>
    </xdr:from>
    <xdr:to>
      <xdr:col>24</xdr:col>
      <xdr:colOff>114300</xdr:colOff>
      <xdr:row>96</xdr:row>
      <xdr:rowOff>149237</xdr:rowOff>
    </xdr:to>
    <xdr:sp macro="" textlink="">
      <xdr:nvSpPr>
        <xdr:cNvPr id="260" name="楕円 259"/>
        <xdr:cNvSpPr/>
      </xdr:nvSpPr>
      <xdr:spPr>
        <a:xfrm>
          <a:off x="4584700" y="165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70514</xdr:rowOff>
    </xdr:from>
    <xdr:ext cx="534377" cy="259045"/>
    <xdr:sp macro="" textlink="">
      <xdr:nvSpPr>
        <xdr:cNvPr id="261" name="衛生費該当値テキスト"/>
        <xdr:cNvSpPr txBox="1"/>
      </xdr:nvSpPr>
      <xdr:spPr>
        <a:xfrm>
          <a:off x="4686300" y="1635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154445</xdr:rowOff>
    </xdr:from>
    <xdr:to>
      <xdr:col>20</xdr:col>
      <xdr:colOff>38100</xdr:colOff>
      <xdr:row>97</xdr:row>
      <xdr:rowOff>84595</xdr:rowOff>
    </xdr:to>
    <xdr:sp macro="" textlink="">
      <xdr:nvSpPr>
        <xdr:cNvPr id="262" name="楕円 261"/>
        <xdr:cNvSpPr/>
      </xdr:nvSpPr>
      <xdr:spPr>
        <a:xfrm>
          <a:off x="37465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101122</xdr:rowOff>
    </xdr:from>
    <xdr:ext cx="534377" cy="259045"/>
    <xdr:sp macro="" textlink="">
      <xdr:nvSpPr>
        <xdr:cNvPr id="263" name="テキスト ボックス 262"/>
        <xdr:cNvSpPr txBox="1"/>
      </xdr:nvSpPr>
      <xdr:spPr>
        <a:xfrm>
          <a:off x="3530111" y="163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151422</xdr:rowOff>
    </xdr:from>
    <xdr:to>
      <xdr:col>15</xdr:col>
      <xdr:colOff>101600</xdr:colOff>
      <xdr:row>97</xdr:row>
      <xdr:rowOff>81572</xdr:rowOff>
    </xdr:to>
    <xdr:sp macro="" textlink="">
      <xdr:nvSpPr>
        <xdr:cNvPr id="264" name="楕円 263"/>
        <xdr:cNvSpPr/>
      </xdr:nvSpPr>
      <xdr:spPr>
        <a:xfrm>
          <a:off x="2857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98099</xdr:rowOff>
    </xdr:from>
    <xdr:ext cx="534377" cy="259045"/>
    <xdr:sp macro="" textlink="">
      <xdr:nvSpPr>
        <xdr:cNvPr id="265" name="テキスト ボックス 264"/>
        <xdr:cNvSpPr txBox="1"/>
      </xdr:nvSpPr>
      <xdr:spPr>
        <a:xfrm>
          <a:off x="2641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158331</xdr:rowOff>
    </xdr:from>
    <xdr:to>
      <xdr:col>10</xdr:col>
      <xdr:colOff>165100</xdr:colOff>
      <xdr:row>97</xdr:row>
      <xdr:rowOff>88481</xdr:rowOff>
    </xdr:to>
    <xdr:sp macro="" textlink="">
      <xdr:nvSpPr>
        <xdr:cNvPr id="266" name="楕円 265"/>
        <xdr:cNvSpPr/>
      </xdr:nvSpPr>
      <xdr:spPr>
        <a:xfrm>
          <a:off x="1968500" y="166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105008</xdr:rowOff>
    </xdr:from>
    <xdr:ext cx="534377" cy="259045"/>
    <xdr:sp macro="" textlink="">
      <xdr:nvSpPr>
        <xdr:cNvPr id="267" name="テキスト ボックス 266"/>
        <xdr:cNvSpPr txBox="1"/>
      </xdr:nvSpPr>
      <xdr:spPr>
        <a:xfrm>
          <a:off x="1752111" y="1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145898</xdr:rowOff>
    </xdr:from>
    <xdr:to>
      <xdr:col>6</xdr:col>
      <xdr:colOff>38100</xdr:colOff>
      <xdr:row>97</xdr:row>
      <xdr:rowOff>76048</xdr:rowOff>
    </xdr:to>
    <xdr:sp macro="" textlink="">
      <xdr:nvSpPr>
        <xdr:cNvPr id="268" name="楕円 267"/>
        <xdr:cNvSpPr/>
      </xdr:nvSpPr>
      <xdr:spPr>
        <a:xfrm>
          <a:off x="1079500" y="166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92575</xdr:rowOff>
    </xdr:from>
    <xdr:ext cx="534377" cy="259045"/>
    <xdr:sp macro="" textlink="">
      <xdr:nvSpPr>
        <xdr:cNvPr id="269" name="テキスト ボックス 268"/>
        <xdr:cNvSpPr txBox="1"/>
      </xdr:nvSpPr>
      <xdr:spPr>
        <a:xfrm>
          <a:off x="863111" y="163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58547</xdr:rowOff>
    </xdr:from>
    <xdr:to>
      <xdr:col>55</xdr:col>
      <xdr:colOff>0</xdr:colOff>
      <xdr:row>37</xdr:row>
      <xdr:rowOff>67691</xdr:rowOff>
    </xdr:to>
    <xdr:cxnSp macro="">
      <xdr:nvCxnSpPr>
        <xdr:cNvPr id="296" name="直線コネクタ 295"/>
        <xdr:cNvCxnSpPr/>
      </xdr:nvCxnSpPr>
      <xdr:spPr>
        <a:xfrm flipV="1">
          <a:off x="9639300" y="640219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7"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67691</xdr:rowOff>
    </xdr:from>
    <xdr:to>
      <xdr:col>50</xdr:col>
      <xdr:colOff>114300</xdr:colOff>
      <xdr:row>37</xdr:row>
      <xdr:rowOff>112268</xdr:rowOff>
    </xdr:to>
    <xdr:cxnSp macro="">
      <xdr:nvCxnSpPr>
        <xdr:cNvPr id="299" name="直線コネクタ 298"/>
        <xdr:cNvCxnSpPr/>
      </xdr:nvCxnSpPr>
      <xdr:spPr>
        <a:xfrm flipV="1">
          <a:off x="8750300" y="641134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112039</xdr:rowOff>
    </xdr:from>
    <xdr:to>
      <xdr:col>45</xdr:col>
      <xdr:colOff>177800</xdr:colOff>
      <xdr:row>37</xdr:row>
      <xdr:rowOff>112268</xdr:rowOff>
    </xdr:to>
    <xdr:cxnSp macro="">
      <xdr:nvCxnSpPr>
        <xdr:cNvPr id="302" name="直線コネクタ 301"/>
        <xdr:cNvCxnSpPr/>
      </xdr:nvCxnSpPr>
      <xdr:spPr>
        <a:xfrm>
          <a:off x="7861300" y="645568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3" name="フローチャート: 判断 302"/>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4" name="テキスト ボックス 303"/>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66091</xdr:rowOff>
    </xdr:from>
    <xdr:to>
      <xdr:col>41</xdr:col>
      <xdr:colOff>50800</xdr:colOff>
      <xdr:row>37</xdr:row>
      <xdr:rowOff>112039</xdr:rowOff>
    </xdr:to>
    <xdr:cxnSp macro="">
      <xdr:nvCxnSpPr>
        <xdr:cNvPr id="305" name="直線コネクタ 304"/>
        <xdr:cNvCxnSpPr/>
      </xdr:nvCxnSpPr>
      <xdr:spPr>
        <a:xfrm>
          <a:off x="6972300" y="640974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6" name="フローチャート: 判断 305"/>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7" name="テキスト ボックス 306"/>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8" name="フローチャート: 判断 307"/>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9" name="テキスト ボックス 308"/>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7747</xdr:rowOff>
    </xdr:from>
    <xdr:to>
      <xdr:col>55</xdr:col>
      <xdr:colOff>50800</xdr:colOff>
      <xdr:row>37</xdr:row>
      <xdr:rowOff>109347</xdr:rowOff>
    </xdr:to>
    <xdr:sp macro="" textlink="">
      <xdr:nvSpPr>
        <xdr:cNvPr id="315" name="楕円 314"/>
        <xdr:cNvSpPr/>
      </xdr:nvSpPr>
      <xdr:spPr>
        <a:xfrm>
          <a:off x="10426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30624</xdr:rowOff>
    </xdr:from>
    <xdr:ext cx="469744" cy="259045"/>
    <xdr:sp macro="" textlink="">
      <xdr:nvSpPr>
        <xdr:cNvPr id="316" name="労働費該当値テキスト"/>
        <xdr:cNvSpPr txBox="1"/>
      </xdr:nvSpPr>
      <xdr:spPr>
        <a:xfrm>
          <a:off x="10528300" y="62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xdr:rowOff>
    </xdr:from>
    <xdr:to>
      <xdr:col>50</xdr:col>
      <xdr:colOff>165100</xdr:colOff>
      <xdr:row>37</xdr:row>
      <xdr:rowOff>118491</xdr:rowOff>
    </xdr:to>
    <xdr:sp macro="" textlink="">
      <xdr:nvSpPr>
        <xdr:cNvPr id="317" name="楕円 316"/>
        <xdr:cNvSpPr/>
      </xdr:nvSpPr>
      <xdr:spPr>
        <a:xfrm>
          <a:off x="9588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109618</xdr:rowOff>
    </xdr:from>
    <xdr:ext cx="469744" cy="259045"/>
    <xdr:sp macro="" textlink="">
      <xdr:nvSpPr>
        <xdr:cNvPr id="318" name="テキスト ボックス 317"/>
        <xdr:cNvSpPr txBox="1"/>
      </xdr:nvSpPr>
      <xdr:spPr>
        <a:xfrm>
          <a:off x="9404428"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61468</xdr:rowOff>
    </xdr:from>
    <xdr:to>
      <xdr:col>46</xdr:col>
      <xdr:colOff>38100</xdr:colOff>
      <xdr:row>37</xdr:row>
      <xdr:rowOff>163068</xdr:rowOff>
    </xdr:to>
    <xdr:sp macro="" textlink="">
      <xdr:nvSpPr>
        <xdr:cNvPr id="319" name="楕円 318"/>
        <xdr:cNvSpPr/>
      </xdr:nvSpPr>
      <xdr:spPr>
        <a:xfrm>
          <a:off x="869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154195</xdr:rowOff>
    </xdr:from>
    <xdr:ext cx="378565" cy="259045"/>
    <xdr:sp macro="" textlink="">
      <xdr:nvSpPr>
        <xdr:cNvPr id="320" name="テキスト ボックス 319"/>
        <xdr:cNvSpPr txBox="1"/>
      </xdr:nvSpPr>
      <xdr:spPr>
        <a:xfrm>
          <a:off x="8561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61239</xdr:rowOff>
    </xdr:from>
    <xdr:to>
      <xdr:col>41</xdr:col>
      <xdr:colOff>101600</xdr:colOff>
      <xdr:row>37</xdr:row>
      <xdr:rowOff>162840</xdr:rowOff>
    </xdr:to>
    <xdr:sp macro="" textlink="">
      <xdr:nvSpPr>
        <xdr:cNvPr id="321" name="楕円 320"/>
        <xdr:cNvSpPr/>
      </xdr:nvSpPr>
      <xdr:spPr>
        <a:xfrm>
          <a:off x="7810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153967</xdr:rowOff>
    </xdr:from>
    <xdr:ext cx="378565" cy="259045"/>
    <xdr:sp macro="" textlink="">
      <xdr:nvSpPr>
        <xdr:cNvPr id="322" name="テキスト ボックス 321"/>
        <xdr:cNvSpPr txBox="1"/>
      </xdr:nvSpPr>
      <xdr:spPr>
        <a:xfrm>
          <a:off x="7672017" y="64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15291</xdr:rowOff>
    </xdr:from>
    <xdr:to>
      <xdr:col>36</xdr:col>
      <xdr:colOff>165100</xdr:colOff>
      <xdr:row>37</xdr:row>
      <xdr:rowOff>116891</xdr:rowOff>
    </xdr:to>
    <xdr:sp macro="" textlink="">
      <xdr:nvSpPr>
        <xdr:cNvPr id="323" name="楕円 322"/>
        <xdr:cNvSpPr/>
      </xdr:nvSpPr>
      <xdr:spPr>
        <a:xfrm>
          <a:off x="6921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108018</xdr:rowOff>
    </xdr:from>
    <xdr:ext cx="469744" cy="259045"/>
    <xdr:sp macro="" textlink="">
      <xdr:nvSpPr>
        <xdr:cNvPr id="324" name="テキスト ボックス 323"/>
        <xdr:cNvSpPr txBox="1"/>
      </xdr:nvSpPr>
      <xdr:spPr>
        <a:xfrm>
          <a:off x="6737428" y="64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5604</xdr:rowOff>
    </xdr:from>
    <xdr:to>
      <xdr:col>55</xdr:col>
      <xdr:colOff>0</xdr:colOff>
      <xdr:row>55</xdr:row>
      <xdr:rowOff>53152</xdr:rowOff>
    </xdr:to>
    <xdr:cxnSp macro="">
      <xdr:nvCxnSpPr>
        <xdr:cNvPr id="351" name="直線コネクタ 350"/>
        <xdr:cNvCxnSpPr/>
      </xdr:nvCxnSpPr>
      <xdr:spPr>
        <a:xfrm flipV="1">
          <a:off x="9639300" y="9435354"/>
          <a:ext cx="8382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44557</xdr:rowOff>
    </xdr:from>
    <xdr:to>
      <xdr:col>50</xdr:col>
      <xdr:colOff>114300</xdr:colOff>
      <xdr:row>55</xdr:row>
      <xdr:rowOff>53152</xdr:rowOff>
    </xdr:to>
    <xdr:cxnSp macro="">
      <xdr:nvCxnSpPr>
        <xdr:cNvPr id="354" name="直線コネクタ 353"/>
        <xdr:cNvCxnSpPr/>
      </xdr:nvCxnSpPr>
      <xdr:spPr>
        <a:xfrm>
          <a:off x="8750300" y="947430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44557</xdr:rowOff>
    </xdr:from>
    <xdr:to>
      <xdr:col>45</xdr:col>
      <xdr:colOff>177800</xdr:colOff>
      <xdr:row>55</xdr:row>
      <xdr:rowOff>99992</xdr:rowOff>
    </xdr:to>
    <xdr:cxnSp macro="">
      <xdr:nvCxnSpPr>
        <xdr:cNvPr id="357" name="直線コネクタ 356"/>
        <xdr:cNvCxnSpPr/>
      </xdr:nvCxnSpPr>
      <xdr:spPr>
        <a:xfrm flipV="1">
          <a:off x="7861300" y="9474307"/>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8" name="フローチャート: 判断 357"/>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9" name="テキスト ボックス 358"/>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99992</xdr:rowOff>
    </xdr:from>
    <xdr:to>
      <xdr:col>41</xdr:col>
      <xdr:colOff>50800</xdr:colOff>
      <xdr:row>55</xdr:row>
      <xdr:rowOff>130396</xdr:rowOff>
    </xdr:to>
    <xdr:cxnSp macro="">
      <xdr:nvCxnSpPr>
        <xdr:cNvPr id="360" name="直線コネクタ 359"/>
        <xdr:cNvCxnSpPr/>
      </xdr:nvCxnSpPr>
      <xdr:spPr>
        <a:xfrm flipV="1">
          <a:off x="6972300" y="952974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1" name="フローチャート: 判断 360"/>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62" name="テキスト ボックス 361"/>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3" name="フローチャート: 判断 362"/>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64" name="テキスト ボックス 363"/>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126254</xdr:rowOff>
    </xdr:from>
    <xdr:to>
      <xdr:col>55</xdr:col>
      <xdr:colOff>50800</xdr:colOff>
      <xdr:row>55</xdr:row>
      <xdr:rowOff>56404</xdr:rowOff>
    </xdr:to>
    <xdr:sp macro="" textlink="">
      <xdr:nvSpPr>
        <xdr:cNvPr id="370" name="楕円 369"/>
        <xdr:cNvSpPr/>
      </xdr:nvSpPr>
      <xdr:spPr>
        <a:xfrm>
          <a:off x="10426700" y="93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149131</xdr:rowOff>
    </xdr:from>
    <xdr:ext cx="534377" cy="259045"/>
    <xdr:sp macro="" textlink="">
      <xdr:nvSpPr>
        <xdr:cNvPr id="371" name="農林水産業費該当値テキスト"/>
        <xdr:cNvSpPr txBox="1"/>
      </xdr:nvSpPr>
      <xdr:spPr>
        <a:xfrm>
          <a:off x="10528300" y="92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2352</xdr:rowOff>
    </xdr:from>
    <xdr:to>
      <xdr:col>50</xdr:col>
      <xdr:colOff>165100</xdr:colOff>
      <xdr:row>55</xdr:row>
      <xdr:rowOff>103952</xdr:rowOff>
    </xdr:to>
    <xdr:sp macro="" textlink="">
      <xdr:nvSpPr>
        <xdr:cNvPr id="372" name="楕円 371"/>
        <xdr:cNvSpPr/>
      </xdr:nvSpPr>
      <xdr:spPr>
        <a:xfrm>
          <a:off x="9588500" y="94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120479</xdr:rowOff>
    </xdr:from>
    <xdr:ext cx="534377" cy="259045"/>
    <xdr:sp macro="" textlink="">
      <xdr:nvSpPr>
        <xdr:cNvPr id="373" name="テキスト ボックス 372"/>
        <xdr:cNvSpPr txBox="1"/>
      </xdr:nvSpPr>
      <xdr:spPr>
        <a:xfrm>
          <a:off x="9372111" y="92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165207</xdr:rowOff>
    </xdr:from>
    <xdr:to>
      <xdr:col>46</xdr:col>
      <xdr:colOff>38100</xdr:colOff>
      <xdr:row>55</xdr:row>
      <xdr:rowOff>95357</xdr:rowOff>
    </xdr:to>
    <xdr:sp macro="" textlink="">
      <xdr:nvSpPr>
        <xdr:cNvPr id="374" name="楕円 373"/>
        <xdr:cNvSpPr/>
      </xdr:nvSpPr>
      <xdr:spPr>
        <a:xfrm>
          <a:off x="8699500" y="94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111884</xdr:rowOff>
    </xdr:from>
    <xdr:ext cx="534377" cy="259045"/>
    <xdr:sp macro="" textlink="">
      <xdr:nvSpPr>
        <xdr:cNvPr id="375" name="テキスト ボックス 374"/>
        <xdr:cNvSpPr txBox="1"/>
      </xdr:nvSpPr>
      <xdr:spPr>
        <a:xfrm>
          <a:off x="8483111" y="91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49192</xdr:rowOff>
    </xdr:from>
    <xdr:to>
      <xdr:col>41</xdr:col>
      <xdr:colOff>101600</xdr:colOff>
      <xdr:row>55</xdr:row>
      <xdr:rowOff>150792</xdr:rowOff>
    </xdr:to>
    <xdr:sp macro="" textlink="">
      <xdr:nvSpPr>
        <xdr:cNvPr id="376" name="楕円 375"/>
        <xdr:cNvSpPr/>
      </xdr:nvSpPr>
      <xdr:spPr>
        <a:xfrm>
          <a:off x="7810500" y="94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167319</xdr:rowOff>
    </xdr:from>
    <xdr:ext cx="534377" cy="259045"/>
    <xdr:sp macro="" textlink="">
      <xdr:nvSpPr>
        <xdr:cNvPr id="377" name="テキスト ボックス 376"/>
        <xdr:cNvSpPr txBox="1"/>
      </xdr:nvSpPr>
      <xdr:spPr>
        <a:xfrm>
          <a:off x="7594111" y="92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79596</xdr:rowOff>
    </xdr:from>
    <xdr:to>
      <xdr:col>36</xdr:col>
      <xdr:colOff>165100</xdr:colOff>
      <xdr:row>56</xdr:row>
      <xdr:rowOff>9746</xdr:rowOff>
    </xdr:to>
    <xdr:sp macro="" textlink="">
      <xdr:nvSpPr>
        <xdr:cNvPr id="378" name="楕円 377"/>
        <xdr:cNvSpPr/>
      </xdr:nvSpPr>
      <xdr:spPr>
        <a:xfrm>
          <a:off x="6921500" y="95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26273</xdr:rowOff>
    </xdr:from>
    <xdr:ext cx="534377" cy="259045"/>
    <xdr:sp macro="" textlink="">
      <xdr:nvSpPr>
        <xdr:cNvPr id="379" name="テキスト ボックス 378"/>
        <xdr:cNvSpPr txBox="1"/>
      </xdr:nvSpPr>
      <xdr:spPr>
        <a:xfrm>
          <a:off x="6705111" y="92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51369</xdr:rowOff>
    </xdr:from>
    <xdr:to>
      <xdr:col>55</xdr:col>
      <xdr:colOff>0</xdr:colOff>
      <xdr:row>74</xdr:row>
      <xdr:rowOff>101112</xdr:rowOff>
    </xdr:to>
    <xdr:cxnSp macro="">
      <xdr:nvCxnSpPr>
        <xdr:cNvPr id="406" name="直線コネクタ 405"/>
        <xdr:cNvCxnSpPr/>
      </xdr:nvCxnSpPr>
      <xdr:spPr>
        <a:xfrm>
          <a:off x="9639300" y="12738669"/>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51369</xdr:rowOff>
    </xdr:from>
    <xdr:to>
      <xdr:col>50</xdr:col>
      <xdr:colOff>114300</xdr:colOff>
      <xdr:row>75</xdr:row>
      <xdr:rowOff>136706</xdr:rowOff>
    </xdr:to>
    <xdr:cxnSp macro="">
      <xdr:nvCxnSpPr>
        <xdr:cNvPr id="409" name="直線コネクタ 408"/>
        <xdr:cNvCxnSpPr/>
      </xdr:nvCxnSpPr>
      <xdr:spPr>
        <a:xfrm flipV="1">
          <a:off x="8750300" y="12738669"/>
          <a:ext cx="889000" cy="2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136706</xdr:rowOff>
    </xdr:from>
    <xdr:to>
      <xdr:col>45</xdr:col>
      <xdr:colOff>177800</xdr:colOff>
      <xdr:row>76</xdr:row>
      <xdr:rowOff>26681</xdr:rowOff>
    </xdr:to>
    <xdr:cxnSp macro="">
      <xdr:nvCxnSpPr>
        <xdr:cNvPr id="412" name="直線コネクタ 411"/>
        <xdr:cNvCxnSpPr/>
      </xdr:nvCxnSpPr>
      <xdr:spPr>
        <a:xfrm flipV="1">
          <a:off x="7861300" y="12995456"/>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3" name="フローチャート: 判断 412"/>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4" name="テキスト ボックス 413"/>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124887</xdr:rowOff>
    </xdr:from>
    <xdr:to>
      <xdr:col>41</xdr:col>
      <xdr:colOff>50800</xdr:colOff>
      <xdr:row>76</xdr:row>
      <xdr:rowOff>26681</xdr:rowOff>
    </xdr:to>
    <xdr:cxnSp macro="">
      <xdr:nvCxnSpPr>
        <xdr:cNvPr id="415" name="直線コネクタ 414"/>
        <xdr:cNvCxnSpPr/>
      </xdr:nvCxnSpPr>
      <xdr:spPr>
        <a:xfrm>
          <a:off x="6972300" y="1298363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6" name="フローチャート: 判断 415"/>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7" name="テキスト ボックス 416"/>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8" name="フローチャート: 判断 417"/>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9" name="テキスト ボックス 418"/>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50312</xdr:rowOff>
    </xdr:from>
    <xdr:to>
      <xdr:col>55</xdr:col>
      <xdr:colOff>50800</xdr:colOff>
      <xdr:row>74</xdr:row>
      <xdr:rowOff>151912</xdr:rowOff>
    </xdr:to>
    <xdr:sp macro="" textlink="">
      <xdr:nvSpPr>
        <xdr:cNvPr id="425" name="楕円 424"/>
        <xdr:cNvSpPr/>
      </xdr:nvSpPr>
      <xdr:spPr>
        <a:xfrm>
          <a:off x="104267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73189</xdr:rowOff>
    </xdr:from>
    <xdr:ext cx="534377" cy="259045"/>
    <xdr:sp macro="" textlink="">
      <xdr:nvSpPr>
        <xdr:cNvPr id="426" name="商工費該当値テキスト"/>
        <xdr:cNvSpPr txBox="1"/>
      </xdr:nvSpPr>
      <xdr:spPr>
        <a:xfrm>
          <a:off x="10528300" y="125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569</xdr:rowOff>
    </xdr:from>
    <xdr:to>
      <xdr:col>50</xdr:col>
      <xdr:colOff>165100</xdr:colOff>
      <xdr:row>74</xdr:row>
      <xdr:rowOff>102169</xdr:rowOff>
    </xdr:to>
    <xdr:sp macro="" textlink="">
      <xdr:nvSpPr>
        <xdr:cNvPr id="427" name="楕円 426"/>
        <xdr:cNvSpPr/>
      </xdr:nvSpPr>
      <xdr:spPr>
        <a:xfrm>
          <a:off x="9588500" y="126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118696</xdr:rowOff>
    </xdr:from>
    <xdr:ext cx="534377" cy="259045"/>
    <xdr:sp macro="" textlink="">
      <xdr:nvSpPr>
        <xdr:cNvPr id="428" name="テキスト ボックス 427"/>
        <xdr:cNvSpPr txBox="1"/>
      </xdr:nvSpPr>
      <xdr:spPr>
        <a:xfrm>
          <a:off x="9372111" y="124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85906</xdr:rowOff>
    </xdr:from>
    <xdr:to>
      <xdr:col>46</xdr:col>
      <xdr:colOff>38100</xdr:colOff>
      <xdr:row>76</xdr:row>
      <xdr:rowOff>16055</xdr:rowOff>
    </xdr:to>
    <xdr:sp macro="" textlink="">
      <xdr:nvSpPr>
        <xdr:cNvPr id="429" name="楕円 428"/>
        <xdr:cNvSpPr/>
      </xdr:nvSpPr>
      <xdr:spPr>
        <a:xfrm>
          <a:off x="8699500" y="129446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32583</xdr:rowOff>
    </xdr:from>
    <xdr:ext cx="534377" cy="259045"/>
    <xdr:sp macro="" textlink="">
      <xdr:nvSpPr>
        <xdr:cNvPr id="430" name="テキスト ボックス 429"/>
        <xdr:cNvSpPr txBox="1"/>
      </xdr:nvSpPr>
      <xdr:spPr>
        <a:xfrm>
          <a:off x="8483111" y="127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147331</xdr:rowOff>
    </xdr:from>
    <xdr:to>
      <xdr:col>41</xdr:col>
      <xdr:colOff>101600</xdr:colOff>
      <xdr:row>76</xdr:row>
      <xdr:rowOff>77481</xdr:rowOff>
    </xdr:to>
    <xdr:sp macro="" textlink="">
      <xdr:nvSpPr>
        <xdr:cNvPr id="431" name="楕円 430"/>
        <xdr:cNvSpPr/>
      </xdr:nvSpPr>
      <xdr:spPr>
        <a:xfrm>
          <a:off x="7810500" y="130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94008</xdr:rowOff>
    </xdr:from>
    <xdr:ext cx="534377" cy="259045"/>
    <xdr:sp macro="" textlink="">
      <xdr:nvSpPr>
        <xdr:cNvPr id="432" name="テキスト ボックス 431"/>
        <xdr:cNvSpPr txBox="1"/>
      </xdr:nvSpPr>
      <xdr:spPr>
        <a:xfrm>
          <a:off x="7594111" y="127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74087</xdr:rowOff>
    </xdr:from>
    <xdr:to>
      <xdr:col>36</xdr:col>
      <xdr:colOff>165100</xdr:colOff>
      <xdr:row>76</xdr:row>
      <xdr:rowOff>4237</xdr:rowOff>
    </xdr:to>
    <xdr:sp macro="" textlink="">
      <xdr:nvSpPr>
        <xdr:cNvPr id="433" name="楕円 432"/>
        <xdr:cNvSpPr/>
      </xdr:nvSpPr>
      <xdr:spPr>
        <a:xfrm>
          <a:off x="6921500" y="129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20764</xdr:rowOff>
    </xdr:from>
    <xdr:ext cx="534377" cy="259045"/>
    <xdr:sp macro="" textlink="">
      <xdr:nvSpPr>
        <xdr:cNvPr id="434" name="テキスト ボックス 433"/>
        <xdr:cNvSpPr txBox="1"/>
      </xdr:nvSpPr>
      <xdr:spPr>
        <a:xfrm>
          <a:off x="6705111" y="127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62074</xdr:rowOff>
    </xdr:from>
    <xdr:to>
      <xdr:col>55</xdr:col>
      <xdr:colOff>0</xdr:colOff>
      <xdr:row>96</xdr:row>
      <xdr:rowOff>116349</xdr:rowOff>
    </xdr:to>
    <xdr:cxnSp macro="">
      <xdr:nvCxnSpPr>
        <xdr:cNvPr id="466" name="直線コネクタ 465"/>
        <xdr:cNvCxnSpPr/>
      </xdr:nvCxnSpPr>
      <xdr:spPr>
        <a:xfrm>
          <a:off x="9639300" y="16521274"/>
          <a:ext cx="838200" cy="5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62074</xdr:rowOff>
    </xdr:from>
    <xdr:to>
      <xdr:col>50</xdr:col>
      <xdr:colOff>114300</xdr:colOff>
      <xdr:row>97</xdr:row>
      <xdr:rowOff>102194</xdr:rowOff>
    </xdr:to>
    <xdr:cxnSp macro="">
      <xdr:nvCxnSpPr>
        <xdr:cNvPr id="469" name="直線コネクタ 468"/>
        <xdr:cNvCxnSpPr/>
      </xdr:nvCxnSpPr>
      <xdr:spPr>
        <a:xfrm flipV="1">
          <a:off x="8750300" y="16521274"/>
          <a:ext cx="889000" cy="2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102194</xdr:rowOff>
    </xdr:from>
    <xdr:to>
      <xdr:col>45</xdr:col>
      <xdr:colOff>177800</xdr:colOff>
      <xdr:row>97</xdr:row>
      <xdr:rowOff>112023</xdr:rowOff>
    </xdr:to>
    <xdr:cxnSp macro="">
      <xdr:nvCxnSpPr>
        <xdr:cNvPr id="472" name="直線コネクタ 471"/>
        <xdr:cNvCxnSpPr/>
      </xdr:nvCxnSpPr>
      <xdr:spPr>
        <a:xfrm flipV="1">
          <a:off x="7861300" y="1673284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3" name="フローチャート: 判断 472"/>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117400</xdr:rowOff>
    </xdr:from>
    <xdr:ext cx="534377" cy="259045"/>
    <xdr:sp macro="" textlink="">
      <xdr:nvSpPr>
        <xdr:cNvPr id="474" name="テキスト ボックス 473"/>
        <xdr:cNvSpPr txBox="1"/>
      </xdr:nvSpPr>
      <xdr:spPr>
        <a:xfrm>
          <a:off x="8483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112023</xdr:rowOff>
    </xdr:from>
    <xdr:to>
      <xdr:col>41</xdr:col>
      <xdr:colOff>50800</xdr:colOff>
      <xdr:row>98</xdr:row>
      <xdr:rowOff>81293</xdr:rowOff>
    </xdr:to>
    <xdr:cxnSp macro="">
      <xdr:nvCxnSpPr>
        <xdr:cNvPr id="475" name="直線コネクタ 474"/>
        <xdr:cNvCxnSpPr/>
      </xdr:nvCxnSpPr>
      <xdr:spPr>
        <a:xfrm flipV="1">
          <a:off x="6972300" y="16742673"/>
          <a:ext cx="889000" cy="1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6" name="フローチャート: 判断 475"/>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124421</xdr:rowOff>
    </xdr:from>
    <xdr:ext cx="534377" cy="259045"/>
    <xdr:sp macro="" textlink="">
      <xdr:nvSpPr>
        <xdr:cNvPr id="477" name="テキスト ボックス 476"/>
        <xdr:cNvSpPr txBox="1"/>
      </xdr:nvSpPr>
      <xdr:spPr>
        <a:xfrm>
          <a:off x="7594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8" name="フローチャート: 判断 477"/>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104762</xdr:rowOff>
    </xdr:from>
    <xdr:ext cx="534377" cy="259045"/>
    <xdr:sp macro="" textlink="">
      <xdr:nvSpPr>
        <xdr:cNvPr id="479" name="テキスト ボックス 478"/>
        <xdr:cNvSpPr txBox="1"/>
      </xdr:nvSpPr>
      <xdr:spPr>
        <a:xfrm>
          <a:off x="6705111" y="163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65549</xdr:rowOff>
    </xdr:from>
    <xdr:to>
      <xdr:col>55</xdr:col>
      <xdr:colOff>50800</xdr:colOff>
      <xdr:row>96</xdr:row>
      <xdr:rowOff>167149</xdr:rowOff>
    </xdr:to>
    <xdr:sp macro="" textlink="">
      <xdr:nvSpPr>
        <xdr:cNvPr id="485" name="楕円 484"/>
        <xdr:cNvSpPr/>
      </xdr:nvSpPr>
      <xdr:spPr>
        <a:xfrm>
          <a:off x="10426700" y="165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43976</xdr:rowOff>
    </xdr:from>
    <xdr:ext cx="534377" cy="259045"/>
    <xdr:sp macro="" textlink="">
      <xdr:nvSpPr>
        <xdr:cNvPr id="486" name="土木費該当値テキスト"/>
        <xdr:cNvSpPr txBox="1"/>
      </xdr:nvSpPr>
      <xdr:spPr>
        <a:xfrm>
          <a:off x="10528300" y="16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11274</xdr:rowOff>
    </xdr:from>
    <xdr:to>
      <xdr:col>50</xdr:col>
      <xdr:colOff>165100</xdr:colOff>
      <xdr:row>96</xdr:row>
      <xdr:rowOff>112874</xdr:rowOff>
    </xdr:to>
    <xdr:sp macro="" textlink="">
      <xdr:nvSpPr>
        <xdr:cNvPr id="487" name="楕円 486"/>
        <xdr:cNvSpPr/>
      </xdr:nvSpPr>
      <xdr:spPr>
        <a:xfrm>
          <a:off x="9588500" y="164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104001</xdr:rowOff>
    </xdr:from>
    <xdr:ext cx="534377" cy="259045"/>
    <xdr:sp macro="" textlink="">
      <xdr:nvSpPr>
        <xdr:cNvPr id="488" name="テキスト ボックス 487"/>
        <xdr:cNvSpPr txBox="1"/>
      </xdr:nvSpPr>
      <xdr:spPr>
        <a:xfrm>
          <a:off x="9372111" y="165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51394</xdr:rowOff>
    </xdr:from>
    <xdr:to>
      <xdr:col>46</xdr:col>
      <xdr:colOff>38100</xdr:colOff>
      <xdr:row>97</xdr:row>
      <xdr:rowOff>152994</xdr:rowOff>
    </xdr:to>
    <xdr:sp macro="" textlink="">
      <xdr:nvSpPr>
        <xdr:cNvPr id="489" name="楕円 488"/>
        <xdr:cNvSpPr/>
      </xdr:nvSpPr>
      <xdr:spPr>
        <a:xfrm>
          <a:off x="8699500" y="166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144121</xdr:rowOff>
    </xdr:from>
    <xdr:ext cx="534377" cy="259045"/>
    <xdr:sp macro="" textlink="">
      <xdr:nvSpPr>
        <xdr:cNvPr id="490" name="テキスト ボックス 489"/>
        <xdr:cNvSpPr txBox="1"/>
      </xdr:nvSpPr>
      <xdr:spPr>
        <a:xfrm>
          <a:off x="8483111" y="167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61223</xdr:rowOff>
    </xdr:from>
    <xdr:to>
      <xdr:col>41</xdr:col>
      <xdr:colOff>101600</xdr:colOff>
      <xdr:row>97</xdr:row>
      <xdr:rowOff>162823</xdr:rowOff>
    </xdr:to>
    <xdr:sp macro="" textlink="">
      <xdr:nvSpPr>
        <xdr:cNvPr id="491" name="楕円 490"/>
        <xdr:cNvSpPr/>
      </xdr:nvSpPr>
      <xdr:spPr>
        <a:xfrm>
          <a:off x="7810500" y="166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153950</xdr:rowOff>
    </xdr:from>
    <xdr:ext cx="534377" cy="259045"/>
    <xdr:sp macro="" textlink="">
      <xdr:nvSpPr>
        <xdr:cNvPr id="492" name="テキスト ボックス 491"/>
        <xdr:cNvSpPr txBox="1"/>
      </xdr:nvSpPr>
      <xdr:spPr>
        <a:xfrm>
          <a:off x="7594111" y="167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30493</xdr:rowOff>
    </xdr:from>
    <xdr:to>
      <xdr:col>36</xdr:col>
      <xdr:colOff>165100</xdr:colOff>
      <xdr:row>98</xdr:row>
      <xdr:rowOff>132093</xdr:rowOff>
    </xdr:to>
    <xdr:sp macro="" textlink="">
      <xdr:nvSpPr>
        <xdr:cNvPr id="493" name="楕円 492"/>
        <xdr:cNvSpPr/>
      </xdr:nvSpPr>
      <xdr:spPr>
        <a:xfrm>
          <a:off x="6921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123220</xdr:rowOff>
    </xdr:from>
    <xdr:ext cx="534377" cy="259045"/>
    <xdr:sp macro="" textlink="">
      <xdr:nvSpPr>
        <xdr:cNvPr id="494" name="テキスト ボックス 493"/>
        <xdr:cNvSpPr txBox="1"/>
      </xdr:nvSpPr>
      <xdr:spPr>
        <a:xfrm>
          <a:off x="6705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80173</xdr:rowOff>
    </xdr:from>
    <xdr:to>
      <xdr:col>85</xdr:col>
      <xdr:colOff>127000</xdr:colOff>
      <xdr:row>36</xdr:row>
      <xdr:rowOff>80950</xdr:rowOff>
    </xdr:to>
    <xdr:cxnSp macro="">
      <xdr:nvCxnSpPr>
        <xdr:cNvPr id="522" name="直線コネクタ 521"/>
        <xdr:cNvCxnSpPr/>
      </xdr:nvCxnSpPr>
      <xdr:spPr>
        <a:xfrm flipV="1">
          <a:off x="15481300" y="625237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80950</xdr:rowOff>
    </xdr:from>
    <xdr:to>
      <xdr:col>81</xdr:col>
      <xdr:colOff>50800</xdr:colOff>
      <xdr:row>36</xdr:row>
      <xdr:rowOff>100106</xdr:rowOff>
    </xdr:to>
    <xdr:cxnSp macro="">
      <xdr:nvCxnSpPr>
        <xdr:cNvPr id="525" name="直線コネクタ 524"/>
        <xdr:cNvCxnSpPr/>
      </xdr:nvCxnSpPr>
      <xdr:spPr>
        <a:xfrm flipV="1">
          <a:off x="14592300" y="6253150"/>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84516</xdr:rowOff>
    </xdr:from>
    <xdr:to>
      <xdr:col>76</xdr:col>
      <xdr:colOff>114300</xdr:colOff>
      <xdr:row>36</xdr:row>
      <xdr:rowOff>100106</xdr:rowOff>
    </xdr:to>
    <xdr:cxnSp macro="">
      <xdr:nvCxnSpPr>
        <xdr:cNvPr id="528" name="直線コネクタ 527"/>
        <xdr:cNvCxnSpPr/>
      </xdr:nvCxnSpPr>
      <xdr:spPr>
        <a:xfrm>
          <a:off x="13703300" y="6256716"/>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9" name="フローチャート: 判断 528"/>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0" name="テキスト ボックス 529"/>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84516</xdr:rowOff>
    </xdr:from>
    <xdr:to>
      <xdr:col>71</xdr:col>
      <xdr:colOff>177800</xdr:colOff>
      <xdr:row>36</xdr:row>
      <xdr:rowOff>92289</xdr:rowOff>
    </xdr:to>
    <xdr:cxnSp macro="">
      <xdr:nvCxnSpPr>
        <xdr:cNvPr id="531" name="直線コネクタ 530"/>
        <xdr:cNvCxnSpPr/>
      </xdr:nvCxnSpPr>
      <xdr:spPr>
        <a:xfrm flipV="1">
          <a:off x="12814300" y="625671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2" name="フローチャート: 判断 531"/>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3" name="テキスト ボックス 532"/>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4" name="フローチャート: 判断 533"/>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5" name="テキスト ボックス 534"/>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29373</xdr:rowOff>
    </xdr:from>
    <xdr:to>
      <xdr:col>85</xdr:col>
      <xdr:colOff>177800</xdr:colOff>
      <xdr:row>36</xdr:row>
      <xdr:rowOff>130973</xdr:rowOff>
    </xdr:to>
    <xdr:sp macro="" textlink="">
      <xdr:nvSpPr>
        <xdr:cNvPr id="541" name="楕円 540"/>
        <xdr:cNvSpPr/>
      </xdr:nvSpPr>
      <xdr:spPr>
        <a:xfrm>
          <a:off x="16268700" y="62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7800</xdr:rowOff>
    </xdr:from>
    <xdr:ext cx="534377" cy="259045"/>
    <xdr:sp macro="" textlink="">
      <xdr:nvSpPr>
        <xdr:cNvPr id="542" name="消防費該当値テキスト"/>
        <xdr:cNvSpPr txBox="1"/>
      </xdr:nvSpPr>
      <xdr:spPr>
        <a:xfrm>
          <a:off x="16370300" y="61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30150</xdr:rowOff>
    </xdr:from>
    <xdr:to>
      <xdr:col>81</xdr:col>
      <xdr:colOff>101600</xdr:colOff>
      <xdr:row>36</xdr:row>
      <xdr:rowOff>131750</xdr:rowOff>
    </xdr:to>
    <xdr:sp macro="" textlink="">
      <xdr:nvSpPr>
        <xdr:cNvPr id="543" name="楕円 542"/>
        <xdr:cNvSpPr/>
      </xdr:nvSpPr>
      <xdr:spPr>
        <a:xfrm>
          <a:off x="1543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122877</xdr:rowOff>
    </xdr:from>
    <xdr:ext cx="534377" cy="259045"/>
    <xdr:sp macro="" textlink="">
      <xdr:nvSpPr>
        <xdr:cNvPr id="544" name="テキスト ボックス 543"/>
        <xdr:cNvSpPr txBox="1"/>
      </xdr:nvSpPr>
      <xdr:spPr>
        <a:xfrm>
          <a:off x="15214111" y="62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49306</xdr:rowOff>
    </xdr:from>
    <xdr:to>
      <xdr:col>76</xdr:col>
      <xdr:colOff>165100</xdr:colOff>
      <xdr:row>36</xdr:row>
      <xdr:rowOff>150906</xdr:rowOff>
    </xdr:to>
    <xdr:sp macro="" textlink="">
      <xdr:nvSpPr>
        <xdr:cNvPr id="545" name="楕円 544"/>
        <xdr:cNvSpPr/>
      </xdr:nvSpPr>
      <xdr:spPr>
        <a:xfrm>
          <a:off x="145415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167433</xdr:rowOff>
    </xdr:from>
    <xdr:ext cx="534377" cy="259045"/>
    <xdr:sp macro="" textlink="">
      <xdr:nvSpPr>
        <xdr:cNvPr id="546" name="テキスト ボックス 545"/>
        <xdr:cNvSpPr txBox="1"/>
      </xdr:nvSpPr>
      <xdr:spPr>
        <a:xfrm>
          <a:off x="14325111" y="59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33716</xdr:rowOff>
    </xdr:from>
    <xdr:to>
      <xdr:col>72</xdr:col>
      <xdr:colOff>38100</xdr:colOff>
      <xdr:row>36</xdr:row>
      <xdr:rowOff>135316</xdr:rowOff>
    </xdr:to>
    <xdr:sp macro="" textlink="">
      <xdr:nvSpPr>
        <xdr:cNvPr id="547" name="楕円 546"/>
        <xdr:cNvSpPr/>
      </xdr:nvSpPr>
      <xdr:spPr>
        <a:xfrm>
          <a:off x="136525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151843</xdr:rowOff>
    </xdr:from>
    <xdr:ext cx="534377" cy="259045"/>
    <xdr:sp macro="" textlink="">
      <xdr:nvSpPr>
        <xdr:cNvPr id="548" name="テキスト ボックス 547"/>
        <xdr:cNvSpPr txBox="1"/>
      </xdr:nvSpPr>
      <xdr:spPr>
        <a:xfrm>
          <a:off x="13436111" y="59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41489</xdr:rowOff>
    </xdr:from>
    <xdr:to>
      <xdr:col>67</xdr:col>
      <xdr:colOff>101600</xdr:colOff>
      <xdr:row>36</xdr:row>
      <xdr:rowOff>143089</xdr:rowOff>
    </xdr:to>
    <xdr:sp macro="" textlink="">
      <xdr:nvSpPr>
        <xdr:cNvPr id="549" name="楕円 548"/>
        <xdr:cNvSpPr/>
      </xdr:nvSpPr>
      <xdr:spPr>
        <a:xfrm>
          <a:off x="12763500" y="62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159616</xdr:rowOff>
    </xdr:from>
    <xdr:ext cx="534377" cy="259045"/>
    <xdr:sp macro="" textlink="">
      <xdr:nvSpPr>
        <xdr:cNvPr id="550" name="テキスト ボックス 549"/>
        <xdr:cNvSpPr txBox="1"/>
      </xdr:nvSpPr>
      <xdr:spPr>
        <a:xfrm>
          <a:off x="12547111" y="59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43176</xdr:rowOff>
    </xdr:from>
    <xdr:to>
      <xdr:col>85</xdr:col>
      <xdr:colOff>127000</xdr:colOff>
      <xdr:row>57</xdr:row>
      <xdr:rowOff>78598</xdr:rowOff>
    </xdr:to>
    <xdr:cxnSp macro="">
      <xdr:nvCxnSpPr>
        <xdr:cNvPr id="582" name="直線コネクタ 581"/>
        <xdr:cNvCxnSpPr/>
      </xdr:nvCxnSpPr>
      <xdr:spPr>
        <a:xfrm>
          <a:off x="15481300" y="9815826"/>
          <a:ext cx="8382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112442</xdr:rowOff>
    </xdr:from>
    <xdr:to>
      <xdr:col>81</xdr:col>
      <xdr:colOff>50800</xdr:colOff>
      <xdr:row>57</xdr:row>
      <xdr:rowOff>43176</xdr:rowOff>
    </xdr:to>
    <xdr:cxnSp macro="">
      <xdr:nvCxnSpPr>
        <xdr:cNvPr id="585" name="直線コネクタ 584"/>
        <xdr:cNvCxnSpPr/>
      </xdr:nvCxnSpPr>
      <xdr:spPr>
        <a:xfrm>
          <a:off x="14592300" y="971364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112442</xdr:rowOff>
    </xdr:from>
    <xdr:to>
      <xdr:col>76</xdr:col>
      <xdr:colOff>114300</xdr:colOff>
      <xdr:row>57</xdr:row>
      <xdr:rowOff>9997</xdr:rowOff>
    </xdr:to>
    <xdr:cxnSp macro="">
      <xdr:nvCxnSpPr>
        <xdr:cNvPr id="588" name="直線コネクタ 587"/>
        <xdr:cNvCxnSpPr/>
      </xdr:nvCxnSpPr>
      <xdr:spPr>
        <a:xfrm flipV="1">
          <a:off x="13703300" y="9713642"/>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9" name="フローチャート: 判断 588"/>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56115</xdr:rowOff>
    </xdr:from>
    <xdr:ext cx="534377" cy="259045"/>
    <xdr:sp macro="" textlink="">
      <xdr:nvSpPr>
        <xdr:cNvPr id="590" name="テキスト ボックス 589"/>
        <xdr:cNvSpPr txBox="1"/>
      </xdr:nvSpPr>
      <xdr:spPr>
        <a:xfrm>
          <a:off x="14325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9997</xdr:rowOff>
    </xdr:from>
    <xdr:to>
      <xdr:col>71</xdr:col>
      <xdr:colOff>177800</xdr:colOff>
      <xdr:row>57</xdr:row>
      <xdr:rowOff>53278</xdr:rowOff>
    </xdr:to>
    <xdr:cxnSp macro="">
      <xdr:nvCxnSpPr>
        <xdr:cNvPr id="591" name="直線コネクタ 590"/>
        <xdr:cNvCxnSpPr/>
      </xdr:nvCxnSpPr>
      <xdr:spPr>
        <a:xfrm flipV="1">
          <a:off x="12814300" y="9782647"/>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2" name="フローチャート: 判断 591"/>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3" name="テキスト ボックス 592"/>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4" name="フローチャート: 判断 593"/>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5" name="テキスト ボックス 594"/>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27798</xdr:rowOff>
    </xdr:from>
    <xdr:to>
      <xdr:col>85</xdr:col>
      <xdr:colOff>177800</xdr:colOff>
      <xdr:row>57</xdr:row>
      <xdr:rowOff>129398</xdr:rowOff>
    </xdr:to>
    <xdr:sp macro="" textlink="">
      <xdr:nvSpPr>
        <xdr:cNvPr id="601" name="楕円 600"/>
        <xdr:cNvSpPr/>
      </xdr:nvSpPr>
      <xdr:spPr>
        <a:xfrm>
          <a:off x="16268700" y="98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50675</xdr:rowOff>
    </xdr:from>
    <xdr:ext cx="534377" cy="259045"/>
    <xdr:sp macro="" textlink="">
      <xdr:nvSpPr>
        <xdr:cNvPr id="602" name="教育費該当値テキスト"/>
        <xdr:cNvSpPr txBox="1"/>
      </xdr:nvSpPr>
      <xdr:spPr>
        <a:xfrm>
          <a:off x="16370300" y="96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163826</xdr:rowOff>
    </xdr:from>
    <xdr:to>
      <xdr:col>81</xdr:col>
      <xdr:colOff>101600</xdr:colOff>
      <xdr:row>57</xdr:row>
      <xdr:rowOff>93976</xdr:rowOff>
    </xdr:to>
    <xdr:sp macro="" textlink="">
      <xdr:nvSpPr>
        <xdr:cNvPr id="603" name="楕円 602"/>
        <xdr:cNvSpPr/>
      </xdr:nvSpPr>
      <xdr:spPr>
        <a:xfrm>
          <a:off x="15430500" y="97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110503</xdr:rowOff>
    </xdr:from>
    <xdr:ext cx="534377" cy="259045"/>
    <xdr:sp macro="" textlink="">
      <xdr:nvSpPr>
        <xdr:cNvPr id="604" name="テキスト ボックス 603"/>
        <xdr:cNvSpPr txBox="1"/>
      </xdr:nvSpPr>
      <xdr:spPr>
        <a:xfrm>
          <a:off x="15214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61642</xdr:rowOff>
    </xdr:from>
    <xdr:to>
      <xdr:col>76</xdr:col>
      <xdr:colOff>165100</xdr:colOff>
      <xdr:row>56</xdr:row>
      <xdr:rowOff>163242</xdr:rowOff>
    </xdr:to>
    <xdr:sp macro="" textlink="">
      <xdr:nvSpPr>
        <xdr:cNvPr id="605" name="楕円 604"/>
        <xdr:cNvSpPr/>
      </xdr:nvSpPr>
      <xdr:spPr>
        <a:xfrm>
          <a:off x="14541500" y="9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8319</xdr:rowOff>
    </xdr:from>
    <xdr:ext cx="534377" cy="259045"/>
    <xdr:sp macro="" textlink="">
      <xdr:nvSpPr>
        <xdr:cNvPr id="606" name="テキスト ボックス 605"/>
        <xdr:cNvSpPr txBox="1"/>
      </xdr:nvSpPr>
      <xdr:spPr>
        <a:xfrm>
          <a:off x="14325111" y="94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130647</xdr:rowOff>
    </xdr:from>
    <xdr:to>
      <xdr:col>72</xdr:col>
      <xdr:colOff>38100</xdr:colOff>
      <xdr:row>57</xdr:row>
      <xdr:rowOff>60797</xdr:rowOff>
    </xdr:to>
    <xdr:sp macro="" textlink="">
      <xdr:nvSpPr>
        <xdr:cNvPr id="607" name="楕円 606"/>
        <xdr:cNvSpPr/>
      </xdr:nvSpPr>
      <xdr:spPr>
        <a:xfrm>
          <a:off x="13652500" y="97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77324</xdr:rowOff>
    </xdr:from>
    <xdr:ext cx="534377" cy="259045"/>
    <xdr:sp macro="" textlink="">
      <xdr:nvSpPr>
        <xdr:cNvPr id="608" name="テキスト ボックス 607"/>
        <xdr:cNvSpPr txBox="1"/>
      </xdr:nvSpPr>
      <xdr:spPr>
        <a:xfrm>
          <a:off x="13436111" y="95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2478</xdr:rowOff>
    </xdr:from>
    <xdr:to>
      <xdr:col>67</xdr:col>
      <xdr:colOff>101600</xdr:colOff>
      <xdr:row>57</xdr:row>
      <xdr:rowOff>104078</xdr:rowOff>
    </xdr:to>
    <xdr:sp macro="" textlink="">
      <xdr:nvSpPr>
        <xdr:cNvPr id="609" name="楕円 608"/>
        <xdr:cNvSpPr/>
      </xdr:nvSpPr>
      <xdr:spPr>
        <a:xfrm>
          <a:off x="12763500" y="97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120605</xdr:rowOff>
    </xdr:from>
    <xdr:ext cx="534377" cy="259045"/>
    <xdr:sp macro="" textlink="">
      <xdr:nvSpPr>
        <xdr:cNvPr id="610" name="テキスト ボックス 609"/>
        <xdr:cNvSpPr txBox="1"/>
      </xdr:nvSpPr>
      <xdr:spPr>
        <a:xfrm>
          <a:off x="12547111" y="95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107728</xdr:rowOff>
    </xdr:from>
    <xdr:to>
      <xdr:col>85</xdr:col>
      <xdr:colOff>127000</xdr:colOff>
      <xdr:row>77</xdr:row>
      <xdr:rowOff>158119</xdr:rowOff>
    </xdr:to>
    <xdr:cxnSp macro="">
      <xdr:nvCxnSpPr>
        <xdr:cNvPr id="641" name="直線コネクタ 640"/>
        <xdr:cNvCxnSpPr/>
      </xdr:nvCxnSpPr>
      <xdr:spPr>
        <a:xfrm flipV="1">
          <a:off x="15481300" y="13137928"/>
          <a:ext cx="838200" cy="2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158119</xdr:rowOff>
    </xdr:from>
    <xdr:to>
      <xdr:col>81</xdr:col>
      <xdr:colOff>50800</xdr:colOff>
      <xdr:row>78</xdr:row>
      <xdr:rowOff>164486</xdr:rowOff>
    </xdr:to>
    <xdr:cxnSp macro="">
      <xdr:nvCxnSpPr>
        <xdr:cNvPr id="644" name="直線コネクタ 643"/>
        <xdr:cNvCxnSpPr/>
      </xdr:nvCxnSpPr>
      <xdr:spPr>
        <a:xfrm flipV="1">
          <a:off x="14592300" y="13359769"/>
          <a:ext cx="889000" cy="17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6" name="テキスト ボックス 645"/>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83562</xdr:rowOff>
    </xdr:from>
    <xdr:to>
      <xdr:col>76</xdr:col>
      <xdr:colOff>114300</xdr:colOff>
      <xdr:row>78</xdr:row>
      <xdr:rowOff>164486</xdr:rowOff>
    </xdr:to>
    <xdr:cxnSp macro="">
      <xdr:nvCxnSpPr>
        <xdr:cNvPr id="647" name="直線コネクタ 646"/>
        <xdr:cNvCxnSpPr/>
      </xdr:nvCxnSpPr>
      <xdr:spPr>
        <a:xfrm>
          <a:off x="13703300" y="13456662"/>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8" name="フローチャート: 判断 647"/>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9" name="テキスト ボックス 648"/>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83562</xdr:rowOff>
    </xdr:from>
    <xdr:to>
      <xdr:col>71</xdr:col>
      <xdr:colOff>177800</xdr:colOff>
      <xdr:row>78</xdr:row>
      <xdr:rowOff>110178</xdr:rowOff>
    </xdr:to>
    <xdr:cxnSp macro="">
      <xdr:nvCxnSpPr>
        <xdr:cNvPr id="650" name="直線コネクタ 649"/>
        <xdr:cNvCxnSpPr/>
      </xdr:nvCxnSpPr>
      <xdr:spPr>
        <a:xfrm flipV="1">
          <a:off x="12814300" y="1345666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1" name="フローチャート: 判断 650"/>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52" name="テキスト ボックス 651"/>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3" name="フローチャート: 判断 652"/>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98089</xdr:rowOff>
    </xdr:from>
    <xdr:ext cx="469744" cy="259045"/>
    <xdr:sp macro="" textlink="">
      <xdr:nvSpPr>
        <xdr:cNvPr id="654" name="テキスト ボックス 653"/>
        <xdr:cNvSpPr txBox="1"/>
      </xdr:nvSpPr>
      <xdr:spPr>
        <a:xfrm>
          <a:off x="12579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56928</xdr:rowOff>
    </xdr:from>
    <xdr:to>
      <xdr:col>85</xdr:col>
      <xdr:colOff>177800</xdr:colOff>
      <xdr:row>76</xdr:row>
      <xdr:rowOff>158528</xdr:rowOff>
    </xdr:to>
    <xdr:sp macro="" textlink="">
      <xdr:nvSpPr>
        <xdr:cNvPr id="660" name="楕円 659"/>
        <xdr:cNvSpPr/>
      </xdr:nvSpPr>
      <xdr:spPr>
        <a:xfrm>
          <a:off x="16268700" y="13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79805</xdr:rowOff>
    </xdr:from>
    <xdr:ext cx="534377" cy="259045"/>
    <xdr:sp macro="" textlink="">
      <xdr:nvSpPr>
        <xdr:cNvPr id="661" name="災害復旧費該当値テキスト"/>
        <xdr:cNvSpPr txBox="1"/>
      </xdr:nvSpPr>
      <xdr:spPr>
        <a:xfrm>
          <a:off x="16370300" y="12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107319</xdr:rowOff>
    </xdr:from>
    <xdr:to>
      <xdr:col>81</xdr:col>
      <xdr:colOff>101600</xdr:colOff>
      <xdr:row>78</xdr:row>
      <xdr:rowOff>37469</xdr:rowOff>
    </xdr:to>
    <xdr:sp macro="" textlink="">
      <xdr:nvSpPr>
        <xdr:cNvPr id="662" name="楕円 661"/>
        <xdr:cNvSpPr/>
      </xdr:nvSpPr>
      <xdr:spPr>
        <a:xfrm>
          <a:off x="15430500" y="133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53996</xdr:rowOff>
    </xdr:from>
    <xdr:ext cx="469744" cy="259045"/>
    <xdr:sp macro="" textlink="">
      <xdr:nvSpPr>
        <xdr:cNvPr id="663" name="テキスト ボックス 662"/>
        <xdr:cNvSpPr txBox="1"/>
      </xdr:nvSpPr>
      <xdr:spPr>
        <a:xfrm>
          <a:off x="15246428" y="1308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113686</xdr:rowOff>
    </xdr:from>
    <xdr:to>
      <xdr:col>76</xdr:col>
      <xdr:colOff>165100</xdr:colOff>
      <xdr:row>79</xdr:row>
      <xdr:rowOff>43836</xdr:rowOff>
    </xdr:to>
    <xdr:sp macro="" textlink="">
      <xdr:nvSpPr>
        <xdr:cNvPr id="664" name="楕円 663"/>
        <xdr:cNvSpPr/>
      </xdr:nvSpPr>
      <xdr:spPr>
        <a:xfrm>
          <a:off x="14541500" y="13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34963</xdr:rowOff>
    </xdr:from>
    <xdr:ext cx="469744" cy="259045"/>
    <xdr:sp macro="" textlink="">
      <xdr:nvSpPr>
        <xdr:cNvPr id="665" name="テキスト ボックス 664"/>
        <xdr:cNvSpPr txBox="1"/>
      </xdr:nvSpPr>
      <xdr:spPr>
        <a:xfrm>
          <a:off x="14357428" y="135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32762</xdr:rowOff>
    </xdr:from>
    <xdr:to>
      <xdr:col>72</xdr:col>
      <xdr:colOff>38100</xdr:colOff>
      <xdr:row>78</xdr:row>
      <xdr:rowOff>134362</xdr:rowOff>
    </xdr:to>
    <xdr:sp macro="" textlink="">
      <xdr:nvSpPr>
        <xdr:cNvPr id="666" name="楕円 665"/>
        <xdr:cNvSpPr/>
      </xdr:nvSpPr>
      <xdr:spPr>
        <a:xfrm>
          <a:off x="13652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150889</xdr:rowOff>
    </xdr:from>
    <xdr:ext cx="469744" cy="259045"/>
    <xdr:sp macro="" textlink="">
      <xdr:nvSpPr>
        <xdr:cNvPr id="667" name="テキスト ボックス 666"/>
        <xdr:cNvSpPr txBox="1"/>
      </xdr:nvSpPr>
      <xdr:spPr>
        <a:xfrm>
          <a:off x="13468428" y="1318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59378</xdr:rowOff>
    </xdr:from>
    <xdr:to>
      <xdr:col>67</xdr:col>
      <xdr:colOff>101600</xdr:colOff>
      <xdr:row>78</xdr:row>
      <xdr:rowOff>160978</xdr:rowOff>
    </xdr:to>
    <xdr:sp macro="" textlink="">
      <xdr:nvSpPr>
        <xdr:cNvPr id="668" name="楕円 667"/>
        <xdr:cNvSpPr/>
      </xdr:nvSpPr>
      <xdr:spPr>
        <a:xfrm>
          <a:off x="12763500" y="134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6055</xdr:rowOff>
    </xdr:from>
    <xdr:ext cx="469744" cy="259045"/>
    <xdr:sp macro="" textlink="">
      <xdr:nvSpPr>
        <xdr:cNvPr id="669" name="テキスト ボックス 668"/>
        <xdr:cNvSpPr txBox="1"/>
      </xdr:nvSpPr>
      <xdr:spPr>
        <a:xfrm>
          <a:off x="12579428" y="1320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xdr:rowOff>
    </xdr:from>
    <xdr:to>
      <xdr:col>85</xdr:col>
      <xdr:colOff>127000</xdr:colOff>
      <xdr:row>94</xdr:row>
      <xdr:rowOff>110643</xdr:rowOff>
    </xdr:to>
    <xdr:cxnSp macro="">
      <xdr:nvCxnSpPr>
        <xdr:cNvPr id="698" name="直線コネクタ 697"/>
        <xdr:cNvCxnSpPr/>
      </xdr:nvCxnSpPr>
      <xdr:spPr>
        <a:xfrm>
          <a:off x="15481300" y="15944926"/>
          <a:ext cx="838200" cy="2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xdr:rowOff>
    </xdr:from>
    <xdr:to>
      <xdr:col>81</xdr:col>
      <xdr:colOff>50800</xdr:colOff>
      <xdr:row>93</xdr:row>
      <xdr:rowOff>79273</xdr:rowOff>
    </xdr:to>
    <xdr:cxnSp macro="">
      <xdr:nvCxnSpPr>
        <xdr:cNvPr id="701" name="直線コネクタ 700"/>
        <xdr:cNvCxnSpPr/>
      </xdr:nvCxnSpPr>
      <xdr:spPr>
        <a:xfrm flipV="1">
          <a:off x="14592300" y="15944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79273</xdr:rowOff>
    </xdr:from>
    <xdr:to>
      <xdr:col>76</xdr:col>
      <xdr:colOff>114300</xdr:colOff>
      <xdr:row>94</xdr:row>
      <xdr:rowOff>15342</xdr:rowOff>
    </xdr:to>
    <xdr:cxnSp macro="">
      <xdr:nvCxnSpPr>
        <xdr:cNvPr id="704" name="直線コネクタ 703"/>
        <xdr:cNvCxnSpPr/>
      </xdr:nvCxnSpPr>
      <xdr:spPr>
        <a:xfrm flipV="1">
          <a:off x="13703300" y="16024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5" name="フローチャート: 判断 704"/>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6" name="テキスト ボックス 705"/>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37337</xdr:rowOff>
    </xdr:from>
    <xdr:to>
      <xdr:col>71</xdr:col>
      <xdr:colOff>177800</xdr:colOff>
      <xdr:row>94</xdr:row>
      <xdr:rowOff>15342</xdr:rowOff>
    </xdr:to>
    <xdr:cxnSp macro="">
      <xdr:nvCxnSpPr>
        <xdr:cNvPr id="707" name="直線コネクタ 706"/>
        <xdr:cNvCxnSpPr/>
      </xdr:nvCxnSpPr>
      <xdr:spPr>
        <a:xfrm>
          <a:off x="12814300" y="15982187"/>
          <a:ext cx="889000" cy="1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8" name="フローチャート: 判断 707"/>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9" name="テキスト ボックス 708"/>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0" name="フローチャート: 判断 709"/>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11" name="テキスト ボックス 710"/>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59843</xdr:rowOff>
    </xdr:from>
    <xdr:to>
      <xdr:col>85</xdr:col>
      <xdr:colOff>177800</xdr:colOff>
      <xdr:row>94</xdr:row>
      <xdr:rowOff>161443</xdr:rowOff>
    </xdr:to>
    <xdr:sp macro="" textlink="">
      <xdr:nvSpPr>
        <xdr:cNvPr id="717" name="楕円 716"/>
        <xdr:cNvSpPr/>
      </xdr:nvSpPr>
      <xdr:spPr>
        <a:xfrm>
          <a:off x="16268700" y="161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82720</xdr:rowOff>
    </xdr:from>
    <xdr:ext cx="534377" cy="259045"/>
    <xdr:sp macro="" textlink="">
      <xdr:nvSpPr>
        <xdr:cNvPr id="718" name="公債費該当値テキスト"/>
        <xdr:cNvSpPr txBox="1"/>
      </xdr:nvSpPr>
      <xdr:spPr>
        <a:xfrm>
          <a:off x="16370300" y="160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120726</xdr:rowOff>
    </xdr:from>
    <xdr:to>
      <xdr:col>81</xdr:col>
      <xdr:colOff>101600</xdr:colOff>
      <xdr:row>93</xdr:row>
      <xdr:rowOff>50876</xdr:rowOff>
    </xdr:to>
    <xdr:sp macro="" textlink="">
      <xdr:nvSpPr>
        <xdr:cNvPr id="719" name="楕円 718"/>
        <xdr:cNvSpPr/>
      </xdr:nvSpPr>
      <xdr:spPr>
        <a:xfrm>
          <a:off x="15430500" y="158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67403</xdr:rowOff>
    </xdr:from>
    <xdr:ext cx="534377" cy="259045"/>
    <xdr:sp macro="" textlink="">
      <xdr:nvSpPr>
        <xdr:cNvPr id="720" name="テキスト ボックス 719"/>
        <xdr:cNvSpPr txBox="1"/>
      </xdr:nvSpPr>
      <xdr:spPr>
        <a:xfrm>
          <a:off x="15214111" y="156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28473</xdr:rowOff>
    </xdr:from>
    <xdr:to>
      <xdr:col>76</xdr:col>
      <xdr:colOff>165100</xdr:colOff>
      <xdr:row>93</xdr:row>
      <xdr:rowOff>130073</xdr:rowOff>
    </xdr:to>
    <xdr:sp macro="" textlink="">
      <xdr:nvSpPr>
        <xdr:cNvPr id="721" name="楕円 720"/>
        <xdr:cNvSpPr/>
      </xdr:nvSpPr>
      <xdr:spPr>
        <a:xfrm>
          <a:off x="14541500" y="159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146600</xdr:rowOff>
    </xdr:from>
    <xdr:ext cx="534377" cy="259045"/>
    <xdr:sp macro="" textlink="">
      <xdr:nvSpPr>
        <xdr:cNvPr id="722" name="テキスト ボックス 721"/>
        <xdr:cNvSpPr txBox="1"/>
      </xdr:nvSpPr>
      <xdr:spPr>
        <a:xfrm>
          <a:off x="14325111" y="157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135992</xdr:rowOff>
    </xdr:from>
    <xdr:to>
      <xdr:col>72</xdr:col>
      <xdr:colOff>38100</xdr:colOff>
      <xdr:row>94</xdr:row>
      <xdr:rowOff>66142</xdr:rowOff>
    </xdr:to>
    <xdr:sp macro="" textlink="">
      <xdr:nvSpPr>
        <xdr:cNvPr id="723" name="楕円 722"/>
        <xdr:cNvSpPr/>
      </xdr:nvSpPr>
      <xdr:spPr>
        <a:xfrm>
          <a:off x="13652500" y="160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82669</xdr:rowOff>
    </xdr:from>
    <xdr:ext cx="534377" cy="259045"/>
    <xdr:sp macro="" textlink="">
      <xdr:nvSpPr>
        <xdr:cNvPr id="724" name="テキスト ボックス 723"/>
        <xdr:cNvSpPr txBox="1"/>
      </xdr:nvSpPr>
      <xdr:spPr>
        <a:xfrm>
          <a:off x="13436111" y="158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157987</xdr:rowOff>
    </xdr:from>
    <xdr:to>
      <xdr:col>67</xdr:col>
      <xdr:colOff>101600</xdr:colOff>
      <xdr:row>93</xdr:row>
      <xdr:rowOff>88137</xdr:rowOff>
    </xdr:to>
    <xdr:sp macro="" textlink="">
      <xdr:nvSpPr>
        <xdr:cNvPr id="725" name="楕円 724"/>
        <xdr:cNvSpPr/>
      </xdr:nvSpPr>
      <xdr:spPr>
        <a:xfrm>
          <a:off x="12763500" y="1593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104664</xdr:rowOff>
    </xdr:from>
    <xdr:ext cx="534377" cy="259045"/>
    <xdr:sp macro="" textlink="">
      <xdr:nvSpPr>
        <xdr:cNvPr id="726" name="テキスト ボックス 725"/>
        <xdr:cNvSpPr txBox="1"/>
      </xdr:nvSpPr>
      <xdr:spPr>
        <a:xfrm>
          <a:off x="12547111" y="157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2" name="フローチャート: 判断 761"/>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3" name="テキスト ボックス 762"/>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5" name="フローチャート: 判断 764"/>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6" name="テキスト ボックス 765"/>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7" name="フローチャート: 判断 766"/>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8" name="テキスト ボックス 767"/>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令和２年度と比較し大きく変動しているのは、議会費、災害復旧費、土木費である。</a:t>
          </a:r>
        </a:p>
        <a:p>
          <a:r>
            <a:rPr kumimoji="1" lang="ja-JP" altLang="en-US" sz="1300">
              <a:latin typeface="ＭＳ Ｐゴシック" panose="020B0600070205080204" pitchFamily="50" charset="-128"/>
              <a:ea typeface="ＭＳ Ｐゴシック" panose="020B0600070205080204" pitchFamily="50" charset="-128"/>
            </a:rPr>
            <a:t>議会費は、議場の改修工事により</a:t>
          </a:r>
          <a:r>
            <a:rPr kumimoji="1" lang="en-US" altLang="ja-JP" sz="1300">
              <a:latin typeface="ＭＳ Ｐゴシック" panose="020B0600070205080204" pitchFamily="50" charset="-128"/>
              <a:ea typeface="ＭＳ Ｐゴシック" panose="020B0600070205080204" pitchFamily="50" charset="-128"/>
            </a:rPr>
            <a:t>4,148</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災害復旧費は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月豪雨の影響により、</a:t>
          </a:r>
          <a:r>
            <a:rPr kumimoji="1" lang="en-US" altLang="ja-JP" sz="1300">
              <a:latin typeface="ＭＳ Ｐゴシック" panose="020B0600070205080204" pitchFamily="50" charset="-128"/>
              <a:ea typeface="ＭＳ Ｐゴシック" panose="020B0600070205080204" pitchFamily="50" charset="-128"/>
            </a:rPr>
            <a:t>6,793</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月豪雨の災害復旧により当初予定していた工事等の事業が実施できなかったため減少した。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財政調整基金残高は、令和３年度に</a:t>
          </a:r>
          <a:r>
            <a:rPr kumimoji="1" lang="en-US" altLang="ja-JP" sz="1350">
              <a:latin typeface="ＭＳ ゴシック" pitchFamily="49" charset="-128"/>
              <a:ea typeface="ＭＳ ゴシック" pitchFamily="49" charset="-128"/>
            </a:rPr>
            <a:t>18,596</a:t>
          </a:r>
          <a:r>
            <a:rPr kumimoji="1" lang="ja-JP" altLang="en-US" sz="1350">
              <a:latin typeface="ＭＳ ゴシック" pitchFamily="49" charset="-128"/>
              <a:ea typeface="ＭＳ ゴシック" pitchFamily="49" charset="-128"/>
            </a:rPr>
            <a:t>千円を積立て、取崩しを行わなかったため増加したが、令和３年度は普通交付税の再算定等により標準財政規模が増加しているため、標準財政規模比としては減少している。</a:t>
          </a:r>
        </a:p>
        <a:p>
          <a:r>
            <a:rPr kumimoji="1" lang="ja-JP" altLang="en-US" sz="1350">
              <a:latin typeface="ＭＳ ゴシック" pitchFamily="49" charset="-128"/>
              <a:ea typeface="ＭＳ ゴシック" pitchFamily="49" charset="-128"/>
            </a:rPr>
            <a:t>　実質収支額は</a:t>
          </a:r>
          <a:r>
            <a:rPr kumimoji="1" lang="en-US" altLang="ja-JP" sz="1350">
              <a:latin typeface="ＭＳ ゴシック" pitchFamily="49" charset="-128"/>
              <a:ea typeface="ＭＳ ゴシック" pitchFamily="49" charset="-128"/>
            </a:rPr>
            <a:t>474</a:t>
          </a:r>
          <a:r>
            <a:rPr kumimoji="1" lang="ja-JP" altLang="en-US" sz="1350">
              <a:latin typeface="ＭＳ ゴシック" pitchFamily="49" charset="-128"/>
              <a:ea typeface="ＭＳ ゴシック" pitchFamily="49" charset="-128"/>
            </a:rPr>
            <a:t>前年度比</a:t>
          </a:r>
          <a:r>
            <a:rPr kumimoji="1" lang="en-US" altLang="ja-JP" sz="1350">
              <a:latin typeface="ＭＳ ゴシック" pitchFamily="49" charset="-128"/>
              <a:ea typeface="ＭＳ ゴシック" pitchFamily="49" charset="-128"/>
            </a:rPr>
            <a:t>1,002,386</a:t>
          </a:r>
          <a:r>
            <a:rPr kumimoji="1" lang="ja-JP" altLang="en-US" sz="1350">
              <a:latin typeface="ＭＳ ゴシック" pitchFamily="49" charset="-128"/>
              <a:ea typeface="ＭＳ ゴシック" pitchFamily="49" charset="-128"/>
            </a:rPr>
            <a:t>千円の増加したが、実質単年度収支の標準財政規模比は</a:t>
          </a:r>
          <a:r>
            <a:rPr kumimoji="1" lang="en-US" altLang="ja-JP" sz="1350">
              <a:latin typeface="ＭＳ ゴシック" pitchFamily="49" charset="-128"/>
              <a:ea typeface="ＭＳ ゴシック" pitchFamily="49" charset="-128"/>
            </a:rPr>
            <a:t>7.82%</a:t>
          </a:r>
          <a:r>
            <a:rPr kumimoji="1" lang="ja-JP" altLang="en-US" sz="1350">
              <a:latin typeface="ＭＳ ゴシック" pitchFamily="49" charset="-128"/>
              <a:ea typeface="ＭＳ ゴシック" pitchFamily="49" charset="-128"/>
            </a:rPr>
            <a:t>と前年度比</a:t>
          </a:r>
          <a:r>
            <a:rPr kumimoji="1" lang="en-US" altLang="ja-JP" sz="1350">
              <a:latin typeface="ＭＳ ゴシック" pitchFamily="49" charset="-128"/>
              <a:ea typeface="ＭＳ ゴシック" pitchFamily="49" charset="-128"/>
            </a:rPr>
            <a:t>3.09</a:t>
          </a:r>
          <a:r>
            <a:rPr kumimoji="1" lang="ja-JP" altLang="en-US" sz="1350">
              <a:latin typeface="ＭＳ ゴシック" pitchFamily="49" charset="-128"/>
              <a:ea typeface="ＭＳ ゴシック" pitchFamily="49" charset="-128"/>
            </a:rPr>
            <a:t>ポイント減少した。これは利率の高い繰上償還が概ね完了し繰上償還額を減少させたこと、基金積立を財政調整基金ではなく公共施設整備基金にしたことによる。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令和３年度は、一般会計の黒字額が大きく増加し、他会計も下水道事業会計を除いて横ばいまたは増加した。</a:t>
          </a:r>
        </a:p>
        <a:p>
          <a:r>
            <a:rPr kumimoji="1" lang="ja-JP" altLang="en-US" sz="1400">
              <a:latin typeface="ＭＳ ゴシック" pitchFamily="49" charset="-128"/>
              <a:ea typeface="ＭＳ ゴシック" pitchFamily="49" charset="-128"/>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32902752</v>
      </c>
      <c r="BO4" s="375"/>
      <c r="BP4" s="375"/>
      <c r="BQ4" s="375"/>
      <c r="BR4" s="375"/>
      <c r="BS4" s="375"/>
      <c r="BT4" s="375"/>
      <c r="BU4" s="376"/>
      <c r="BV4" s="374">
        <v>35421787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13.5</v>
      </c>
      <c r="CU4" s="381"/>
      <c r="CV4" s="381"/>
      <c r="CW4" s="381"/>
      <c r="CX4" s="381"/>
      <c r="CY4" s="381"/>
      <c r="CZ4" s="381"/>
      <c r="DA4" s="382"/>
      <c r="DB4" s="380">
        <v>8.1999999999999993</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29839454</v>
      </c>
      <c r="BO5" s="412"/>
      <c r="BP5" s="412"/>
      <c r="BQ5" s="412"/>
      <c r="BR5" s="412"/>
      <c r="BS5" s="412"/>
      <c r="BT5" s="412"/>
      <c r="BU5" s="413"/>
      <c r="BV5" s="411">
        <v>33691617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81.5</v>
      </c>
      <c r="CU5" s="409"/>
      <c r="CV5" s="409"/>
      <c r="CW5" s="409"/>
      <c r="CX5" s="409"/>
      <c r="CY5" s="409"/>
      <c r="CZ5" s="409"/>
      <c r="DA5" s="410"/>
      <c r="DB5" s="408">
        <v>86.4</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3063298</v>
      </c>
      <c r="BO6" s="412"/>
      <c r="BP6" s="412"/>
      <c r="BQ6" s="412"/>
      <c r="BR6" s="412"/>
      <c r="BS6" s="412"/>
      <c r="BT6" s="412"/>
      <c r="BU6" s="413"/>
      <c r="BV6" s="411">
        <v>1730170</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85.9</v>
      </c>
      <c r="CU6" s="449"/>
      <c r="CV6" s="449"/>
      <c r="CW6" s="449"/>
      <c r="CX6" s="449"/>
      <c r="CY6" s="449"/>
      <c r="CZ6" s="449"/>
      <c r="DA6" s="450"/>
      <c r="DB6" s="448">
        <v>90.1</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610025</v>
      </c>
      <c r="BO7" s="412"/>
      <c r="BP7" s="412"/>
      <c r="BQ7" s="412"/>
      <c r="BR7" s="412"/>
      <c r="BS7" s="412"/>
      <c r="BT7" s="412"/>
      <c r="BU7" s="413"/>
      <c r="BV7" s="411">
        <v>279283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18176731</v>
      </c>
      <c r="CU7" s="412"/>
      <c r="CV7" s="412"/>
      <c r="CW7" s="412"/>
      <c r="CX7" s="412"/>
      <c r="CY7" s="412"/>
      <c r="CZ7" s="412"/>
      <c r="DA7" s="413"/>
      <c r="DB7" s="411">
        <v>17594584</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2453273</v>
      </c>
      <c r="BO8" s="412"/>
      <c r="BP8" s="412"/>
      <c r="BQ8" s="412"/>
      <c r="BR8" s="412"/>
      <c r="BS8" s="412"/>
      <c r="BT8" s="412"/>
      <c r="BU8" s="413"/>
      <c r="BV8" s="411">
        <v>1450887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0.45</v>
      </c>
      <c r="CU8" s="452"/>
      <c r="CV8" s="452"/>
      <c r="CW8" s="452"/>
      <c r="CX8" s="452"/>
      <c r="CY8" s="452"/>
      <c r="CZ8" s="452"/>
      <c r="DA8" s="453"/>
      <c r="DB8" s="451">
        <v>0.46</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47774</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1002386</v>
      </c>
      <c r="BO9" s="412"/>
      <c r="BP9" s="412"/>
      <c r="BQ9" s="412"/>
      <c r="BR9" s="412"/>
      <c r="BS9" s="412"/>
      <c r="BT9" s="412"/>
      <c r="BU9" s="413"/>
      <c r="BV9" s="411">
        <v>393960</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12.7</v>
      </c>
      <c r="CU9" s="409"/>
      <c r="CV9" s="409"/>
      <c r="CW9" s="409"/>
      <c r="CX9" s="409"/>
      <c r="CY9" s="409"/>
      <c r="CZ9" s="409"/>
      <c r="DA9" s="410"/>
      <c r="DB9" s="408">
        <v>18.2</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51073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116</v>
      </c>
      <c r="AV10" s="444"/>
      <c r="AW10" s="444"/>
      <c r="AX10" s="444"/>
      <c r="AY10" s="445" t="s">
        <v>121</v>
      </c>
      <c r="AZ10" s="446"/>
      <c r="BA10" s="446"/>
      <c r="BB10" s="446"/>
      <c r="BC10" s="446"/>
      <c r="BD10" s="446"/>
      <c r="BE10" s="446"/>
      <c r="BF10" s="446"/>
      <c r="BG10" s="446"/>
      <c r="BH10" s="446"/>
      <c r="BI10" s="446"/>
      <c r="BJ10" s="446"/>
      <c r="BK10" s="446"/>
      <c r="BL10" s="446"/>
      <c r="BM10" s="447"/>
      <c r="BN10" s="411">
        <v>18596</v>
      </c>
      <c r="BO10" s="412"/>
      <c r="BP10" s="412"/>
      <c r="BQ10" s="412"/>
      <c r="BR10" s="412"/>
      <c r="BS10" s="412"/>
      <c r="BT10" s="412"/>
      <c r="BU10" s="413"/>
      <c r="BV10" s="411">
        <v>124859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116</v>
      </c>
      <c r="AV11" s="444"/>
      <c r="AW11" s="444"/>
      <c r="AX11" s="444"/>
      <c r="AY11" s="445" t="s">
        <v>126</v>
      </c>
      <c r="AZ11" s="446"/>
      <c r="BA11" s="446"/>
      <c r="BB11" s="446"/>
      <c r="BC11" s="446"/>
      <c r="BD11" s="446"/>
      <c r="BE11" s="446"/>
      <c r="BF11" s="446"/>
      <c r="BG11" s="446"/>
      <c r="BH11" s="446"/>
      <c r="BI11" s="446"/>
      <c r="BJ11" s="446"/>
      <c r="BK11" s="446"/>
      <c r="BL11" s="446"/>
      <c r="BM11" s="447"/>
      <c r="BN11" s="411">
        <v>399731</v>
      </c>
      <c r="BO11" s="412"/>
      <c r="BP11" s="412"/>
      <c r="BQ11" s="412"/>
      <c r="BR11" s="412"/>
      <c r="BS11" s="412"/>
      <c r="BT11" s="412"/>
      <c r="BU11" s="413"/>
      <c r="BV11" s="411">
        <v>1400589</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48371</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128</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47457</v>
      </c>
      <c r="S13" s="496"/>
      <c r="T13" s="496"/>
      <c r="U13" s="496"/>
      <c r="V13" s="497"/>
      <c r="W13" s="427" t="s">
        <v>139</v>
      </c>
      <c r="X13" s="428"/>
      <c r="Y13" s="428"/>
      <c r="Z13" s="428"/>
      <c r="AA13" s="428"/>
      <c r="AB13" s="418"/>
      <c r="AC13" s="462">
        <v>1152</v>
      </c>
      <c r="AD13" s="463"/>
      <c r="AE13" s="463"/>
      <c r="AF13" s="463"/>
      <c r="AG13" s="505"/>
      <c r="AH13" s="462">
        <v>1435</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1420713</v>
      </c>
      <c r="BO13" s="412"/>
      <c r="BP13" s="412"/>
      <c r="BQ13" s="412"/>
      <c r="BR13" s="412"/>
      <c r="BS13" s="412"/>
      <c r="BT13" s="412"/>
      <c r="BU13" s="413"/>
      <c r="BV13" s="411">
        <v>1919408</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0.3</v>
      </c>
      <c r="CU13" s="409"/>
      <c r="CV13" s="409"/>
      <c r="CW13" s="409"/>
      <c r="CX13" s="409"/>
      <c r="CY13" s="409"/>
      <c r="CZ13" s="409"/>
      <c r="DA13" s="410"/>
      <c r="DB13" s="408">
        <v>1</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144</v>
      </c>
      <c r="M14" s="493"/>
      <c r="N14" s="493"/>
      <c r="O14" s="493"/>
      <c r="P14" s="493"/>
      <c r="Q14" s="494"/>
      <c r="R14" s="495">
        <v>49096</v>
      </c>
      <c r="S14" s="496"/>
      <c r="T14" s="496"/>
      <c r="U14" s="496"/>
      <c r="V14" s="497"/>
      <c r="W14" s="401"/>
      <c r="X14" s="402"/>
      <c r="Y14" s="402"/>
      <c r="Z14" s="402"/>
      <c r="AA14" s="402"/>
      <c r="AB14" s="391"/>
      <c r="AC14" s="498">
        <v>4.8</v>
      </c>
      <c r="AD14" s="499"/>
      <c r="AE14" s="499"/>
      <c r="AF14" s="499"/>
      <c r="AG14" s="500"/>
      <c r="AH14" s="498">
        <v>5.6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137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146</v>
      </c>
      <c r="N15" s="503"/>
      <c r="O15" s="503"/>
      <c r="P15" s="503"/>
      <c r="Q15" s="504"/>
      <c r="R15" s="495">
        <v>48167</v>
      </c>
      <c r="S15" s="496"/>
      <c r="T15" s="496"/>
      <c r="U15" s="496"/>
      <c r="V15" s="497"/>
      <c r="W15" s="427" t="s">
        <v>147</v>
      </c>
      <c r="X15" s="428"/>
      <c r="Y15" s="428"/>
      <c r="Z15" s="428"/>
      <c r="AA15" s="428"/>
      <c r="AB15" s="418"/>
      <c r="AC15" s="462">
        <v>8611</v>
      </c>
      <c r="AD15" s="463"/>
      <c r="AE15" s="463"/>
      <c r="AF15" s="463"/>
      <c r="AG15" s="505"/>
      <c r="AH15" s="462">
        <v>9108</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6633417</v>
      </c>
      <c r="BO15" s="375"/>
      <c r="BP15" s="375"/>
      <c r="BQ15" s="375"/>
      <c r="BR15" s="375"/>
      <c r="BS15" s="375"/>
      <c r="BT15" s="375"/>
      <c r="BU15" s="376"/>
      <c r="BV15" s="374">
        <v>6931723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36</v>
      </c>
      <c r="AD16" s="499"/>
      <c r="AE16" s="499"/>
      <c r="AF16" s="499"/>
      <c r="AG16" s="500"/>
      <c r="AH16" s="498">
        <v>35.700000000000003</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15494256</v>
      </c>
      <c r="BO16" s="412"/>
      <c r="BP16" s="412"/>
      <c r="BQ16" s="412"/>
      <c r="BR16" s="412"/>
      <c r="BS16" s="412"/>
      <c r="BT16" s="412"/>
      <c r="BU16" s="413"/>
      <c r="BV16" s="411">
        <v>14995337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14136</v>
      </c>
      <c r="AD17" s="463"/>
      <c r="AE17" s="463"/>
      <c r="AF17" s="463"/>
      <c r="AG17" s="505"/>
      <c r="AH17" s="462">
        <v>14980</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8366726</v>
      </c>
      <c r="BO17" s="412"/>
      <c r="BP17" s="412"/>
      <c r="BQ17" s="412"/>
      <c r="BR17" s="412"/>
      <c r="BS17" s="412"/>
      <c r="BT17" s="412"/>
      <c r="BU17" s="413"/>
      <c r="BV17" s="411">
        <v>8764234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504.24</v>
      </c>
      <c r="M18" s="535"/>
      <c r="N18" s="535"/>
      <c r="O18" s="535"/>
      <c r="P18" s="535"/>
      <c r="Q18" s="535"/>
      <c r="R18" s="536"/>
      <c r="S18" s="536"/>
      <c r="T18" s="536"/>
      <c r="U18" s="536"/>
      <c r="V18" s="537"/>
      <c r="W18" s="429"/>
      <c r="X18" s="430"/>
      <c r="Y18" s="430"/>
      <c r="Z18" s="430"/>
      <c r="AA18" s="430"/>
      <c r="AB18" s="421"/>
      <c r="AC18" s="538">
        <v>59.1</v>
      </c>
      <c r="AD18" s="539"/>
      <c r="AE18" s="539"/>
      <c r="AF18" s="539"/>
      <c r="AG18" s="540"/>
      <c r="AH18" s="538">
        <v>58.7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15264826</v>
      </c>
      <c r="BO18" s="412"/>
      <c r="BP18" s="412"/>
      <c r="BQ18" s="412"/>
      <c r="BR18" s="412"/>
      <c r="BS18" s="412"/>
      <c r="BT18" s="412"/>
      <c r="BU18" s="413"/>
      <c r="BV18" s="411">
        <v>15239035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95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23574666</v>
      </c>
      <c r="BO19" s="412"/>
      <c r="BP19" s="412"/>
      <c r="BQ19" s="412"/>
      <c r="BR19" s="412"/>
      <c r="BS19" s="412"/>
      <c r="BT19" s="412"/>
      <c r="BU19" s="413"/>
      <c r="BV19" s="411">
        <v>22606599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18158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628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25773403</v>
      </c>
      <c r="BO22" s="375"/>
      <c r="BP22" s="375"/>
      <c r="BQ22" s="375"/>
      <c r="BR22" s="375"/>
      <c r="BS22" s="375"/>
      <c r="BT22" s="375"/>
      <c r="BU22" s="376"/>
      <c r="BV22" s="374">
        <v>26179252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17747278</v>
      </c>
      <c r="BO23" s="412"/>
      <c r="BP23" s="412"/>
      <c r="BQ23" s="412"/>
      <c r="BR23" s="412"/>
      <c r="BS23" s="412"/>
      <c r="BT23" s="412"/>
      <c r="BU23" s="413"/>
      <c r="BV23" s="411">
        <v>18218804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8000</v>
      </c>
      <c r="R24" s="463"/>
      <c r="S24" s="463"/>
      <c r="T24" s="463"/>
      <c r="U24" s="463"/>
      <c r="V24" s="505"/>
      <c r="W24" s="557"/>
      <c r="X24" s="558"/>
      <c r="Y24" s="559"/>
      <c r="Z24" s="461" t="s">
        <v>171</v>
      </c>
      <c r="AA24" s="441"/>
      <c r="AB24" s="441"/>
      <c r="AC24" s="441"/>
      <c r="AD24" s="441"/>
      <c r="AE24" s="441"/>
      <c r="AF24" s="441"/>
      <c r="AG24" s="442"/>
      <c r="AH24" s="462">
        <v>509</v>
      </c>
      <c r="AI24" s="463"/>
      <c r="AJ24" s="463"/>
      <c r="AK24" s="463"/>
      <c r="AL24" s="505"/>
      <c r="AM24" s="462">
        <v>1605386</v>
      </c>
      <c r="AN24" s="463"/>
      <c r="AO24" s="463"/>
      <c r="AP24" s="463"/>
      <c r="AQ24" s="463"/>
      <c r="AR24" s="505"/>
      <c r="AS24" s="462">
        <v>3154</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13349717</v>
      </c>
      <c r="BO24" s="412"/>
      <c r="BP24" s="412"/>
      <c r="BQ24" s="412"/>
      <c r="BR24" s="412"/>
      <c r="BS24" s="412"/>
      <c r="BT24" s="412"/>
      <c r="BU24" s="413"/>
      <c r="BV24" s="411">
        <v>13602465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6870</v>
      </c>
      <c r="R25" s="463"/>
      <c r="S25" s="463"/>
      <c r="T25" s="463"/>
      <c r="U25" s="463"/>
      <c r="V25" s="505"/>
      <c r="W25" s="557"/>
      <c r="X25" s="558"/>
      <c r="Y25" s="559"/>
      <c r="Z25" s="461" t="s">
        <v>174</v>
      </c>
      <c r="AA25" s="441"/>
      <c r="AB25" s="441"/>
      <c r="AC25" s="441"/>
      <c r="AD25" s="441"/>
      <c r="AE25" s="441"/>
      <c r="AF25" s="441"/>
      <c r="AG25" s="442"/>
      <c r="AH25" s="462">
        <v>80</v>
      </c>
      <c r="AI25" s="463"/>
      <c r="AJ25" s="463"/>
      <c r="AK25" s="463"/>
      <c r="AL25" s="505"/>
      <c r="AM25" s="462">
        <v>245520</v>
      </c>
      <c r="AN25" s="463"/>
      <c r="AO25" s="463"/>
      <c r="AP25" s="463"/>
      <c r="AQ25" s="463"/>
      <c r="AR25" s="505"/>
      <c r="AS25" s="462">
        <v>3069</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107711</v>
      </c>
      <c r="BO25" s="375"/>
      <c r="BP25" s="375"/>
      <c r="BQ25" s="375"/>
      <c r="BR25" s="375"/>
      <c r="BS25" s="375"/>
      <c r="BT25" s="375"/>
      <c r="BU25" s="376"/>
      <c r="BV25" s="374">
        <v>297455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6000</v>
      </c>
      <c r="R26" s="463"/>
      <c r="S26" s="463"/>
      <c r="T26" s="463"/>
      <c r="U26" s="463"/>
      <c r="V26" s="505"/>
      <c r="W26" s="557"/>
      <c r="X26" s="558"/>
      <c r="Y26" s="559"/>
      <c r="Z26" s="461" t="s">
        <v>177</v>
      </c>
      <c r="AA26" s="563"/>
      <c r="AB26" s="563"/>
      <c r="AC26" s="563"/>
      <c r="AD26" s="563"/>
      <c r="AE26" s="563"/>
      <c r="AF26" s="563"/>
      <c r="AG26" s="564"/>
      <c r="AH26" s="462">
        <v>36</v>
      </c>
      <c r="AI26" s="463"/>
      <c r="AJ26" s="463"/>
      <c r="AK26" s="463"/>
      <c r="AL26" s="505"/>
      <c r="AM26" s="462">
        <v>115956</v>
      </c>
      <c r="AN26" s="463"/>
      <c r="AO26" s="463"/>
      <c r="AP26" s="463"/>
      <c r="AQ26" s="463"/>
      <c r="AR26" s="505"/>
      <c r="AS26" s="462">
        <v>3221</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179</v>
      </c>
      <c r="F27" s="441"/>
      <c r="G27" s="441"/>
      <c r="H27" s="441"/>
      <c r="I27" s="441"/>
      <c r="J27" s="441"/>
      <c r="K27" s="442"/>
      <c r="L27" s="462">
        <v>1</v>
      </c>
      <c r="M27" s="463"/>
      <c r="N27" s="463"/>
      <c r="O27" s="463"/>
      <c r="P27" s="505"/>
      <c r="Q27" s="462">
        <v>4240</v>
      </c>
      <c r="R27" s="463"/>
      <c r="S27" s="463"/>
      <c r="T27" s="463"/>
      <c r="U27" s="463"/>
      <c r="V27" s="505"/>
      <c r="W27" s="557"/>
      <c r="X27" s="558"/>
      <c r="Y27" s="559"/>
      <c r="Z27" s="461" t="s">
        <v>180</v>
      </c>
      <c r="AA27" s="441"/>
      <c r="AB27" s="441"/>
      <c r="AC27" s="441"/>
      <c r="AD27" s="441"/>
      <c r="AE27" s="441"/>
      <c r="AF27" s="441"/>
      <c r="AG27" s="442"/>
      <c r="AH27" s="462">
        <v>5</v>
      </c>
      <c r="AI27" s="463"/>
      <c r="AJ27" s="463"/>
      <c r="AK27" s="463"/>
      <c r="AL27" s="505"/>
      <c r="AM27" s="462">
        <v>21445</v>
      </c>
      <c r="AN27" s="463"/>
      <c r="AO27" s="463"/>
      <c r="AP27" s="463"/>
      <c r="AQ27" s="463"/>
      <c r="AR27" s="505"/>
      <c r="AS27" s="462">
        <v>4289</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978149</v>
      </c>
      <c r="BO27" s="531"/>
      <c r="BP27" s="531"/>
      <c r="BQ27" s="531"/>
      <c r="BR27" s="531"/>
      <c r="BS27" s="531"/>
      <c r="BT27" s="531"/>
      <c r="BU27" s="532"/>
      <c r="BV27" s="530">
        <v>977917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182</v>
      </c>
      <c r="F28" s="441"/>
      <c r="G28" s="441"/>
      <c r="H28" s="441"/>
      <c r="I28" s="441"/>
      <c r="J28" s="441"/>
      <c r="K28" s="442"/>
      <c r="L28" s="462">
        <v>1</v>
      </c>
      <c r="M28" s="463"/>
      <c r="N28" s="463"/>
      <c r="O28" s="463"/>
      <c r="P28" s="505"/>
      <c r="Q28" s="462">
        <v>3820</v>
      </c>
      <c r="R28" s="463"/>
      <c r="S28" s="463"/>
      <c r="T28" s="463"/>
      <c r="U28" s="463"/>
      <c r="V28" s="505"/>
      <c r="W28" s="557"/>
      <c r="X28" s="558"/>
      <c r="Y28" s="559"/>
      <c r="Z28" s="461" t="s">
        <v>183</v>
      </c>
      <c r="AA28" s="441"/>
      <c r="AB28" s="441"/>
      <c r="AC28" s="441"/>
      <c r="AD28" s="441"/>
      <c r="AE28" s="441"/>
      <c r="AF28" s="441"/>
      <c r="AG28" s="442"/>
      <c r="AH28" s="462" t="s">
        <v>137</v>
      </c>
      <c r="AI28" s="463"/>
      <c r="AJ28" s="463"/>
      <c r="AK28" s="463"/>
      <c r="AL28" s="505"/>
      <c r="AM28" s="462" t="s">
        <v>137</v>
      </c>
      <c r="AN28" s="463"/>
      <c r="AO28" s="463"/>
      <c r="AP28" s="463"/>
      <c r="AQ28" s="463"/>
      <c r="AR28" s="505"/>
      <c r="AS28" s="462" t="s">
        <v>184</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2940839</v>
      </c>
      <c r="BO28" s="375"/>
      <c r="BP28" s="375"/>
      <c r="BQ28" s="375"/>
      <c r="BR28" s="375"/>
      <c r="BS28" s="375"/>
      <c r="BT28" s="375"/>
      <c r="BU28" s="376"/>
      <c r="BV28" s="374">
        <v>2922243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186</v>
      </c>
      <c r="F29" s="441"/>
      <c r="G29" s="441"/>
      <c r="H29" s="441"/>
      <c r="I29" s="441"/>
      <c r="J29" s="441"/>
      <c r="K29" s="442"/>
      <c r="L29" s="462">
        <v>16</v>
      </c>
      <c r="M29" s="463"/>
      <c r="N29" s="463"/>
      <c r="O29" s="463"/>
      <c r="P29" s="505"/>
      <c r="Q29" s="462">
        <v>3620</v>
      </c>
      <c r="R29" s="463"/>
      <c r="S29" s="463"/>
      <c r="T29" s="463"/>
      <c r="U29" s="463"/>
      <c r="V29" s="505"/>
      <c r="W29" s="560"/>
      <c r="X29" s="561"/>
      <c r="Y29" s="562"/>
      <c r="Z29" s="461" t="s">
        <v>187</v>
      </c>
      <c r="AA29" s="441"/>
      <c r="AB29" s="441"/>
      <c r="AC29" s="441"/>
      <c r="AD29" s="441"/>
      <c r="AE29" s="441"/>
      <c r="AF29" s="441"/>
      <c r="AG29" s="442"/>
      <c r="AH29" s="462">
        <v>514</v>
      </c>
      <c r="AI29" s="463"/>
      <c r="AJ29" s="463"/>
      <c r="AK29" s="463"/>
      <c r="AL29" s="505"/>
      <c r="AM29" s="462">
        <v>1626831</v>
      </c>
      <c r="AN29" s="463"/>
      <c r="AO29" s="463"/>
      <c r="AP29" s="463"/>
      <c r="AQ29" s="463"/>
      <c r="AR29" s="505"/>
      <c r="AS29" s="462">
        <v>3165</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2489390</v>
      </c>
      <c r="BO29" s="412"/>
      <c r="BP29" s="412"/>
      <c r="BQ29" s="412"/>
      <c r="BR29" s="412"/>
      <c r="BS29" s="412"/>
      <c r="BT29" s="412"/>
      <c r="BU29" s="413"/>
      <c r="BV29" s="411">
        <v>2215222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97.6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13510631</v>
      </c>
      <c r="BO30" s="531"/>
      <c r="BP30" s="531"/>
      <c r="BQ30" s="531"/>
      <c r="BR30" s="531"/>
      <c r="BS30" s="531"/>
      <c r="BT30" s="531"/>
      <c r="BU30" s="532"/>
      <c r="BV30" s="530">
        <v>12603406</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196</v>
      </c>
      <c r="AN33" s="435"/>
      <c r="AO33" s="400" t="s">
        <v>199</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198</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日本大正村</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岐阜県後期高齢者医療広域連合（一般会計分）</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大正ロマン</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病院事業会計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岐阜県後期高齢者医療広域連合（特別会計分）</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恵那市体育連盟</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f t="shared" si="0"/>
        <v>8</v>
      </c>
      <c r="AN37" s="601"/>
      <c r="AO37" s="602" t="str">
        <f>IF('各会計、関係団体の財政状況及び健全化判断比率'!B34="","",'各会計、関係団体の財政状況及び健全化判断比率'!B34)</f>
        <v>国民健康保険診療所事業会計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岐阜県市町村職員退職手当組合</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恵那市施設管理公社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土岐川防災ダム一部事務組合</v>
      </c>
      <c r="BZ38" s="602"/>
      <c r="CA38" s="602"/>
      <c r="CB38" s="602"/>
      <c r="CC38" s="602"/>
      <c r="CD38" s="602"/>
      <c r="CE38" s="602"/>
      <c r="CF38" s="602"/>
      <c r="CG38" s="602"/>
      <c r="CH38" s="602"/>
      <c r="CI38" s="602"/>
      <c r="CJ38" s="602"/>
      <c r="CK38" s="602"/>
      <c r="CL38" s="602"/>
      <c r="CM38" s="602"/>
      <c r="CN38" s="178"/>
      <c r="CO38" s="601">
        <f t="shared" si="3"/>
        <v>18</v>
      </c>
      <c r="CP38" s="601"/>
      <c r="CQ38" s="602" t="str">
        <f>IF('各会計、関係団体の財政状況及び健全化判断比率'!BS11="","",'各会計、関係団体の財政状況及び健全化判断比率'!BS11)</f>
        <v>恵那市文化振興会</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19</v>
      </c>
      <c r="CP39" s="601"/>
      <c r="CQ39" s="602" t="str">
        <f>IF('各会計、関係団体の財政状況及び健全化判断比率'!BS12="","",'各会計、関係団体の財政状況及び健全化判断比率'!BS12)</f>
        <v>中山道広重美術館</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20</v>
      </c>
      <c r="CP40" s="601"/>
      <c r="CQ40" s="602" t="str">
        <f>IF('各会計、関係団体の財政状況及び健全化判断比率'!BS13="","",'各会計、関係団体の財政状況及び健全化判断比率'!BS13)</f>
        <v>国民宿舎恵那山荘</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21</v>
      </c>
      <c r="CP41" s="601"/>
      <c r="CQ41" s="602" t="str">
        <f>IF('各会計、関係団体の財政状況及び健全化判断比率'!BS14="","",'各会計、関係団体の財政状況及び健全化判断比率'!BS14)</f>
        <v>くしはらの里</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22</v>
      </c>
      <c r="CP42" s="601"/>
      <c r="CQ42" s="602" t="str">
        <f>IF('各会計、関係団体の財政状況及び健全化判断比率'!BS15="","",'各会計、関係団体の財政状況及び健全化判断比率'!BS15)</f>
        <v>明知鉄道株式会社</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23</v>
      </c>
      <c r="CP43" s="601"/>
      <c r="CQ43" s="602" t="str">
        <f>IF('各会計、関係団体の財政状況及び健全化判断比率'!BS16="","",'各会計、関係団体の財政状況及び健全化判断比率'!BS16)</f>
        <v>恵那市土地開発公社</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629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1" zoomScale="55" zoomScaleNormal="55" zoomScaleSheetLayoutView="100" workbookViewId="0">
      <selection activeCell="C58" sqref="C58:E5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81" t="s">
        <v>561</v>
      </c>
      <c r="D34" s="1181"/>
      <c r="E34" s="1182"/>
      <c r="F34" s="32">
        <v>14.05</v>
      </c>
      <c r="G34" s="33">
        <v>15.44</v>
      </c>
      <c r="H34" s="33">
        <v>16.78</v>
      </c>
      <c r="I34" s="33">
        <v>17.32</v>
      </c>
      <c r="J34" s="34">
        <v>17.7</v>
      </c>
      <c r="K34" s="22"/>
      <c r="L34" s="22"/>
      <c r="M34" s="22"/>
      <c r="N34" s="22"/>
      <c r="O34" s="22"/>
      <c r="P34" s="22"/>
    </row>
    <row r="35" spans="1:16" ht="39" customHeight="1" x14ac:dyDescent="0.2">
      <c r="A35" s="22"/>
      <c r="B35" s="35"/>
      <c r="C35" s="1175" t="s">
        <v>562</v>
      </c>
      <c r="D35" s="1176"/>
      <c r="E35" s="1177"/>
      <c r="F35" s="36">
        <v>7.64</v>
      </c>
      <c r="G35" s="37">
        <v>7.32</v>
      </c>
      <c r="H35" s="37">
        <v>6.2</v>
      </c>
      <c r="I35" s="37">
        <v>8.24</v>
      </c>
      <c r="J35" s="38">
        <v>13.49</v>
      </c>
      <c r="K35" s="22"/>
      <c r="L35" s="22"/>
      <c r="M35" s="22"/>
      <c r="N35" s="22"/>
      <c r="O35" s="22"/>
      <c r="P35" s="22"/>
    </row>
    <row r="36" spans="1:16" ht="39" customHeight="1" x14ac:dyDescent="0.2">
      <c r="A36" s="22"/>
      <c r="B36" s="35"/>
      <c r="C36" s="1175" t="s">
        <v>563</v>
      </c>
      <c r="D36" s="1176"/>
      <c r="E36" s="1177"/>
      <c r="F36" s="36">
        <v>13.22</v>
      </c>
      <c r="G36" s="37">
        <v>12.86</v>
      </c>
      <c r="H36" s="37">
        <v>13.12</v>
      </c>
      <c r="I36" s="37">
        <v>11.72</v>
      </c>
      <c r="J36" s="38">
        <v>12.11</v>
      </c>
      <c r="K36" s="22"/>
      <c r="L36" s="22"/>
      <c r="M36" s="22"/>
      <c r="N36" s="22"/>
      <c r="O36" s="22"/>
      <c r="P36" s="22"/>
    </row>
    <row r="37" spans="1:16" ht="39" customHeight="1" x14ac:dyDescent="0.2">
      <c r="A37" s="22"/>
      <c r="B37" s="35"/>
      <c r="C37" s="1175" t="s">
        <v>564</v>
      </c>
      <c r="D37" s="1176"/>
      <c r="E37" s="1177"/>
      <c r="F37" s="36">
        <v>3.78</v>
      </c>
      <c r="G37" s="37">
        <v>4.1399999999999997</v>
      </c>
      <c r="H37" s="37">
        <v>4.41</v>
      </c>
      <c r="I37" s="37">
        <v>4.42</v>
      </c>
      <c r="J37" s="38">
        <v>4.4800000000000004</v>
      </c>
      <c r="K37" s="22"/>
      <c r="L37" s="22"/>
      <c r="M37" s="22"/>
      <c r="N37" s="22"/>
      <c r="O37" s="22"/>
      <c r="P37" s="22"/>
    </row>
    <row r="38" spans="1:16" ht="39" customHeight="1" x14ac:dyDescent="0.2">
      <c r="A38" s="22"/>
      <c r="B38" s="35"/>
      <c r="C38" s="1175" t="s">
        <v>565</v>
      </c>
      <c r="D38" s="1176"/>
      <c r="E38" s="1177"/>
      <c r="F38" s="36">
        <v>1.72</v>
      </c>
      <c r="G38" s="37">
        <v>1.2</v>
      </c>
      <c r="H38" s="37">
        <v>0.79</v>
      </c>
      <c r="I38" s="37">
        <v>0.54</v>
      </c>
      <c r="J38" s="38">
        <v>0.84</v>
      </c>
      <c r="K38" s="22"/>
      <c r="L38" s="22"/>
      <c r="M38" s="22"/>
      <c r="N38" s="22"/>
      <c r="O38" s="22"/>
      <c r="P38" s="22"/>
    </row>
    <row r="39" spans="1:16" ht="39" customHeight="1" x14ac:dyDescent="0.2">
      <c r="A39" s="22"/>
      <c r="B39" s="35"/>
      <c r="C39" s="1175" t="s">
        <v>566</v>
      </c>
      <c r="D39" s="1176"/>
      <c r="E39" s="1177"/>
      <c r="F39" s="36" t="s">
        <v>515</v>
      </c>
      <c r="G39" s="37">
        <v>1.21</v>
      </c>
      <c r="H39" s="37">
        <v>0.6</v>
      </c>
      <c r="I39" s="37">
        <v>0.52</v>
      </c>
      <c r="J39" s="38">
        <v>0.78</v>
      </c>
      <c r="K39" s="22"/>
      <c r="L39" s="22"/>
      <c r="M39" s="22"/>
      <c r="N39" s="22"/>
      <c r="O39" s="22"/>
      <c r="P39" s="22"/>
    </row>
    <row r="40" spans="1:16" ht="39" customHeight="1" x14ac:dyDescent="0.2">
      <c r="A40" s="22"/>
      <c r="B40" s="35"/>
      <c r="C40" s="1175" t="s">
        <v>567</v>
      </c>
      <c r="D40" s="1176"/>
      <c r="E40" s="1177"/>
      <c r="F40" s="36" t="s">
        <v>515</v>
      </c>
      <c r="G40" s="37" t="s">
        <v>515</v>
      </c>
      <c r="H40" s="37" t="s">
        <v>515</v>
      </c>
      <c r="I40" s="37">
        <v>0.33</v>
      </c>
      <c r="J40" s="38">
        <v>0.27</v>
      </c>
      <c r="K40" s="22"/>
      <c r="L40" s="22"/>
      <c r="M40" s="22"/>
      <c r="N40" s="22"/>
      <c r="O40" s="22"/>
      <c r="P40" s="22"/>
    </row>
    <row r="41" spans="1:16" ht="39" customHeight="1" x14ac:dyDescent="0.2">
      <c r="A41" s="22"/>
      <c r="B41" s="35"/>
      <c r="C41" s="1175" t="s">
        <v>568</v>
      </c>
      <c r="D41" s="1176"/>
      <c r="E41" s="1177"/>
      <c r="F41" s="36">
        <v>7.0000000000000007E-2</v>
      </c>
      <c r="G41" s="37">
        <v>7.0000000000000007E-2</v>
      </c>
      <c r="H41" s="37">
        <v>7.0000000000000007E-2</v>
      </c>
      <c r="I41" s="37">
        <v>0.08</v>
      </c>
      <c r="J41" s="38">
        <v>0.08</v>
      </c>
      <c r="K41" s="22"/>
      <c r="L41" s="22"/>
      <c r="M41" s="22"/>
      <c r="N41" s="22"/>
      <c r="O41" s="22"/>
      <c r="P41" s="22"/>
    </row>
    <row r="42" spans="1:16" ht="39" customHeight="1" x14ac:dyDescent="0.2">
      <c r="A42" s="22"/>
      <c r="B42" s="39"/>
      <c r="C42" s="1175" t="s">
        <v>569</v>
      </c>
      <c r="D42" s="1176"/>
      <c r="E42" s="1177"/>
      <c r="F42" s="36" t="s">
        <v>515</v>
      </c>
      <c r="G42" s="37" t="s">
        <v>515</v>
      </c>
      <c r="H42" s="37" t="s">
        <v>515</v>
      </c>
      <c r="I42" s="37" t="s">
        <v>515</v>
      </c>
      <c r="J42" s="38" t="s">
        <v>515</v>
      </c>
      <c r="K42" s="22"/>
      <c r="L42" s="22"/>
      <c r="M42" s="22"/>
      <c r="N42" s="22"/>
      <c r="O42" s="22"/>
      <c r="P42" s="22"/>
    </row>
    <row r="43" spans="1:16" ht="39" customHeight="1" thickBot="1" x14ac:dyDescent="0.25">
      <c r="A43" s="22"/>
      <c r="B43" s="40"/>
      <c r="C43" s="1178" t="s">
        <v>570</v>
      </c>
      <c r="D43" s="1179"/>
      <c r="E43" s="1180"/>
      <c r="F43" s="41">
        <v>1.18</v>
      </c>
      <c r="G43" s="42">
        <v>0.01</v>
      </c>
      <c r="H43" s="42">
        <v>0.1</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mwxqCMXkHOijt/m3sekcpAMZr0I1jZZosF9FR9nAgqjaQBbuRIFCl+zAzzm/rPqALcu4AIQIWdfUerMnLfT1g==" saltValue="1XJk0i32W9v6/KANA5yV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55" zoomScaleNormal="55"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83" t="s">
        <v>11</v>
      </c>
      <c r="C45" s="1184"/>
      <c r="D45" s="58"/>
      <c r="E45" s="1189" t="s">
        <v>12</v>
      </c>
      <c r="F45" s="1189"/>
      <c r="G45" s="1189"/>
      <c r="H45" s="1189"/>
      <c r="I45" s="1189"/>
      <c r="J45" s="1190"/>
      <c r="K45" s="59">
        <v>3275</v>
      </c>
      <c r="L45" s="60">
        <v>2970</v>
      </c>
      <c r="M45" s="60">
        <v>2849</v>
      </c>
      <c r="N45" s="60">
        <v>2748</v>
      </c>
      <c r="O45" s="61">
        <v>2613</v>
      </c>
      <c r="P45" s="48"/>
      <c r="Q45" s="48"/>
      <c r="R45" s="48"/>
      <c r="S45" s="48"/>
      <c r="T45" s="48"/>
      <c r="U45" s="48"/>
    </row>
    <row r="46" spans="1:21" ht="30.75" customHeight="1" x14ac:dyDescent="0.2">
      <c r="A46" s="48"/>
      <c r="B46" s="1185"/>
      <c r="C46" s="1186"/>
      <c r="D46" s="62"/>
      <c r="E46" s="1191" t="s">
        <v>13</v>
      </c>
      <c r="F46" s="1191"/>
      <c r="G46" s="1191"/>
      <c r="H46" s="1191"/>
      <c r="I46" s="1191"/>
      <c r="J46" s="1192"/>
      <c r="K46" s="63" t="s">
        <v>515</v>
      </c>
      <c r="L46" s="64" t="s">
        <v>515</v>
      </c>
      <c r="M46" s="64" t="s">
        <v>515</v>
      </c>
      <c r="N46" s="64" t="s">
        <v>515</v>
      </c>
      <c r="O46" s="65" t="s">
        <v>515</v>
      </c>
      <c r="P46" s="48"/>
      <c r="Q46" s="48"/>
      <c r="R46" s="48"/>
      <c r="S46" s="48"/>
      <c r="T46" s="48"/>
      <c r="U46" s="48"/>
    </row>
    <row r="47" spans="1:21" ht="30.75" customHeight="1" x14ac:dyDescent="0.2">
      <c r="A47" s="48"/>
      <c r="B47" s="1185"/>
      <c r="C47" s="1186"/>
      <c r="D47" s="62"/>
      <c r="E47" s="1191" t="s">
        <v>14</v>
      </c>
      <c r="F47" s="1191"/>
      <c r="G47" s="1191"/>
      <c r="H47" s="1191"/>
      <c r="I47" s="1191"/>
      <c r="J47" s="1192"/>
      <c r="K47" s="63" t="s">
        <v>515</v>
      </c>
      <c r="L47" s="64" t="s">
        <v>515</v>
      </c>
      <c r="M47" s="64" t="s">
        <v>515</v>
      </c>
      <c r="N47" s="64" t="s">
        <v>515</v>
      </c>
      <c r="O47" s="65" t="s">
        <v>515</v>
      </c>
      <c r="P47" s="48"/>
      <c r="Q47" s="48"/>
      <c r="R47" s="48"/>
      <c r="S47" s="48"/>
      <c r="T47" s="48"/>
      <c r="U47" s="48"/>
    </row>
    <row r="48" spans="1:21" ht="30.75" customHeight="1" x14ac:dyDescent="0.2">
      <c r="A48" s="48"/>
      <c r="B48" s="1185"/>
      <c r="C48" s="1186"/>
      <c r="D48" s="62"/>
      <c r="E48" s="1191" t="s">
        <v>15</v>
      </c>
      <c r="F48" s="1191"/>
      <c r="G48" s="1191"/>
      <c r="H48" s="1191"/>
      <c r="I48" s="1191"/>
      <c r="J48" s="1192"/>
      <c r="K48" s="63">
        <v>970</v>
      </c>
      <c r="L48" s="64">
        <v>869</v>
      </c>
      <c r="M48" s="64">
        <v>1021</v>
      </c>
      <c r="N48" s="64">
        <v>595</v>
      </c>
      <c r="O48" s="65">
        <v>861</v>
      </c>
      <c r="P48" s="48"/>
      <c r="Q48" s="48"/>
      <c r="R48" s="48"/>
      <c r="S48" s="48"/>
      <c r="T48" s="48"/>
      <c r="U48" s="48"/>
    </row>
    <row r="49" spans="1:21" ht="30.75" customHeight="1" x14ac:dyDescent="0.2">
      <c r="A49" s="48"/>
      <c r="B49" s="1185"/>
      <c r="C49" s="1186"/>
      <c r="D49" s="62"/>
      <c r="E49" s="1191" t="s">
        <v>16</v>
      </c>
      <c r="F49" s="1191"/>
      <c r="G49" s="1191"/>
      <c r="H49" s="1191"/>
      <c r="I49" s="1191"/>
      <c r="J49" s="1192"/>
      <c r="K49" s="63" t="s">
        <v>515</v>
      </c>
      <c r="L49" s="64" t="s">
        <v>515</v>
      </c>
      <c r="M49" s="64" t="s">
        <v>515</v>
      </c>
      <c r="N49" s="64" t="s">
        <v>515</v>
      </c>
      <c r="O49" s="65" t="s">
        <v>515</v>
      </c>
      <c r="P49" s="48"/>
      <c r="Q49" s="48"/>
      <c r="R49" s="48"/>
      <c r="S49" s="48"/>
      <c r="T49" s="48"/>
      <c r="U49" s="48"/>
    </row>
    <row r="50" spans="1:21" ht="30.75" customHeight="1" x14ac:dyDescent="0.2">
      <c r="A50" s="48"/>
      <c r="B50" s="1185"/>
      <c r="C50" s="1186"/>
      <c r="D50" s="62"/>
      <c r="E50" s="1191" t="s">
        <v>17</v>
      </c>
      <c r="F50" s="1191"/>
      <c r="G50" s="1191"/>
      <c r="H50" s="1191"/>
      <c r="I50" s="1191"/>
      <c r="J50" s="1192"/>
      <c r="K50" s="63">
        <v>0</v>
      </c>
      <c r="L50" s="64">
        <v>0</v>
      </c>
      <c r="M50" s="64">
        <v>0</v>
      </c>
      <c r="N50" s="64">
        <v>0</v>
      </c>
      <c r="O50" s="65">
        <v>0</v>
      </c>
      <c r="P50" s="48"/>
      <c r="Q50" s="48"/>
      <c r="R50" s="48"/>
      <c r="S50" s="48"/>
      <c r="T50" s="48"/>
      <c r="U50" s="48"/>
    </row>
    <row r="51" spans="1:21" ht="30.75" customHeight="1" x14ac:dyDescent="0.2">
      <c r="A51" s="48"/>
      <c r="B51" s="1187"/>
      <c r="C51" s="1188"/>
      <c r="D51" s="66"/>
      <c r="E51" s="1191" t="s">
        <v>18</v>
      </c>
      <c r="F51" s="1191"/>
      <c r="G51" s="1191"/>
      <c r="H51" s="1191"/>
      <c r="I51" s="1191"/>
      <c r="J51" s="1192"/>
      <c r="K51" s="63" t="s">
        <v>515</v>
      </c>
      <c r="L51" s="64" t="s">
        <v>515</v>
      </c>
      <c r="M51" s="64" t="s">
        <v>515</v>
      </c>
      <c r="N51" s="64" t="s">
        <v>515</v>
      </c>
      <c r="O51" s="65" t="s">
        <v>515</v>
      </c>
      <c r="P51" s="48"/>
      <c r="Q51" s="48"/>
      <c r="R51" s="48"/>
      <c r="S51" s="48"/>
      <c r="T51" s="48"/>
      <c r="U51" s="48"/>
    </row>
    <row r="52" spans="1:21" ht="30.75" customHeight="1" x14ac:dyDescent="0.2">
      <c r="A52" s="48"/>
      <c r="B52" s="1193" t="s">
        <v>19</v>
      </c>
      <c r="C52" s="1194"/>
      <c r="D52" s="66"/>
      <c r="E52" s="1191" t="s">
        <v>20</v>
      </c>
      <c r="F52" s="1191"/>
      <c r="G52" s="1191"/>
      <c r="H52" s="1191"/>
      <c r="I52" s="1191"/>
      <c r="J52" s="1192"/>
      <c r="K52" s="63">
        <v>3538</v>
      </c>
      <c r="L52" s="64">
        <v>3537</v>
      </c>
      <c r="M52" s="64">
        <v>3599</v>
      </c>
      <c r="N52" s="64">
        <v>3506</v>
      </c>
      <c r="O52" s="65">
        <v>3462</v>
      </c>
      <c r="P52" s="48"/>
      <c r="Q52" s="48"/>
      <c r="R52" s="48"/>
      <c r="S52" s="48"/>
      <c r="T52" s="48"/>
      <c r="U52" s="48"/>
    </row>
    <row r="53" spans="1:21" ht="30.75" customHeight="1" thickBot="1" x14ac:dyDescent="0.25">
      <c r="A53" s="48"/>
      <c r="B53" s="1195" t="s">
        <v>21</v>
      </c>
      <c r="C53" s="1196"/>
      <c r="D53" s="67"/>
      <c r="E53" s="1197" t="s">
        <v>22</v>
      </c>
      <c r="F53" s="1197"/>
      <c r="G53" s="1197"/>
      <c r="H53" s="1197"/>
      <c r="I53" s="1197"/>
      <c r="J53" s="1198"/>
      <c r="K53" s="68">
        <v>707</v>
      </c>
      <c r="L53" s="69">
        <v>302</v>
      </c>
      <c r="M53" s="69">
        <v>271</v>
      </c>
      <c r="N53" s="69">
        <v>-163</v>
      </c>
      <c r="O53" s="70">
        <v>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9" t="s">
        <v>25</v>
      </c>
      <c r="C57" s="1200"/>
      <c r="D57" s="1203" t="s">
        <v>26</v>
      </c>
      <c r="E57" s="1204"/>
      <c r="F57" s="1204"/>
      <c r="G57" s="1204"/>
      <c r="H57" s="1204"/>
      <c r="I57" s="1204"/>
      <c r="J57" s="1205"/>
      <c r="K57" s="83" t="s">
        <v>578</v>
      </c>
      <c r="L57" s="84" t="s">
        <v>621</v>
      </c>
      <c r="M57" s="84" t="s">
        <v>578</v>
      </c>
      <c r="N57" s="84" t="s">
        <v>578</v>
      </c>
      <c r="O57" s="85" t="s">
        <v>624</v>
      </c>
    </row>
    <row r="58" spans="1:21" ht="31.5" customHeight="1" thickBot="1" x14ac:dyDescent="0.25">
      <c r="B58" s="1201"/>
      <c r="C58" s="1202"/>
      <c r="D58" s="1206" t="s">
        <v>27</v>
      </c>
      <c r="E58" s="1207"/>
      <c r="F58" s="1207"/>
      <c r="G58" s="1207"/>
      <c r="H58" s="1207"/>
      <c r="I58" s="1207"/>
      <c r="J58" s="1208"/>
      <c r="K58" s="86" t="s">
        <v>621</v>
      </c>
      <c r="L58" s="87" t="s">
        <v>615</v>
      </c>
      <c r="M58" s="87" t="s">
        <v>622</v>
      </c>
      <c r="N58" s="87" t="s">
        <v>623</v>
      </c>
      <c r="O58" s="88" t="s">
        <v>625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ZSgz5zzkgdtDWz16U0aVjViSSTgw1QpLLlfoAONxXTDPlbCoekGxyWvyc7di31k0Hlv8EKLlD4gXN8oqzxyZQ==" saltValue="TQG+CWmlvxQkDeQzo2iQ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election activeCell="C58" sqref="C58:E5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09" t="s">
        <v>30</v>
      </c>
      <c r="C41" s="1210"/>
      <c r="D41" s="102"/>
      <c r="E41" s="1215" t="s">
        <v>31</v>
      </c>
      <c r="F41" s="1215"/>
      <c r="G41" s="1215"/>
      <c r="H41" s="1216"/>
      <c r="I41" s="358">
        <v>29458</v>
      </c>
      <c r="J41" s="359">
        <v>29237</v>
      </c>
      <c r="K41" s="359">
        <v>28007</v>
      </c>
      <c r="L41" s="359">
        <v>26179</v>
      </c>
      <c r="M41" s="360">
        <v>25773</v>
      </c>
    </row>
    <row r="42" spans="2:13" ht="27.75" customHeight="1" x14ac:dyDescent="0.2">
      <c r="B42" s="1211"/>
      <c r="C42" s="1212"/>
      <c r="D42" s="103"/>
      <c r="E42" s="1217" t="s">
        <v>32</v>
      </c>
      <c r="F42" s="1217"/>
      <c r="G42" s="1217"/>
      <c r="H42" s="1218"/>
      <c r="I42" s="361" t="s">
        <v>515</v>
      </c>
      <c r="J42" s="362" t="s">
        <v>515</v>
      </c>
      <c r="K42" s="362" t="s">
        <v>515</v>
      </c>
      <c r="L42" s="362" t="s">
        <v>515</v>
      </c>
      <c r="M42" s="363" t="s">
        <v>515</v>
      </c>
    </row>
    <row r="43" spans="2:13" ht="27.75" customHeight="1" x14ac:dyDescent="0.2">
      <c r="B43" s="1211"/>
      <c r="C43" s="1212"/>
      <c r="D43" s="103"/>
      <c r="E43" s="1217" t="s">
        <v>33</v>
      </c>
      <c r="F43" s="1217"/>
      <c r="G43" s="1217"/>
      <c r="H43" s="1218"/>
      <c r="I43" s="361">
        <v>12893</v>
      </c>
      <c r="J43" s="362">
        <v>11757</v>
      </c>
      <c r="K43" s="362">
        <v>10016</v>
      </c>
      <c r="L43" s="362">
        <v>8285</v>
      </c>
      <c r="M43" s="363">
        <v>8344</v>
      </c>
    </row>
    <row r="44" spans="2:13" ht="27.75" customHeight="1" x14ac:dyDescent="0.2">
      <c r="B44" s="1211"/>
      <c r="C44" s="1212"/>
      <c r="D44" s="103"/>
      <c r="E44" s="1217" t="s">
        <v>34</v>
      </c>
      <c r="F44" s="1217"/>
      <c r="G44" s="1217"/>
      <c r="H44" s="1218"/>
      <c r="I44" s="361" t="s">
        <v>515</v>
      </c>
      <c r="J44" s="362" t="s">
        <v>515</v>
      </c>
      <c r="K44" s="362" t="s">
        <v>515</v>
      </c>
      <c r="L44" s="362" t="s">
        <v>515</v>
      </c>
      <c r="M44" s="363" t="s">
        <v>515</v>
      </c>
    </row>
    <row r="45" spans="2:13" ht="27.75" customHeight="1" x14ac:dyDescent="0.2">
      <c r="B45" s="1211"/>
      <c r="C45" s="1212"/>
      <c r="D45" s="103"/>
      <c r="E45" s="1217" t="s">
        <v>35</v>
      </c>
      <c r="F45" s="1217"/>
      <c r="G45" s="1217"/>
      <c r="H45" s="1218"/>
      <c r="I45" s="361">
        <v>4688</v>
      </c>
      <c r="J45" s="362">
        <v>5571</v>
      </c>
      <c r="K45" s="362">
        <v>5606</v>
      </c>
      <c r="L45" s="362">
        <v>5644</v>
      </c>
      <c r="M45" s="363">
        <v>5601</v>
      </c>
    </row>
    <row r="46" spans="2:13" ht="27.75" customHeight="1" x14ac:dyDescent="0.2">
      <c r="B46" s="1211"/>
      <c r="C46" s="1212"/>
      <c r="D46" s="104"/>
      <c r="E46" s="1217" t="s">
        <v>36</v>
      </c>
      <c r="F46" s="1217"/>
      <c r="G46" s="1217"/>
      <c r="H46" s="1218"/>
      <c r="I46" s="361">
        <v>33</v>
      </c>
      <c r="J46" s="362">
        <v>101</v>
      </c>
      <c r="K46" s="362">
        <v>312</v>
      </c>
      <c r="L46" s="362">
        <v>319</v>
      </c>
      <c r="M46" s="363" t="s">
        <v>515</v>
      </c>
    </row>
    <row r="47" spans="2:13" ht="27.75" customHeight="1" x14ac:dyDescent="0.2">
      <c r="B47" s="1211"/>
      <c r="C47" s="1212"/>
      <c r="D47" s="105"/>
      <c r="E47" s="1219" t="s">
        <v>37</v>
      </c>
      <c r="F47" s="1220"/>
      <c r="G47" s="1220"/>
      <c r="H47" s="1221"/>
      <c r="I47" s="361" t="s">
        <v>515</v>
      </c>
      <c r="J47" s="362" t="s">
        <v>515</v>
      </c>
      <c r="K47" s="362" t="s">
        <v>515</v>
      </c>
      <c r="L47" s="362" t="s">
        <v>515</v>
      </c>
      <c r="M47" s="363" t="s">
        <v>515</v>
      </c>
    </row>
    <row r="48" spans="2:13" ht="27.75" customHeight="1" x14ac:dyDescent="0.2">
      <c r="B48" s="1211"/>
      <c r="C48" s="1212"/>
      <c r="D48" s="103"/>
      <c r="E48" s="1217" t="s">
        <v>38</v>
      </c>
      <c r="F48" s="1217"/>
      <c r="G48" s="1217"/>
      <c r="H48" s="1218"/>
      <c r="I48" s="361" t="s">
        <v>515</v>
      </c>
      <c r="J48" s="362" t="s">
        <v>515</v>
      </c>
      <c r="K48" s="362" t="s">
        <v>515</v>
      </c>
      <c r="L48" s="362" t="s">
        <v>515</v>
      </c>
      <c r="M48" s="363" t="s">
        <v>515</v>
      </c>
    </row>
    <row r="49" spans="2:13" ht="27.75" customHeight="1" x14ac:dyDescent="0.2">
      <c r="B49" s="1213"/>
      <c r="C49" s="1214"/>
      <c r="D49" s="103"/>
      <c r="E49" s="1217" t="s">
        <v>39</v>
      </c>
      <c r="F49" s="1217"/>
      <c r="G49" s="1217"/>
      <c r="H49" s="1218"/>
      <c r="I49" s="361" t="s">
        <v>515</v>
      </c>
      <c r="J49" s="362" t="s">
        <v>515</v>
      </c>
      <c r="K49" s="362" t="s">
        <v>515</v>
      </c>
      <c r="L49" s="362" t="s">
        <v>515</v>
      </c>
      <c r="M49" s="363" t="s">
        <v>515</v>
      </c>
    </row>
    <row r="50" spans="2:13" ht="27.75" customHeight="1" x14ac:dyDescent="0.2">
      <c r="B50" s="1222" t="s">
        <v>40</v>
      </c>
      <c r="C50" s="1223"/>
      <c r="D50" s="106"/>
      <c r="E50" s="1217" t="s">
        <v>41</v>
      </c>
      <c r="F50" s="1217"/>
      <c r="G50" s="1217"/>
      <c r="H50" s="1218"/>
      <c r="I50" s="361">
        <v>14467</v>
      </c>
      <c r="J50" s="362">
        <v>15036</v>
      </c>
      <c r="K50" s="362">
        <v>15632</v>
      </c>
      <c r="L50" s="362">
        <v>15820</v>
      </c>
      <c r="M50" s="363">
        <v>16991</v>
      </c>
    </row>
    <row r="51" spans="2:13" ht="27.75" customHeight="1" x14ac:dyDescent="0.2">
      <c r="B51" s="1211"/>
      <c r="C51" s="1212"/>
      <c r="D51" s="103"/>
      <c r="E51" s="1217" t="s">
        <v>42</v>
      </c>
      <c r="F51" s="1217"/>
      <c r="G51" s="1217"/>
      <c r="H51" s="1218"/>
      <c r="I51" s="361">
        <v>2914</v>
      </c>
      <c r="J51" s="362">
        <v>3081</v>
      </c>
      <c r="K51" s="362">
        <v>2900</v>
      </c>
      <c r="L51" s="362">
        <v>3787</v>
      </c>
      <c r="M51" s="363">
        <v>2827</v>
      </c>
    </row>
    <row r="52" spans="2:13" ht="27.75" customHeight="1" x14ac:dyDescent="0.2">
      <c r="B52" s="1213"/>
      <c r="C52" s="1214"/>
      <c r="D52" s="103"/>
      <c r="E52" s="1217" t="s">
        <v>43</v>
      </c>
      <c r="F52" s="1217"/>
      <c r="G52" s="1217"/>
      <c r="H52" s="1218"/>
      <c r="I52" s="361">
        <v>30775</v>
      </c>
      <c r="J52" s="362">
        <v>29958</v>
      </c>
      <c r="K52" s="362">
        <v>30140</v>
      </c>
      <c r="L52" s="362">
        <v>28520</v>
      </c>
      <c r="M52" s="363">
        <v>27685</v>
      </c>
    </row>
    <row r="53" spans="2:13" ht="27.75" customHeight="1" thickBot="1" x14ac:dyDescent="0.25">
      <c r="B53" s="1224" t="s">
        <v>44</v>
      </c>
      <c r="C53" s="1225"/>
      <c r="D53" s="107"/>
      <c r="E53" s="1226" t="s">
        <v>45</v>
      </c>
      <c r="F53" s="1226"/>
      <c r="G53" s="1226"/>
      <c r="H53" s="1227"/>
      <c r="I53" s="364">
        <v>-1084</v>
      </c>
      <c r="J53" s="365">
        <v>-1410</v>
      </c>
      <c r="K53" s="365">
        <v>-4731</v>
      </c>
      <c r="L53" s="365">
        <v>-7699</v>
      </c>
      <c r="M53" s="366">
        <v>-7785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g5a40q9yzDTYBfNROgc3TU2VSyllzliTGbuIENAQXJwycW0Q9jql5VXBp/UFe5mKVagQx8LNNJL+yVzbkazAw==" saltValue="DPrOSZej352fGcUdviY0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55" zoomScaleNormal="55" zoomScaleSheetLayoutView="100" workbookViewId="0">
      <selection activeCell="H59" sqref="H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36" t="s">
        <v>48</v>
      </c>
      <c r="D55" s="1236"/>
      <c r="E55" s="1237"/>
      <c r="F55" s="119">
        <v>2797</v>
      </c>
      <c r="G55" s="119">
        <v>2922</v>
      </c>
      <c r="H55" s="120">
        <v>2941</v>
      </c>
    </row>
    <row r="56" spans="2:8" ht="52.5" customHeight="1" x14ac:dyDescent="0.2">
      <c r="B56" s="121"/>
      <c r="C56" s="1238" t="s">
        <v>49</v>
      </c>
      <c r="D56" s="1238"/>
      <c r="E56" s="1239"/>
      <c r="F56" s="122">
        <v>2201</v>
      </c>
      <c r="G56" s="122">
        <v>2215</v>
      </c>
      <c r="H56" s="123">
        <v>2489</v>
      </c>
    </row>
    <row r="57" spans="2:8" ht="53.25" customHeight="1" x14ac:dyDescent="0.2">
      <c r="B57" s="121"/>
      <c r="C57" s="1240" t="s">
        <v>50</v>
      </c>
      <c r="D57" s="1240"/>
      <c r="E57" s="1241"/>
      <c r="F57" s="124">
        <v>12653</v>
      </c>
      <c r="G57" s="124">
        <v>12603</v>
      </c>
      <c r="H57" s="125">
        <v>13511</v>
      </c>
    </row>
    <row r="58" spans="2:8" ht="45.75" customHeight="1" x14ac:dyDescent="0.2">
      <c r="B58" s="126"/>
      <c r="C58" s="1228" t="s">
        <v>616</v>
      </c>
      <c r="D58" s="1229"/>
      <c r="E58" s="1230"/>
      <c r="F58" s="127">
        <v>5239</v>
      </c>
      <c r="G58" s="127">
        <v>5472</v>
      </c>
      <c r="H58" s="128">
        <v>6514</v>
      </c>
    </row>
    <row r="59" spans="2:8" ht="45.75" customHeight="1" x14ac:dyDescent="0.2">
      <c r="B59" s="126"/>
      <c r="C59" s="1228" t="s">
        <v>617</v>
      </c>
      <c r="D59" s="1229"/>
      <c r="E59" s="1230"/>
      <c r="F59" s="127">
        <v>3662</v>
      </c>
      <c r="G59" s="127">
        <v>3652</v>
      </c>
      <c r="H59" s="128">
        <v>3641</v>
      </c>
    </row>
    <row r="60" spans="2:8" ht="45.75" customHeight="1" x14ac:dyDescent="0.2">
      <c r="B60" s="126"/>
      <c r="C60" s="1228" t="s">
        <v>618</v>
      </c>
      <c r="D60" s="1229"/>
      <c r="E60" s="1230"/>
      <c r="F60" s="127">
        <v>928</v>
      </c>
      <c r="G60" s="127">
        <v>799</v>
      </c>
      <c r="H60" s="128">
        <v>727</v>
      </c>
    </row>
    <row r="61" spans="2:8" ht="45.75" customHeight="1" x14ac:dyDescent="0.2">
      <c r="B61" s="126"/>
      <c r="C61" s="1228" t="s">
        <v>619</v>
      </c>
      <c r="D61" s="1229"/>
      <c r="E61" s="1230"/>
      <c r="F61" s="127">
        <v>543</v>
      </c>
      <c r="G61" s="127">
        <v>560</v>
      </c>
      <c r="H61" s="128">
        <v>606</v>
      </c>
    </row>
    <row r="62" spans="2:8" ht="45.75" customHeight="1" thickBot="1" x14ac:dyDescent="0.25">
      <c r="B62" s="129"/>
      <c r="C62" s="1231" t="s">
        <v>620</v>
      </c>
      <c r="D62" s="1232"/>
      <c r="E62" s="1233"/>
      <c r="F62" s="130">
        <v>857</v>
      </c>
      <c r="G62" s="130">
        <v>667</v>
      </c>
      <c r="H62" s="131">
        <v>573</v>
      </c>
    </row>
    <row r="63" spans="2:8" ht="52.5" customHeight="1" thickBot="1" x14ac:dyDescent="0.25">
      <c r="B63" s="132"/>
      <c r="C63" s="1234" t="s">
        <v>51</v>
      </c>
      <c r="D63" s="1234"/>
      <c r="E63" s="1235"/>
      <c r="F63" s="133">
        <v>17652</v>
      </c>
      <c r="G63" s="133">
        <v>17741</v>
      </c>
      <c r="H63" s="134">
        <v>18941</v>
      </c>
    </row>
    <row r="64" spans="2:8" ht="13.2" x14ac:dyDescent="0.2"/>
  </sheetData>
  <sheetProtection algorithmName="SHA-512" hashValue="hcyXWy4gQZpuGVAhpyQWZrj2Gx/lC6kzjHxJAyp3Zl2SdIT9+QRy+h449ZXMRXipcjRtC+38OFMIxV5EK7YWrQ==" saltValue="fhzszylO67x+dxpW7VgX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1242" customWidth="1"/>
    <col min="2" max="107" width="2.44140625" style="1242" customWidth="1"/>
    <col min="108" max="108" width="6.109375" style="1244" customWidth="1"/>
    <col min="109" max="109" width="5.88671875" style="1243" customWidth="1"/>
    <col min="110" max="16384" width="8.6640625" style="1242" hidden="1"/>
  </cols>
  <sheetData>
    <row r="1" spans="1:109" ht="42.75" customHeight="1" x14ac:dyDescent="0.2">
      <c r="A1" s="1299"/>
      <c r="B1" s="1298"/>
      <c r="DD1" s="1242"/>
      <c r="DE1" s="1242"/>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62" customFormat="1" ht="13.2"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2"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2"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2"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2"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2"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2"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2"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2"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2"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2"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2" x14ac:dyDescent="0.2">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2" x14ac:dyDescent="0.2">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2" x14ac:dyDescent="0.2">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2" x14ac:dyDescent="0.2">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2" x14ac:dyDescent="0.2">
      <c r="DD19" s="1242"/>
      <c r="DE19" s="1242"/>
    </row>
    <row r="20" spans="1:109" ht="13.2" x14ac:dyDescent="0.2">
      <c r="DD20" s="1242"/>
      <c r="DE20" s="1242"/>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x14ac:dyDescent="0.2">
      <c r="B22" s="1243"/>
    </row>
    <row r="23" spans="1:109" ht="13.2" x14ac:dyDescent="0.2">
      <c r="B23" s="1243"/>
    </row>
    <row r="24" spans="1:109" ht="13.2" x14ac:dyDescent="0.2">
      <c r="B24" s="1243"/>
    </row>
    <row r="25" spans="1:109" ht="13.2" x14ac:dyDescent="0.2">
      <c r="B25" s="1243"/>
    </row>
    <row r="26" spans="1:109" ht="13.2" x14ac:dyDescent="0.2">
      <c r="B26" s="1243"/>
    </row>
    <row r="27" spans="1:109" ht="13.2" x14ac:dyDescent="0.2">
      <c r="B27" s="1243"/>
    </row>
    <row r="28" spans="1:109" ht="13.2" x14ac:dyDescent="0.2">
      <c r="B28" s="1243"/>
    </row>
    <row r="29" spans="1:109" ht="13.2" x14ac:dyDescent="0.2">
      <c r="B29" s="1243"/>
    </row>
    <row r="30" spans="1:109" ht="13.2" x14ac:dyDescent="0.2">
      <c r="B30" s="1243"/>
    </row>
    <row r="31" spans="1:109" ht="13.2" x14ac:dyDescent="0.2">
      <c r="B31" s="1243"/>
    </row>
    <row r="32" spans="1:109" ht="13.2" x14ac:dyDescent="0.2">
      <c r="B32" s="1243"/>
    </row>
    <row r="33" spans="2:109" ht="13.2" x14ac:dyDescent="0.2">
      <c r="B33" s="1243"/>
    </row>
    <row r="34" spans="2:109" ht="13.2" x14ac:dyDescent="0.2">
      <c r="B34" s="1243"/>
    </row>
    <row r="35" spans="2:109" ht="13.2" x14ac:dyDescent="0.2">
      <c r="B35" s="1243"/>
    </row>
    <row r="36" spans="2:109" ht="13.2" x14ac:dyDescent="0.2">
      <c r="B36" s="1243"/>
    </row>
    <row r="37" spans="2:109" ht="13.2" x14ac:dyDescent="0.2">
      <c r="B37" s="1243"/>
    </row>
    <row r="38" spans="2:109" ht="13.2" x14ac:dyDescent="0.2">
      <c r="B38" s="1243"/>
    </row>
    <row r="39" spans="2:109" ht="13.2" x14ac:dyDescent="0.2">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2" x14ac:dyDescent="0.2">
      <c r="B40" s="1283"/>
      <c r="DD40" s="1283"/>
      <c r="DE40" s="1242"/>
    </row>
    <row r="41" spans="2:109" ht="16.2" x14ac:dyDescent="0.2">
      <c r="B41" s="1294" t="s">
        <v>640</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2" x14ac:dyDescent="0.2">
      <c r="B42" s="1243"/>
      <c r="G42" s="1279"/>
      <c r="I42" s="1278"/>
      <c r="J42" s="1278"/>
      <c r="K42" s="1278"/>
      <c r="AM42" s="1279"/>
      <c r="AN42" s="1279" t="s">
        <v>636</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2">
      <c r="B43" s="1243"/>
      <c r="AN43" s="1277" t="s">
        <v>639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2" x14ac:dyDescent="0.2">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2" x14ac:dyDescent="0.2">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2" x14ac:dyDescent="0.2">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2" x14ac:dyDescent="0.2">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2" x14ac:dyDescent="0.2">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2" x14ac:dyDescent="0.2">
      <c r="B49" s="1243"/>
      <c r="AN49" s="1242" t="s">
        <v>634</v>
      </c>
    </row>
    <row r="50" spans="1:109" ht="13.2" x14ac:dyDescent="0.2">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556</v>
      </c>
      <c r="BQ50" s="1251"/>
      <c r="BR50" s="1251"/>
      <c r="BS50" s="1251"/>
      <c r="BT50" s="1251"/>
      <c r="BU50" s="1251"/>
      <c r="BV50" s="1251"/>
      <c r="BW50" s="1251"/>
      <c r="BX50" s="1251" t="s">
        <v>557</v>
      </c>
      <c r="BY50" s="1251"/>
      <c r="BZ50" s="1251"/>
      <c r="CA50" s="1251"/>
      <c r="CB50" s="1251"/>
      <c r="CC50" s="1251"/>
      <c r="CD50" s="1251"/>
      <c r="CE50" s="1251"/>
      <c r="CF50" s="1251" t="s">
        <v>558</v>
      </c>
      <c r="CG50" s="1251"/>
      <c r="CH50" s="1251"/>
      <c r="CI50" s="1251"/>
      <c r="CJ50" s="1251"/>
      <c r="CK50" s="1251"/>
      <c r="CL50" s="1251"/>
      <c r="CM50" s="1251"/>
      <c r="CN50" s="1251" t="s">
        <v>559</v>
      </c>
      <c r="CO50" s="1251"/>
      <c r="CP50" s="1251"/>
      <c r="CQ50" s="1251"/>
      <c r="CR50" s="1251"/>
      <c r="CS50" s="1251"/>
      <c r="CT50" s="1251"/>
      <c r="CU50" s="1251"/>
      <c r="CV50" s="1251" t="s">
        <v>560</v>
      </c>
      <c r="CW50" s="1251"/>
      <c r="CX50" s="1251"/>
      <c r="CY50" s="1251"/>
      <c r="CZ50" s="1251"/>
      <c r="DA50" s="1251"/>
      <c r="DB50" s="1251"/>
      <c r="DC50" s="1251"/>
    </row>
    <row r="51" spans="1:109" ht="13.5" customHeight="1" x14ac:dyDescent="0.2">
      <c r="B51" s="1243"/>
      <c r="G51" s="1258"/>
      <c r="H51" s="1258"/>
      <c r="I51" s="1291"/>
      <c r="J51" s="1291"/>
      <c r="K51" s="1257"/>
      <c r="L51" s="1257"/>
      <c r="M51" s="1257"/>
      <c r="N51" s="1257"/>
      <c r="AM51" s="1256"/>
      <c r="AN51" s="1250" t="s">
        <v>633</v>
      </c>
      <c r="AO51" s="1250"/>
      <c r="AP51" s="1250"/>
      <c r="AQ51" s="1250"/>
      <c r="AR51" s="1250"/>
      <c r="AS51" s="1250"/>
      <c r="AT51" s="1250"/>
      <c r="AU51" s="1250"/>
      <c r="AV51" s="1250"/>
      <c r="AW51" s="1250"/>
      <c r="AX51" s="1250"/>
      <c r="AY51" s="1250"/>
      <c r="AZ51" s="1250"/>
      <c r="BA51" s="1250"/>
      <c r="BB51" s="1250" t="s">
        <v>631</v>
      </c>
      <c r="BC51" s="1250"/>
      <c r="BD51" s="1250"/>
      <c r="BE51" s="1250"/>
      <c r="BF51" s="1250"/>
      <c r="BG51" s="1250"/>
      <c r="BH51" s="1250"/>
      <c r="BI51" s="1250"/>
      <c r="BJ51" s="1250"/>
      <c r="BK51" s="1250"/>
      <c r="BL51" s="1250"/>
      <c r="BM51" s="1250"/>
      <c r="BN51" s="1250"/>
      <c r="BO51" s="1250"/>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2" x14ac:dyDescent="0.2">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2" x14ac:dyDescent="0.2">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638</v>
      </c>
      <c r="BC53" s="1250"/>
      <c r="BD53" s="1250"/>
      <c r="BE53" s="1250"/>
      <c r="BF53" s="1250"/>
      <c r="BG53" s="1250"/>
      <c r="BH53" s="1250"/>
      <c r="BI53" s="1250"/>
      <c r="BJ53" s="1250"/>
      <c r="BK53" s="1250"/>
      <c r="BL53" s="1250"/>
      <c r="BM53" s="1250"/>
      <c r="BN53" s="1250"/>
      <c r="BO53" s="1250"/>
      <c r="BP53" s="1249">
        <v>60.8</v>
      </c>
      <c r="BQ53" s="1249"/>
      <c r="BR53" s="1249"/>
      <c r="BS53" s="1249"/>
      <c r="BT53" s="1249"/>
      <c r="BU53" s="1249"/>
      <c r="BV53" s="1249"/>
      <c r="BW53" s="1249"/>
      <c r="BX53" s="1249">
        <v>61.5</v>
      </c>
      <c r="BY53" s="1249"/>
      <c r="BZ53" s="1249"/>
      <c r="CA53" s="1249"/>
      <c r="CB53" s="1249"/>
      <c r="CC53" s="1249"/>
      <c r="CD53" s="1249"/>
      <c r="CE53" s="1249"/>
      <c r="CF53" s="1249">
        <v>62</v>
      </c>
      <c r="CG53" s="1249"/>
      <c r="CH53" s="1249"/>
      <c r="CI53" s="1249"/>
      <c r="CJ53" s="1249"/>
      <c r="CK53" s="1249"/>
      <c r="CL53" s="1249"/>
      <c r="CM53" s="1249"/>
      <c r="CN53" s="1249">
        <v>63.4</v>
      </c>
      <c r="CO53" s="1249"/>
      <c r="CP53" s="1249"/>
      <c r="CQ53" s="1249"/>
      <c r="CR53" s="1249"/>
      <c r="CS53" s="1249"/>
      <c r="CT53" s="1249"/>
      <c r="CU53" s="1249"/>
      <c r="CV53" s="1249">
        <v>64.599999999999994</v>
      </c>
      <c r="CW53" s="1249"/>
      <c r="CX53" s="1249"/>
      <c r="CY53" s="1249"/>
      <c r="CZ53" s="1249"/>
      <c r="DA53" s="1249"/>
      <c r="DB53" s="1249"/>
      <c r="DC53" s="1249"/>
    </row>
    <row r="54" spans="1:109" ht="13.2" x14ac:dyDescent="0.2">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2" x14ac:dyDescent="0.2">
      <c r="A55" s="1278"/>
      <c r="B55" s="1243"/>
      <c r="G55" s="1254"/>
      <c r="H55" s="1254"/>
      <c r="I55" s="1254"/>
      <c r="J55" s="1254"/>
      <c r="K55" s="1257"/>
      <c r="L55" s="1257"/>
      <c r="M55" s="1257"/>
      <c r="N55" s="1257"/>
      <c r="AN55" s="1251" t="s">
        <v>632</v>
      </c>
      <c r="AO55" s="1251"/>
      <c r="AP55" s="1251"/>
      <c r="AQ55" s="1251"/>
      <c r="AR55" s="1251"/>
      <c r="AS55" s="1251"/>
      <c r="AT55" s="1251"/>
      <c r="AU55" s="1251"/>
      <c r="AV55" s="1251"/>
      <c r="AW55" s="1251"/>
      <c r="AX55" s="1251"/>
      <c r="AY55" s="1251"/>
      <c r="AZ55" s="1251"/>
      <c r="BA55" s="1251"/>
      <c r="BB55" s="1250" t="s">
        <v>631</v>
      </c>
      <c r="BC55" s="1250"/>
      <c r="BD55" s="1250"/>
      <c r="BE55" s="1250"/>
      <c r="BF55" s="1250"/>
      <c r="BG55" s="1250"/>
      <c r="BH55" s="1250"/>
      <c r="BI55" s="1250"/>
      <c r="BJ55" s="1250"/>
      <c r="BK55" s="1250"/>
      <c r="BL55" s="1250"/>
      <c r="BM55" s="1250"/>
      <c r="BN55" s="1250"/>
      <c r="BO55" s="1250"/>
      <c r="BP55" s="1249">
        <v>31.3</v>
      </c>
      <c r="BQ55" s="1249"/>
      <c r="BR55" s="1249"/>
      <c r="BS55" s="1249"/>
      <c r="BT55" s="1249"/>
      <c r="BU55" s="1249"/>
      <c r="BV55" s="1249"/>
      <c r="BW55" s="1249"/>
      <c r="BX55" s="1249">
        <v>25.3</v>
      </c>
      <c r="BY55" s="1249"/>
      <c r="BZ55" s="1249"/>
      <c r="CA55" s="1249"/>
      <c r="CB55" s="1249"/>
      <c r="CC55" s="1249"/>
      <c r="CD55" s="1249"/>
      <c r="CE55" s="1249"/>
      <c r="CF55" s="1249">
        <v>25.5</v>
      </c>
      <c r="CG55" s="1249"/>
      <c r="CH55" s="1249"/>
      <c r="CI55" s="1249"/>
      <c r="CJ55" s="1249"/>
      <c r="CK55" s="1249"/>
      <c r="CL55" s="1249"/>
      <c r="CM55" s="1249"/>
      <c r="CN55" s="1249">
        <v>37.299999999999997</v>
      </c>
      <c r="CO55" s="1249"/>
      <c r="CP55" s="1249"/>
      <c r="CQ55" s="1249"/>
      <c r="CR55" s="1249"/>
      <c r="CS55" s="1249"/>
      <c r="CT55" s="1249"/>
      <c r="CU55" s="1249"/>
      <c r="CV55" s="1249">
        <v>25.1</v>
      </c>
      <c r="CW55" s="1249"/>
      <c r="CX55" s="1249"/>
      <c r="CY55" s="1249"/>
      <c r="CZ55" s="1249"/>
      <c r="DA55" s="1249"/>
      <c r="DB55" s="1249"/>
      <c r="DC55" s="1249"/>
    </row>
    <row r="56" spans="1:109" ht="13.2" x14ac:dyDescent="0.2">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2" x14ac:dyDescent="0.2">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638</v>
      </c>
      <c r="BC57" s="1250"/>
      <c r="BD57" s="1250"/>
      <c r="BE57" s="1250"/>
      <c r="BF57" s="1250"/>
      <c r="BG57" s="1250"/>
      <c r="BH57" s="1250"/>
      <c r="BI57" s="1250"/>
      <c r="BJ57" s="1250"/>
      <c r="BK57" s="1250"/>
      <c r="BL57" s="1250"/>
      <c r="BM57" s="1250"/>
      <c r="BN57" s="1250"/>
      <c r="BO57" s="1250"/>
      <c r="BP57" s="1249">
        <v>58.4</v>
      </c>
      <c r="BQ57" s="1249"/>
      <c r="BR57" s="1249"/>
      <c r="BS57" s="1249"/>
      <c r="BT57" s="1249"/>
      <c r="BU57" s="1249"/>
      <c r="BV57" s="1249"/>
      <c r="BW57" s="1249"/>
      <c r="BX57" s="1249">
        <v>59.7</v>
      </c>
      <c r="BY57" s="1249"/>
      <c r="BZ57" s="1249"/>
      <c r="CA57" s="1249"/>
      <c r="CB57" s="1249"/>
      <c r="CC57" s="1249"/>
      <c r="CD57" s="1249"/>
      <c r="CE57" s="1249"/>
      <c r="CF57" s="1249">
        <v>60.9</v>
      </c>
      <c r="CG57" s="1249"/>
      <c r="CH57" s="1249"/>
      <c r="CI57" s="1249"/>
      <c r="CJ57" s="1249"/>
      <c r="CK57" s="1249"/>
      <c r="CL57" s="1249"/>
      <c r="CM57" s="1249"/>
      <c r="CN57" s="1249">
        <v>61.9</v>
      </c>
      <c r="CO57" s="1249"/>
      <c r="CP57" s="1249"/>
      <c r="CQ57" s="1249"/>
      <c r="CR57" s="1249"/>
      <c r="CS57" s="1249"/>
      <c r="CT57" s="1249"/>
      <c r="CU57" s="1249"/>
      <c r="CV57" s="1249">
        <v>63.1</v>
      </c>
      <c r="CW57" s="1249"/>
      <c r="CX57" s="1249"/>
      <c r="CY57" s="1249"/>
      <c r="CZ57" s="1249"/>
      <c r="DA57" s="1249"/>
      <c r="DB57" s="1249"/>
      <c r="DC57" s="1249"/>
      <c r="DD57" s="1289"/>
      <c r="DE57" s="1284"/>
    </row>
    <row r="58" spans="1:109" s="1278" customFormat="1" ht="13.2" x14ac:dyDescent="0.2">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2" x14ac:dyDescent="0.2">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2" x14ac:dyDescent="0.2">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2" x14ac:dyDescent="0.2">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2"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6.2" x14ac:dyDescent="0.2">
      <c r="B63" s="1282" t="s">
        <v>637</v>
      </c>
    </row>
    <row r="64" spans="1:109" ht="13.2" x14ac:dyDescent="0.2">
      <c r="B64" s="1243"/>
      <c r="G64" s="1279"/>
      <c r="I64" s="1281"/>
      <c r="J64" s="1281"/>
      <c r="K64" s="1281"/>
      <c r="L64" s="1281"/>
      <c r="M64" s="1281"/>
      <c r="N64" s="1280"/>
      <c r="AM64" s="1279"/>
      <c r="AN64" s="1279" t="s">
        <v>636</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2" x14ac:dyDescent="0.2">
      <c r="B65" s="1243"/>
      <c r="AN65" s="1277" t="s">
        <v>635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2" x14ac:dyDescent="0.2">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2" x14ac:dyDescent="0.2">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2" x14ac:dyDescent="0.2">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2" x14ac:dyDescent="0.2">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2" x14ac:dyDescent="0.2">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2" x14ac:dyDescent="0.2">
      <c r="B71" s="1243"/>
      <c r="G71" s="1264"/>
      <c r="I71" s="1267"/>
      <c r="J71" s="1266"/>
      <c r="K71" s="1266"/>
      <c r="L71" s="1265"/>
      <c r="M71" s="1266"/>
      <c r="N71" s="1265"/>
      <c r="AM71" s="1264"/>
      <c r="AN71" s="1242" t="s">
        <v>634</v>
      </c>
    </row>
    <row r="72" spans="2:107" ht="13.2" x14ac:dyDescent="0.2">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556</v>
      </c>
      <c r="BQ72" s="1251"/>
      <c r="BR72" s="1251"/>
      <c r="BS72" s="1251"/>
      <c r="BT72" s="1251"/>
      <c r="BU72" s="1251"/>
      <c r="BV72" s="1251"/>
      <c r="BW72" s="1251"/>
      <c r="BX72" s="1251" t="s">
        <v>557</v>
      </c>
      <c r="BY72" s="1251"/>
      <c r="BZ72" s="1251"/>
      <c r="CA72" s="1251"/>
      <c r="CB72" s="1251"/>
      <c r="CC72" s="1251"/>
      <c r="CD72" s="1251"/>
      <c r="CE72" s="1251"/>
      <c r="CF72" s="1251" t="s">
        <v>558</v>
      </c>
      <c r="CG72" s="1251"/>
      <c r="CH72" s="1251"/>
      <c r="CI72" s="1251"/>
      <c r="CJ72" s="1251"/>
      <c r="CK72" s="1251"/>
      <c r="CL72" s="1251"/>
      <c r="CM72" s="1251"/>
      <c r="CN72" s="1251" t="s">
        <v>559</v>
      </c>
      <c r="CO72" s="1251"/>
      <c r="CP72" s="1251"/>
      <c r="CQ72" s="1251"/>
      <c r="CR72" s="1251"/>
      <c r="CS72" s="1251"/>
      <c r="CT72" s="1251"/>
      <c r="CU72" s="1251"/>
      <c r="CV72" s="1251" t="s">
        <v>560</v>
      </c>
      <c r="CW72" s="1251"/>
      <c r="CX72" s="1251"/>
      <c r="CY72" s="1251"/>
      <c r="CZ72" s="1251"/>
      <c r="DA72" s="1251"/>
      <c r="DB72" s="1251"/>
      <c r="DC72" s="1251"/>
    </row>
    <row r="73" spans="2:107" ht="13.2" x14ac:dyDescent="0.2">
      <c r="B73" s="1243"/>
      <c r="G73" s="1258"/>
      <c r="H73" s="1258"/>
      <c r="I73" s="1258"/>
      <c r="J73" s="1258"/>
      <c r="K73" s="1255"/>
      <c r="L73" s="1255"/>
      <c r="M73" s="1255"/>
      <c r="N73" s="1255"/>
      <c r="AM73" s="1256"/>
      <c r="AN73" s="1250" t="s">
        <v>633</v>
      </c>
      <c r="AO73" s="1250"/>
      <c r="AP73" s="1250"/>
      <c r="AQ73" s="1250"/>
      <c r="AR73" s="1250"/>
      <c r="AS73" s="1250"/>
      <c r="AT73" s="1250"/>
      <c r="AU73" s="1250"/>
      <c r="AV73" s="1250"/>
      <c r="AW73" s="1250"/>
      <c r="AX73" s="1250"/>
      <c r="AY73" s="1250"/>
      <c r="AZ73" s="1250"/>
      <c r="BA73" s="1250"/>
      <c r="BB73" s="1250" t="s">
        <v>631</v>
      </c>
      <c r="BC73" s="1250"/>
      <c r="BD73" s="1250"/>
      <c r="BE73" s="1250"/>
      <c r="BF73" s="1250"/>
      <c r="BG73" s="1250"/>
      <c r="BH73" s="1250"/>
      <c r="BI73" s="1250"/>
      <c r="BJ73" s="1250"/>
      <c r="BK73" s="1250"/>
      <c r="BL73" s="1250"/>
      <c r="BM73" s="1250"/>
      <c r="BN73" s="1250"/>
      <c r="BO73" s="1250"/>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2" x14ac:dyDescent="0.2">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2" x14ac:dyDescent="0.2">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630</v>
      </c>
      <c r="BC75" s="1250"/>
      <c r="BD75" s="1250"/>
      <c r="BE75" s="1250"/>
      <c r="BF75" s="1250"/>
      <c r="BG75" s="1250"/>
      <c r="BH75" s="1250"/>
      <c r="BI75" s="1250"/>
      <c r="BJ75" s="1250"/>
      <c r="BK75" s="1250"/>
      <c r="BL75" s="1250"/>
      <c r="BM75" s="1250"/>
      <c r="BN75" s="1250"/>
      <c r="BO75" s="1250"/>
      <c r="BP75" s="1249">
        <v>6</v>
      </c>
      <c r="BQ75" s="1249"/>
      <c r="BR75" s="1249"/>
      <c r="BS75" s="1249"/>
      <c r="BT75" s="1249"/>
      <c r="BU75" s="1249"/>
      <c r="BV75" s="1249"/>
      <c r="BW75" s="1249"/>
      <c r="BX75" s="1249">
        <v>4.3</v>
      </c>
      <c r="BY75" s="1249"/>
      <c r="BZ75" s="1249"/>
      <c r="CA75" s="1249"/>
      <c r="CB75" s="1249"/>
      <c r="CC75" s="1249"/>
      <c r="CD75" s="1249"/>
      <c r="CE75" s="1249"/>
      <c r="CF75" s="1249">
        <v>3</v>
      </c>
      <c r="CG75" s="1249"/>
      <c r="CH75" s="1249"/>
      <c r="CI75" s="1249"/>
      <c r="CJ75" s="1249"/>
      <c r="CK75" s="1249"/>
      <c r="CL75" s="1249"/>
      <c r="CM75" s="1249"/>
      <c r="CN75" s="1249">
        <v>1</v>
      </c>
      <c r="CO75" s="1249"/>
      <c r="CP75" s="1249"/>
      <c r="CQ75" s="1249"/>
      <c r="CR75" s="1249"/>
      <c r="CS75" s="1249"/>
      <c r="CT75" s="1249"/>
      <c r="CU75" s="1249"/>
      <c r="CV75" s="1249">
        <v>0.3</v>
      </c>
      <c r="CW75" s="1249"/>
      <c r="CX75" s="1249"/>
      <c r="CY75" s="1249"/>
      <c r="CZ75" s="1249"/>
      <c r="DA75" s="1249"/>
      <c r="DB75" s="1249"/>
      <c r="DC75" s="1249"/>
    </row>
    <row r="76" spans="2:107" ht="13.2" x14ac:dyDescent="0.2">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2" x14ac:dyDescent="0.2">
      <c r="B77" s="1243"/>
      <c r="G77" s="1254"/>
      <c r="H77" s="1254"/>
      <c r="I77" s="1254"/>
      <c r="J77" s="1254"/>
      <c r="K77" s="1255"/>
      <c r="L77" s="1255"/>
      <c r="M77" s="1255"/>
      <c r="N77" s="1255"/>
      <c r="AN77" s="1251" t="s">
        <v>632</v>
      </c>
      <c r="AO77" s="1251"/>
      <c r="AP77" s="1251"/>
      <c r="AQ77" s="1251"/>
      <c r="AR77" s="1251"/>
      <c r="AS77" s="1251"/>
      <c r="AT77" s="1251"/>
      <c r="AU77" s="1251"/>
      <c r="AV77" s="1251"/>
      <c r="AW77" s="1251"/>
      <c r="AX77" s="1251"/>
      <c r="AY77" s="1251"/>
      <c r="AZ77" s="1251"/>
      <c r="BA77" s="1251"/>
      <c r="BB77" s="1250" t="s">
        <v>631</v>
      </c>
      <c r="BC77" s="1250"/>
      <c r="BD77" s="1250"/>
      <c r="BE77" s="1250"/>
      <c r="BF77" s="1250"/>
      <c r="BG77" s="1250"/>
      <c r="BH77" s="1250"/>
      <c r="BI77" s="1250"/>
      <c r="BJ77" s="1250"/>
      <c r="BK77" s="1250"/>
      <c r="BL77" s="1250"/>
      <c r="BM77" s="1250"/>
      <c r="BN77" s="1250"/>
      <c r="BO77" s="1250"/>
      <c r="BP77" s="1249">
        <v>31.3</v>
      </c>
      <c r="BQ77" s="1249"/>
      <c r="BR77" s="1249"/>
      <c r="BS77" s="1249"/>
      <c r="BT77" s="1249"/>
      <c r="BU77" s="1249"/>
      <c r="BV77" s="1249"/>
      <c r="BW77" s="1249"/>
      <c r="BX77" s="1249">
        <v>25.3</v>
      </c>
      <c r="BY77" s="1249"/>
      <c r="BZ77" s="1249"/>
      <c r="CA77" s="1249"/>
      <c r="CB77" s="1249"/>
      <c r="CC77" s="1249"/>
      <c r="CD77" s="1249"/>
      <c r="CE77" s="1249"/>
      <c r="CF77" s="1249">
        <v>25.5</v>
      </c>
      <c r="CG77" s="1249"/>
      <c r="CH77" s="1249"/>
      <c r="CI77" s="1249"/>
      <c r="CJ77" s="1249"/>
      <c r="CK77" s="1249"/>
      <c r="CL77" s="1249"/>
      <c r="CM77" s="1249"/>
      <c r="CN77" s="1249">
        <v>37.299999999999997</v>
      </c>
      <c r="CO77" s="1249"/>
      <c r="CP77" s="1249"/>
      <c r="CQ77" s="1249"/>
      <c r="CR77" s="1249"/>
      <c r="CS77" s="1249"/>
      <c r="CT77" s="1249"/>
      <c r="CU77" s="1249"/>
      <c r="CV77" s="1249">
        <v>25.1</v>
      </c>
      <c r="CW77" s="1249"/>
      <c r="CX77" s="1249"/>
      <c r="CY77" s="1249"/>
      <c r="CZ77" s="1249"/>
      <c r="DA77" s="1249"/>
      <c r="DB77" s="1249"/>
      <c r="DC77" s="1249"/>
    </row>
    <row r="78" spans="2:107" ht="13.2" x14ac:dyDescent="0.2">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2" x14ac:dyDescent="0.2">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630</v>
      </c>
      <c r="BC79" s="1250"/>
      <c r="BD79" s="1250"/>
      <c r="BE79" s="1250"/>
      <c r="BF79" s="1250"/>
      <c r="BG79" s="1250"/>
      <c r="BH79" s="1250"/>
      <c r="BI79" s="1250"/>
      <c r="BJ79" s="1250"/>
      <c r="BK79" s="1250"/>
      <c r="BL79" s="1250"/>
      <c r="BM79" s="1250"/>
      <c r="BN79" s="1250"/>
      <c r="BO79" s="1250"/>
      <c r="BP79" s="1249">
        <v>7.2</v>
      </c>
      <c r="BQ79" s="1249"/>
      <c r="BR79" s="1249"/>
      <c r="BS79" s="1249"/>
      <c r="BT79" s="1249"/>
      <c r="BU79" s="1249"/>
      <c r="BV79" s="1249"/>
      <c r="BW79" s="1249"/>
      <c r="BX79" s="1249">
        <v>6.9</v>
      </c>
      <c r="BY79" s="1249"/>
      <c r="BZ79" s="1249"/>
      <c r="CA79" s="1249"/>
      <c r="CB79" s="1249"/>
      <c r="CC79" s="1249"/>
      <c r="CD79" s="1249"/>
      <c r="CE79" s="1249"/>
      <c r="CF79" s="1249">
        <v>6.6</v>
      </c>
      <c r="CG79" s="1249"/>
      <c r="CH79" s="1249"/>
      <c r="CI79" s="1249"/>
      <c r="CJ79" s="1249"/>
      <c r="CK79" s="1249"/>
      <c r="CL79" s="1249"/>
      <c r="CM79" s="1249"/>
      <c r="CN79" s="1249">
        <v>8.6</v>
      </c>
      <c r="CO79" s="1249"/>
      <c r="CP79" s="1249"/>
      <c r="CQ79" s="1249"/>
      <c r="CR79" s="1249"/>
      <c r="CS79" s="1249"/>
      <c r="CT79" s="1249"/>
      <c r="CU79" s="1249"/>
      <c r="CV79" s="1249">
        <v>8.3000000000000007</v>
      </c>
      <c r="CW79" s="1249"/>
      <c r="CX79" s="1249"/>
      <c r="CY79" s="1249"/>
      <c r="CZ79" s="1249"/>
      <c r="DA79" s="1249"/>
      <c r="DB79" s="1249"/>
      <c r="DC79" s="1249"/>
    </row>
    <row r="80" spans="2:107" ht="13.2" x14ac:dyDescent="0.2">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2" x14ac:dyDescent="0.2">
      <c r="B81" s="1243"/>
    </row>
    <row r="82" spans="2:109" ht="16.2" x14ac:dyDescent="0.2">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2" x14ac:dyDescent="0.2">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2" x14ac:dyDescent="0.2">
      <c r="DD84" s="1242"/>
      <c r="DE84" s="1242"/>
    </row>
    <row r="85" spans="2:109" ht="13.2" x14ac:dyDescent="0.2">
      <c r="DD85" s="1242"/>
      <c r="DE85" s="1242"/>
    </row>
  </sheetData>
  <sheetProtection algorithmName="SHA-512" hashValue="LZgxRxgh3sCt8RRuiyHej96bbpyLRyXxU8J67egeSEa+wEFgrpqxpXblFQE1Dcm5guJff7uxVJ/rEAV1JwRNWA==" saltValue="4LM1u+D+9dJm20WPd7/S4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90" zoomScaleNormal="9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EePzGmqydvf4hA25cX96XMsMa5EiISaemSRST3iA/PxTwzRtuZL3/jAPuXmKK5NnSsWC27xx6ypDSR8oxV672w==" saltValue="xOpeEWtaCvqelw4+DmiQ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73ma6QvgzK2zYR3eUBPGNunFUJmZR1r1nifvUY+LC0H+kuAP4/BSsq3uNPubWPGGX47Ut06nL9kGTmJZr+Uqpw==" saltValue="rNtk9teUwg0JkwLPEubk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68444</v>
      </c>
      <c r="E3" s="153"/>
      <c r="F3" s="154">
        <v>54110</v>
      </c>
      <c r="G3" s="155"/>
      <c r="H3" s="156"/>
    </row>
    <row r="4" spans="1:8" x14ac:dyDescent="0.2">
      <c r="A4" s="157"/>
      <c r="B4" s="158"/>
      <c r="C4" s="159"/>
      <c r="D4" s="160">
        <v>39165</v>
      </c>
      <c r="E4" s="161"/>
      <c r="F4" s="162">
        <v>30620</v>
      </c>
      <c r="G4" s="163"/>
      <c r="H4" s="164"/>
    </row>
    <row r="5" spans="1:8" x14ac:dyDescent="0.2">
      <c r="A5" s="145" t="s">
        <v>548</v>
      </c>
      <c r="B5" s="150"/>
      <c r="C5" s="151"/>
      <c r="D5" s="152">
        <v>80500</v>
      </c>
      <c r="E5" s="153"/>
      <c r="F5" s="154">
        <v>54684</v>
      </c>
      <c r="G5" s="155"/>
      <c r="H5" s="156"/>
    </row>
    <row r="6" spans="1:8" x14ac:dyDescent="0.2">
      <c r="A6" s="157"/>
      <c r="B6" s="158"/>
      <c r="C6" s="159"/>
      <c r="D6" s="160">
        <v>47272</v>
      </c>
      <c r="E6" s="161"/>
      <c r="F6" s="162">
        <v>32829</v>
      </c>
      <c r="G6" s="163"/>
      <c r="H6" s="164"/>
    </row>
    <row r="7" spans="1:8" x14ac:dyDescent="0.2">
      <c r="A7" s="145" t="s">
        <v>549</v>
      </c>
      <c r="B7" s="150"/>
      <c r="C7" s="151"/>
      <c r="D7" s="152">
        <v>76547</v>
      </c>
      <c r="E7" s="153"/>
      <c r="F7" s="154">
        <v>62383</v>
      </c>
      <c r="G7" s="155"/>
      <c r="H7" s="156"/>
    </row>
    <row r="8" spans="1:8" x14ac:dyDescent="0.2">
      <c r="A8" s="157"/>
      <c r="B8" s="158"/>
      <c r="C8" s="159"/>
      <c r="D8" s="160">
        <v>38874</v>
      </c>
      <c r="E8" s="161"/>
      <c r="F8" s="162">
        <v>35325</v>
      </c>
      <c r="G8" s="163"/>
      <c r="H8" s="164"/>
    </row>
    <row r="9" spans="1:8" x14ac:dyDescent="0.2">
      <c r="A9" s="145" t="s">
        <v>550</v>
      </c>
      <c r="B9" s="150"/>
      <c r="C9" s="151"/>
      <c r="D9" s="152">
        <v>63846</v>
      </c>
      <c r="E9" s="153"/>
      <c r="F9" s="154">
        <v>76347</v>
      </c>
      <c r="G9" s="155"/>
      <c r="H9" s="156"/>
    </row>
    <row r="10" spans="1:8" x14ac:dyDescent="0.2">
      <c r="A10" s="157"/>
      <c r="B10" s="158"/>
      <c r="C10" s="159"/>
      <c r="D10" s="160">
        <v>32406</v>
      </c>
      <c r="E10" s="161"/>
      <c r="F10" s="162">
        <v>41762</v>
      </c>
      <c r="G10" s="163"/>
      <c r="H10" s="164"/>
    </row>
    <row r="11" spans="1:8" x14ac:dyDescent="0.2">
      <c r="A11" s="145" t="s">
        <v>551</v>
      </c>
      <c r="B11" s="150"/>
      <c r="C11" s="151"/>
      <c r="D11" s="152">
        <v>65753</v>
      </c>
      <c r="E11" s="153"/>
      <c r="F11" s="154">
        <v>69604</v>
      </c>
      <c r="G11" s="155"/>
      <c r="H11" s="156"/>
    </row>
    <row r="12" spans="1:8" x14ac:dyDescent="0.2">
      <c r="A12" s="157"/>
      <c r="B12" s="158"/>
      <c r="C12" s="165"/>
      <c r="D12" s="160">
        <v>37026</v>
      </c>
      <c r="E12" s="161"/>
      <c r="F12" s="162">
        <v>36247</v>
      </c>
      <c r="G12" s="163"/>
      <c r="H12" s="164"/>
    </row>
    <row r="13" spans="1:8" x14ac:dyDescent="0.2">
      <c r="A13" s="145"/>
      <c r="B13" s="150"/>
      <c r="C13" s="166"/>
      <c r="D13" s="167">
        <v>71018</v>
      </c>
      <c r="E13" s="168"/>
      <c r="F13" s="169">
        <v>63426</v>
      </c>
      <c r="G13" s="170"/>
      <c r="H13" s="156"/>
    </row>
    <row r="14" spans="1:8" x14ac:dyDescent="0.2">
      <c r="A14" s="157"/>
      <c r="B14" s="158"/>
      <c r="C14" s="159"/>
      <c r="D14" s="160">
        <v>38949</v>
      </c>
      <c r="E14" s="161"/>
      <c r="F14" s="162">
        <v>35357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7.65</v>
      </c>
      <c r="C19" s="171">
        <f>ROUND(VALUE(SUBSTITUTE(実質収支比率等に係る経年分析!G$48,"▲","-")),2)</f>
        <v>7.33</v>
      </c>
      <c r="D19" s="171">
        <f>ROUND(VALUE(SUBSTITUTE(実質収支比率等に係る経年分析!H$48,"▲","-")),2)</f>
        <v>6.2</v>
      </c>
      <c r="E19" s="171">
        <f>ROUND(VALUE(SUBSTITUTE(実質収支比率等に係る経年分析!I$48,"▲","-")),2)</f>
        <v>8.25</v>
      </c>
      <c r="F19" s="171">
        <f>ROUND(VALUE(SUBSTITUTE(実質収支比率等に係る経年分析!J$48,"▲","-")),2)</f>
        <v>13.5</v>
      </c>
    </row>
    <row r="20" spans="1:11" x14ac:dyDescent="0.2">
      <c r="A20" s="171" t="s">
        <v>55</v>
      </c>
      <c r="B20" s="171">
        <f>ROUND(VALUE(SUBSTITUTE(実質収支比率等に係る経年分析!F$47,"▲","-")),2)</f>
        <v>16.2</v>
      </c>
      <c r="C20" s="171">
        <f>ROUND(VALUE(SUBSTITUTE(実質収支比率等に係る経年分析!G$47,"▲","-")),2)</f>
        <v>16.329999999999998</v>
      </c>
      <c r="D20" s="171">
        <f>ROUND(VALUE(SUBSTITUTE(実質収支比率等に係る経年分析!H$47,"▲","-")),2)</f>
        <v>16.420000000000002</v>
      </c>
      <c r="E20" s="171">
        <f>ROUND(VALUE(SUBSTITUTE(実質収支比率等に係る経年分析!I$47,"▲","-")),2)</f>
        <v>16.61</v>
      </c>
      <c r="F20" s="171">
        <f>ROUND(VALUE(SUBSTITUTE(実質収支比率等に係る経年分析!J$47,"▲","-")),2)</f>
        <v>16.18</v>
      </c>
    </row>
    <row r="21" spans="1:11" x14ac:dyDescent="0.2">
      <c r="A21" s="171" t="s">
        <v>56</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2.95</v>
      </c>
      <c r="D21" s="171">
        <f>IF(ISNUMBER(VALUE(SUBSTITUTE(実質収支比率等に係る経年分析!H$49,"▲","-"))),ROUND(VALUE(SUBSTITUTE(実質収支比率等に係る経年分析!H$49,"▲","-")),2),NA())</f>
        <v>5.13</v>
      </c>
      <c r="E21" s="171">
        <f>IF(ISNUMBER(VALUE(SUBSTITUTE(実質収支比率等に係る経年分析!I$49,"▲","-"))),ROUND(VALUE(SUBSTITUTE(実質収支比率等に係る経年分析!I$49,"▲","-")),2),NA())</f>
        <v>10.91</v>
      </c>
      <c r="F21" s="171">
        <f>IF(ISNUMBER(VALUE(SUBSTITUTE(実質収支比率等に係る経年分析!J$49,"▲","-"))),ROUND(VALUE(SUBSTITUTE(実質収支比率等に係る経年分析!J$49,"▲","-")),2),NA())</f>
        <v>7.82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x14ac:dyDescent="0.2">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0.78</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2">
      <c r="A33" s="172" t="str">
        <f>IF(連結実質赤字比率に係る赤字・黒字の構成分析!C$37="",NA(),連結実質赤字比率に係る赤字・黒字の構成分析!C$37)</f>
        <v>国民健康保険診療所事業会計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4.1399999999999997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4.4800000000000004</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12.11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13.49</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3538</v>
      </c>
      <c r="E42" s="173"/>
      <c r="F42" s="173"/>
      <c r="G42" s="173">
        <f>'実質公債費比率（分子）の構造'!L$52</f>
        <v>3537</v>
      </c>
      <c r="H42" s="173"/>
      <c r="I42" s="173"/>
      <c r="J42" s="173">
        <f>'実質公債費比率（分子）の構造'!M$52</f>
        <v>3599</v>
      </c>
      <c r="K42" s="173"/>
      <c r="L42" s="173"/>
      <c r="M42" s="173">
        <f>'実質公債費比率（分子）の構造'!N$52</f>
        <v>3506</v>
      </c>
      <c r="N42" s="173"/>
      <c r="O42" s="173"/>
      <c r="P42" s="173">
        <f>'実質公債費比率（分子）の構造'!O$52</f>
        <v>3462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970</v>
      </c>
      <c r="C46" s="173"/>
      <c r="D46" s="173"/>
      <c r="E46" s="173">
        <f>'実質公債費比率（分子）の構造'!L$48</f>
        <v>869</v>
      </c>
      <c r="F46" s="173"/>
      <c r="G46" s="173"/>
      <c r="H46" s="173">
        <f>'実質公債費比率（分子）の構造'!M$48</f>
        <v>1021</v>
      </c>
      <c r="I46" s="173"/>
      <c r="J46" s="173"/>
      <c r="K46" s="173">
        <f>'実質公債費比率（分子）の構造'!N$48</f>
        <v>595</v>
      </c>
      <c r="L46" s="173"/>
      <c r="M46" s="173"/>
      <c r="N46" s="173">
        <f>'実質公債費比率（分子）の構造'!O$48</f>
        <v>861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3275</v>
      </c>
      <c r="C49" s="173"/>
      <c r="D49" s="173"/>
      <c r="E49" s="173">
        <f>'実質公債費比率（分子）の構造'!L$45</f>
        <v>2970</v>
      </c>
      <c r="F49" s="173"/>
      <c r="G49" s="173"/>
      <c r="H49" s="173">
        <f>'実質公債費比率（分子）の構造'!M$45</f>
        <v>2849</v>
      </c>
      <c r="I49" s="173"/>
      <c r="J49" s="173"/>
      <c r="K49" s="173">
        <f>'実質公債費比率（分子）の構造'!N$45</f>
        <v>2748</v>
      </c>
      <c r="L49" s="173"/>
      <c r="M49" s="173"/>
      <c r="N49" s="173">
        <f>'実質公債費比率（分子）の構造'!O$45</f>
        <v>2613</v>
      </c>
      <c r="O49" s="173"/>
      <c r="P49" s="173"/>
    </row>
    <row r="50" spans="1:16" x14ac:dyDescent="0.2">
      <c r="A50" s="173" t="s">
        <v>71</v>
      </c>
      <c r="B50" s="173" t="e">
        <f>NA()</f>
        <v>#N/A</v>
      </c>
      <c r="C50" s="173">
        <f>IF(ISNUMBER('実質公債費比率（分子）の構造'!K$53),'実質公債費比率（分子）の構造'!K$53,NA())</f>
        <v>707</v>
      </c>
      <c r="D50" s="173" t="e">
        <f>NA()</f>
        <v>#N/A</v>
      </c>
      <c r="E50" s="173" t="e">
        <f>NA()</f>
        <v>#N/A</v>
      </c>
      <c r="F50" s="173">
        <f>IF(ISNUMBER('実質公債費比率（分子）の構造'!L$53),'実質公債費比率（分子）の構造'!L$53,NA())</f>
        <v>302</v>
      </c>
      <c r="G50" s="173" t="e">
        <f>NA()</f>
        <v>#N/A</v>
      </c>
      <c r="H50" s="173" t="e">
        <f>NA()</f>
        <v>#N/A</v>
      </c>
      <c r="I50" s="173">
        <f>IF(ISNUMBER('実質公債費比率（分子）の構造'!M$53),'実質公債費比率（分子）の構造'!M$53,NA())</f>
        <v>271</v>
      </c>
      <c r="J50" s="173" t="e">
        <f>NA()</f>
        <v>#N/A</v>
      </c>
      <c r="K50" s="173" t="e">
        <f>NA()</f>
        <v>#N/A</v>
      </c>
      <c r="L50" s="173">
        <f>IF(ISNUMBER('実質公債費比率（分子）の構造'!N$53),'実質公債費比率（分子）の構造'!N$53,NA())</f>
        <v>-163</v>
      </c>
      <c r="M50" s="173" t="e">
        <f>NA()</f>
        <v>#N/A</v>
      </c>
      <c r="N50" s="173" t="e">
        <f>NA()</f>
        <v>#N/A</v>
      </c>
      <c r="O50" s="173">
        <f>IF(ISNUMBER('実質公債費比率（分子）の構造'!O$53),'実質公債費比率（分子）の構造'!O$53,NA())</f>
        <v>12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30775</v>
      </c>
      <c r="E56" s="172"/>
      <c r="F56" s="172"/>
      <c r="G56" s="172">
        <f>'将来負担比率（分子）の構造'!J$52</f>
        <v>29958</v>
      </c>
      <c r="H56" s="172"/>
      <c r="I56" s="172"/>
      <c r="J56" s="172">
        <f>'将来負担比率（分子）の構造'!K$52</f>
        <v>30140</v>
      </c>
      <c r="K56" s="172"/>
      <c r="L56" s="172"/>
      <c r="M56" s="172">
        <f>'将来負担比率（分子）の構造'!L$52</f>
        <v>28520</v>
      </c>
      <c r="N56" s="172"/>
      <c r="O56" s="172"/>
      <c r="P56" s="172">
        <f>'将来負担比率（分子）の構造'!M$52</f>
        <v>27685</v>
      </c>
    </row>
    <row r="57" spans="1:16" x14ac:dyDescent="0.2">
      <c r="A57" s="172" t="s">
        <v>42</v>
      </c>
      <c r="B57" s="172"/>
      <c r="C57" s="172"/>
      <c r="D57" s="172">
        <f>'将来負担比率（分子）の構造'!I$51</f>
        <v>2914</v>
      </c>
      <c r="E57" s="172"/>
      <c r="F57" s="172"/>
      <c r="G57" s="172">
        <f>'将来負担比率（分子）の構造'!J$51</f>
        <v>3081</v>
      </c>
      <c r="H57" s="172"/>
      <c r="I57" s="172"/>
      <c r="J57" s="172">
        <f>'将来負担比率（分子）の構造'!K$51</f>
        <v>2900</v>
      </c>
      <c r="K57" s="172"/>
      <c r="L57" s="172"/>
      <c r="M57" s="172">
        <f>'将来負担比率（分子）の構造'!L$51</f>
        <v>3787</v>
      </c>
      <c r="N57" s="172"/>
      <c r="O57" s="172"/>
      <c r="P57" s="172">
        <f>'将来負担比率（分子）の構造'!M$51</f>
        <v>2827</v>
      </c>
    </row>
    <row r="58" spans="1:16" x14ac:dyDescent="0.2">
      <c r="A58" s="172" t="s">
        <v>41</v>
      </c>
      <c r="B58" s="172"/>
      <c r="C58" s="172"/>
      <c r="D58" s="172">
        <f>'将来負担比率（分子）の構造'!I$50</f>
        <v>14467</v>
      </c>
      <c r="E58" s="172"/>
      <c r="F58" s="172"/>
      <c r="G58" s="172">
        <f>'将来負担比率（分子）の構造'!J$50</f>
        <v>15036</v>
      </c>
      <c r="H58" s="172"/>
      <c r="I58" s="172"/>
      <c r="J58" s="172">
        <f>'将来負担比率（分子）の構造'!K$50</f>
        <v>15632</v>
      </c>
      <c r="K58" s="172"/>
      <c r="L58" s="172"/>
      <c r="M58" s="172">
        <f>'将来負担比率（分子）の構造'!L$50</f>
        <v>15820</v>
      </c>
      <c r="N58" s="172"/>
      <c r="O58" s="172"/>
      <c r="P58" s="172">
        <f>'将来負担比率（分子）の構造'!M$50</f>
        <v>16991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33</v>
      </c>
      <c r="C61" s="172"/>
      <c r="D61" s="172"/>
      <c r="E61" s="172">
        <f>'将来負担比率（分子）の構造'!J$46</f>
        <v>101</v>
      </c>
      <c r="F61" s="172"/>
      <c r="G61" s="172"/>
      <c r="H61" s="172">
        <f>'将来負担比率（分子）の構造'!K$46</f>
        <v>312</v>
      </c>
      <c r="I61" s="172"/>
      <c r="J61" s="172"/>
      <c r="K61" s="172">
        <f>'将来負担比率（分子）の構造'!L$46</f>
        <v>319</v>
      </c>
      <c r="L61" s="172"/>
      <c r="M61" s="172"/>
      <c r="N61" s="172" t="str">
        <f>'将来負担比率（分子）の構造'!M$46</f>
        <v>-</v>
      </c>
      <c r="O61" s="172"/>
      <c r="P61" s="172"/>
    </row>
    <row r="62" spans="1:16" x14ac:dyDescent="0.2">
      <c r="A62" s="172" t="s">
        <v>35</v>
      </c>
      <c r="B62" s="172">
        <f>'将来負担比率（分子）の構造'!I$45</f>
        <v>4688</v>
      </c>
      <c r="C62" s="172"/>
      <c r="D62" s="172"/>
      <c r="E62" s="172">
        <f>'将来負担比率（分子）の構造'!J$45</f>
        <v>5571</v>
      </c>
      <c r="F62" s="172"/>
      <c r="G62" s="172"/>
      <c r="H62" s="172">
        <f>'将来負担比率（分子）の構造'!K$45</f>
        <v>5606</v>
      </c>
      <c r="I62" s="172"/>
      <c r="J62" s="172"/>
      <c r="K62" s="172">
        <f>'将来負担比率（分子）の構造'!L$45</f>
        <v>5644</v>
      </c>
      <c r="L62" s="172"/>
      <c r="M62" s="172"/>
      <c r="N62" s="172">
        <f>'将来負担比率（分子）の構造'!M$45</f>
        <v>5601</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12893</v>
      </c>
      <c r="C64" s="172"/>
      <c r="D64" s="172"/>
      <c r="E64" s="172">
        <f>'将来負担比率（分子）の構造'!J$43</f>
        <v>11757</v>
      </c>
      <c r="F64" s="172"/>
      <c r="G64" s="172"/>
      <c r="H64" s="172">
        <f>'将来負担比率（分子）の構造'!K$43</f>
        <v>10016</v>
      </c>
      <c r="I64" s="172"/>
      <c r="J64" s="172"/>
      <c r="K64" s="172">
        <f>'将来負担比率（分子）の構造'!L$43</f>
        <v>8285</v>
      </c>
      <c r="L64" s="172"/>
      <c r="M64" s="172"/>
      <c r="N64" s="172">
        <f>'将来負担比率（分子）の構造'!M$43</f>
        <v>8344</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29458</v>
      </c>
      <c r="C66" s="172"/>
      <c r="D66" s="172"/>
      <c r="E66" s="172">
        <f>'将来負担比率（分子）の構造'!J$41</f>
        <v>29237</v>
      </c>
      <c r="F66" s="172"/>
      <c r="G66" s="172"/>
      <c r="H66" s="172">
        <f>'将来負担比率（分子）の構造'!K$41</f>
        <v>28007</v>
      </c>
      <c r="I66" s="172"/>
      <c r="J66" s="172"/>
      <c r="K66" s="172">
        <f>'将来負担比率（分子）の構造'!L$41</f>
        <v>26179</v>
      </c>
      <c r="L66" s="172"/>
      <c r="M66" s="172"/>
      <c r="N66" s="172">
        <f>'将来負担比率（分子）の構造'!M$41</f>
        <v>25773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2797</v>
      </c>
      <c r="C72" s="176">
        <f>基金残高に係る経年分析!G55</f>
        <v>2922</v>
      </c>
      <c r="D72" s="176">
        <f>基金残高に係る経年分析!H55</f>
        <v>2941</v>
      </c>
    </row>
    <row r="73" spans="1:16" x14ac:dyDescent="0.2">
      <c r="A73" s="175" t="s">
        <v>78</v>
      </c>
      <c r="B73" s="176">
        <f>基金残高に係る経年分析!F56</f>
        <v>2201</v>
      </c>
      <c r="C73" s="176">
        <f>基金残高に係る経年分析!G56</f>
        <v>2215</v>
      </c>
      <c r="D73" s="176">
        <f>基金残高に係る経年分析!H56</f>
        <v>2489</v>
      </c>
    </row>
    <row r="74" spans="1:16" x14ac:dyDescent="0.2">
      <c r="A74" s="175" t="s">
        <v>79</v>
      </c>
      <c r="B74" s="176">
        <f>基金残高に係る経年分析!F57</f>
        <v>12653</v>
      </c>
      <c r="C74" s="176">
        <f>基金残高に係る経年分析!G57</f>
        <v>12603</v>
      </c>
      <c r="D74" s="176">
        <f>基金残高に係る経年分析!H57</f>
        <v>13511</v>
      </c>
    </row>
  </sheetData>
  <sheetProtection algorithmName="SHA-512" hashValue="WfWs6egSQ0ChDU44QX4N7YsEIIK3BwBqyuITiO2cWgeXrgmIIGFwybVO9WcBI/EOuAb/k+0mKmFwRkadtqj6DQ==" saltValue="hAgKkLx0Gw7dP4i+VieH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6978717</v>
      </c>
      <c r="S5" s="620"/>
      <c r="T5" s="620"/>
      <c r="U5" s="620"/>
      <c r="V5" s="620"/>
      <c r="W5" s="620"/>
      <c r="X5" s="620"/>
      <c r="Y5" s="621"/>
      <c r="Z5" s="622">
        <v>21.2</v>
      </c>
      <c r="AA5" s="622"/>
      <c r="AB5" s="622"/>
      <c r="AC5" s="622"/>
      <c r="AD5" s="623">
        <v>6708339</v>
      </c>
      <c r="AE5" s="623"/>
      <c r="AF5" s="623"/>
      <c r="AG5" s="623"/>
      <c r="AH5" s="623"/>
      <c r="AI5" s="623"/>
      <c r="AJ5" s="623"/>
      <c r="AK5" s="623"/>
      <c r="AL5" s="624">
        <v>37.700000000000003</v>
      </c>
      <c r="AM5" s="625"/>
      <c r="AN5" s="625"/>
      <c r="AO5" s="626"/>
      <c r="AP5" s="616" t="s">
        <v>227</v>
      </c>
      <c r="AQ5" s="617"/>
      <c r="AR5" s="617"/>
      <c r="AS5" s="617"/>
      <c r="AT5" s="617"/>
      <c r="AU5" s="617"/>
      <c r="AV5" s="617"/>
      <c r="AW5" s="617"/>
      <c r="AX5" s="617"/>
      <c r="AY5" s="617"/>
      <c r="AZ5" s="617"/>
      <c r="BA5" s="617"/>
      <c r="BB5" s="617"/>
      <c r="BC5" s="617"/>
      <c r="BD5" s="617"/>
      <c r="BE5" s="617"/>
      <c r="BF5" s="618"/>
      <c r="BG5" s="630">
        <v>6700818</v>
      </c>
      <c r="BH5" s="631"/>
      <c r="BI5" s="631"/>
      <c r="BJ5" s="631"/>
      <c r="BK5" s="631"/>
      <c r="BL5" s="631"/>
      <c r="BM5" s="631"/>
      <c r="BN5" s="632"/>
      <c r="BO5" s="633">
        <v>96</v>
      </c>
      <c r="BP5" s="633"/>
      <c r="BQ5" s="633"/>
      <c r="BR5" s="633"/>
      <c r="BS5" s="634">
        <v>90866</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355295</v>
      </c>
      <c r="S6" s="631"/>
      <c r="T6" s="631"/>
      <c r="U6" s="631"/>
      <c r="V6" s="631"/>
      <c r="W6" s="631"/>
      <c r="X6" s="631"/>
      <c r="Y6" s="632"/>
      <c r="Z6" s="633">
        <v>1.1000000000000001</v>
      </c>
      <c r="AA6" s="633"/>
      <c r="AB6" s="633"/>
      <c r="AC6" s="633"/>
      <c r="AD6" s="634">
        <v>355295</v>
      </c>
      <c r="AE6" s="634"/>
      <c r="AF6" s="634"/>
      <c r="AG6" s="634"/>
      <c r="AH6" s="634"/>
      <c r="AI6" s="634"/>
      <c r="AJ6" s="634"/>
      <c r="AK6" s="634"/>
      <c r="AL6" s="635">
        <v>2</v>
      </c>
      <c r="AM6" s="636"/>
      <c r="AN6" s="636"/>
      <c r="AO6" s="637"/>
      <c r="AP6" s="627" t="s">
        <v>232</v>
      </c>
      <c r="AQ6" s="628"/>
      <c r="AR6" s="628"/>
      <c r="AS6" s="628"/>
      <c r="AT6" s="628"/>
      <c r="AU6" s="628"/>
      <c r="AV6" s="628"/>
      <c r="AW6" s="628"/>
      <c r="AX6" s="628"/>
      <c r="AY6" s="628"/>
      <c r="AZ6" s="628"/>
      <c r="BA6" s="628"/>
      <c r="BB6" s="628"/>
      <c r="BC6" s="628"/>
      <c r="BD6" s="628"/>
      <c r="BE6" s="628"/>
      <c r="BF6" s="629"/>
      <c r="BG6" s="630">
        <v>6700818</v>
      </c>
      <c r="BH6" s="631"/>
      <c r="BI6" s="631"/>
      <c r="BJ6" s="631"/>
      <c r="BK6" s="631"/>
      <c r="BL6" s="631"/>
      <c r="BM6" s="631"/>
      <c r="BN6" s="632"/>
      <c r="BO6" s="633">
        <v>96</v>
      </c>
      <c r="BP6" s="633"/>
      <c r="BQ6" s="633"/>
      <c r="BR6" s="633"/>
      <c r="BS6" s="634">
        <v>90866</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376926</v>
      </c>
      <c r="CS6" s="631"/>
      <c r="CT6" s="631"/>
      <c r="CU6" s="631"/>
      <c r="CV6" s="631"/>
      <c r="CW6" s="631"/>
      <c r="CX6" s="631"/>
      <c r="CY6" s="632"/>
      <c r="CZ6" s="624">
        <v>1.3</v>
      </c>
      <c r="DA6" s="625"/>
      <c r="DB6" s="625"/>
      <c r="DC6" s="644"/>
      <c r="DD6" s="639">
        <v>151323</v>
      </c>
      <c r="DE6" s="631"/>
      <c r="DF6" s="631"/>
      <c r="DG6" s="631"/>
      <c r="DH6" s="631"/>
      <c r="DI6" s="631"/>
      <c r="DJ6" s="631"/>
      <c r="DK6" s="631"/>
      <c r="DL6" s="631"/>
      <c r="DM6" s="631"/>
      <c r="DN6" s="631"/>
      <c r="DO6" s="631"/>
      <c r="DP6" s="632"/>
      <c r="DQ6" s="639">
        <v>366446</v>
      </c>
      <c r="DR6" s="631"/>
      <c r="DS6" s="631"/>
      <c r="DT6" s="631"/>
      <c r="DU6" s="631"/>
      <c r="DV6" s="631"/>
      <c r="DW6" s="631"/>
      <c r="DX6" s="631"/>
      <c r="DY6" s="631"/>
      <c r="DZ6" s="631"/>
      <c r="EA6" s="631"/>
      <c r="EB6" s="631"/>
      <c r="EC6" s="640"/>
    </row>
    <row r="7" spans="2:143" ht="11.25" customHeight="1" x14ac:dyDescent="0.2">
      <c r="B7" s="627" t="s">
        <v>234</v>
      </c>
      <c r="C7" s="628"/>
      <c r="D7" s="628"/>
      <c r="E7" s="628"/>
      <c r="F7" s="628"/>
      <c r="G7" s="628"/>
      <c r="H7" s="628"/>
      <c r="I7" s="628"/>
      <c r="J7" s="628"/>
      <c r="K7" s="628"/>
      <c r="L7" s="628"/>
      <c r="M7" s="628"/>
      <c r="N7" s="628"/>
      <c r="O7" s="628"/>
      <c r="P7" s="628"/>
      <c r="Q7" s="629"/>
      <c r="R7" s="630">
        <v>4342</v>
      </c>
      <c r="S7" s="631"/>
      <c r="T7" s="631"/>
      <c r="U7" s="631"/>
      <c r="V7" s="631"/>
      <c r="W7" s="631"/>
      <c r="X7" s="631"/>
      <c r="Y7" s="632"/>
      <c r="Z7" s="633">
        <v>0</v>
      </c>
      <c r="AA7" s="633"/>
      <c r="AB7" s="633"/>
      <c r="AC7" s="633"/>
      <c r="AD7" s="634">
        <v>4342</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2743654</v>
      </c>
      <c r="BH7" s="631"/>
      <c r="BI7" s="631"/>
      <c r="BJ7" s="631"/>
      <c r="BK7" s="631"/>
      <c r="BL7" s="631"/>
      <c r="BM7" s="631"/>
      <c r="BN7" s="632"/>
      <c r="BO7" s="633">
        <v>39.299999999999997</v>
      </c>
      <c r="BP7" s="633"/>
      <c r="BQ7" s="633"/>
      <c r="BR7" s="633"/>
      <c r="BS7" s="634">
        <v>90866</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4680156</v>
      </c>
      <c r="CS7" s="631"/>
      <c r="CT7" s="631"/>
      <c r="CU7" s="631"/>
      <c r="CV7" s="631"/>
      <c r="CW7" s="631"/>
      <c r="CX7" s="631"/>
      <c r="CY7" s="632"/>
      <c r="CZ7" s="633">
        <v>15.7</v>
      </c>
      <c r="DA7" s="633"/>
      <c r="DB7" s="633"/>
      <c r="DC7" s="633"/>
      <c r="DD7" s="639">
        <v>184930</v>
      </c>
      <c r="DE7" s="631"/>
      <c r="DF7" s="631"/>
      <c r="DG7" s="631"/>
      <c r="DH7" s="631"/>
      <c r="DI7" s="631"/>
      <c r="DJ7" s="631"/>
      <c r="DK7" s="631"/>
      <c r="DL7" s="631"/>
      <c r="DM7" s="631"/>
      <c r="DN7" s="631"/>
      <c r="DO7" s="631"/>
      <c r="DP7" s="632"/>
      <c r="DQ7" s="639">
        <v>3771736</v>
      </c>
      <c r="DR7" s="631"/>
      <c r="DS7" s="631"/>
      <c r="DT7" s="631"/>
      <c r="DU7" s="631"/>
      <c r="DV7" s="631"/>
      <c r="DW7" s="631"/>
      <c r="DX7" s="631"/>
      <c r="DY7" s="631"/>
      <c r="DZ7" s="631"/>
      <c r="EA7" s="631"/>
      <c r="EB7" s="631"/>
      <c r="EC7" s="640"/>
    </row>
    <row r="8" spans="2:143" ht="11.25" customHeight="1" x14ac:dyDescent="0.2">
      <c r="B8" s="627" t="s">
        <v>237</v>
      </c>
      <c r="C8" s="628"/>
      <c r="D8" s="628"/>
      <c r="E8" s="628"/>
      <c r="F8" s="628"/>
      <c r="G8" s="628"/>
      <c r="H8" s="628"/>
      <c r="I8" s="628"/>
      <c r="J8" s="628"/>
      <c r="K8" s="628"/>
      <c r="L8" s="628"/>
      <c r="M8" s="628"/>
      <c r="N8" s="628"/>
      <c r="O8" s="628"/>
      <c r="P8" s="628"/>
      <c r="Q8" s="629"/>
      <c r="R8" s="630">
        <v>36412</v>
      </c>
      <c r="S8" s="631"/>
      <c r="T8" s="631"/>
      <c r="U8" s="631"/>
      <c r="V8" s="631"/>
      <c r="W8" s="631"/>
      <c r="X8" s="631"/>
      <c r="Y8" s="632"/>
      <c r="Z8" s="633">
        <v>0.1</v>
      </c>
      <c r="AA8" s="633"/>
      <c r="AB8" s="633"/>
      <c r="AC8" s="633"/>
      <c r="AD8" s="634">
        <v>36412</v>
      </c>
      <c r="AE8" s="634"/>
      <c r="AF8" s="634"/>
      <c r="AG8" s="634"/>
      <c r="AH8" s="634"/>
      <c r="AI8" s="634"/>
      <c r="AJ8" s="634"/>
      <c r="AK8" s="634"/>
      <c r="AL8" s="635">
        <v>0.2</v>
      </c>
      <c r="AM8" s="636"/>
      <c r="AN8" s="636"/>
      <c r="AO8" s="637"/>
      <c r="AP8" s="627" t="s">
        <v>238</v>
      </c>
      <c r="AQ8" s="628"/>
      <c r="AR8" s="628"/>
      <c r="AS8" s="628"/>
      <c r="AT8" s="628"/>
      <c r="AU8" s="628"/>
      <c r="AV8" s="628"/>
      <c r="AW8" s="628"/>
      <c r="AX8" s="628"/>
      <c r="AY8" s="628"/>
      <c r="AZ8" s="628"/>
      <c r="BA8" s="628"/>
      <c r="BB8" s="628"/>
      <c r="BC8" s="628"/>
      <c r="BD8" s="628"/>
      <c r="BE8" s="628"/>
      <c r="BF8" s="629"/>
      <c r="BG8" s="630">
        <v>90096</v>
      </c>
      <c r="BH8" s="631"/>
      <c r="BI8" s="631"/>
      <c r="BJ8" s="631"/>
      <c r="BK8" s="631"/>
      <c r="BL8" s="631"/>
      <c r="BM8" s="631"/>
      <c r="BN8" s="632"/>
      <c r="BO8" s="633">
        <v>1.3</v>
      </c>
      <c r="BP8" s="633"/>
      <c r="BQ8" s="633"/>
      <c r="BR8" s="633"/>
      <c r="BS8" s="634" t="s">
        <v>239</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8444116</v>
      </c>
      <c r="CS8" s="631"/>
      <c r="CT8" s="631"/>
      <c r="CU8" s="631"/>
      <c r="CV8" s="631"/>
      <c r="CW8" s="631"/>
      <c r="CX8" s="631"/>
      <c r="CY8" s="632"/>
      <c r="CZ8" s="633">
        <v>28.3</v>
      </c>
      <c r="DA8" s="633"/>
      <c r="DB8" s="633"/>
      <c r="DC8" s="633"/>
      <c r="DD8" s="639">
        <v>314635</v>
      </c>
      <c r="DE8" s="631"/>
      <c r="DF8" s="631"/>
      <c r="DG8" s="631"/>
      <c r="DH8" s="631"/>
      <c r="DI8" s="631"/>
      <c r="DJ8" s="631"/>
      <c r="DK8" s="631"/>
      <c r="DL8" s="631"/>
      <c r="DM8" s="631"/>
      <c r="DN8" s="631"/>
      <c r="DO8" s="631"/>
      <c r="DP8" s="632"/>
      <c r="DQ8" s="639">
        <v>4484773</v>
      </c>
      <c r="DR8" s="631"/>
      <c r="DS8" s="631"/>
      <c r="DT8" s="631"/>
      <c r="DU8" s="631"/>
      <c r="DV8" s="631"/>
      <c r="DW8" s="631"/>
      <c r="DX8" s="631"/>
      <c r="DY8" s="631"/>
      <c r="DZ8" s="631"/>
      <c r="EA8" s="631"/>
      <c r="EB8" s="631"/>
      <c r="EC8" s="640"/>
    </row>
    <row r="9" spans="2:143" ht="11.25" customHeight="1" x14ac:dyDescent="0.2">
      <c r="B9" s="627" t="s">
        <v>241</v>
      </c>
      <c r="C9" s="628"/>
      <c r="D9" s="628"/>
      <c r="E9" s="628"/>
      <c r="F9" s="628"/>
      <c r="G9" s="628"/>
      <c r="H9" s="628"/>
      <c r="I9" s="628"/>
      <c r="J9" s="628"/>
      <c r="K9" s="628"/>
      <c r="L9" s="628"/>
      <c r="M9" s="628"/>
      <c r="N9" s="628"/>
      <c r="O9" s="628"/>
      <c r="P9" s="628"/>
      <c r="Q9" s="629"/>
      <c r="R9" s="630">
        <v>41246</v>
      </c>
      <c r="S9" s="631"/>
      <c r="T9" s="631"/>
      <c r="U9" s="631"/>
      <c r="V9" s="631"/>
      <c r="W9" s="631"/>
      <c r="X9" s="631"/>
      <c r="Y9" s="632"/>
      <c r="Z9" s="633">
        <v>0.1</v>
      </c>
      <c r="AA9" s="633"/>
      <c r="AB9" s="633"/>
      <c r="AC9" s="633"/>
      <c r="AD9" s="634">
        <v>41246</v>
      </c>
      <c r="AE9" s="634"/>
      <c r="AF9" s="634"/>
      <c r="AG9" s="634"/>
      <c r="AH9" s="634"/>
      <c r="AI9" s="634"/>
      <c r="AJ9" s="634"/>
      <c r="AK9" s="634"/>
      <c r="AL9" s="635">
        <v>0.2</v>
      </c>
      <c r="AM9" s="636"/>
      <c r="AN9" s="636"/>
      <c r="AO9" s="637"/>
      <c r="AP9" s="627" t="s">
        <v>242</v>
      </c>
      <c r="AQ9" s="628"/>
      <c r="AR9" s="628"/>
      <c r="AS9" s="628"/>
      <c r="AT9" s="628"/>
      <c r="AU9" s="628"/>
      <c r="AV9" s="628"/>
      <c r="AW9" s="628"/>
      <c r="AX9" s="628"/>
      <c r="AY9" s="628"/>
      <c r="AZ9" s="628"/>
      <c r="BA9" s="628"/>
      <c r="BB9" s="628"/>
      <c r="BC9" s="628"/>
      <c r="BD9" s="628"/>
      <c r="BE9" s="628"/>
      <c r="BF9" s="629"/>
      <c r="BG9" s="630">
        <v>2162291</v>
      </c>
      <c r="BH9" s="631"/>
      <c r="BI9" s="631"/>
      <c r="BJ9" s="631"/>
      <c r="BK9" s="631"/>
      <c r="BL9" s="631"/>
      <c r="BM9" s="631"/>
      <c r="BN9" s="632"/>
      <c r="BO9" s="633">
        <v>31</v>
      </c>
      <c r="BP9" s="633"/>
      <c r="BQ9" s="633"/>
      <c r="BR9" s="633"/>
      <c r="BS9" s="634" t="s">
        <v>243</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3204511</v>
      </c>
      <c r="CS9" s="631"/>
      <c r="CT9" s="631"/>
      <c r="CU9" s="631"/>
      <c r="CV9" s="631"/>
      <c r="CW9" s="631"/>
      <c r="CX9" s="631"/>
      <c r="CY9" s="632"/>
      <c r="CZ9" s="633">
        <v>10.7</v>
      </c>
      <c r="DA9" s="633"/>
      <c r="DB9" s="633"/>
      <c r="DC9" s="633"/>
      <c r="DD9" s="639">
        <v>358435</v>
      </c>
      <c r="DE9" s="631"/>
      <c r="DF9" s="631"/>
      <c r="DG9" s="631"/>
      <c r="DH9" s="631"/>
      <c r="DI9" s="631"/>
      <c r="DJ9" s="631"/>
      <c r="DK9" s="631"/>
      <c r="DL9" s="631"/>
      <c r="DM9" s="631"/>
      <c r="DN9" s="631"/>
      <c r="DO9" s="631"/>
      <c r="DP9" s="632"/>
      <c r="DQ9" s="639">
        <v>2351203</v>
      </c>
      <c r="DR9" s="631"/>
      <c r="DS9" s="631"/>
      <c r="DT9" s="631"/>
      <c r="DU9" s="631"/>
      <c r="DV9" s="631"/>
      <c r="DW9" s="631"/>
      <c r="DX9" s="631"/>
      <c r="DY9" s="631"/>
      <c r="DZ9" s="631"/>
      <c r="EA9" s="631"/>
      <c r="EB9" s="631"/>
      <c r="EC9" s="640"/>
    </row>
    <row r="10" spans="2:143" ht="11.25" customHeight="1" x14ac:dyDescent="0.2">
      <c r="B10" s="627" t="s">
        <v>245</v>
      </c>
      <c r="C10" s="628"/>
      <c r="D10" s="628"/>
      <c r="E10" s="628"/>
      <c r="F10" s="628"/>
      <c r="G10" s="628"/>
      <c r="H10" s="628"/>
      <c r="I10" s="628"/>
      <c r="J10" s="628"/>
      <c r="K10" s="628"/>
      <c r="L10" s="628"/>
      <c r="M10" s="628"/>
      <c r="N10" s="628"/>
      <c r="O10" s="628"/>
      <c r="P10" s="628"/>
      <c r="Q10" s="629"/>
      <c r="R10" s="630" t="s">
        <v>243</v>
      </c>
      <c r="S10" s="631"/>
      <c r="T10" s="631"/>
      <c r="U10" s="631"/>
      <c r="V10" s="631"/>
      <c r="W10" s="631"/>
      <c r="X10" s="631"/>
      <c r="Y10" s="632"/>
      <c r="Z10" s="633" t="s">
        <v>137</v>
      </c>
      <c r="AA10" s="633"/>
      <c r="AB10" s="633"/>
      <c r="AC10" s="633"/>
      <c r="AD10" s="634" t="s">
        <v>243</v>
      </c>
      <c r="AE10" s="634"/>
      <c r="AF10" s="634"/>
      <c r="AG10" s="634"/>
      <c r="AH10" s="634"/>
      <c r="AI10" s="634"/>
      <c r="AJ10" s="634"/>
      <c r="AK10" s="634"/>
      <c r="AL10" s="635" t="s">
        <v>239</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167430</v>
      </c>
      <c r="BH10" s="631"/>
      <c r="BI10" s="631"/>
      <c r="BJ10" s="631"/>
      <c r="BK10" s="631"/>
      <c r="BL10" s="631"/>
      <c r="BM10" s="631"/>
      <c r="BN10" s="632"/>
      <c r="BO10" s="633">
        <v>2.4</v>
      </c>
      <c r="BP10" s="633"/>
      <c r="BQ10" s="633"/>
      <c r="BR10" s="633"/>
      <c r="BS10" s="634" t="s">
        <v>239</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53436</v>
      </c>
      <c r="CS10" s="631"/>
      <c r="CT10" s="631"/>
      <c r="CU10" s="631"/>
      <c r="CV10" s="631"/>
      <c r="CW10" s="631"/>
      <c r="CX10" s="631"/>
      <c r="CY10" s="632"/>
      <c r="CZ10" s="633">
        <v>0.2</v>
      </c>
      <c r="DA10" s="633"/>
      <c r="DB10" s="633"/>
      <c r="DC10" s="633"/>
      <c r="DD10" s="639" t="s">
        <v>239</v>
      </c>
      <c r="DE10" s="631"/>
      <c r="DF10" s="631"/>
      <c r="DG10" s="631"/>
      <c r="DH10" s="631"/>
      <c r="DI10" s="631"/>
      <c r="DJ10" s="631"/>
      <c r="DK10" s="631"/>
      <c r="DL10" s="631"/>
      <c r="DM10" s="631"/>
      <c r="DN10" s="631"/>
      <c r="DO10" s="631"/>
      <c r="DP10" s="632"/>
      <c r="DQ10" s="639">
        <v>23436</v>
      </c>
      <c r="DR10" s="631"/>
      <c r="DS10" s="631"/>
      <c r="DT10" s="631"/>
      <c r="DU10" s="631"/>
      <c r="DV10" s="631"/>
      <c r="DW10" s="631"/>
      <c r="DX10" s="631"/>
      <c r="DY10" s="631"/>
      <c r="DZ10" s="631"/>
      <c r="EA10" s="631"/>
      <c r="EB10" s="631"/>
      <c r="EC10" s="640"/>
    </row>
    <row r="11" spans="2:143" ht="11.25" customHeight="1" x14ac:dyDescent="0.2">
      <c r="B11" s="627" t="s">
        <v>248</v>
      </c>
      <c r="C11" s="628"/>
      <c r="D11" s="628"/>
      <c r="E11" s="628"/>
      <c r="F11" s="628"/>
      <c r="G11" s="628"/>
      <c r="H11" s="628"/>
      <c r="I11" s="628"/>
      <c r="J11" s="628"/>
      <c r="K11" s="628"/>
      <c r="L11" s="628"/>
      <c r="M11" s="628"/>
      <c r="N11" s="628"/>
      <c r="O11" s="628"/>
      <c r="P11" s="628"/>
      <c r="Q11" s="629"/>
      <c r="R11" s="630">
        <v>1235733</v>
      </c>
      <c r="S11" s="631"/>
      <c r="T11" s="631"/>
      <c r="U11" s="631"/>
      <c r="V11" s="631"/>
      <c r="W11" s="631"/>
      <c r="X11" s="631"/>
      <c r="Y11" s="632"/>
      <c r="Z11" s="635">
        <v>3.8</v>
      </c>
      <c r="AA11" s="636"/>
      <c r="AB11" s="636"/>
      <c r="AC11" s="648"/>
      <c r="AD11" s="639">
        <v>1235733</v>
      </c>
      <c r="AE11" s="631"/>
      <c r="AF11" s="631"/>
      <c r="AG11" s="631"/>
      <c r="AH11" s="631"/>
      <c r="AI11" s="631"/>
      <c r="AJ11" s="631"/>
      <c r="AK11" s="632"/>
      <c r="AL11" s="635">
        <v>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323837</v>
      </c>
      <c r="BH11" s="631"/>
      <c r="BI11" s="631"/>
      <c r="BJ11" s="631"/>
      <c r="BK11" s="631"/>
      <c r="BL11" s="631"/>
      <c r="BM11" s="631"/>
      <c r="BN11" s="632"/>
      <c r="BO11" s="633">
        <v>4.5999999999999996</v>
      </c>
      <c r="BP11" s="633"/>
      <c r="BQ11" s="633"/>
      <c r="BR11" s="633"/>
      <c r="BS11" s="634">
        <v>90866</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1372076</v>
      </c>
      <c r="CS11" s="631"/>
      <c r="CT11" s="631"/>
      <c r="CU11" s="631"/>
      <c r="CV11" s="631"/>
      <c r="CW11" s="631"/>
      <c r="CX11" s="631"/>
      <c r="CY11" s="632"/>
      <c r="CZ11" s="633">
        <v>4.5999999999999996</v>
      </c>
      <c r="DA11" s="633"/>
      <c r="DB11" s="633"/>
      <c r="DC11" s="633"/>
      <c r="DD11" s="639">
        <v>212936</v>
      </c>
      <c r="DE11" s="631"/>
      <c r="DF11" s="631"/>
      <c r="DG11" s="631"/>
      <c r="DH11" s="631"/>
      <c r="DI11" s="631"/>
      <c r="DJ11" s="631"/>
      <c r="DK11" s="631"/>
      <c r="DL11" s="631"/>
      <c r="DM11" s="631"/>
      <c r="DN11" s="631"/>
      <c r="DO11" s="631"/>
      <c r="DP11" s="632"/>
      <c r="DQ11" s="639">
        <v>664861</v>
      </c>
      <c r="DR11" s="631"/>
      <c r="DS11" s="631"/>
      <c r="DT11" s="631"/>
      <c r="DU11" s="631"/>
      <c r="DV11" s="631"/>
      <c r="DW11" s="631"/>
      <c r="DX11" s="631"/>
      <c r="DY11" s="631"/>
      <c r="DZ11" s="631"/>
      <c r="EA11" s="631"/>
      <c r="EB11" s="631"/>
      <c r="EC11" s="640"/>
    </row>
    <row r="12" spans="2:143" ht="11.25" customHeight="1" x14ac:dyDescent="0.2">
      <c r="B12" s="627" t="s">
        <v>251</v>
      </c>
      <c r="C12" s="628"/>
      <c r="D12" s="628"/>
      <c r="E12" s="628"/>
      <c r="F12" s="628"/>
      <c r="G12" s="628"/>
      <c r="H12" s="628"/>
      <c r="I12" s="628"/>
      <c r="J12" s="628"/>
      <c r="K12" s="628"/>
      <c r="L12" s="628"/>
      <c r="M12" s="628"/>
      <c r="N12" s="628"/>
      <c r="O12" s="628"/>
      <c r="P12" s="628"/>
      <c r="Q12" s="629"/>
      <c r="R12" s="630">
        <v>115722</v>
      </c>
      <c r="S12" s="631"/>
      <c r="T12" s="631"/>
      <c r="U12" s="631"/>
      <c r="V12" s="631"/>
      <c r="W12" s="631"/>
      <c r="X12" s="631"/>
      <c r="Y12" s="632"/>
      <c r="Z12" s="633">
        <v>0.4</v>
      </c>
      <c r="AA12" s="633"/>
      <c r="AB12" s="633"/>
      <c r="AC12" s="633"/>
      <c r="AD12" s="634">
        <v>115722</v>
      </c>
      <c r="AE12" s="634"/>
      <c r="AF12" s="634"/>
      <c r="AG12" s="634"/>
      <c r="AH12" s="634"/>
      <c r="AI12" s="634"/>
      <c r="AJ12" s="634"/>
      <c r="AK12" s="634"/>
      <c r="AL12" s="635">
        <v>0.7</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3410116</v>
      </c>
      <c r="BH12" s="631"/>
      <c r="BI12" s="631"/>
      <c r="BJ12" s="631"/>
      <c r="BK12" s="631"/>
      <c r="BL12" s="631"/>
      <c r="BM12" s="631"/>
      <c r="BN12" s="632"/>
      <c r="BO12" s="633">
        <v>48.9</v>
      </c>
      <c r="BP12" s="633"/>
      <c r="BQ12" s="633"/>
      <c r="BR12" s="633"/>
      <c r="BS12" s="634" t="s">
        <v>243</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1532802</v>
      </c>
      <c r="CS12" s="631"/>
      <c r="CT12" s="631"/>
      <c r="CU12" s="631"/>
      <c r="CV12" s="631"/>
      <c r="CW12" s="631"/>
      <c r="CX12" s="631"/>
      <c r="CY12" s="632"/>
      <c r="CZ12" s="633">
        <v>5.0999999999999996</v>
      </c>
      <c r="DA12" s="633"/>
      <c r="DB12" s="633"/>
      <c r="DC12" s="633"/>
      <c r="DD12" s="639">
        <v>348197</v>
      </c>
      <c r="DE12" s="631"/>
      <c r="DF12" s="631"/>
      <c r="DG12" s="631"/>
      <c r="DH12" s="631"/>
      <c r="DI12" s="631"/>
      <c r="DJ12" s="631"/>
      <c r="DK12" s="631"/>
      <c r="DL12" s="631"/>
      <c r="DM12" s="631"/>
      <c r="DN12" s="631"/>
      <c r="DO12" s="631"/>
      <c r="DP12" s="632"/>
      <c r="DQ12" s="639">
        <v>1068363</v>
      </c>
      <c r="DR12" s="631"/>
      <c r="DS12" s="631"/>
      <c r="DT12" s="631"/>
      <c r="DU12" s="631"/>
      <c r="DV12" s="631"/>
      <c r="DW12" s="631"/>
      <c r="DX12" s="631"/>
      <c r="DY12" s="631"/>
      <c r="DZ12" s="631"/>
      <c r="EA12" s="631"/>
      <c r="EB12" s="631"/>
      <c r="EC12" s="640"/>
    </row>
    <row r="13" spans="2:143" ht="11.25" customHeight="1" x14ac:dyDescent="0.2">
      <c r="B13" s="627" t="s">
        <v>254</v>
      </c>
      <c r="C13" s="628"/>
      <c r="D13" s="628"/>
      <c r="E13" s="628"/>
      <c r="F13" s="628"/>
      <c r="G13" s="628"/>
      <c r="H13" s="628"/>
      <c r="I13" s="628"/>
      <c r="J13" s="628"/>
      <c r="K13" s="628"/>
      <c r="L13" s="628"/>
      <c r="M13" s="628"/>
      <c r="N13" s="628"/>
      <c r="O13" s="628"/>
      <c r="P13" s="628"/>
      <c r="Q13" s="629"/>
      <c r="R13" s="630" t="s">
        <v>243</v>
      </c>
      <c r="S13" s="631"/>
      <c r="T13" s="631"/>
      <c r="U13" s="631"/>
      <c r="V13" s="631"/>
      <c r="W13" s="631"/>
      <c r="X13" s="631"/>
      <c r="Y13" s="632"/>
      <c r="Z13" s="633" t="s">
        <v>243</v>
      </c>
      <c r="AA13" s="633"/>
      <c r="AB13" s="633"/>
      <c r="AC13" s="633"/>
      <c r="AD13" s="634" t="s">
        <v>239</v>
      </c>
      <c r="AE13" s="634"/>
      <c r="AF13" s="634"/>
      <c r="AG13" s="634"/>
      <c r="AH13" s="634"/>
      <c r="AI13" s="634"/>
      <c r="AJ13" s="634"/>
      <c r="AK13" s="634"/>
      <c r="AL13" s="635" t="s">
        <v>255</v>
      </c>
      <c r="AM13" s="636"/>
      <c r="AN13" s="636"/>
      <c r="AO13" s="637"/>
      <c r="AP13" s="627" t="s">
        <v>256</v>
      </c>
      <c r="AQ13" s="628"/>
      <c r="AR13" s="628"/>
      <c r="AS13" s="628"/>
      <c r="AT13" s="628"/>
      <c r="AU13" s="628"/>
      <c r="AV13" s="628"/>
      <c r="AW13" s="628"/>
      <c r="AX13" s="628"/>
      <c r="AY13" s="628"/>
      <c r="AZ13" s="628"/>
      <c r="BA13" s="628"/>
      <c r="BB13" s="628"/>
      <c r="BC13" s="628"/>
      <c r="BD13" s="628"/>
      <c r="BE13" s="628"/>
      <c r="BF13" s="629"/>
      <c r="BG13" s="630">
        <v>3379079</v>
      </c>
      <c r="BH13" s="631"/>
      <c r="BI13" s="631"/>
      <c r="BJ13" s="631"/>
      <c r="BK13" s="631"/>
      <c r="BL13" s="631"/>
      <c r="BM13" s="631"/>
      <c r="BN13" s="632"/>
      <c r="BO13" s="633">
        <v>48.4</v>
      </c>
      <c r="BP13" s="633"/>
      <c r="BQ13" s="633"/>
      <c r="BR13" s="633"/>
      <c r="BS13" s="634" t="s">
        <v>239</v>
      </c>
      <c r="BT13" s="634"/>
      <c r="BU13" s="634"/>
      <c r="BV13" s="634"/>
      <c r="BW13" s="634"/>
      <c r="BX13" s="634"/>
      <c r="BY13" s="634"/>
      <c r="BZ13" s="634"/>
      <c r="CA13" s="634"/>
      <c r="CB13" s="638"/>
      <c r="CD13" s="645" t="s">
        <v>257</v>
      </c>
      <c r="CE13" s="646"/>
      <c r="CF13" s="646"/>
      <c r="CG13" s="646"/>
      <c r="CH13" s="646"/>
      <c r="CI13" s="646"/>
      <c r="CJ13" s="646"/>
      <c r="CK13" s="646"/>
      <c r="CL13" s="646"/>
      <c r="CM13" s="646"/>
      <c r="CN13" s="646"/>
      <c r="CO13" s="646"/>
      <c r="CP13" s="646"/>
      <c r="CQ13" s="647"/>
      <c r="CR13" s="630">
        <v>2439352</v>
      </c>
      <c r="CS13" s="631"/>
      <c r="CT13" s="631"/>
      <c r="CU13" s="631"/>
      <c r="CV13" s="631"/>
      <c r="CW13" s="631"/>
      <c r="CX13" s="631"/>
      <c r="CY13" s="632"/>
      <c r="CZ13" s="633">
        <v>8.1999999999999993</v>
      </c>
      <c r="DA13" s="633"/>
      <c r="DB13" s="633"/>
      <c r="DC13" s="633"/>
      <c r="DD13" s="639">
        <v>965229</v>
      </c>
      <c r="DE13" s="631"/>
      <c r="DF13" s="631"/>
      <c r="DG13" s="631"/>
      <c r="DH13" s="631"/>
      <c r="DI13" s="631"/>
      <c r="DJ13" s="631"/>
      <c r="DK13" s="631"/>
      <c r="DL13" s="631"/>
      <c r="DM13" s="631"/>
      <c r="DN13" s="631"/>
      <c r="DO13" s="631"/>
      <c r="DP13" s="632"/>
      <c r="DQ13" s="639">
        <v>1462800</v>
      </c>
      <c r="DR13" s="631"/>
      <c r="DS13" s="631"/>
      <c r="DT13" s="631"/>
      <c r="DU13" s="631"/>
      <c r="DV13" s="631"/>
      <c r="DW13" s="631"/>
      <c r="DX13" s="631"/>
      <c r="DY13" s="631"/>
      <c r="DZ13" s="631"/>
      <c r="EA13" s="631"/>
      <c r="EB13" s="631"/>
      <c r="EC13" s="640"/>
    </row>
    <row r="14" spans="2:143" ht="11.25" customHeight="1" x14ac:dyDescent="0.2">
      <c r="B14" s="627" t="s">
        <v>258</v>
      </c>
      <c r="C14" s="628"/>
      <c r="D14" s="628"/>
      <c r="E14" s="628"/>
      <c r="F14" s="628"/>
      <c r="G14" s="628"/>
      <c r="H14" s="628"/>
      <c r="I14" s="628"/>
      <c r="J14" s="628"/>
      <c r="K14" s="628"/>
      <c r="L14" s="628"/>
      <c r="M14" s="628"/>
      <c r="N14" s="628"/>
      <c r="O14" s="628"/>
      <c r="P14" s="628"/>
      <c r="Q14" s="629"/>
      <c r="R14" s="630" t="s">
        <v>243</v>
      </c>
      <c r="S14" s="631"/>
      <c r="T14" s="631"/>
      <c r="U14" s="631"/>
      <c r="V14" s="631"/>
      <c r="W14" s="631"/>
      <c r="X14" s="631"/>
      <c r="Y14" s="632"/>
      <c r="Z14" s="633" t="s">
        <v>255</v>
      </c>
      <c r="AA14" s="633"/>
      <c r="AB14" s="633"/>
      <c r="AC14" s="633"/>
      <c r="AD14" s="634" t="s">
        <v>239</v>
      </c>
      <c r="AE14" s="634"/>
      <c r="AF14" s="634"/>
      <c r="AG14" s="634"/>
      <c r="AH14" s="634"/>
      <c r="AI14" s="634"/>
      <c r="AJ14" s="634"/>
      <c r="AK14" s="634"/>
      <c r="AL14" s="635" t="s">
        <v>239</v>
      </c>
      <c r="AM14" s="636"/>
      <c r="AN14" s="636"/>
      <c r="AO14" s="637"/>
      <c r="AP14" s="627" t="s">
        <v>259</v>
      </c>
      <c r="AQ14" s="628"/>
      <c r="AR14" s="628"/>
      <c r="AS14" s="628"/>
      <c r="AT14" s="628"/>
      <c r="AU14" s="628"/>
      <c r="AV14" s="628"/>
      <c r="AW14" s="628"/>
      <c r="AX14" s="628"/>
      <c r="AY14" s="628"/>
      <c r="AZ14" s="628"/>
      <c r="BA14" s="628"/>
      <c r="BB14" s="628"/>
      <c r="BC14" s="628"/>
      <c r="BD14" s="628"/>
      <c r="BE14" s="628"/>
      <c r="BF14" s="629"/>
      <c r="BG14" s="630">
        <v>186965</v>
      </c>
      <c r="BH14" s="631"/>
      <c r="BI14" s="631"/>
      <c r="BJ14" s="631"/>
      <c r="BK14" s="631"/>
      <c r="BL14" s="631"/>
      <c r="BM14" s="631"/>
      <c r="BN14" s="632"/>
      <c r="BO14" s="633">
        <v>2.7</v>
      </c>
      <c r="BP14" s="633"/>
      <c r="BQ14" s="633"/>
      <c r="BR14" s="633"/>
      <c r="BS14" s="634" t="s">
        <v>243</v>
      </c>
      <c r="BT14" s="634"/>
      <c r="BU14" s="634"/>
      <c r="BV14" s="634"/>
      <c r="BW14" s="634"/>
      <c r="BX14" s="634"/>
      <c r="BY14" s="634"/>
      <c r="BZ14" s="634"/>
      <c r="CA14" s="634"/>
      <c r="CB14" s="638"/>
      <c r="CD14" s="645" t="s">
        <v>260</v>
      </c>
      <c r="CE14" s="646"/>
      <c r="CF14" s="646"/>
      <c r="CG14" s="646"/>
      <c r="CH14" s="646"/>
      <c r="CI14" s="646"/>
      <c r="CJ14" s="646"/>
      <c r="CK14" s="646"/>
      <c r="CL14" s="646"/>
      <c r="CM14" s="646"/>
      <c r="CN14" s="646"/>
      <c r="CO14" s="646"/>
      <c r="CP14" s="646"/>
      <c r="CQ14" s="647"/>
      <c r="CR14" s="630">
        <v>909492</v>
      </c>
      <c r="CS14" s="631"/>
      <c r="CT14" s="631"/>
      <c r="CU14" s="631"/>
      <c r="CV14" s="631"/>
      <c r="CW14" s="631"/>
      <c r="CX14" s="631"/>
      <c r="CY14" s="632"/>
      <c r="CZ14" s="633">
        <v>3</v>
      </c>
      <c r="DA14" s="633"/>
      <c r="DB14" s="633"/>
      <c r="DC14" s="633"/>
      <c r="DD14" s="639">
        <v>99207</v>
      </c>
      <c r="DE14" s="631"/>
      <c r="DF14" s="631"/>
      <c r="DG14" s="631"/>
      <c r="DH14" s="631"/>
      <c r="DI14" s="631"/>
      <c r="DJ14" s="631"/>
      <c r="DK14" s="631"/>
      <c r="DL14" s="631"/>
      <c r="DM14" s="631"/>
      <c r="DN14" s="631"/>
      <c r="DO14" s="631"/>
      <c r="DP14" s="632"/>
      <c r="DQ14" s="639">
        <v>834816</v>
      </c>
      <c r="DR14" s="631"/>
      <c r="DS14" s="631"/>
      <c r="DT14" s="631"/>
      <c r="DU14" s="631"/>
      <c r="DV14" s="631"/>
      <c r="DW14" s="631"/>
      <c r="DX14" s="631"/>
      <c r="DY14" s="631"/>
      <c r="DZ14" s="631"/>
      <c r="EA14" s="631"/>
      <c r="EB14" s="631"/>
      <c r="EC14" s="640"/>
    </row>
    <row r="15" spans="2:143" ht="11.25" customHeight="1" x14ac:dyDescent="0.2">
      <c r="B15" s="627" t="s">
        <v>261</v>
      </c>
      <c r="C15" s="628"/>
      <c r="D15" s="628"/>
      <c r="E15" s="628"/>
      <c r="F15" s="628"/>
      <c r="G15" s="628"/>
      <c r="H15" s="628"/>
      <c r="I15" s="628"/>
      <c r="J15" s="628"/>
      <c r="K15" s="628"/>
      <c r="L15" s="628"/>
      <c r="M15" s="628"/>
      <c r="N15" s="628"/>
      <c r="O15" s="628"/>
      <c r="P15" s="628"/>
      <c r="Q15" s="629"/>
      <c r="R15" s="630" t="s">
        <v>239</v>
      </c>
      <c r="S15" s="631"/>
      <c r="T15" s="631"/>
      <c r="U15" s="631"/>
      <c r="V15" s="631"/>
      <c r="W15" s="631"/>
      <c r="X15" s="631"/>
      <c r="Y15" s="632"/>
      <c r="Z15" s="633" t="s">
        <v>239</v>
      </c>
      <c r="AA15" s="633"/>
      <c r="AB15" s="633"/>
      <c r="AC15" s="633"/>
      <c r="AD15" s="634" t="s">
        <v>255</v>
      </c>
      <c r="AE15" s="634"/>
      <c r="AF15" s="634"/>
      <c r="AG15" s="634"/>
      <c r="AH15" s="634"/>
      <c r="AI15" s="634"/>
      <c r="AJ15" s="634"/>
      <c r="AK15" s="634"/>
      <c r="AL15" s="635" t="s">
        <v>243</v>
      </c>
      <c r="AM15" s="636"/>
      <c r="AN15" s="636"/>
      <c r="AO15" s="637"/>
      <c r="AP15" s="627" t="s">
        <v>262</v>
      </c>
      <c r="AQ15" s="628"/>
      <c r="AR15" s="628"/>
      <c r="AS15" s="628"/>
      <c r="AT15" s="628"/>
      <c r="AU15" s="628"/>
      <c r="AV15" s="628"/>
      <c r="AW15" s="628"/>
      <c r="AX15" s="628"/>
      <c r="AY15" s="628"/>
      <c r="AZ15" s="628"/>
      <c r="BA15" s="628"/>
      <c r="BB15" s="628"/>
      <c r="BC15" s="628"/>
      <c r="BD15" s="628"/>
      <c r="BE15" s="628"/>
      <c r="BF15" s="629"/>
      <c r="BG15" s="630">
        <v>358783</v>
      </c>
      <c r="BH15" s="631"/>
      <c r="BI15" s="631"/>
      <c r="BJ15" s="631"/>
      <c r="BK15" s="631"/>
      <c r="BL15" s="631"/>
      <c r="BM15" s="631"/>
      <c r="BN15" s="632"/>
      <c r="BO15" s="633">
        <v>5.0999999999999996</v>
      </c>
      <c r="BP15" s="633"/>
      <c r="BQ15" s="633"/>
      <c r="BR15" s="633"/>
      <c r="BS15" s="634" t="s">
        <v>243</v>
      </c>
      <c r="BT15" s="634"/>
      <c r="BU15" s="634"/>
      <c r="BV15" s="634"/>
      <c r="BW15" s="634"/>
      <c r="BX15" s="634"/>
      <c r="BY15" s="634"/>
      <c r="BZ15" s="634"/>
      <c r="CA15" s="634"/>
      <c r="CB15" s="638"/>
      <c r="CD15" s="645" t="s">
        <v>263</v>
      </c>
      <c r="CE15" s="646"/>
      <c r="CF15" s="646"/>
      <c r="CG15" s="646"/>
      <c r="CH15" s="646"/>
      <c r="CI15" s="646"/>
      <c r="CJ15" s="646"/>
      <c r="CK15" s="646"/>
      <c r="CL15" s="646"/>
      <c r="CM15" s="646"/>
      <c r="CN15" s="646"/>
      <c r="CO15" s="646"/>
      <c r="CP15" s="646"/>
      <c r="CQ15" s="647"/>
      <c r="CR15" s="630">
        <v>3064911</v>
      </c>
      <c r="CS15" s="631"/>
      <c r="CT15" s="631"/>
      <c r="CU15" s="631"/>
      <c r="CV15" s="631"/>
      <c r="CW15" s="631"/>
      <c r="CX15" s="631"/>
      <c r="CY15" s="632"/>
      <c r="CZ15" s="633">
        <v>10.3</v>
      </c>
      <c r="DA15" s="633"/>
      <c r="DB15" s="633"/>
      <c r="DC15" s="633"/>
      <c r="DD15" s="639">
        <v>545630</v>
      </c>
      <c r="DE15" s="631"/>
      <c r="DF15" s="631"/>
      <c r="DG15" s="631"/>
      <c r="DH15" s="631"/>
      <c r="DI15" s="631"/>
      <c r="DJ15" s="631"/>
      <c r="DK15" s="631"/>
      <c r="DL15" s="631"/>
      <c r="DM15" s="631"/>
      <c r="DN15" s="631"/>
      <c r="DO15" s="631"/>
      <c r="DP15" s="632"/>
      <c r="DQ15" s="639">
        <v>2155220</v>
      </c>
      <c r="DR15" s="631"/>
      <c r="DS15" s="631"/>
      <c r="DT15" s="631"/>
      <c r="DU15" s="631"/>
      <c r="DV15" s="631"/>
      <c r="DW15" s="631"/>
      <c r="DX15" s="631"/>
      <c r="DY15" s="631"/>
      <c r="DZ15" s="631"/>
      <c r="EA15" s="631"/>
      <c r="EB15" s="631"/>
      <c r="EC15" s="640"/>
    </row>
    <row r="16" spans="2:143" ht="11.25" customHeight="1" x14ac:dyDescent="0.2">
      <c r="B16" s="627" t="s">
        <v>264</v>
      </c>
      <c r="C16" s="628"/>
      <c r="D16" s="628"/>
      <c r="E16" s="628"/>
      <c r="F16" s="628"/>
      <c r="G16" s="628"/>
      <c r="H16" s="628"/>
      <c r="I16" s="628"/>
      <c r="J16" s="628"/>
      <c r="K16" s="628"/>
      <c r="L16" s="628"/>
      <c r="M16" s="628"/>
      <c r="N16" s="628"/>
      <c r="O16" s="628"/>
      <c r="P16" s="628"/>
      <c r="Q16" s="629"/>
      <c r="R16" s="630">
        <v>29485</v>
      </c>
      <c r="S16" s="631"/>
      <c r="T16" s="631"/>
      <c r="U16" s="631"/>
      <c r="V16" s="631"/>
      <c r="W16" s="631"/>
      <c r="X16" s="631"/>
      <c r="Y16" s="632"/>
      <c r="Z16" s="633">
        <v>0.1</v>
      </c>
      <c r="AA16" s="633"/>
      <c r="AB16" s="633"/>
      <c r="AC16" s="633"/>
      <c r="AD16" s="634">
        <v>29485</v>
      </c>
      <c r="AE16" s="634"/>
      <c r="AF16" s="634"/>
      <c r="AG16" s="634"/>
      <c r="AH16" s="634"/>
      <c r="AI16" s="634"/>
      <c r="AJ16" s="634"/>
      <c r="AK16" s="634"/>
      <c r="AL16" s="635">
        <v>0.2</v>
      </c>
      <c r="AM16" s="636"/>
      <c r="AN16" s="636"/>
      <c r="AO16" s="637"/>
      <c r="AP16" s="627" t="s">
        <v>265</v>
      </c>
      <c r="AQ16" s="628"/>
      <c r="AR16" s="628"/>
      <c r="AS16" s="628"/>
      <c r="AT16" s="628"/>
      <c r="AU16" s="628"/>
      <c r="AV16" s="628"/>
      <c r="AW16" s="628"/>
      <c r="AX16" s="628"/>
      <c r="AY16" s="628"/>
      <c r="AZ16" s="628"/>
      <c r="BA16" s="628"/>
      <c r="BB16" s="628"/>
      <c r="BC16" s="628"/>
      <c r="BD16" s="628"/>
      <c r="BE16" s="628"/>
      <c r="BF16" s="629"/>
      <c r="BG16" s="630">
        <v>1300</v>
      </c>
      <c r="BH16" s="631"/>
      <c r="BI16" s="631"/>
      <c r="BJ16" s="631"/>
      <c r="BK16" s="631"/>
      <c r="BL16" s="631"/>
      <c r="BM16" s="631"/>
      <c r="BN16" s="632"/>
      <c r="BO16" s="633">
        <v>0</v>
      </c>
      <c r="BP16" s="633"/>
      <c r="BQ16" s="633"/>
      <c r="BR16" s="633"/>
      <c r="BS16" s="634" t="s">
        <v>239</v>
      </c>
      <c r="BT16" s="634"/>
      <c r="BU16" s="634"/>
      <c r="BV16" s="634"/>
      <c r="BW16" s="634"/>
      <c r="BX16" s="634"/>
      <c r="BY16" s="634"/>
      <c r="BZ16" s="634"/>
      <c r="CA16" s="634"/>
      <c r="CB16" s="638"/>
      <c r="CD16" s="645" t="s">
        <v>266</v>
      </c>
      <c r="CE16" s="646"/>
      <c r="CF16" s="646"/>
      <c r="CG16" s="646"/>
      <c r="CH16" s="646"/>
      <c r="CI16" s="646"/>
      <c r="CJ16" s="646"/>
      <c r="CK16" s="646"/>
      <c r="CL16" s="646"/>
      <c r="CM16" s="646"/>
      <c r="CN16" s="646"/>
      <c r="CO16" s="646"/>
      <c r="CP16" s="646"/>
      <c r="CQ16" s="647"/>
      <c r="CR16" s="630">
        <v>748753</v>
      </c>
      <c r="CS16" s="631"/>
      <c r="CT16" s="631"/>
      <c r="CU16" s="631"/>
      <c r="CV16" s="631"/>
      <c r="CW16" s="631"/>
      <c r="CX16" s="631"/>
      <c r="CY16" s="632"/>
      <c r="CZ16" s="633">
        <v>2.5</v>
      </c>
      <c r="DA16" s="633"/>
      <c r="DB16" s="633"/>
      <c r="DC16" s="633"/>
      <c r="DD16" s="639" t="s">
        <v>243</v>
      </c>
      <c r="DE16" s="631"/>
      <c r="DF16" s="631"/>
      <c r="DG16" s="631"/>
      <c r="DH16" s="631"/>
      <c r="DI16" s="631"/>
      <c r="DJ16" s="631"/>
      <c r="DK16" s="631"/>
      <c r="DL16" s="631"/>
      <c r="DM16" s="631"/>
      <c r="DN16" s="631"/>
      <c r="DO16" s="631"/>
      <c r="DP16" s="632"/>
      <c r="DQ16" s="639">
        <v>335291</v>
      </c>
      <c r="DR16" s="631"/>
      <c r="DS16" s="631"/>
      <c r="DT16" s="631"/>
      <c r="DU16" s="631"/>
      <c r="DV16" s="631"/>
      <c r="DW16" s="631"/>
      <c r="DX16" s="631"/>
      <c r="DY16" s="631"/>
      <c r="DZ16" s="631"/>
      <c r="EA16" s="631"/>
      <c r="EB16" s="631"/>
      <c r="EC16" s="640"/>
    </row>
    <row r="17" spans="2:133" ht="11.25" customHeight="1" x14ac:dyDescent="0.2">
      <c r="B17" s="627" t="s">
        <v>267</v>
      </c>
      <c r="C17" s="628"/>
      <c r="D17" s="628"/>
      <c r="E17" s="628"/>
      <c r="F17" s="628"/>
      <c r="G17" s="628"/>
      <c r="H17" s="628"/>
      <c r="I17" s="628"/>
      <c r="J17" s="628"/>
      <c r="K17" s="628"/>
      <c r="L17" s="628"/>
      <c r="M17" s="628"/>
      <c r="N17" s="628"/>
      <c r="O17" s="628"/>
      <c r="P17" s="628"/>
      <c r="Q17" s="629"/>
      <c r="R17" s="630">
        <v>87727</v>
      </c>
      <c r="S17" s="631"/>
      <c r="T17" s="631"/>
      <c r="U17" s="631"/>
      <c r="V17" s="631"/>
      <c r="W17" s="631"/>
      <c r="X17" s="631"/>
      <c r="Y17" s="632"/>
      <c r="Z17" s="633">
        <v>0.3</v>
      </c>
      <c r="AA17" s="633"/>
      <c r="AB17" s="633"/>
      <c r="AC17" s="633"/>
      <c r="AD17" s="634">
        <v>87727</v>
      </c>
      <c r="AE17" s="634"/>
      <c r="AF17" s="634"/>
      <c r="AG17" s="634"/>
      <c r="AH17" s="634"/>
      <c r="AI17" s="634"/>
      <c r="AJ17" s="634"/>
      <c r="AK17" s="634"/>
      <c r="AL17" s="635">
        <v>0.5</v>
      </c>
      <c r="AM17" s="636"/>
      <c r="AN17" s="636"/>
      <c r="AO17" s="637"/>
      <c r="AP17" s="627" t="s">
        <v>268</v>
      </c>
      <c r="AQ17" s="628"/>
      <c r="AR17" s="628"/>
      <c r="AS17" s="628"/>
      <c r="AT17" s="628"/>
      <c r="AU17" s="628"/>
      <c r="AV17" s="628"/>
      <c r="AW17" s="628"/>
      <c r="AX17" s="628"/>
      <c r="AY17" s="628"/>
      <c r="AZ17" s="628"/>
      <c r="BA17" s="628"/>
      <c r="BB17" s="628"/>
      <c r="BC17" s="628"/>
      <c r="BD17" s="628"/>
      <c r="BE17" s="628"/>
      <c r="BF17" s="629"/>
      <c r="BG17" s="630" t="s">
        <v>243</v>
      </c>
      <c r="BH17" s="631"/>
      <c r="BI17" s="631"/>
      <c r="BJ17" s="631"/>
      <c r="BK17" s="631"/>
      <c r="BL17" s="631"/>
      <c r="BM17" s="631"/>
      <c r="BN17" s="632"/>
      <c r="BO17" s="633" t="s">
        <v>243</v>
      </c>
      <c r="BP17" s="633"/>
      <c r="BQ17" s="633"/>
      <c r="BR17" s="633"/>
      <c r="BS17" s="634" t="s">
        <v>239</v>
      </c>
      <c r="BT17" s="634"/>
      <c r="BU17" s="634"/>
      <c r="BV17" s="634"/>
      <c r="BW17" s="634"/>
      <c r="BX17" s="634"/>
      <c r="BY17" s="634"/>
      <c r="BZ17" s="634"/>
      <c r="CA17" s="634"/>
      <c r="CB17" s="638"/>
      <c r="CD17" s="645" t="s">
        <v>269</v>
      </c>
      <c r="CE17" s="646"/>
      <c r="CF17" s="646"/>
      <c r="CG17" s="646"/>
      <c r="CH17" s="646"/>
      <c r="CI17" s="646"/>
      <c r="CJ17" s="646"/>
      <c r="CK17" s="646"/>
      <c r="CL17" s="646"/>
      <c r="CM17" s="646"/>
      <c r="CN17" s="646"/>
      <c r="CO17" s="646"/>
      <c r="CP17" s="646"/>
      <c r="CQ17" s="647"/>
      <c r="CR17" s="630">
        <v>3012923</v>
      </c>
      <c r="CS17" s="631"/>
      <c r="CT17" s="631"/>
      <c r="CU17" s="631"/>
      <c r="CV17" s="631"/>
      <c r="CW17" s="631"/>
      <c r="CX17" s="631"/>
      <c r="CY17" s="632"/>
      <c r="CZ17" s="633">
        <v>10.1</v>
      </c>
      <c r="DA17" s="633"/>
      <c r="DB17" s="633"/>
      <c r="DC17" s="633"/>
      <c r="DD17" s="639" t="s">
        <v>243</v>
      </c>
      <c r="DE17" s="631"/>
      <c r="DF17" s="631"/>
      <c r="DG17" s="631"/>
      <c r="DH17" s="631"/>
      <c r="DI17" s="631"/>
      <c r="DJ17" s="631"/>
      <c r="DK17" s="631"/>
      <c r="DL17" s="631"/>
      <c r="DM17" s="631"/>
      <c r="DN17" s="631"/>
      <c r="DO17" s="631"/>
      <c r="DP17" s="632"/>
      <c r="DQ17" s="639">
        <v>2992423</v>
      </c>
      <c r="DR17" s="631"/>
      <c r="DS17" s="631"/>
      <c r="DT17" s="631"/>
      <c r="DU17" s="631"/>
      <c r="DV17" s="631"/>
      <c r="DW17" s="631"/>
      <c r="DX17" s="631"/>
      <c r="DY17" s="631"/>
      <c r="DZ17" s="631"/>
      <c r="EA17" s="631"/>
      <c r="EB17" s="631"/>
      <c r="EC17" s="640"/>
    </row>
    <row r="18" spans="2:133" ht="11.25" customHeight="1" x14ac:dyDescent="0.2">
      <c r="B18" s="627" t="s">
        <v>270</v>
      </c>
      <c r="C18" s="628"/>
      <c r="D18" s="628"/>
      <c r="E18" s="628"/>
      <c r="F18" s="628"/>
      <c r="G18" s="628"/>
      <c r="H18" s="628"/>
      <c r="I18" s="628"/>
      <c r="J18" s="628"/>
      <c r="K18" s="628"/>
      <c r="L18" s="628"/>
      <c r="M18" s="628"/>
      <c r="N18" s="628"/>
      <c r="O18" s="628"/>
      <c r="P18" s="628"/>
      <c r="Q18" s="629"/>
      <c r="R18" s="630">
        <v>222043</v>
      </c>
      <c r="S18" s="631"/>
      <c r="T18" s="631"/>
      <c r="U18" s="631"/>
      <c r="V18" s="631"/>
      <c r="W18" s="631"/>
      <c r="X18" s="631"/>
      <c r="Y18" s="632"/>
      <c r="Z18" s="633">
        <v>0.7</v>
      </c>
      <c r="AA18" s="633"/>
      <c r="AB18" s="633"/>
      <c r="AC18" s="633"/>
      <c r="AD18" s="634">
        <v>212041</v>
      </c>
      <c r="AE18" s="634"/>
      <c r="AF18" s="634"/>
      <c r="AG18" s="634"/>
      <c r="AH18" s="634"/>
      <c r="AI18" s="634"/>
      <c r="AJ18" s="634"/>
      <c r="AK18" s="634"/>
      <c r="AL18" s="635">
        <v>1.2</v>
      </c>
      <c r="AM18" s="636"/>
      <c r="AN18" s="636"/>
      <c r="AO18" s="637"/>
      <c r="AP18" s="627" t="s">
        <v>271</v>
      </c>
      <c r="AQ18" s="628"/>
      <c r="AR18" s="628"/>
      <c r="AS18" s="628"/>
      <c r="AT18" s="628"/>
      <c r="AU18" s="628"/>
      <c r="AV18" s="628"/>
      <c r="AW18" s="628"/>
      <c r="AX18" s="628"/>
      <c r="AY18" s="628"/>
      <c r="AZ18" s="628"/>
      <c r="BA18" s="628"/>
      <c r="BB18" s="628"/>
      <c r="BC18" s="628"/>
      <c r="BD18" s="628"/>
      <c r="BE18" s="628"/>
      <c r="BF18" s="629"/>
      <c r="BG18" s="630" t="s">
        <v>243</v>
      </c>
      <c r="BH18" s="631"/>
      <c r="BI18" s="631"/>
      <c r="BJ18" s="631"/>
      <c r="BK18" s="631"/>
      <c r="BL18" s="631"/>
      <c r="BM18" s="631"/>
      <c r="BN18" s="632"/>
      <c r="BO18" s="633" t="s">
        <v>239</v>
      </c>
      <c r="BP18" s="633"/>
      <c r="BQ18" s="633"/>
      <c r="BR18" s="633"/>
      <c r="BS18" s="634" t="s">
        <v>243</v>
      </c>
      <c r="BT18" s="634"/>
      <c r="BU18" s="634"/>
      <c r="BV18" s="634"/>
      <c r="BW18" s="634"/>
      <c r="BX18" s="634"/>
      <c r="BY18" s="634"/>
      <c r="BZ18" s="634"/>
      <c r="CA18" s="634"/>
      <c r="CB18" s="638"/>
      <c r="CD18" s="645" t="s">
        <v>272</v>
      </c>
      <c r="CE18" s="646"/>
      <c r="CF18" s="646"/>
      <c r="CG18" s="646"/>
      <c r="CH18" s="646"/>
      <c r="CI18" s="646"/>
      <c r="CJ18" s="646"/>
      <c r="CK18" s="646"/>
      <c r="CL18" s="646"/>
      <c r="CM18" s="646"/>
      <c r="CN18" s="646"/>
      <c r="CO18" s="646"/>
      <c r="CP18" s="646"/>
      <c r="CQ18" s="647"/>
      <c r="CR18" s="630" t="s">
        <v>255</v>
      </c>
      <c r="CS18" s="631"/>
      <c r="CT18" s="631"/>
      <c r="CU18" s="631"/>
      <c r="CV18" s="631"/>
      <c r="CW18" s="631"/>
      <c r="CX18" s="631"/>
      <c r="CY18" s="632"/>
      <c r="CZ18" s="633" t="s">
        <v>243</v>
      </c>
      <c r="DA18" s="633"/>
      <c r="DB18" s="633"/>
      <c r="DC18" s="633"/>
      <c r="DD18" s="639" t="s">
        <v>239</v>
      </c>
      <c r="DE18" s="631"/>
      <c r="DF18" s="631"/>
      <c r="DG18" s="631"/>
      <c r="DH18" s="631"/>
      <c r="DI18" s="631"/>
      <c r="DJ18" s="631"/>
      <c r="DK18" s="631"/>
      <c r="DL18" s="631"/>
      <c r="DM18" s="631"/>
      <c r="DN18" s="631"/>
      <c r="DO18" s="631"/>
      <c r="DP18" s="632"/>
      <c r="DQ18" s="639" t="s">
        <v>239</v>
      </c>
      <c r="DR18" s="631"/>
      <c r="DS18" s="631"/>
      <c r="DT18" s="631"/>
      <c r="DU18" s="631"/>
      <c r="DV18" s="631"/>
      <c r="DW18" s="631"/>
      <c r="DX18" s="631"/>
      <c r="DY18" s="631"/>
      <c r="DZ18" s="631"/>
      <c r="EA18" s="631"/>
      <c r="EB18" s="631"/>
      <c r="EC18" s="640"/>
    </row>
    <row r="19" spans="2:133" ht="11.25" customHeight="1" x14ac:dyDescent="0.2">
      <c r="B19" s="627" t="s">
        <v>273</v>
      </c>
      <c r="C19" s="628"/>
      <c r="D19" s="628"/>
      <c r="E19" s="628"/>
      <c r="F19" s="628"/>
      <c r="G19" s="628"/>
      <c r="H19" s="628"/>
      <c r="I19" s="628"/>
      <c r="J19" s="628"/>
      <c r="K19" s="628"/>
      <c r="L19" s="628"/>
      <c r="M19" s="628"/>
      <c r="N19" s="628"/>
      <c r="O19" s="628"/>
      <c r="P19" s="628"/>
      <c r="Q19" s="629"/>
      <c r="R19" s="630">
        <v>39454</v>
      </c>
      <c r="S19" s="631"/>
      <c r="T19" s="631"/>
      <c r="U19" s="631"/>
      <c r="V19" s="631"/>
      <c r="W19" s="631"/>
      <c r="X19" s="631"/>
      <c r="Y19" s="632"/>
      <c r="Z19" s="633">
        <v>0.1</v>
      </c>
      <c r="AA19" s="633"/>
      <c r="AB19" s="633"/>
      <c r="AC19" s="633"/>
      <c r="AD19" s="634">
        <v>39454</v>
      </c>
      <c r="AE19" s="634"/>
      <c r="AF19" s="634"/>
      <c r="AG19" s="634"/>
      <c r="AH19" s="634"/>
      <c r="AI19" s="634"/>
      <c r="AJ19" s="634"/>
      <c r="AK19" s="634"/>
      <c r="AL19" s="635">
        <v>0.2</v>
      </c>
      <c r="AM19" s="636"/>
      <c r="AN19" s="636"/>
      <c r="AO19" s="637"/>
      <c r="AP19" s="627" t="s">
        <v>274</v>
      </c>
      <c r="AQ19" s="628"/>
      <c r="AR19" s="628"/>
      <c r="AS19" s="628"/>
      <c r="AT19" s="628"/>
      <c r="AU19" s="628"/>
      <c r="AV19" s="628"/>
      <c r="AW19" s="628"/>
      <c r="AX19" s="628"/>
      <c r="AY19" s="628"/>
      <c r="AZ19" s="628"/>
      <c r="BA19" s="628"/>
      <c r="BB19" s="628"/>
      <c r="BC19" s="628"/>
      <c r="BD19" s="628"/>
      <c r="BE19" s="628"/>
      <c r="BF19" s="629"/>
      <c r="BG19" s="630">
        <v>277899</v>
      </c>
      <c r="BH19" s="631"/>
      <c r="BI19" s="631"/>
      <c r="BJ19" s="631"/>
      <c r="BK19" s="631"/>
      <c r="BL19" s="631"/>
      <c r="BM19" s="631"/>
      <c r="BN19" s="632"/>
      <c r="BO19" s="633">
        <v>4</v>
      </c>
      <c r="BP19" s="633"/>
      <c r="BQ19" s="633"/>
      <c r="BR19" s="633"/>
      <c r="BS19" s="634" t="s">
        <v>243</v>
      </c>
      <c r="BT19" s="634"/>
      <c r="BU19" s="634"/>
      <c r="BV19" s="634"/>
      <c r="BW19" s="634"/>
      <c r="BX19" s="634"/>
      <c r="BY19" s="634"/>
      <c r="BZ19" s="634"/>
      <c r="CA19" s="634"/>
      <c r="CB19" s="638"/>
      <c r="CD19" s="645" t="s">
        <v>275</v>
      </c>
      <c r="CE19" s="646"/>
      <c r="CF19" s="646"/>
      <c r="CG19" s="646"/>
      <c r="CH19" s="646"/>
      <c r="CI19" s="646"/>
      <c r="CJ19" s="646"/>
      <c r="CK19" s="646"/>
      <c r="CL19" s="646"/>
      <c r="CM19" s="646"/>
      <c r="CN19" s="646"/>
      <c r="CO19" s="646"/>
      <c r="CP19" s="646"/>
      <c r="CQ19" s="647"/>
      <c r="CR19" s="630" t="s">
        <v>137</v>
      </c>
      <c r="CS19" s="631"/>
      <c r="CT19" s="631"/>
      <c r="CU19" s="631"/>
      <c r="CV19" s="631"/>
      <c r="CW19" s="631"/>
      <c r="CX19" s="631"/>
      <c r="CY19" s="632"/>
      <c r="CZ19" s="633" t="s">
        <v>243</v>
      </c>
      <c r="DA19" s="633"/>
      <c r="DB19" s="633"/>
      <c r="DC19" s="633"/>
      <c r="DD19" s="639" t="s">
        <v>243</v>
      </c>
      <c r="DE19" s="631"/>
      <c r="DF19" s="631"/>
      <c r="DG19" s="631"/>
      <c r="DH19" s="631"/>
      <c r="DI19" s="631"/>
      <c r="DJ19" s="631"/>
      <c r="DK19" s="631"/>
      <c r="DL19" s="631"/>
      <c r="DM19" s="631"/>
      <c r="DN19" s="631"/>
      <c r="DO19" s="631"/>
      <c r="DP19" s="632"/>
      <c r="DQ19" s="639" t="s">
        <v>239</v>
      </c>
      <c r="DR19" s="631"/>
      <c r="DS19" s="631"/>
      <c r="DT19" s="631"/>
      <c r="DU19" s="631"/>
      <c r="DV19" s="631"/>
      <c r="DW19" s="631"/>
      <c r="DX19" s="631"/>
      <c r="DY19" s="631"/>
      <c r="DZ19" s="631"/>
      <c r="EA19" s="631"/>
      <c r="EB19" s="631"/>
      <c r="EC19" s="640"/>
    </row>
    <row r="20" spans="2:133" ht="11.25" customHeight="1" x14ac:dyDescent="0.2">
      <c r="B20" s="627" t="s">
        <v>276</v>
      </c>
      <c r="C20" s="628"/>
      <c r="D20" s="628"/>
      <c r="E20" s="628"/>
      <c r="F20" s="628"/>
      <c r="G20" s="628"/>
      <c r="H20" s="628"/>
      <c r="I20" s="628"/>
      <c r="J20" s="628"/>
      <c r="K20" s="628"/>
      <c r="L20" s="628"/>
      <c r="M20" s="628"/>
      <c r="N20" s="628"/>
      <c r="O20" s="628"/>
      <c r="P20" s="628"/>
      <c r="Q20" s="629"/>
      <c r="R20" s="630">
        <v>9221</v>
      </c>
      <c r="S20" s="631"/>
      <c r="T20" s="631"/>
      <c r="U20" s="631"/>
      <c r="V20" s="631"/>
      <c r="W20" s="631"/>
      <c r="X20" s="631"/>
      <c r="Y20" s="632"/>
      <c r="Z20" s="633">
        <v>0</v>
      </c>
      <c r="AA20" s="633"/>
      <c r="AB20" s="633"/>
      <c r="AC20" s="633"/>
      <c r="AD20" s="634">
        <v>9221</v>
      </c>
      <c r="AE20" s="634"/>
      <c r="AF20" s="634"/>
      <c r="AG20" s="634"/>
      <c r="AH20" s="634"/>
      <c r="AI20" s="634"/>
      <c r="AJ20" s="634"/>
      <c r="AK20" s="634"/>
      <c r="AL20" s="635">
        <v>0.1</v>
      </c>
      <c r="AM20" s="636"/>
      <c r="AN20" s="636"/>
      <c r="AO20" s="637"/>
      <c r="AP20" s="627" t="s">
        <v>277</v>
      </c>
      <c r="AQ20" s="628"/>
      <c r="AR20" s="628"/>
      <c r="AS20" s="628"/>
      <c r="AT20" s="628"/>
      <c r="AU20" s="628"/>
      <c r="AV20" s="628"/>
      <c r="AW20" s="628"/>
      <c r="AX20" s="628"/>
      <c r="AY20" s="628"/>
      <c r="AZ20" s="628"/>
      <c r="BA20" s="628"/>
      <c r="BB20" s="628"/>
      <c r="BC20" s="628"/>
      <c r="BD20" s="628"/>
      <c r="BE20" s="628"/>
      <c r="BF20" s="629"/>
      <c r="BG20" s="630">
        <v>277899</v>
      </c>
      <c r="BH20" s="631"/>
      <c r="BI20" s="631"/>
      <c r="BJ20" s="631"/>
      <c r="BK20" s="631"/>
      <c r="BL20" s="631"/>
      <c r="BM20" s="631"/>
      <c r="BN20" s="632"/>
      <c r="BO20" s="633">
        <v>4</v>
      </c>
      <c r="BP20" s="633"/>
      <c r="BQ20" s="633"/>
      <c r="BR20" s="633"/>
      <c r="BS20" s="634" t="s">
        <v>243</v>
      </c>
      <c r="BT20" s="634"/>
      <c r="BU20" s="634"/>
      <c r="BV20" s="634"/>
      <c r="BW20" s="634"/>
      <c r="BX20" s="634"/>
      <c r="BY20" s="634"/>
      <c r="BZ20" s="634"/>
      <c r="CA20" s="634"/>
      <c r="CB20" s="638"/>
      <c r="CD20" s="645" t="s">
        <v>278</v>
      </c>
      <c r="CE20" s="646"/>
      <c r="CF20" s="646"/>
      <c r="CG20" s="646"/>
      <c r="CH20" s="646"/>
      <c r="CI20" s="646"/>
      <c r="CJ20" s="646"/>
      <c r="CK20" s="646"/>
      <c r="CL20" s="646"/>
      <c r="CM20" s="646"/>
      <c r="CN20" s="646"/>
      <c r="CO20" s="646"/>
      <c r="CP20" s="646"/>
      <c r="CQ20" s="647"/>
      <c r="CR20" s="630">
        <v>29839454</v>
      </c>
      <c r="CS20" s="631"/>
      <c r="CT20" s="631"/>
      <c r="CU20" s="631"/>
      <c r="CV20" s="631"/>
      <c r="CW20" s="631"/>
      <c r="CX20" s="631"/>
      <c r="CY20" s="632"/>
      <c r="CZ20" s="633">
        <v>100</v>
      </c>
      <c r="DA20" s="633"/>
      <c r="DB20" s="633"/>
      <c r="DC20" s="633"/>
      <c r="DD20" s="639">
        <v>3180522</v>
      </c>
      <c r="DE20" s="631"/>
      <c r="DF20" s="631"/>
      <c r="DG20" s="631"/>
      <c r="DH20" s="631"/>
      <c r="DI20" s="631"/>
      <c r="DJ20" s="631"/>
      <c r="DK20" s="631"/>
      <c r="DL20" s="631"/>
      <c r="DM20" s="631"/>
      <c r="DN20" s="631"/>
      <c r="DO20" s="631"/>
      <c r="DP20" s="632"/>
      <c r="DQ20" s="639">
        <v>20511368</v>
      </c>
      <c r="DR20" s="631"/>
      <c r="DS20" s="631"/>
      <c r="DT20" s="631"/>
      <c r="DU20" s="631"/>
      <c r="DV20" s="631"/>
      <c r="DW20" s="631"/>
      <c r="DX20" s="631"/>
      <c r="DY20" s="631"/>
      <c r="DZ20" s="631"/>
      <c r="EA20" s="631"/>
      <c r="EB20" s="631"/>
      <c r="EC20" s="640"/>
    </row>
    <row r="21" spans="2:133" ht="11.25" customHeight="1" x14ac:dyDescent="0.2">
      <c r="B21" s="627" t="s">
        <v>279</v>
      </c>
      <c r="C21" s="628"/>
      <c r="D21" s="628"/>
      <c r="E21" s="628"/>
      <c r="F21" s="628"/>
      <c r="G21" s="628"/>
      <c r="H21" s="628"/>
      <c r="I21" s="628"/>
      <c r="J21" s="628"/>
      <c r="K21" s="628"/>
      <c r="L21" s="628"/>
      <c r="M21" s="628"/>
      <c r="N21" s="628"/>
      <c r="O21" s="628"/>
      <c r="P21" s="628"/>
      <c r="Q21" s="629"/>
      <c r="R21" s="630">
        <v>3647</v>
      </c>
      <c r="S21" s="631"/>
      <c r="T21" s="631"/>
      <c r="U21" s="631"/>
      <c r="V21" s="631"/>
      <c r="W21" s="631"/>
      <c r="X21" s="631"/>
      <c r="Y21" s="632"/>
      <c r="Z21" s="633">
        <v>0</v>
      </c>
      <c r="AA21" s="633"/>
      <c r="AB21" s="633"/>
      <c r="AC21" s="633"/>
      <c r="AD21" s="634">
        <v>3647</v>
      </c>
      <c r="AE21" s="634"/>
      <c r="AF21" s="634"/>
      <c r="AG21" s="634"/>
      <c r="AH21" s="634"/>
      <c r="AI21" s="634"/>
      <c r="AJ21" s="634"/>
      <c r="AK21" s="634"/>
      <c r="AL21" s="635">
        <v>0</v>
      </c>
      <c r="AM21" s="636"/>
      <c r="AN21" s="636"/>
      <c r="AO21" s="637"/>
      <c r="AP21" s="649" t="s">
        <v>280</v>
      </c>
      <c r="AQ21" s="650"/>
      <c r="AR21" s="650"/>
      <c r="AS21" s="650"/>
      <c r="AT21" s="650"/>
      <c r="AU21" s="650"/>
      <c r="AV21" s="650"/>
      <c r="AW21" s="650"/>
      <c r="AX21" s="650"/>
      <c r="AY21" s="650"/>
      <c r="AZ21" s="650"/>
      <c r="BA21" s="650"/>
      <c r="BB21" s="650"/>
      <c r="BC21" s="650"/>
      <c r="BD21" s="650"/>
      <c r="BE21" s="650"/>
      <c r="BF21" s="651"/>
      <c r="BG21" s="630">
        <v>7521</v>
      </c>
      <c r="BH21" s="631"/>
      <c r="BI21" s="631"/>
      <c r="BJ21" s="631"/>
      <c r="BK21" s="631"/>
      <c r="BL21" s="631"/>
      <c r="BM21" s="631"/>
      <c r="BN21" s="632"/>
      <c r="BO21" s="633">
        <v>0.1</v>
      </c>
      <c r="BP21" s="633"/>
      <c r="BQ21" s="633"/>
      <c r="BR21" s="633"/>
      <c r="BS21" s="634" t="s">
        <v>239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4" t="s">
        <v>281</v>
      </c>
      <c r="C22" s="665"/>
      <c r="D22" s="665"/>
      <c r="E22" s="665"/>
      <c r="F22" s="665"/>
      <c r="G22" s="665"/>
      <c r="H22" s="665"/>
      <c r="I22" s="665"/>
      <c r="J22" s="665"/>
      <c r="K22" s="665"/>
      <c r="L22" s="665"/>
      <c r="M22" s="665"/>
      <c r="N22" s="665"/>
      <c r="O22" s="665"/>
      <c r="P22" s="665"/>
      <c r="Q22" s="666"/>
      <c r="R22" s="630">
        <v>169721</v>
      </c>
      <c r="S22" s="631"/>
      <c r="T22" s="631"/>
      <c r="U22" s="631"/>
      <c r="V22" s="631"/>
      <c r="W22" s="631"/>
      <c r="X22" s="631"/>
      <c r="Y22" s="632"/>
      <c r="Z22" s="633">
        <v>0.5</v>
      </c>
      <c r="AA22" s="633"/>
      <c r="AB22" s="633"/>
      <c r="AC22" s="633"/>
      <c r="AD22" s="634">
        <v>159719</v>
      </c>
      <c r="AE22" s="634"/>
      <c r="AF22" s="634"/>
      <c r="AG22" s="634"/>
      <c r="AH22" s="634"/>
      <c r="AI22" s="634"/>
      <c r="AJ22" s="634"/>
      <c r="AK22" s="634"/>
      <c r="AL22" s="635">
        <v>0.9</v>
      </c>
      <c r="AM22" s="636"/>
      <c r="AN22" s="636"/>
      <c r="AO22" s="637"/>
      <c r="AP22" s="649" t="s">
        <v>282</v>
      </c>
      <c r="AQ22" s="650"/>
      <c r="AR22" s="650"/>
      <c r="AS22" s="650"/>
      <c r="AT22" s="650"/>
      <c r="AU22" s="650"/>
      <c r="AV22" s="650"/>
      <c r="AW22" s="650"/>
      <c r="AX22" s="650"/>
      <c r="AY22" s="650"/>
      <c r="AZ22" s="650"/>
      <c r="BA22" s="650"/>
      <c r="BB22" s="650"/>
      <c r="BC22" s="650"/>
      <c r="BD22" s="650"/>
      <c r="BE22" s="650"/>
      <c r="BF22" s="651"/>
      <c r="BG22" s="630" t="s">
        <v>255</v>
      </c>
      <c r="BH22" s="631"/>
      <c r="BI22" s="631"/>
      <c r="BJ22" s="631"/>
      <c r="BK22" s="631"/>
      <c r="BL22" s="631"/>
      <c r="BM22" s="631"/>
      <c r="BN22" s="632"/>
      <c r="BO22" s="633" t="s">
        <v>239</v>
      </c>
      <c r="BP22" s="633"/>
      <c r="BQ22" s="633"/>
      <c r="BR22" s="633"/>
      <c r="BS22" s="634" t="s">
        <v>243</v>
      </c>
      <c r="BT22" s="634"/>
      <c r="BU22" s="634"/>
      <c r="BV22" s="634"/>
      <c r="BW22" s="634"/>
      <c r="BX22" s="634"/>
      <c r="BY22" s="634"/>
      <c r="BZ22" s="634"/>
      <c r="CA22" s="634"/>
      <c r="CB22" s="638"/>
      <c r="CD22" s="612" t="s">
        <v>283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284</v>
      </c>
      <c r="C23" s="628"/>
      <c r="D23" s="628"/>
      <c r="E23" s="628"/>
      <c r="F23" s="628"/>
      <c r="G23" s="628"/>
      <c r="H23" s="628"/>
      <c r="I23" s="628"/>
      <c r="J23" s="628"/>
      <c r="K23" s="628"/>
      <c r="L23" s="628"/>
      <c r="M23" s="628"/>
      <c r="N23" s="628"/>
      <c r="O23" s="628"/>
      <c r="P23" s="628"/>
      <c r="Q23" s="629"/>
      <c r="R23" s="630">
        <v>10463132</v>
      </c>
      <c r="S23" s="631"/>
      <c r="T23" s="631"/>
      <c r="U23" s="631"/>
      <c r="V23" s="631"/>
      <c r="W23" s="631"/>
      <c r="X23" s="631"/>
      <c r="Y23" s="632"/>
      <c r="Z23" s="633">
        <v>31.8</v>
      </c>
      <c r="AA23" s="633"/>
      <c r="AB23" s="633"/>
      <c r="AC23" s="633"/>
      <c r="AD23" s="634">
        <v>8860839</v>
      </c>
      <c r="AE23" s="634"/>
      <c r="AF23" s="634"/>
      <c r="AG23" s="634"/>
      <c r="AH23" s="634"/>
      <c r="AI23" s="634"/>
      <c r="AJ23" s="634"/>
      <c r="AK23" s="634"/>
      <c r="AL23" s="635">
        <v>49.9</v>
      </c>
      <c r="AM23" s="636"/>
      <c r="AN23" s="636"/>
      <c r="AO23" s="637"/>
      <c r="AP23" s="649" t="s">
        <v>285</v>
      </c>
      <c r="AQ23" s="650"/>
      <c r="AR23" s="650"/>
      <c r="AS23" s="650"/>
      <c r="AT23" s="650"/>
      <c r="AU23" s="650"/>
      <c r="AV23" s="650"/>
      <c r="AW23" s="650"/>
      <c r="AX23" s="650"/>
      <c r="AY23" s="650"/>
      <c r="AZ23" s="650"/>
      <c r="BA23" s="650"/>
      <c r="BB23" s="650"/>
      <c r="BC23" s="650"/>
      <c r="BD23" s="650"/>
      <c r="BE23" s="650"/>
      <c r="BF23" s="651"/>
      <c r="BG23" s="630">
        <v>270378</v>
      </c>
      <c r="BH23" s="631"/>
      <c r="BI23" s="631"/>
      <c r="BJ23" s="631"/>
      <c r="BK23" s="631"/>
      <c r="BL23" s="631"/>
      <c r="BM23" s="631"/>
      <c r="BN23" s="632"/>
      <c r="BO23" s="633">
        <v>3.9</v>
      </c>
      <c r="BP23" s="633"/>
      <c r="BQ23" s="633"/>
      <c r="BR23" s="633"/>
      <c r="BS23" s="634" t="s">
        <v>137</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286</v>
      </c>
      <c r="CS23" s="613"/>
      <c r="CT23" s="613"/>
      <c r="CU23" s="613"/>
      <c r="CV23" s="613"/>
      <c r="CW23" s="613"/>
      <c r="CX23" s="613"/>
      <c r="CY23" s="614"/>
      <c r="CZ23" s="612" t="s">
        <v>287</v>
      </c>
      <c r="DA23" s="613"/>
      <c r="DB23" s="613"/>
      <c r="DC23" s="614"/>
      <c r="DD23" s="612" t="s">
        <v>288</v>
      </c>
      <c r="DE23" s="613"/>
      <c r="DF23" s="613"/>
      <c r="DG23" s="613"/>
      <c r="DH23" s="613"/>
      <c r="DI23" s="613"/>
      <c r="DJ23" s="613"/>
      <c r="DK23" s="614"/>
      <c r="DL23" s="661" t="s">
        <v>289</v>
      </c>
      <c r="DM23" s="662"/>
      <c r="DN23" s="662"/>
      <c r="DO23" s="662"/>
      <c r="DP23" s="662"/>
      <c r="DQ23" s="662"/>
      <c r="DR23" s="662"/>
      <c r="DS23" s="662"/>
      <c r="DT23" s="662"/>
      <c r="DU23" s="662"/>
      <c r="DV23" s="663"/>
      <c r="DW23" s="612" t="s">
        <v>290</v>
      </c>
      <c r="DX23" s="613"/>
      <c r="DY23" s="613"/>
      <c r="DZ23" s="613"/>
      <c r="EA23" s="613"/>
      <c r="EB23" s="613"/>
      <c r="EC23" s="614"/>
    </row>
    <row r="24" spans="2:133" ht="11.25" customHeight="1" x14ac:dyDescent="0.2">
      <c r="B24" s="627" t="s">
        <v>291</v>
      </c>
      <c r="C24" s="628"/>
      <c r="D24" s="628"/>
      <c r="E24" s="628"/>
      <c r="F24" s="628"/>
      <c r="G24" s="628"/>
      <c r="H24" s="628"/>
      <c r="I24" s="628"/>
      <c r="J24" s="628"/>
      <c r="K24" s="628"/>
      <c r="L24" s="628"/>
      <c r="M24" s="628"/>
      <c r="N24" s="628"/>
      <c r="O24" s="628"/>
      <c r="P24" s="628"/>
      <c r="Q24" s="629"/>
      <c r="R24" s="630">
        <v>8860839</v>
      </c>
      <c r="S24" s="631"/>
      <c r="T24" s="631"/>
      <c r="U24" s="631"/>
      <c r="V24" s="631"/>
      <c r="W24" s="631"/>
      <c r="X24" s="631"/>
      <c r="Y24" s="632"/>
      <c r="Z24" s="633">
        <v>26.9</v>
      </c>
      <c r="AA24" s="633"/>
      <c r="AB24" s="633"/>
      <c r="AC24" s="633"/>
      <c r="AD24" s="634">
        <v>8860839</v>
      </c>
      <c r="AE24" s="634"/>
      <c r="AF24" s="634"/>
      <c r="AG24" s="634"/>
      <c r="AH24" s="634"/>
      <c r="AI24" s="634"/>
      <c r="AJ24" s="634"/>
      <c r="AK24" s="634"/>
      <c r="AL24" s="635">
        <v>49.9</v>
      </c>
      <c r="AM24" s="636"/>
      <c r="AN24" s="636"/>
      <c r="AO24" s="637"/>
      <c r="AP24" s="649" t="s">
        <v>292</v>
      </c>
      <c r="AQ24" s="650"/>
      <c r="AR24" s="650"/>
      <c r="AS24" s="650"/>
      <c r="AT24" s="650"/>
      <c r="AU24" s="650"/>
      <c r="AV24" s="650"/>
      <c r="AW24" s="650"/>
      <c r="AX24" s="650"/>
      <c r="AY24" s="650"/>
      <c r="AZ24" s="650"/>
      <c r="BA24" s="650"/>
      <c r="BB24" s="650"/>
      <c r="BC24" s="650"/>
      <c r="BD24" s="650"/>
      <c r="BE24" s="650"/>
      <c r="BF24" s="651"/>
      <c r="BG24" s="630" t="s">
        <v>255</v>
      </c>
      <c r="BH24" s="631"/>
      <c r="BI24" s="631"/>
      <c r="BJ24" s="631"/>
      <c r="BK24" s="631"/>
      <c r="BL24" s="631"/>
      <c r="BM24" s="631"/>
      <c r="BN24" s="632"/>
      <c r="BO24" s="633" t="s">
        <v>243</v>
      </c>
      <c r="BP24" s="633"/>
      <c r="BQ24" s="633"/>
      <c r="BR24" s="633"/>
      <c r="BS24" s="634" t="s">
        <v>239</v>
      </c>
      <c r="BT24" s="634"/>
      <c r="BU24" s="634"/>
      <c r="BV24" s="634"/>
      <c r="BW24" s="634"/>
      <c r="BX24" s="634"/>
      <c r="BY24" s="634"/>
      <c r="BZ24" s="634"/>
      <c r="CA24" s="634"/>
      <c r="CB24" s="638"/>
      <c r="CD24" s="641" t="s">
        <v>293</v>
      </c>
      <c r="CE24" s="642"/>
      <c r="CF24" s="642"/>
      <c r="CG24" s="642"/>
      <c r="CH24" s="642"/>
      <c r="CI24" s="642"/>
      <c r="CJ24" s="642"/>
      <c r="CK24" s="642"/>
      <c r="CL24" s="642"/>
      <c r="CM24" s="642"/>
      <c r="CN24" s="642"/>
      <c r="CO24" s="642"/>
      <c r="CP24" s="642"/>
      <c r="CQ24" s="643"/>
      <c r="CR24" s="619">
        <v>12435212</v>
      </c>
      <c r="CS24" s="620"/>
      <c r="CT24" s="620"/>
      <c r="CU24" s="620"/>
      <c r="CV24" s="620"/>
      <c r="CW24" s="620"/>
      <c r="CX24" s="620"/>
      <c r="CY24" s="621"/>
      <c r="CZ24" s="624">
        <v>41.7</v>
      </c>
      <c r="DA24" s="625"/>
      <c r="DB24" s="625"/>
      <c r="DC24" s="644"/>
      <c r="DD24" s="667">
        <v>8889311</v>
      </c>
      <c r="DE24" s="620"/>
      <c r="DF24" s="620"/>
      <c r="DG24" s="620"/>
      <c r="DH24" s="620"/>
      <c r="DI24" s="620"/>
      <c r="DJ24" s="620"/>
      <c r="DK24" s="621"/>
      <c r="DL24" s="667">
        <v>8456519</v>
      </c>
      <c r="DM24" s="620"/>
      <c r="DN24" s="620"/>
      <c r="DO24" s="620"/>
      <c r="DP24" s="620"/>
      <c r="DQ24" s="620"/>
      <c r="DR24" s="620"/>
      <c r="DS24" s="620"/>
      <c r="DT24" s="620"/>
      <c r="DU24" s="620"/>
      <c r="DV24" s="621"/>
      <c r="DW24" s="624">
        <v>45.2</v>
      </c>
      <c r="DX24" s="625"/>
      <c r="DY24" s="625"/>
      <c r="DZ24" s="625"/>
      <c r="EA24" s="625"/>
      <c r="EB24" s="625"/>
      <c r="EC24" s="626"/>
    </row>
    <row r="25" spans="2:133" ht="11.25" customHeight="1" x14ac:dyDescent="0.2">
      <c r="B25" s="627" t="s">
        <v>294</v>
      </c>
      <c r="C25" s="628"/>
      <c r="D25" s="628"/>
      <c r="E25" s="628"/>
      <c r="F25" s="628"/>
      <c r="G25" s="628"/>
      <c r="H25" s="628"/>
      <c r="I25" s="628"/>
      <c r="J25" s="628"/>
      <c r="K25" s="628"/>
      <c r="L25" s="628"/>
      <c r="M25" s="628"/>
      <c r="N25" s="628"/>
      <c r="O25" s="628"/>
      <c r="P25" s="628"/>
      <c r="Q25" s="629"/>
      <c r="R25" s="630">
        <v>1602293</v>
      </c>
      <c r="S25" s="631"/>
      <c r="T25" s="631"/>
      <c r="U25" s="631"/>
      <c r="V25" s="631"/>
      <c r="W25" s="631"/>
      <c r="X25" s="631"/>
      <c r="Y25" s="632"/>
      <c r="Z25" s="633">
        <v>4.9000000000000004</v>
      </c>
      <c r="AA25" s="633"/>
      <c r="AB25" s="633"/>
      <c r="AC25" s="633"/>
      <c r="AD25" s="634" t="s">
        <v>137</v>
      </c>
      <c r="AE25" s="634"/>
      <c r="AF25" s="634"/>
      <c r="AG25" s="634"/>
      <c r="AH25" s="634"/>
      <c r="AI25" s="634"/>
      <c r="AJ25" s="634"/>
      <c r="AK25" s="634"/>
      <c r="AL25" s="635" t="s">
        <v>243</v>
      </c>
      <c r="AM25" s="636"/>
      <c r="AN25" s="636"/>
      <c r="AO25" s="637"/>
      <c r="AP25" s="649" t="s">
        <v>295</v>
      </c>
      <c r="AQ25" s="650"/>
      <c r="AR25" s="650"/>
      <c r="AS25" s="650"/>
      <c r="AT25" s="650"/>
      <c r="AU25" s="650"/>
      <c r="AV25" s="650"/>
      <c r="AW25" s="650"/>
      <c r="AX25" s="650"/>
      <c r="AY25" s="650"/>
      <c r="AZ25" s="650"/>
      <c r="BA25" s="650"/>
      <c r="BB25" s="650"/>
      <c r="BC25" s="650"/>
      <c r="BD25" s="650"/>
      <c r="BE25" s="650"/>
      <c r="BF25" s="651"/>
      <c r="BG25" s="630" t="s">
        <v>239</v>
      </c>
      <c r="BH25" s="631"/>
      <c r="BI25" s="631"/>
      <c r="BJ25" s="631"/>
      <c r="BK25" s="631"/>
      <c r="BL25" s="631"/>
      <c r="BM25" s="631"/>
      <c r="BN25" s="632"/>
      <c r="BO25" s="633" t="s">
        <v>255</v>
      </c>
      <c r="BP25" s="633"/>
      <c r="BQ25" s="633"/>
      <c r="BR25" s="633"/>
      <c r="BS25" s="634" t="s">
        <v>239</v>
      </c>
      <c r="BT25" s="634"/>
      <c r="BU25" s="634"/>
      <c r="BV25" s="634"/>
      <c r="BW25" s="634"/>
      <c r="BX25" s="634"/>
      <c r="BY25" s="634"/>
      <c r="BZ25" s="634"/>
      <c r="CA25" s="634"/>
      <c r="CB25" s="638"/>
      <c r="CD25" s="645" t="s">
        <v>296</v>
      </c>
      <c r="CE25" s="646"/>
      <c r="CF25" s="646"/>
      <c r="CG25" s="646"/>
      <c r="CH25" s="646"/>
      <c r="CI25" s="646"/>
      <c r="CJ25" s="646"/>
      <c r="CK25" s="646"/>
      <c r="CL25" s="646"/>
      <c r="CM25" s="646"/>
      <c r="CN25" s="646"/>
      <c r="CO25" s="646"/>
      <c r="CP25" s="646"/>
      <c r="CQ25" s="647"/>
      <c r="CR25" s="630">
        <v>4942073</v>
      </c>
      <c r="CS25" s="670"/>
      <c r="CT25" s="670"/>
      <c r="CU25" s="670"/>
      <c r="CV25" s="670"/>
      <c r="CW25" s="670"/>
      <c r="CX25" s="670"/>
      <c r="CY25" s="671"/>
      <c r="CZ25" s="635">
        <v>16.600000000000001</v>
      </c>
      <c r="DA25" s="668"/>
      <c r="DB25" s="668"/>
      <c r="DC25" s="672"/>
      <c r="DD25" s="639">
        <v>4536178</v>
      </c>
      <c r="DE25" s="670"/>
      <c r="DF25" s="670"/>
      <c r="DG25" s="670"/>
      <c r="DH25" s="670"/>
      <c r="DI25" s="670"/>
      <c r="DJ25" s="670"/>
      <c r="DK25" s="671"/>
      <c r="DL25" s="639">
        <v>4533489</v>
      </c>
      <c r="DM25" s="670"/>
      <c r="DN25" s="670"/>
      <c r="DO25" s="670"/>
      <c r="DP25" s="670"/>
      <c r="DQ25" s="670"/>
      <c r="DR25" s="670"/>
      <c r="DS25" s="670"/>
      <c r="DT25" s="670"/>
      <c r="DU25" s="670"/>
      <c r="DV25" s="671"/>
      <c r="DW25" s="635">
        <v>24.2</v>
      </c>
      <c r="DX25" s="668"/>
      <c r="DY25" s="668"/>
      <c r="DZ25" s="668"/>
      <c r="EA25" s="668"/>
      <c r="EB25" s="668"/>
      <c r="EC25" s="669"/>
    </row>
    <row r="26" spans="2:133" ht="11.25" customHeight="1" x14ac:dyDescent="0.2">
      <c r="B26" s="627" t="s">
        <v>297</v>
      </c>
      <c r="C26" s="628"/>
      <c r="D26" s="628"/>
      <c r="E26" s="628"/>
      <c r="F26" s="628"/>
      <c r="G26" s="628"/>
      <c r="H26" s="628"/>
      <c r="I26" s="628"/>
      <c r="J26" s="628"/>
      <c r="K26" s="628"/>
      <c r="L26" s="628"/>
      <c r="M26" s="628"/>
      <c r="N26" s="628"/>
      <c r="O26" s="628"/>
      <c r="P26" s="628"/>
      <c r="Q26" s="629"/>
      <c r="R26" s="630" t="s">
        <v>243</v>
      </c>
      <c r="S26" s="631"/>
      <c r="T26" s="631"/>
      <c r="U26" s="631"/>
      <c r="V26" s="631"/>
      <c r="W26" s="631"/>
      <c r="X26" s="631"/>
      <c r="Y26" s="632"/>
      <c r="Z26" s="633" t="s">
        <v>239</v>
      </c>
      <c r="AA26" s="633"/>
      <c r="AB26" s="633"/>
      <c r="AC26" s="633"/>
      <c r="AD26" s="634" t="s">
        <v>239</v>
      </c>
      <c r="AE26" s="634"/>
      <c r="AF26" s="634"/>
      <c r="AG26" s="634"/>
      <c r="AH26" s="634"/>
      <c r="AI26" s="634"/>
      <c r="AJ26" s="634"/>
      <c r="AK26" s="634"/>
      <c r="AL26" s="635" t="s">
        <v>239</v>
      </c>
      <c r="AM26" s="636"/>
      <c r="AN26" s="636"/>
      <c r="AO26" s="637"/>
      <c r="AP26" s="649" t="s">
        <v>298</v>
      </c>
      <c r="AQ26" s="679"/>
      <c r="AR26" s="679"/>
      <c r="AS26" s="679"/>
      <c r="AT26" s="679"/>
      <c r="AU26" s="679"/>
      <c r="AV26" s="679"/>
      <c r="AW26" s="679"/>
      <c r="AX26" s="679"/>
      <c r="AY26" s="679"/>
      <c r="AZ26" s="679"/>
      <c r="BA26" s="679"/>
      <c r="BB26" s="679"/>
      <c r="BC26" s="679"/>
      <c r="BD26" s="679"/>
      <c r="BE26" s="679"/>
      <c r="BF26" s="651"/>
      <c r="BG26" s="630" t="s">
        <v>137</v>
      </c>
      <c r="BH26" s="631"/>
      <c r="BI26" s="631"/>
      <c r="BJ26" s="631"/>
      <c r="BK26" s="631"/>
      <c r="BL26" s="631"/>
      <c r="BM26" s="631"/>
      <c r="BN26" s="632"/>
      <c r="BO26" s="633" t="s">
        <v>239</v>
      </c>
      <c r="BP26" s="633"/>
      <c r="BQ26" s="633"/>
      <c r="BR26" s="633"/>
      <c r="BS26" s="634" t="s">
        <v>243</v>
      </c>
      <c r="BT26" s="634"/>
      <c r="BU26" s="634"/>
      <c r="BV26" s="634"/>
      <c r="BW26" s="634"/>
      <c r="BX26" s="634"/>
      <c r="BY26" s="634"/>
      <c r="BZ26" s="634"/>
      <c r="CA26" s="634"/>
      <c r="CB26" s="638"/>
      <c r="CD26" s="645" t="s">
        <v>299</v>
      </c>
      <c r="CE26" s="646"/>
      <c r="CF26" s="646"/>
      <c r="CG26" s="646"/>
      <c r="CH26" s="646"/>
      <c r="CI26" s="646"/>
      <c r="CJ26" s="646"/>
      <c r="CK26" s="646"/>
      <c r="CL26" s="646"/>
      <c r="CM26" s="646"/>
      <c r="CN26" s="646"/>
      <c r="CO26" s="646"/>
      <c r="CP26" s="646"/>
      <c r="CQ26" s="647"/>
      <c r="CR26" s="630">
        <v>3100487</v>
      </c>
      <c r="CS26" s="631"/>
      <c r="CT26" s="631"/>
      <c r="CU26" s="631"/>
      <c r="CV26" s="631"/>
      <c r="CW26" s="631"/>
      <c r="CX26" s="631"/>
      <c r="CY26" s="632"/>
      <c r="CZ26" s="635">
        <v>10.4</v>
      </c>
      <c r="DA26" s="668"/>
      <c r="DB26" s="668"/>
      <c r="DC26" s="672"/>
      <c r="DD26" s="639">
        <v>2779899</v>
      </c>
      <c r="DE26" s="631"/>
      <c r="DF26" s="631"/>
      <c r="DG26" s="631"/>
      <c r="DH26" s="631"/>
      <c r="DI26" s="631"/>
      <c r="DJ26" s="631"/>
      <c r="DK26" s="632"/>
      <c r="DL26" s="639" t="s">
        <v>243</v>
      </c>
      <c r="DM26" s="631"/>
      <c r="DN26" s="631"/>
      <c r="DO26" s="631"/>
      <c r="DP26" s="631"/>
      <c r="DQ26" s="631"/>
      <c r="DR26" s="631"/>
      <c r="DS26" s="631"/>
      <c r="DT26" s="631"/>
      <c r="DU26" s="631"/>
      <c r="DV26" s="632"/>
      <c r="DW26" s="635" t="s">
        <v>255</v>
      </c>
      <c r="DX26" s="668"/>
      <c r="DY26" s="668"/>
      <c r="DZ26" s="668"/>
      <c r="EA26" s="668"/>
      <c r="EB26" s="668"/>
      <c r="EC26" s="669"/>
    </row>
    <row r="27" spans="2:133" ht="11.25" customHeight="1" x14ac:dyDescent="0.2">
      <c r="B27" s="627" t="s">
        <v>300</v>
      </c>
      <c r="C27" s="628"/>
      <c r="D27" s="628"/>
      <c r="E27" s="628"/>
      <c r="F27" s="628"/>
      <c r="G27" s="628"/>
      <c r="H27" s="628"/>
      <c r="I27" s="628"/>
      <c r="J27" s="628"/>
      <c r="K27" s="628"/>
      <c r="L27" s="628"/>
      <c r="M27" s="628"/>
      <c r="N27" s="628"/>
      <c r="O27" s="628"/>
      <c r="P27" s="628"/>
      <c r="Q27" s="629"/>
      <c r="R27" s="630">
        <v>19569854</v>
      </c>
      <c r="S27" s="631"/>
      <c r="T27" s="631"/>
      <c r="U27" s="631"/>
      <c r="V27" s="631"/>
      <c r="W27" s="631"/>
      <c r="X27" s="631"/>
      <c r="Y27" s="632"/>
      <c r="Z27" s="633">
        <v>59.5</v>
      </c>
      <c r="AA27" s="633"/>
      <c r="AB27" s="633"/>
      <c r="AC27" s="633"/>
      <c r="AD27" s="634">
        <v>17687181</v>
      </c>
      <c r="AE27" s="634"/>
      <c r="AF27" s="634"/>
      <c r="AG27" s="634"/>
      <c r="AH27" s="634"/>
      <c r="AI27" s="634"/>
      <c r="AJ27" s="634"/>
      <c r="AK27" s="634"/>
      <c r="AL27" s="635">
        <v>99.5</v>
      </c>
      <c r="AM27" s="636"/>
      <c r="AN27" s="636"/>
      <c r="AO27" s="637"/>
      <c r="AP27" s="627" t="s">
        <v>301</v>
      </c>
      <c r="AQ27" s="628"/>
      <c r="AR27" s="628"/>
      <c r="AS27" s="628"/>
      <c r="AT27" s="628"/>
      <c r="AU27" s="628"/>
      <c r="AV27" s="628"/>
      <c r="AW27" s="628"/>
      <c r="AX27" s="628"/>
      <c r="AY27" s="628"/>
      <c r="AZ27" s="628"/>
      <c r="BA27" s="628"/>
      <c r="BB27" s="628"/>
      <c r="BC27" s="628"/>
      <c r="BD27" s="628"/>
      <c r="BE27" s="628"/>
      <c r="BF27" s="629"/>
      <c r="BG27" s="630">
        <v>6978717</v>
      </c>
      <c r="BH27" s="631"/>
      <c r="BI27" s="631"/>
      <c r="BJ27" s="631"/>
      <c r="BK27" s="631"/>
      <c r="BL27" s="631"/>
      <c r="BM27" s="631"/>
      <c r="BN27" s="632"/>
      <c r="BO27" s="633">
        <v>100</v>
      </c>
      <c r="BP27" s="633"/>
      <c r="BQ27" s="633"/>
      <c r="BR27" s="633"/>
      <c r="BS27" s="634">
        <v>90866</v>
      </c>
      <c r="BT27" s="634"/>
      <c r="BU27" s="634"/>
      <c r="BV27" s="634"/>
      <c r="BW27" s="634"/>
      <c r="BX27" s="634"/>
      <c r="BY27" s="634"/>
      <c r="BZ27" s="634"/>
      <c r="CA27" s="634"/>
      <c r="CB27" s="638"/>
      <c r="CD27" s="645" t="s">
        <v>302</v>
      </c>
      <c r="CE27" s="646"/>
      <c r="CF27" s="646"/>
      <c r="CG27" s="646"/>
      <c r="CH27" s="646"/>
      <c r="CI27" s="646"/>
      <c r="CJ27" s="646"/>
      <c r="CK27" s="646"/>
      <c r="CL27" s="646"/>
      <c r="CM27" s="646"/>
      <c r="CN27" s="646"/>
      <c r="CO27" s="646"/>
      <c r="CP27" s="646"/>
      <c r="CQ27" s="647"/>
      <c r="CR27" s="630">
        <v>4480216</v>
      </c>
      <c r="CS27" s="670"/>
      <c r="CT27" s="670"/>
      <c r="CU27" s="670"/>
      <c r="CV27" s="670"/>
      <c r="CW27" s="670"/>
      <c r="CX27" s="670"/>
      <c r="CY27" s="671"/>
      <c r="CZ27" s="635">
        <v>15</v>
      </c>
      <c r="DA27" s="668"/>
      <c r="DB27" s="668"/>
      <c r="DC27" s="672"/>
      <c r="DD27" s="639">
        <v>1360710</v>
      </c>
      <c r="DE27" s="670"/>
      <c r="DF27" s="670"/>
      <c r="DG27" s="670"/>
      <c r="DH27" s="670"/>
      <c r="DI27" s="670"/>
      <c r="DJ27" s="670"/>
      <c r="DK27" s="671"/>
      <c r="DL27" s="639">
        <v>1359785</v>
      </c>
      <c r="DM27" s="670"/>
      <c r="DN27" s="670"/>
      <c r="DO27" s="670"/>
      <c r="DP27" s="670"/>
      <c r="DQ27" s="670"/>
      <c r="DR27" s="670"/>
      <c r="DS27" s="670"/>
      <c r="DT27" s="670"/>
      <c r="DU27" s="670"/>
      <c r="DV27" s="671"/>
      <c r="DW27" s="635">
        <v>7.3</v>
      </c>
      <c r="DX27" s="668"/>
      <c r="DY27" s="668"/>
      <c r="DZ27" s="668"/>
      <c r="EA27" s="668"/>
      <c r="EB27" s="668"/>
      <c r="EC27" s="669"/>
    </row>
    <row r="28" spans="2:133" ht="11.25" customHeight="1" x14ac:dyDescent="0.2">
      <c r="B28" s="627" t="s">
        <v>303</v>
      </c>
      <c r="C28" s="628"/>
      <c r="D28" s="628"/>
      <c r="E28" s="628"/>
      <c r="F28" s="628"/>
      <c r="G28" s="628"/>
      <c r="H28" s="628"/>
      <c r="I28" s="628"/>
      <c r="J28" s="628"/>
      <c r="K28" s="628"/>
      <c r="L28" s="628"/>
      <c r="M28" s="628"/>
      <c r="N28" s="628"/>
      <c r="O28" s="628"/>
      <c r="P28" s="628"/>
      <c r="Q28" s="629"/>
      <c r="R28" s="630">
        <v>4185</v>
      </c>
      <c r="S28" s="631"/>
      <c r="T28" s="631"/>
      <c r="U28" s="631"/>
      <c r="V28" s="631"/>
      <c r="W28" s="631"/>
      <c r="X28" s="631"/>
      <c r="Y28" s="632"/>
      <c r="Z28" s="633">
        <v>0</v>
      </c>
      <c r="AA28" s="633"/>
      <c r="AB28" s="633"/>
      <c r="AC28" s="633"/>
      <c r="AD28" s="634">
        <v>4185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304</v>
      </c>
      <c r="CE28" s="646"/>
      <c r="CF28" s="646"/>
      <c r="CG28" s="646"/>
      <c r="CH28" s="646"/>
      <c r="CI28" s="646"/>
      <c r="CJ28" s="646"/>
      <c r="CK28" s="646"/>
      <c r="CL28" s="646"/>
      <c r="CM28" s="646"/>
      <c r="CN28" s="646"/>
      <c r="CO28" s="646"/>
      <c r="CP28" s="646"/>
      <c r="CQ28" s="647"/>
      <c r="CR28" s="630">
        <v>3012923</v>
      </c>
      <c r="CS28" s="631"/>
      <c r="CT28" s="631"/>
      <c r="CU28" s="631"/>
      <c r="CV28" s="631"/>
      <c r="CW28" s="631"/>
      <c r="CX28" s="631"/>
      <c r="CY28" s="632"/>
      <c r="CZ28" s="635">
        <v>10.1</v>
      </c>
      <c r="DA28" s="668"/>
      <c r="DB28" s="668"/>
      <c r="DC28" s="672"/>
      <c r="DD28" s="639">
        <v>2992423</v>
      </c>
      <c r="DE28" s="631"/>
      <c r="DF28" s="631"/>
      <c r="DG28" s="631"/>
      <c r="DH28" s="631"/>
      <c r="DI28" s="631"/>
      <c r="DJ28" s="631"/>
      <c r="DK28" s="632"/>
      <c r="DL28" s="639">
        <v>2563245</v>
      </c>
      <c r="DM28" s="631"/>
      <c r="DN28" s="631"/>
      <c r="DO28" s="631"/>
      <c r="DP28" s="631"/>
      <c r="DQ28" s="631"/>
      <c r="DR28" s="631"/>
      <c r="DS28" s="631"/>
      <c r="DT28" s="631"/>
      <c r="DU28" s="631"/>
      <c r="DV28" s="632"/>
      <c r="DW28" s="635">
        <v>13.7</v>
      </c>
      <c r="DX28" s="668"/>
      <c r="DY28" s="668"/>
      <c r="DZ28" s="668"/>
      <c r="EA28" s="668"/>
      <c r="EB28" s="668"/>
      <c r="EC28" s="669"/>
    </row>
    <row r="29" spans="2:133" ht="11.25" customHeight="1" x14ac:dyDescent="0.2">
      <c r="B29" s="627" t="s">
        <v>305</v>
      </c>
      <c r="C29" s="628"/>
      <c r="D29" s="628"/>
      <c r="E29" s="628"/>
      <c r="F29" s="628"/>
      <c r="G29" s="628"/>
      <c r="H29" s="628"/>
      <c r="I29" s="628"/>
      <c r="J29" s="628"/>
      <c r="K29" s="628"/>
      <c r="L29" s="628"/>
      <c r="M29" s="628"/>
      <c r="N29" s="628"/>
      <c r="O29" s="628"/>
      <c r="P29" s="628"/>
      <c r="Q29" s="629"/>
      <c r="R29" s="630">
        <v>57924</v>
      </c>
      <c r="S29" s="631"/>
      <c r="T29" s="631"/>
      <c r="U29" s="631"/>
      <c r="V29" s="631"/>
      <c r="W29" s="631"/>
      <c r="X29" s="631"/>
      <c r="Y29" s="632"/>
      <c r="Z29" s="633">
        <v>0.2</v>
      </c>
      <c r="AA29" s="633"/>
      <c r="AB29" s="633"/>
      <c r="AC29" s="633"/>
      <c r="AD29" s="634" t="s">
        <v>137</v>
      </c>
      <c r="AE29" s="634"/>
      <c r="AF29" s="634"/>
      <c r="AG29" s="634"/>
      <c r="AH29" s="634"/>
      <c r="AI29" s="634"/>
      <c r="AJ29" s="634"/>
      <c r="AK29" s="634"/>
      <c r="AL29" s="635" t="s">
        <v>239</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306</v>
      </c>
      <c r="CE29" s="674"/>
      <c r="CF29" s="645" t="s">
        <v>307</v>
      </c>
      <c r="CG29" s="646"/>
      <c r="CH29" s="646"/>
      <c r="CI29" s="646"/>
      <c r="CJ29" s="646"/>
      <c r="CK29" s="646"/>
      <c r="CL29" s="646"/>
      <c r="CM29" s="646"/>
      <c r="CN29" s="646"/>
      <c r="CO29" s="646"/>
      <c r="CP29" s="646"/>
      <c r="CQ29" s="647"/>
      <c r="CR29" s="630">
        <v>3012923</v>
      </c>
      <c r="CS29" s="670"/>
      <c r="CT29" s="670"/>
      <c r="CU29" s="670"/>
      <c r="CV29" s="670"/>
      <c r="CW29" s="670"/>
      <c r="CX29" s="670"/>
      <c r="CY29" s="671"/>
      <c r="CZ29" s="635">
        <v>10.1</v>
      </c>
      <c r="DA29" s="668"/>
      <c r="DB29" s="668"/>
      <c r="DC29" s="672"/>
      <c r="DD29" s="639">
        <v>2992423</v>
      </c>
      <c r="DE29" s="670"/>
      <c r="DF29" s="670"/>
      <c r="DG29" s="670"/>
      <c r="DH29" s="670"/>
      <c r="DI29" s="670"/>
      <c r="DJ29" s="670"/>
      <c r="DK29" s="671"/>
      <c r="DL29" s="639">
        <v>2563245</v>
      </c>
      <c r="DM29" s="670"/>
      <c r="DN29" s="670"/>
      <c r="DO29" s="670"/>
      <c r="DP29" s="670"/>
      <c r="DQ29" s="670"/>
      <c r="DR29" s="670"/>
      <c r="DS29" s="670"/>
      <c r="DT29" s="670"/>
      <c r="DU29" s="670"/>
      <c r="DV29" s="671"/>
      <c r="DW29" s="635">
        <v>13.7</v>
      </c>
      <c r="DX29" s="668"/>
      <c r="DY29" s="668"/>
      <c r="DZ29" s="668"/>
      <c r="EA29" s="668"/>
      <c r="EB29" s="668"/>
      <c r="EC29" s="669"/>
    </row>
    <row r="30" spans="2:133" ht="11.25" customHeight="1" x14ac:dyDescent="0.2">
      <c r="B30" s="627" t="s">
        <v>308</v>
      </c>
      <c r="C30" s="628"/>
      <c r="D30" s="628"/>
      <c r="E30" s="628"/>
      <c r="F30" s="628"/>
      <c r="G30" s="628"/>
      <c r="H30" s="628"/>
      <c r="I30" s="628"/>
      <c r="J30" s="628"/>
      <c r="K30" s="628"/>
      <c r="L30" s="628"/>
      <c r="M30" s="628"/>
      <c r="N30" s="628"/>
      <c r="O30" s="628"/>
      <c r="P30" s="628"/>
      <c r="Q30" s="629"/>
      <c r="R30" s="630">
        <v>224094</v>
      </c>
      <c r="S30" s="631"/>
      <c r="T30" s="631"/>
      <c r="U30" s="631"/>
      <c r="V30" s="631"/>
      <c r="W30" s="631"/>
      <c r="X30" s="631"/>
      <c r="Y30" s="632"/>
      <c r="Z30" s="633">
        <v>0.7</v>
      </c>
      <c r="AA30" s="633"/>
      <c r="AB30" s="633"/>
      <c r="AC30" s="633"/>
      <c r="AD30" s="634">
        <v>32499</v>
      </c>
      <c r="AE30" s="634"/>
      <c r="AF30" s="634"/>
      <c r="AG30" s="634"/>
      <c r="AH30" s="634"/>
      <c r="AI30" s="634"/>
      <c r="AJ30" s="634"/>
      <c r="AK30" s="634"/>
      <c r="AL30" s="635">
        <v>0.2</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309</v>
      </c>
      <c r="BH30" s="680"/>
      <c r="BI30" s="680"/>
      <c r="BJ30" s="680"/>
      <c r="BK30" s="680"/>
      <c r="BL30" s="680"/>
      <c r="BM30" s="680"/>
      <c r="BN30" s="680"/>
      <c r="BO30" s="680"/>
      <c r="BP30" s="680"/>
      <c r="BQ30" s="681"/>
      <c r="BR30" s="609" t="s">
        <v>310</v>
      </c>
      <c r="BS30" s="680"/>
      <c r="BT30" s="680"/>
      <c r="BU30" s="680"/>
      <c r="BV30" s="680"/>
      <c r="BW30" s="680"/>
      <c r="BX30" s="680"/>
      <c r="BY30" s="680"/>
      <c r="BZ30" s="680"/>
      <c r="CA30" s="680"/>
      <c r="CB30" s="681"/>
      <c r="CD30" s="675"/>
      <c r="CE30" s="676"/>
      <c r="CF30" s="645" t="s">
        <v>311</v>
      </c>
      <c r="CG30" s="646"/>
      <c r="CH30" s="646"/>
      <c r="CI30" s="646"/>
      <c r="CJ30" s="646"/>
      <c r="CK30" s="646"/>
      <c r="CL30" s="646"/>
      <c r="CM30" s="646"/>
      <c r="CN30" s="646"/>
      <c r="CO30" s="646"/>
      <c r="CP30" s="646"/>
      <c r="CQ30" s="647"/>
      <c r="CR30" s="630">
        <v>2900749</v>
      </c>
      <c r="CS30" s="631"/>
      <c r="CT30" s="631"/>
      <c r="CU30" s="631"/>
      <c r="CV30" s="631"/>
      <c r="CW30" s="631"/>
      <c r="CX30" s="631"/>
      <c r="CY30" s="632"/>
      <c r="CZ30" s="635">
        <v>9.6999999999999993</v>
      </c>
      <c r="DA30" s="668"/>
      <c r="DB30" s="668"/>
      <c r="DC30" s="672"/>
      <c r="DD30" s="639">
        <v>2880249</v>
      </c>
      <c r="DE30" s="631"/>
      <c r="DF30" s="631"/>
      <c r="DG30" s="631"/>
      <c r="DH30" s="631"/>
      <c r="DI30" s="631"/>
      <c r="DJ30" s="631"/>
      <c r="DK30" s="632"/>
      <c r="DL30" s="639">
        <v>2480518</v>
      </c>
      <c r="DM30" s="631"/>
      <c r="DN30" s="631"/>
      <c r="DO30" s="631"/>
      <c r="DP30" s="631"/>
      <c r="DQ30" s="631"/>
      <c r="DR30" s="631"/>
      <c r="DS30" s="631"/>
      <c r="DT30" s="631"/>
      <c r="DU30" s="631"/>
      <c r="DV30" s="632"/>
      <c r="DW30" s="635">
        <v>13.2</v>
      </c>
      <c r="DX30" s="668"/>
      <c r="DY30" s="668"/>
      <c r="DZ30" s="668"/>
      <c r="EA30" s="668"/>
      <c r="EB30" s="668"/>
      <c r="EC30" s="669"/>
    </row>
    <row r="31" spans="2:133" ht="11.25" customHeight="1" x14ac:dyDescent="0.2">
      <c r="B31" s="627" t="s">
        <v>312</v>
      </c>
      <c r="C31" s="628"/>
      <c r="D31" s="628"/>
      <c r="E31" s="628"/>
      <c r="F31" s="628"/>
      <c r="G31" s="628"/>
      <c r="H31" s="628"/>
      <c r="I31" s="628"/>
      <c r="J31" s="628"/>
      <c r="K31" s="628"/>
      <c r="L31" s="628"/>
      <c r="M31" s="628"/>
      <c r="N31" s="628"/>
      <c r="O31" s="628"/>
      <c r="P31" s="628"/>
      <c r="Q31" s="629"/>
      <c r="R31" s="630">
        <v>164354</v>
      </c>
      <c r="S31" s="631"/>
      <c r="T31" s="631"/>
      <c r="U31" s="631"/>
      <c r="V31" s="631"/>
      <c r="W31" s="631"/>
      <c r="X31" s="631"/>
      <c r="Y31" s="632"/>
      <c r="Z31" s="633">
        <v>0.5</v>
      </c>
      <c r="AA31" s="633"/>
      <c r="AB31" s="633"/>
      <c r="AC31" s="633"/>
      <c r="AD31" s="634" t="s">
        <v>243</v>
      </c>
      <c r="AE31" s="634"/>
      <c r="AF31" s="634"/>
      <c r="AG31" s="634"/>
      <c r="AH31" s="634"/>
      <c r="AI31" s="634"/>
      <c r="AJ31" s="634"/>
      <c r="AK31" s="634"/>
      <c r="AL31" s="635" t="s">
        <v>255</v>
      </c>
      <c r="AM31" s="636"/>
      <c r="AN31" s="636"/>
      <c r="AO31" s="637"/>
      <c r="AP31" s="687" t="s">
        <v>313</v>
      </c>
      <c r="AQ31" s="688"/>
      <c r="AR31" s="688"/>
      <c r="AS31" s="688"/>
      <c r="AT31" s="693" t="s">
        <v>314</v>
      </c>
      <c r="AU31" s="217"/>
      <c r="AV31" s="217"/>
      <c r="AW31" s="217"/>
      <c r="AX31" s="616" t="s">
        <v>187</v>
      </c>
      <c r="AY31" s="617"/>
      <c r="AZ31" s="617"/>
      <c r="BA31" s="617"/>
      <c r="BB31" s="617"/>
      <c r="BC31" s="617"/>
      <c r="BD31" s="617"/>
      <c r="BE31" s="617"/>
      <c r="BF31" s="618"/>
      <c r="BG31" s="698">
        <v>99.2</v>
      </c>
      <c r="BH31" s="685"/>
      <c r="BI31" s="685"/>
      <c r="BJ31" s="685"/>
      <c r="BK31" s="685"/>
      <c r="BL31" s="685"/>
      <c r="BM31" s="625">
        <v>96.9</v>
      </c>
      <c r="BN31" s="685"/>
      <c r="BO31" s="685"/>
      <c r="BP31" s="685"/>
      <c r="BQ31" s="686"/>
      <c r="BR31" s="698">
        <v>98.9</v>
      </c>
      <c r="BS31" s="685"/>
      <c r="BT31" s="685"/>
      <c r="BU31" s="685"/>
      <c r="BV31" s="685"/>
      <c r="BW31" s="685"/>
      <c r="BX31" s="625">
        <v>96.5</v>
      </c>
      <c r="BY31" s="685"/>
      <c r="BZ31" s="685"/>
      <c r="CA31" s="685"/>
      <c r="CB31" s="686"/>
      <c r="CD31" s="675"/>
      <c r="CE31" s="676"/>
      <c r="CF31" s="645" t="s">
        <v>315</v>
      </c>
      <c r="CG31" s="646"/>
      <c r="CH31" s="646"/>
      <c r="CI31" s="646"/>
      <c r="CJ31" s="646"/>
      <c r="CK31" s="646"/>
      <c r="CL31" s="646"/>
      <c r="CM31" s="646"/>
      <c r="CN31" s="646"/>
      <c r="CO31" s="646"/>
      <c r="CP31" s="646"/>
      <c r="CQ31" s="647"/>
      <c r="CR31" s="630">
        <v>112174</v>
      </c>
      <c r="CS31" s="670"/>
      <c r="CT31" s="670"/>
      <c r="CU31" s="670"/>
      <c r="CV31" s="670"/>
      <c r="CW31" s="670"/>
      <c r="CX31" s="670"/>
      <c r="CY31" s="671"/>
      <c r="CZ31" s="635">
        <v>0.4</v>
      </c>
      <c r="DA31" s="668"/>
      <c r="DB31" s="668"/>
      <c r="DC31" s="672"/>
      <c r="DD31" s="639">
        <v>112174</v>
      </c>
      <c r="DE31" s="670"/>
      <c r="DF31" s="670"/>
      <c r="DG31" s="670"/>
      <c r="DH31" s="670"/>
      <c r="DI31" s="670"/>
      <c r="DJ31" s="670"/>
      <c r="DK31" s="671"/>
      <c r="DL31" s="639">
        <v>82727</v>
      </c>
      <c r="DM31" s="670"/>
      <c r="DN31" s="670"/>
      <c r="DO31" s="670"/>
      <c r="DP31" s="670"/>
      <c r="DQ31" s="670"/>
      <c r="DR31" s="670"/>
      <c r="DS31" s="670"/>
      <c r="DT31" s="670"/>
      <c r="DU31" s="670"/>
      <c r="DV31" s="671"/>
      <c r="DW31" s="635">
        <v>0.4</v>
      </c>
      <c r="DX31" s="668"/>
      <c r="DY31" s="668"/>
      <c r="DZ31" s="668"/>
      <c r="EA31" s="668"/>
      <c r="EB31" s="668"/>
      <c r="EC31" s="669"/>
    </row>
    <row r="32" spans="2:133" ht="11.25" customHeight="1" x14ac:dyDescent="0.2">
      <c r="B32" s="627" t="s">
        <v>316</v>
      </c>
      <c r="C32" s="628"/>
      <c r="D32" s="628"/>
      <c r="E32" s="628"/>
      <c r="F32" s="628"/>
      <c r="G32" s="628"/>
      <c r="H32" s="628"/>
      <c r="I32" s="628"/>
      <c r="J32" s="628"/>
      <c r="K32" s="628"/>
      <c r="L32" s="628"/>
      <c r="M32" s="628"/>
      <c r="N32" s="628"/>
      <c r="O32" s="628"/>
      <c r="P32" s="628"/>
      <c r="Q32" s="629"/>
      <c r="R32" s="630">
        <v>4940143</v>
      </c>
      <c r="S32" s="631"/>
      <c r="T32" s="631"/>
      <c r="U32" s="631"/>
      <c r="V32" s="631"/>
      <c r="W32" s="631"/>
      <c r="X32" s="631"/>
      <c r="Y32" s="632"/>
      <c r="Z32" s="633">
        <v>15</v>
      </c>
      <c r="AA32" s="633"/>
      <c r="AB32" s="633"/>
      <c r="AC32" s="633"/>
      <c r="AD32" s="634" t="s">
        <v>239</v>
      </c>
      <c r="AE32" s="634"/>
      <c r="AF32" s="634"/>
      <c r="AG32" s="634"/>
      <c r="AH32" s="634"/>
      <c r="AI32" s="634"/>
      <c r="AJ32" s="634"/>
      <c r="AK32" s="634"/>
      <c r="AL32" s="635" t="s">
        <v>255</v>
      </c>
      <c r="AM32" s="636"/>
      <c r="AN32" s="636"/>
      <c r="AO32" s="637"/>
      <c r="AP32" s="689"/>
      <c r="AQ32" s="690"/>
      <c r="AR32" s="690"/>
      <c r="AS32" s="690"/>
      <c r="AT32" s="694"/>
      <c r="AU32" s="216" t="s">
        <v>317</v>
      </c>
      <c r="AV32" s="216"/>
      <c r="AW32" s="216"/>
      <c r="AX32" s="627" t="s">
        <v>318</v>
      </c>
      <c r="AY32" s="628"/>
      <c r="AZ32" s="628"/>
      <c r="BA32" s="628"/>
      <c r="BB32" s="628"/>
      <c r="BC32" s="628"/>
      <c r="BD32" s="628"/>
      <c r="BE32" s="628"/>
      <c r="BF32" s="629"/>
      <c r="BG32" s="699">
        <v>99.3</v>
      </c>
      <c r="BH32" s="670"/>
      <c r="BI32" s="670"/>
      <c r="BJ32" s="670"/>
      <c r="BK32" s="670"/>
      <c r="BL32" s="670"/>
      <c r="BM32" s="636">
        <v>97.6</v>
      </c>
      <c r="BN32" s="696"/>
      <c r="BO32" s="696"/>
      <c r="BP32" s="696"/>
      <c r="BQ32" s="697"/>
      <c r="BR32" s="699">
        <v>98.9</v>
      </c>
      <c r="BS32" s="670"/>
      <c r="BT32" s="670"/>
      <c r="BU32" s="670"/>
      <c r="BV32" s="670"/>
      <c r="BW32" s="670"/>
      <c r="BX32" s="636">
        <v>97.3</v>
      </c>
      <c r="BY32" s="696"/>
      <c r="BZ32" s="696"/>
      <c r="CA32" s="696"/>
      <c r="CB32" s="697"/>
      <c r="CD32" s="677"/>
      <c r="CE32" s="678"/>
      <c r="CF32" s="645" t="s">
        <v>319</v>
      </c>
      <c r="CG32" s="646"/>
      <c r="CH32" s="646"/>
      <c r="CI32" s="646"/>
      <c r="CJ32" s="646"/>
      <c r="CK32" s="646"/>
      <c r="CL32" s="646"/>
      <c r="CM32" s="646"/>
      <c r="CN32" s="646"/>
      <c r="CO32" s="646"/>
      <c r="CP32" s="646"/>
      <c r="CQ32" s="647"/>
      <c r="CR32" s="630" t="s">
        <v>239</v>
      </c>
      <c r="CS32" s="631"/>
      <c r="CT32" s="631"/>
      <c r="CU32" s="631"/>
      <c r="CV32" s="631"/>
      <c r="CW32" s="631"/>
      <c r="CX32" s="631"/>
      <c r="CY32" s="632"/>
      <c r="CZ32" s="635" t="s">
        <v>239</v>
      </c>
      <c r="DA32" s="668"/>
      <c r="DB32" s="668"/>
      <c r="DC32" s="672"/>
      <c r="DD32" s="639" t="s">
        <v>255</v>
      </c>
      <c r="DE32" s="631"/>
      <c r="DF32" s="631"/>
      <c r="DG32" s="631"/>
      <c r="DH32" s="631"/>
      <c r="DI32" s="631"/>
      <c r="DJ32" s="631"/>
      <c r="DK32" s="632"/>
      <c r="DL32" s="639" t="s">
        <v>243</v>
      </c>
      <c r="DM32" s="631"/>
      <c r="DN32" s="631"/>
      <c r="DO32" s="631"/>
      <c r="DP32" s="631"/>
      <c r="DQ32" s="631"/>
      <c r="DR32" s="631"/>
      <c r="DS32" s="631"/>
      <c r="DT32" s="631"/>
      <c r="DU32" s="631"/>
      <c r="DV32" s="632"/>
      <c r="DW32" s="635" t="s">
        <v>255</v>
      </c>
      <c r="DX32" s="668"/>
      <c r="DY32" s="668"/>
      <c r="DZ32" s="668"/>
      <c r="EA32" s="668"/>
      <c r="EB32" s="668"/>
      <c r="EC32" s="669"/>
    </row>
    <row r="33" spans="2:133" ht="11.25" customHeight="1" x14ac:dyDescent="0.2">
      <c r="B33" s="664" t="s">
        <v>320</v>
      </c>
      <c r="C33" s="665"/>
      <c r="D33" s="665"/>
      <c r="E33" s="665"/>
      <c r="F33" s="665"/>
      <c r="G33" s="665"/>
      <c r="H33" s="665"/>
      <c r="I33" s="665"/>
      <c r="J33" s="665"/>
      <c r="K33" s="665"/>
      <c r="L33" s="665"/>
      <c r="M33" s="665"/>
      <c r="N33" s="665"/>
      <c r="O33" s="665"/>
      <c r="P33" s="665"/>
      <c r="Q33" s="666"/>
      <c r="R33" s="630" t="s">
        <v>243</v>
      </c>
      <c r="S33" s="631"/>
      <c r="T33" s="631"/>
      <c r="U33" s="631"/>
      <c r="V33" s="631"/>
      <c r="W33" s="631"/>
      <c r="X33" s="631"/>
      <c r="Y33" s="632"/>
      <c r="Z33" s="633" t="s">
        <v>239</v>
      </c>
      <c r="AA33" s="633"/>
      <c r="AB33" s="633"/>
      <c r="AC33" s="633"/>
      <c r="AD33" s="634" t="s">
        <v>239</v>
      </c>
      <c r="AE33" s="634"/>
      <c r="AF33" s="634"/>
      <c r="AG33" s="634"/>
      <c r="AH33" s="634"/>
      <c r="AI33" s="634"/>
      <c r="AJ33" s="634"/>
      <c r="AK33" s="634"/>
      <c r="AL33" s="635" t="s">
        <v>137</v>
      </c>
      <c r="AM33" s="636"/>
      <c r="AN33" s="636"/>
      <c r="AO33" s="637"/>
      <c r="AP33" s="691"/>
      <c r="AQ33" s="692"/>
      <c r="AR33" s="692"/>
      <c r="AS33" s="692"/>
      <c r="AT33" s="695"/>
      <c r="AU33" s="218"/>
      <c r="AV33" s="218"/>
      <c r="AW33" s="218"/>
      <c r="AX33" s="682" t="s">
        <v>321</v>
      </c>
      <c r="AY33" s="683"/>
      <c r="AZ33" s="683"/>
      <c r="BA33" s="683"/>
      <c r="BB33" s="683"/>
      <c r="BC33" s="683"/>
      <c r="BD33" s="683"/>
      <c r="BE33" s="683"/>
      <c r="BF33" s="684"/>
      <c r="BG33" s="700">
        <v>99.1</v>
      </c>
      <c r="BH33" s="701"/>
      <c r="BI33" s="701"/>
      <c r="BJ33" s="701"/>
      <c r="BK33" s="701"/>
      <c r="BL33" s="701"/>
      <c r="BM33" s="702">
        <v>95.9</v>
      </c>
      <c r="BN33" s="701"/>
      <c r="BO33" s="701"/>
      <c r="BP33" s="701"/>
      <c r="BQ33" s="703"/>
      <c r="BR33" s="700">
        <v>98.8</v>
      </c>
      <c r="BS33" s="701"/>
      <c r="BT33" s="701"/>
      <c r="BU33" s="701"/>
      <c r="BV33" s="701"/>
      <c r="BW33" s="701"/>
      <c r="BX33" s="702">
        <v>95.5</v>
      </c>
      <c r="BY33" s="701"/>
      <c r="BZ33" s="701"/>
      <c r="CA33" s="701"/>
      <c r="CB33" s="703"/>
      <c r="CD33" s="645" t="s">
        <v>322</v>
      </c>
      <c r="CE33" s="646"/>
      <c r="CF33" s="646"/>
      <c r="CG33" s="646"/>
      <c r="CH33" s="646"/>
      <c r="CI33" s="646"/>
      <c r="CJ33" s="646"/>
      <c r="CK33" s="646"/>
      <c r="CL33" s="646"/>
      <c r="CM33" s="646"/>
      <c r="CN33" s="646"/>
      <c r="CO33" s="646"/>
      <c r="CP33" s="646"/>
      <c r="CQ33" s="647"/>
      <c r="CR33" s="630">
        <v>13474967</v>
      </c>
      <c r="CS33" s="670"/>
      <c r="CT33" s="670"/>
      <c r="CU33" s="670"/>
      <c r="CV33" s="670"/>
      <c r="CW33" s="670"/>
      <c r="CX33" s="670"/>
      <c r="CY33" s="671"/>
      <c r="CZ33" s="635">
        <v>45.2</v>
      </c>
      <c r="DA33" s="668"/>
      <c r="DB33" s="668"/>
      <c r="DC33" s="672"/>
      <c r="DD33" s="639">
        <v>10196302</v>
      </c>
      <c r="DE33" s="670"/>
      <c r="DF33" s="670"/>
      <c r="DG33" s="670"/>
      <c r="DH33" s="670"/>
      <c r="DI33" s="670"/>
      <c r="DJ33" s="670"/>
      <c r="DK33" s="671"/>
      <c r="DL33" s="639">
        <v>6808307</v>
      </c>
      <c r="DM33" s="670"/>
      <c r="DN33" s="670"/>
      <c r="DO33" s="670"/>
      <c r="DP33" s="670"/>
      <c r="DQ33" s="670"/>
      <c r="DR33" s="670"/>
      <c r="DS33" s="670"/>
      <c r="DT33" s="670"/>
      <c r="DU33" s="670"/>
      <c r="DV33" s="671"/>
      <c r="DW33" s="635">
        <v>36.4</v>
      </c>
      <c r="DX33" s="668"/>
      <c r="DY33" s="668"/>
      <c r="DZ33" s="668"/>
      <c r="EA33" s="668"/>
      <c r="EB33" s="668"/>
      <c r="EC33" s="669"/>
    </row>
    <row r="34" spans="2:133" ht="11.25" customHeight="1" x14ac:dyDescent="0.2">
      <c r="B34" s="627" t="s">
        <v>323</v>
      </c>
      <c r="C34" s="628"/>
      <c r="D34" s="628"/>
      <c r="E34" s="628"/>
      <c r="F34" s="628"/>
      <c r="G34" s="628"/>
      <c r="H34" s="628"/>
      <c r="I34" s="628"/>
      <c r="J34" s="628"/>
      <c r="K34" s="628"/>
      <c r="L34" s="628"/>
      <c r="M34" s="628"/>
      <c r="N34" s="628"/>
      <c r="O34" s="628"/>
      <c r="P34" s="628"/>
      <c r="Q34" s="629"/>
      <c r="R34" s="630">
        <v>2229368</v>
      </c>
      <c r="S34" s="631"/>
      <c r="T34" s="631"/>
      <c r="U34" s="631"/>
      <c r="V34" s="631"/>
      <c r="W34" s="631"/>
      <c r="X34" s="631"/>
      <c r="Y34" s="632"/>
      <c r="Z34" s="633">
        <v>6.8</v>
      </c>
      <c r="AA34" s="633"/>
      <c r="AB34" s="633"/>
      <c r="AC34" s="633"/>
      <c r="AD34" s="634" t="s">
        <v>239</v>
      </c>
      <c r="AE34" s="634"/>
      <c r="AF34" s="634"/>
      <c r="AG34" s="634"/>
      <c r="AH34" s="634"/>
      <c r="AI34" s="634"/>
      <c r="AJ34" s="634"/>
      <c r="AK34" s="634"/>
      <c r="AL34" s="635" t="s">
        <v>255</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324</v>
      </c>
      <c r="CE34" s="646"/>
      <c r="CF34" s="646"/>
      <c r="CG34" s="646"/>
      <c r="CH34" s="646"/>
      <c r="CI34" s="646"/>
      <c r="CJ34" s="646"/>
      <c r="CK34" s="646"/>
      <c r="CL34" s="646"/>
      <c r="CM34" s="646"/>
      <c r="CN34" s="646"/>
      <c r="CO34" s="646"/>
      <c r="CP34" s="646"/>
      <c r="CQ34" s="647"/>
      <c r="CR34" s="630">
        <v>4548701</v>
      </c>
      <c r="CS34" s="631"/>
      <c r="CT34" s="631"/>
      <c r="CU34" s="631"/>
      <c r="CV34" s="631"/>
      <c r="CW34" s="631"/>
      <c r="CX34" s="631"/>
      <c r="CY34" s="632"/>
      <c r="CZ34" s="635">
        <v>15.2</v>
      </c>
      <c r="DA34" s="668"/>
      <c r="DB34" s="668"/>
      <c r="DC34" s="672"/>
      <c r="DD34" s="639">
        <v>3191801</v>
      </c>
      <c r="DE34" s="631"/>
      <c r="DF34" s="631"/>
      <c r="DG34" s="631"/>
      <c r="DH34" s="631"/>
      <c r="DI34" s="631"/>
      <c r="DJ34" s="631"/>
      <c r="DK34" s="632"/>
      <c r="DL34" s="639">
        <v>2634983</v>
      </c>
      <c r="DM34" s="631"/>
      <c r="DN34" s="631"/>
      <c r="DO34" s="631"/>
      <c r="DP34" s="631"/>
      <c r="DQ34" s="631"/>
      <c r="DR34" s="631"/>
      <c r="DS34" s="631"/>
      <c r="DT34" s="631"/>
      <c r="DU34" s="631"/>
      <c r="DV34" s="632"/>
      <c r="DW34" s="635">
        <v>14.1</v>
      </c>
      <c r="DX34" s="668"/>
      <c r="DY34" s="668"/>
      <c r="DZ34" s="668"/>
      <c r="EA34" s="668"/>
      <c r="EB34" s="668"/>
      <c r="EC34" s="669"/>
    </row>
    <row r="35" spans="2:133" ht="11.25" customHeight="1" x14ac:dyDescent="0.2">
      <c r="B35" s="627" t="s">
        <v>325</v>
      </c>
      <c r="C35" s="628"/>
      <c r="D35" s="628"/>
      <c r="E35" s="628"/>
      <c r="F35" s="628"/>
      <c r="G35" s="628"/>
      <c r="H35" s="628"/>
      <c r="I35" s="628"/>
      <c r="J35" s="628"/>
      <c r="K35" s="628"/>
      <c r="L35" s="628"/>
      <c r="M35" s="628"/>
      <c r="N35" s="628"/>
      <c r="O35" s="628"/>
      <c r="P35" s="628"/>
      <c r="Q35" s="629"/>
      <c r="R35" s="630">
        <v>254042</v>
      </c>
      <c r="S35" s="631"/>
      <c r="T35" s="631"/>
      <c r="U35" s="631"/>
      <c r="V35" s="631"/>
      <c r="W35" s="631"/>
      <c r="X35" s="631"/>
      <c r="Y35" s="632"/>
      <c r="Z35" s="633">
        <v>0.8</v>
      </c>
      <c r="AA35" s="633"/>
      <c r="AB35" s="633"/>
      <c r="AC35" s="633"/>
      <c r="AD35" s="634">
        <v>48079</v>
      </c>
      <c r="AE35" s="634"/>
      <c r="AF35" s="634"/>
      <c r="AG35" s="634"/>
      <c r="AH35" s="634"/>
      <c r="AI35" s="634"/>
      <c r="AJ35" s="634"/>
      <c r="AK35" s="634"/>
      <c r="AL35" s="635">
        <v>0.3</v>
      </c>
      <c r="AM35" s="636"/>
      <c r="AN35" s="636"/>
      <c r="AO35" s="637"/>
      <c r="AP35" s="221"/>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328</v>
      </c>
      <c r="CE35" s="646"/>
      <c r="CF35" s="646"/>
      <c r="CG35" s="646"/>
      <c r="CH35" s="646"/>
      <c r="CI35" s="646"/>
      <c r="CJ35" s="646"/>
      <c r="CK35" s="646"/>
      <c r="CL35" s="646"/>
      <c r="CM35" s="646"/>
      <c r="CN35" s="646"/>
      <c r="CO35" s="646"/>
      <c r="CP35" s="646"/>
      <c r="CQ35" s="647"/>
      <c r="CR35" s="630">
        <v>567842</v>
      </c>
      <c r="CS35" s="670"/>
      <c r="CT35" s="670"/>
      <c r="CU35" s="670"/>
      <c r="CV35" s="670"/>
      <c r="CW35" s="670"/>
      <c r="CX35" s="670"/>
      <c r="CY35" s="671"/>
      <c r="CZ35" s="635">
        <v>1.9</v>
      </c>
      <c r="DA35" s="668"/>
      <c r="DB35" s="668"/>
      <c r="DC35" s="672"/>
      <c r="DD35" s="639">
        <v>423849</v>
      </c>
      <c r="DE35" s="670"/>
      <c r="DF35" s="670"/>
      <c r="DG35" s="670"/>
      <c r="DH35" s="670"/>
      <c r="DI35" s="670"/>
      <c r="DJ35" s="670"/>
      <c r="DK35" s="671"/>
      <c r="DL35" s="639">
        <v>423849</v>
      </c>
      <c r="DM35" s="670"/>
      <c r="DN35" s="670"/>
      <c r="DO35" s="670"/>
      <c r="DP35" s="670"/>
      <c r="DQ35" s="670"/>
      <c r="DR35" s="670"/>
      <c r="DS35" s="670"/>
      <c r="DT35" s="670"/>
      <c r="DU35" s="670"/>
      <c r="DV35" s="671"/>
      <c r="DW35" s="635">
        <v>2.2999999999999998</v>
      </c>
      <c r="DX35" s="668"/>
      <c r="DY35" s="668"/>
      <c r="DZ35" s="668"/>
      <c r="EA35" s="668"/>
      <c r="EB35" s="668"/>
      <c r="EC35" s="669"/>
    </row>
    <row r="36" spans="2:133" ht="11.25" customHeight="1" x14ac:dyDescent="0.2">
      <c r="B36" s="627" t="s">
        <v>329</v>
      </c>
      <c r="C36" s="628"/>
      <c r="D36" s="628"/>
      <c r="E36" s="628"/>
      <c r="F36" s="628"/>
      <c r="G36" s="628"/>
      <c r="H36" s="628"/>
      <c r="I36" s="628"/>
      <c r="J36" s="628"/>
      <c r="K36" s="628"/>
      <c r="L36" s="628"/>
      <c r="M36" s="628"/>
      <c r="N36" s="628"/>
      <c r="O36" s="628"/>
      <c r="P36" s="628"/>
      <c r="Q36" s="629"/>
      <c r="R36" s="630">
        <v>174833</v>
      </c>
      <c r="S36" s="631"/>
      <c r="T36" s="631"/>
      <c r="U36" s="631"/>
      <c r="V36" s="631"/>
      <c r="W36" s="631"/>
      <c r="X36" s="631"/>
      <c r="Y36" s="632"/>
      <c r="Z36" s="633">
        <v>0.5</v>
      </c>
      <c r="AA36" s="633"/>
      <c r="AB36" s="633"/>
      <c r="AC36" s="633"/>
      <c r="AD36" s="634" t="s">
        <v>243</v>
      </c>
      <c r="AE36" s="634"/>
      <c r="AF36" s="634"/>
      <c r="AG36" s="634"/>
      <c r="AH36" s="634"/>
      <c r="AI36" s="634"/>
      <c r="AJ36" s="634"/>
      <c r="AK36" s="634"/>
      <c r="AL36" s="635" t="s">
        <v>239</v>
      </c>
      <c r="AM36" s="636"/>
      <c r="AN36" s="636"/>
      <c r="AO36" s="637"/>
      <c r="AP36" s="221"/>
      <c r="AQ36" s="704" t="s">
        <v>330</v>
      </c>
      <c r="AR36" s="705"/>
      <c r="AS36" s="705"/>
      <c r="AT36" s="705"/>
      <c r="AU36" s="705"/>
      <c r="AV36" s="705"/>
      <c r="AW36" s="705"/>
      <c r="AX36" s="705"/>
      <c r="AY36" s="706"/>
      <c r="AZ36" s="619">
        <v>4105861</v>
      </c>
      <c r="BA36" s="620"/>
      <c r="BB36" s="620"/>
      <c r="BC36" s="620"/>
      <c r="BD36" s="620"/>
      <c r="BE36" s="620"/>
      <c r="BF36" s="707"/>
      <c r="BG36" s="641" t="s">
        <v>331</v>
      </c>
      <c r="BH36" s="642"/>
      <c r="BI36" s="642"/>
      <c r="BJ36" s="642"/>
      <c r="BK36" s="642"/>
      <c r="BL36" s="642"/>
      <c r="BM36" s="642"/>
      <c r="BN36" s="642"/>
      <c r="BO36" s="642"/>
      <c r="BP36" s="642"/>
      <c r="BQ36" s="642"/>
      <c r="BR36" s="642"/>
      <c r="BS36" s="642"/>
      <c r="BT36" s="642"/>
      <c r="BU36" s="643"/>
      <c r="BV36" s="619">
        <v>153265</v>
      </c>
      <c r="BW36" s="620"/>
      <c r="BX36" s="620"/>
      <c r="BY36" s="620"/>
      <c r="BZ36" s="620"/>
      <c r="CA36" s="620"/>
      <c r="CB36" s="707"/>
      <c r="CD36" s="645" t="s">
        <v>332</v>
      </c>
      <c r="CE36" s="646"/>
      <c r="CF36" s="646"/>
      <c r="CG36" s="646"/>
      <c r="CH36" s="646"/>
      <c r="CI36" s="646"/>
      <c r="CJ36" s="646"/>
      <c r="CK36" s="646"/>
      <c r="CL36" s="646"/>
      <c r="CM36" s="646"/>
      <c r="CN36" s="646"/>
      <c r="CO36" s="646"/>
      <c r="CP36" s="646"/>
      <c r="CQ36" s="647"/>
      <c r="CR36" s="630">
        <v>4153841</v>
      </c>
      <c r="CS36" s="631"/>
      <c r="CT36" s="631"/>
      <c r="CU36" s="631"/>
      <c r="CV36" s="631"/>
      <c r="CW36" s="631"/>
      <c r="CX36" s="631"/>
      <c r="CY36" s="632"/>
      <c r="CZ36" s="635">
        <v>13.9</v>
      </c>
      <c r="DA36" s="668"/>
      <c r="DB36" s="668"/>
      <c r="DC36" s="672"/>
      <c r="DD36" s="639">
        <v>3195226</v>
      </c>
      <c r="DE36" s="631"/>
      <c r="DF36" s="631"/>
      <c r="DG36" s="631"/>
      <c r="DH36" s="631"/>
      <c r="DI36" s="631"/>
      <c r="DJ36" s="631"/>
      <c r="DK36" s="632"/>
      <c r="DL36" s="639">
        <v>1895098</v>
      </c>
      <c r="DM36" s="631"/>
      <c r="DN36" s="631"/>
      <c r="DO36" s="631"/>
      <c r="DP36" s="631"/>
      <c r="DQ36" s="631"/>
      <c r="DR36" s="631"/>
      <c r="DS36" s="631"/>
      <c r="DT36" s="631"/>
      <c r="DU36" s="631"/>
      <c r="DV36" s="632"/>
      <c r="DW36" s="635">
        <v>10.1</v>
      </c>
      <c r="DX36" s="668"/>
      <c r="DY36" s="668"/>
      <c r="DZ36" s="668"/>
      <c r="EA36" s="668"/>
      <c r="EB36" s="668"/>
      <c r="EC36" s="669"/>
    </row>
    <row r="37" spans="2:133" ht="11.25" customHeight="1" x14ac:dyDescent="0.2">
      <c r="B37" s="627" t="s">
        <v>333</v>
      </c>
      <c r="C37" s="628"/>
      <c r="D37" s="628"/>
      <c r="E37" s="628"/>
      <c r="F37" s="628"/>
      <c r="G37" s="628"/>
      <c r="H37" s="628"/>
      <c r="I37" s="628"/>
      <c r="J37" s="628"/>
      <c r="K37" s="628"/>
      <c r="L37" s="628"/>
      <c r="M37" s="628"/>
      <c r="N37" s="628"/>
      <c r="O37" s="628"/>
      <c r="P37" s="628"/>
      <c r="Q37" s="629"/>
      <c r="R37" s="630">
        <v>345316</v>
      </c>
      <c r="S37" s="631"/>
      <c r="T37" s="631"/>
      <c r="U37" s="631"/>
      <c r="V37" s="631"/>
      <c r="W37" s="631"/>
      <c r="X37" s="631"/>
      <c r="Y37" s="632"/>
      <c r="Z37" s="633">
        <v>1</v>
      </c>
      <c r="AA37" s="633"/>
      <c r="AB37" s="633"/>
      <c r="AC37" s="633"/>
      <c r="AD37" s="634" t="s">
        <v>239</v>
      </c>
      <c r="AE37" s="634"/>
      <c r="AF37" s="634"/>
      <c r="AG37" s="634"/>
      <c r="AH37" s="634"/>
      <c r="AI37" s="634"/>
      <c r="AJ37" s="634"/>
      <c r="AK37" s="634"/>
      <c r="AL37" s="635" t="s">
        <v>239</v>
      </c>
      <c r="AM37" s="636"/>
      <c r="AN37" s="636"/>
      <c r="AO37" s="637"/>
      <c r="AQ37" s="708" t="s">
        <v>334</v>
      </c>
      <c r="AR37" s="709"/>
      <c r="AS37" s="709"/>
      <c r="AT37" s="709"/>
      <c r="AU37" s="709"/>
      <c r="AV37" s="709"/>
      <c r="AW37" s="709"/>
      <c r="AX37" s="709"/>
      <c r="AY37" s="710"/>
      <c r="AZ37" s="630">
        <v>773414</v>
      </c>
      <c r="BA37" s="631"/>
      <c r="BB37" s="631"/>
      <c r="BC37" s="631"/>
      <c r="BD37" s="670"/>
      <c r="BE37" s="670"/>
      <c r="BF37" s="697"/>
      <c r="BG37" s="645" t="s">
        <v>335</v>
      </c>
      <c r="BH37" s="646"/>
      <c r="BI37" s="646"/>
      <c r="BJ37" s="646"/>
      <c r="BK37" s="646"/>
      <c r="BL37" s="646"/>
      <c r="BM37" s="646"/>
      <c r="BN37" s="646"/>
      <c r="BO37" s="646"/>
      <c r="BP37" s="646"/>
      <c r="BQ37" s="646"/>
      <c r="BR37" s="646"/>
      <c r="BS37" s="646"/>
      <c r="BT37" s="646"/>
      <c r="BU37" s="647"/>
      <c r="BV37" s="630">
        <v>120171</v>
      </c>
      <c r="BW37" s="631"/>
      <c r="BX37" s="631"/>
      <c r="BY37" s="631"/>
      <c r="BZ37" s="631"/>
      <c r="CA37" s="631"/>
      <c r="CB37" s="640"/>
      <c r="CD37" s="645" t="s">
        <v>336</v>
      </c>
      <c r="CE37" s="646"/>
      <c r="CF37" s="646"/>
      <c r="CG37" s="646"/>
      <c r="CH37" s="646"/>
      <c r="CI37" s="646"/>
      <c r="CJ37" s="646"/>
      <c r="CK37" s="646"/>
      <c r="CL37" s="646"/>
      <c r="CM37" s="646"/>
      <c r="CN37" s="646"/>
      <c r="CO37" s="646"/>
      <c r="CP37" s="646"/>
      <c r="CQ37" s="647"/>
      <c r="CR37" s="630">
        <v>5342</v>
      </c>
      <c r="CS37" s="670"/>
      <c r="CT37" s="670"/>
      <c r="CU37" s="670"/>
      <c r="CV37" s="670"/>
      <c r="CW37" s="670"/>
      <c r="CX37" s="670"/>
      <c r="CY37" s="671"/>
      <c r="CZ37" s="635">
        <v>0</v>
      </c>
      <c r="DA37" s="668"/>
      <c r="DB37" s="668"/>
      <c r="DC37" s="672"/>
      <c r="DD37" s="639">
        <v>5342</v>
      </c>
      <c r="DE37" s="670"/>
      <c r="DF37" s="670"/>
      <c r="DG37" s="670"/>
      <c r="DH37" s="670"/>
      <c r="DI37" s="670"/>
      <c r="DJ37" s="670"/>
      <c r="DK37" s="671"/>
      <c r="DL37" s="639">
        <v>5342</v>
      </c>
      <c r="DM37" s="670"/>
      <c r="DN37" s="670"/>
      <c r="DO37" s="670"/>
      <c r="DP37" s="670"/>
      <c r="DQ37" s="670"/>
      <c r="DR37" s="670"/>
      <c r="DS37" s="670"/>
      <c r="DT37" s="670"/>
      <c r="DU37" s="670"/>
      <c r="DV37" s="671"/>
      <c r="DW37" s="635">
        <v>0</v>
      </c>
      <c r="DX37" s="668"/>
      <c r="DY37" s="668"/>
      <c r="DZ37" s="668"/>
      <c r="EA37" s="668"/>
      <c r="EB37" s="668"/>
      <c r="EC37" s="669"/>
    </row>
    <row r="38" spans="2:133" ht="11.25" customHeight="1" x14ac:dyDescent="0.2">
      <c r="B38" s="627" t="s">
        <v>337</v>
      </c>
      <c r="C38" s="628"/>
      <c r="D38" s="628"/>
      <c r="E38" s="628"/>
      <c r="F38" s="628"/>
      <c r="G38" s="628"/>
      <c r="H38" s="628"/>
      <c r="I38" s="628"/>
      <c r="J38" s="628"/>
      <c r="K38" s="628"/>
      <c r="L38" s="628"/>
      <c r="M38" s="628"/>
      <c r="N38" s="628"/>
      <c r="O38" s="628"/>
      <c r="P38" s="628"/>
      <c r="Q38" s="629"/>
      <c r="R38" s="630">
        <v>1730170</v>
      </c>
      <c r="S38" s="631"/>
      <c r="T38" s="631"/>
      <c r="U38" s="631"/>
      <c r="V38" s="631"/>
      <c r="W38" s="631"/>
      <c r="X38" s="631"/>
      <c r="Y38" s="632"/>
      <c r="Z38" s="633">
        <v>5.3</v>
      </c>
      <c r="AA38" s="633"/>
      <c r="AB38" s="633"/>
      <c r="AC38" s="633"/>
      <c r="AD38" s="634" t="s">
        <v>243</v>
      </c>
      <c r="AE38" s="634"/>
      <c r="AF38" s="634"/>
      <c r="AG38" s="634"/>
      <c r="AH38" s="634"/>
      <c r="AI38" s="634"/>
      <c r="AJ38" s="634"/>
      <c r="AK38" s="634"/>
      <c r="AL38" s="635" t="s">
        <v>243</v>
      </c>
      <c r="AM38" s="636"/>
      <c r="AN38" s="636"/>
      <c r="AO38" s="637"/>
      <c r="AQ38" s="708" t="s">
        <v>338</v>
      </c>
      <c r="AR38" s="709"/>
      <c r="AS38" s="709"/>
      <c r="AT38" s="709"/>
      <c r="AU38" s="709"/>
      <c r="AV38" s="709"/>
      <c r="AW38" s="709"/>
      <c r="AX38" s="709"/>
      <c r="AY38" s="710"/>
      <c r="AZ38" s="630">
        <v>763342</v>
      </c>
      <c r="BA38" s="631"/>
      <c r="BB38" s="631"/>
      <c r="BC38" s="631"/>
      <c r="BD38" s="670"/>
      <c r="BE38" s="670"/>
      <c r="BF38" s="697"/>
      <c r="BG38" s="645" t="s">
        <v>339</v>
      </c>
      <c r="BH38" s="646"/>
      <c r="BI38" s="646"/>
      <c r="BJ38" s="646"/>
      <c r="BK38" s="646"/>
      <c r="BL38" s="646"/>
      <c r="BM38" s="646"/>
      <c r="BN38" s="646"/>
      <c r="BO38" s="646"/>
      <c r="BP38" s="646"/>
      <c r="BQ38" s="646"/>
      <c r="BR38" s="646"/>
      <c r="BS38" s="646"/>
      <c r="BT38" s="646"/>
      <c r="BU38" s="647"/>
      <c r="BV38" s="630">
        <v>6456</v>
      </c>
      <c r="BW38" s="631"/>
      <c r="BX38" s="631"/>
      <c r="BY38" s="631"/>
      <c r="BZ38" s="631"/>
      <c r="CA38" s="631"/>
      <c r="CB38" s="640"/>
      <c r="CD38" s="645" t="s">
        <v>340</v>
      </c>
      <c r="CE38" s="646"/>
      <c r="CF38" s="646"/>
      <c r="CG38" s="646"/>
      <c r="CH38" s="646"/>
      <c r="CI38" s="646"/>
      <c r="CJ38" s="646"/>
      <c r="CK38" s="646"/>
      <c r="CL38" s="646"/>
      <c r="CM38" s="646"/>
      <c r="CN38" s="646"/>
      <c r="CO38" s="646"/>
      <c r="CP38" s="646"/>
      <c r="CQ38" s="647"/>
      <c r="CR38" s="630">
        <v>2070794</v>
      </c>
      <c r="CS38" s="631"/>
      <c r="CT38" s="631"/>
      <c r="CU38" s="631"/>
      <c r="CV38" s="631"/>
      <c r="CW38" s="631"/>
      <c r="CX38" s="631"/>
      <c r="CY38" s="632"/>
      <c r="CZ38" s="635">
        <v>6.9</v>
      </c>
      <c r="DA38" s="668"/>
      <c r="DB38" s="668"/>
      <c r="DC38" s="672"/>
      <c r="DD38" s="639">
        <v>1750649</v>
      </c>
      <c r="DE38" s="631"/>
      <c r="DF38" s="631"/>
      <c r="DG38" s="631"/>
      <c r="DH38" s="631"/>
      <c r="DI38" s="631"/>
      <c r="DJ38" s="631"/>
      <c r="DK38" s="632"/>
      <c r="DL38" s="639">
        <v>1697172</v>
      </c>
      <c r="DM38" s="631"/>
      <c r="DN38" s="631"/>
      <c r="DO38" s="631"/>
      <c r="DP38" s="631"/>
      <c r="DQ38" s="631"/>
      <c r="DR38" s="631"/>
      <c r="DS38" s="631"/>
      <c r="DT38" s="631"/>
      <c r="DU38" s="631"/>
      <c r="DV38" s="632"/>
      <c r="DW38" s="635">
        <v>9.1</v>
      </c>
      <c r="DX38" s="668"/>
      <c r="DY38" s="668"/>
      <c r="DZ38" s="668"/>
      <c r="EA38" s="668"/>
      <c r="EB38" s="668"/>
      <c r="EC38" s="669"/>
    </row>
    <row r="39" spans="2:133" ht="11.25" customHeight="1" x14ac:dyDescent="0.2">
      <c r="B39" s="627" t="s">
        <v>341</v>
      </c>
      <c r="C39" s="628"/>
      <c r="D39" s="628"/>
      <c r="E39" s="628"/>
      <c r="F39" s="628"/>
      <c r="G39" s="628"/>
      <c r="H39" s="628"/>
      <c r="I39" s="628"/>
      <c r="J39" s="628"/>
      <c r="K39" s="628"/>
      <c r="L39" s="628"/>
      <c r="M39" s="628"/>
      <c r="N39" s="628"/>
      <c r="O39" s="628"/>
      <c r="P39" s="628"/>
      <c r="Q39" s="629"/>
      <c r="R39" s="630">
        <v>713569</v>
      </c>
      <c r="S39" s="631"/>
      <c r="T39" s="631"/>
      <c r="U39" s="631"/>
      <c r="V39" s="631"/>
      <c r="W39" s="631"/>
      <c r="X39" s="631"/>
      <c r="Y39" s="632"/>
      <c r="Z39" s="633">
        <v>2.2000000000000002</v>
      </c>
      <c r="AA39" s="633"/>
      <c r="AB39" s="633"/>
      <c r="AC39" s="633"/>
      <c r="AD39" s="634">
        <v>1721</v>
      </c>
      <c r="AE39" s="634"/>
      <c r="AF39" s="634"/>
      <c r="AG39" s="634"/>
      <c r="AH39" s="634"/>
      <c r="AI39" s="634"/>
      <c r="AJ39" s="634"/>
      <c r="AK39" s="634"/>
      <c r="AL39" s="635">
        <v>0</v>
      </c>
      <c r="AM39" s="636"/>
      <c r="AN39" s="636"/>
      <c r="AO39" s="637"/>
      <c r="AQ39" s="708" t="s">
        <v>342</v>
      </c>
      <c r="AR39" s="709"/>
      <c r="AS39" s="709"/>
      <c r="AT39" s="709"/>
      <c r="AU39" s="709"/>
      <c r="AV39" s="709"/>
      <c r="AW39" s="709"/>
      <c r="AX39" s="709"/>
      <c r="AY39" s="710"/>
      <c r="AZ39" s="630">
        <v>312485</v>
      </c>
      <c r="BA39" s="631"/>
      <c r="BB39" s="631"/>
      <c r="BC39" s="631"/>
      <c r="BD39" s="670"/>
      <c r="BE39" s="670"/>
      <c r="BF39" s="697"/>
      <c r="BG39" s="645" t="s">
        <v>343</v>
      </c>
      <c r="BH39" s="646"/>
      <c r="BI39" s="646"/>
      <c r="BJ39" s="646"/>
      <c r="BK39" s="646"/>
      <c r="BL39" s="646"/>
      <c r="BM39" s="646"/>
      <c r="BN39" s="646"/>
      <c r="BO39" s="646"/>
      <c r="BP39" s="646"/>
      <c r="BQ39" s="646"/>
      <c r="BR39" s="646"/>
      <c r="BS39" s="646"/>
      <c r="BT39" s="646"/>
      <c r="BU39" s="647"/>
      <c r="BV39" s="630">
        <v>9966</v>
      </c>
      <c r="BW39" s="631"/>
      <c r="BX39" s="631"/>
      <c r="BY39" s="631"/>
      <c r="BZ39" s="631"/>
      <c r="CA39" s="631"/>
      <c r="CB39" s="640"/>
      <c r="CD39" s="645" t="s">
        <v>344</v>
      </c>
      <c r="CE39" s="646"/>
      <c r="CF39" s="646"/>
      <c r="CG39" s="646"/>
      <c r="CH39" s="646"/>
      <c r="CI39" s="646"/>
      <c r="CJ39" s="646"/>
      <c r="CK39" s="646"/>
      <c r="CL39" s="646"/>
      <c r="CM39" s="646"/>
      <c r="CN39" s="646"/>
      <c r="CO39" s="646"/>
      <c r="CP39" s="646"/>
      <c r="CQ39" s="647"/>
      <c r="CR39" s="630">
        <v>1493720</v>
      </c>
      <c r="CS39" s="670"/>
      <c r="CT39" s="670"/>
      <c r="CU39" s="670"/>
      <c r="CV39" s="670"/>
      <c r="CW39" s="670"/>
      <c r="CX39" s="670"/>
      <c r="CY39" s="671"/>
      <c r="CZ39" s="635">
        <v>5</v>
      </c>
      <c r="DA39" s="668"/>
      <c r="DB39" s="668"/>
      <c r="DC39" s="672"/>
      <c r="DD39" s="639">
        <v>1250071</v>
      </c>
      <c r="DE39" s="670"/>
      <c r="DF39" s="670"/>
      <c r="DG39" s="670"/>
      <c r="DH39" s="670"/>
      <c r="DI39" s="670"/>
      <c r="DJ39" s="670"/>
      <c r="DK39" s="671"/>
      <c r="DL39" s="639" t="s">
        <v>243</v>
      </c>
      <c r="DM39" s="670"/>
      <c r="DN39" s="670"/>
      <c r="DO39" s="670"/>
      <c r="DP39" s="670"/>
      <c r="DQ39" s="670"/>
      <c r="DR39" s="670"/>
      <c r="DS39" s="670"/>
      <c r="DT39" s="670"/>
      <c r="DU39" s="670"/>
      <c r="DV39" s="671"/>
      <c r="DW39" s="635" t="s">
        <v>239</v>
      </c>
      <c r="DX39" s="668"/>
      <c r="DY39" s="668"/>
      <c r="DZ39" s="668"/>
      <c r="EA39" s="668"/>
      <c r="EB39" s="668"/>
      <c r="EC39" s="669"/>
    </row>
    <row r="40" spans="2:133" ht="11.25" customHeight="1" x14ac:dyDescent="0.2">
      <c r="B40" s="627" t="s">
        <v>345</v>
      </c>
      <c r="C40" s="628"/>
      <c r="D40" s="628"/>
      <c r="E40" s="628"/>
      <c r="F40" s="628"/>
      <c r="G40" s="628"/>
      <c r="H40" s="628"/>
      <c r="I40" s="628"/>
      <c r="J40" s="628"/>
      <c r="K40" s="628"/>
      <c r="L40" s="628"/>
      <c r="M40" s="628"/>
      <c r="N40" s="628"/>
      <c r="O40" s="628"/>
      <c r="P40" s="628"/>
      <c r="Q40" s="629"/>
      <c r="R40" s="630">
        <v>2494900</v>
      </c>
      <c r="S40" s="631"/>
      <c r="T40" s="631"/>
      <c r="U40" s="631"/>
      <c r="V40" s="631"/>
      <c r="W40" s="631"/>
      <c r="X40" s="631"/>
      <c r="Y40" s="632"/>
      <c r="Z40" s="633">
        <v>7.6</v>
      </c>
      <c r="AA40" s="633"/>
      <c r="AB40" s="633"/>
      <c r="AC40" s="633"/>
      <c r="AD40" s="634" t="s">
        <v>243</v>
      </c>
      <c r="AE40" s="634"/>
      <c r="AF40" s="634"/>
      <c r="AG40" s="634"/>
      <c r="AH40" s="634"/>
      <c r="AI40" s="634"/>
      <c r="AJ40" s="634"/>
      <c r="AK40" s="634"/>
      <c r="AL40" s="635" t="s">
        <v>243</v>
      </c>
      <c r="AM40" s="636"/>
      <c r="AN40" s="636"/>
      <c r="AO40" s="637"/>
      <c r="AQ40" s="708" t="s">
        <v>346</v>
      </c>
      <c r="AR40" s="709"/>
      <c r="AS40" s="709"/>
      <c r="AT40" s="709"/>
      <c r="AU40" s="709"/>
      <c r="AV40" s="709"/>
      <c r="AW40" s="709"/>
      <c r="AX40" s="709"/>
      <c r="AY40" s="710"/>
      <c r="AZ40" s="630">
        <v>185826</v>
      </c>
      <c r="BA40" s="631"/>
      <c r="BB40" s="631"/>
      <c r="BC40" s="631"/>
      <c r="BD40" s="670"/>
      <c r="BE40" s="670"/>
      <c r="BF40" s="697"/>
      <c r="BG40" s="711" t="s">
        <v>347</v>
      </c>
      <c r="BH40" s="712"/>
      <c r="BI40" s="712"/>
      <c r="BJ40" s="712"/>
      <c r="BK40" s="712"/>
      <c r="BL40" s="222"/>
      <c r="BM40" s="646" t="s">
        <v>348</v>
      </c>
      <c r="BN40" s="646"/>
      <c r="BO40" s="646"/>
      <c r="BP40" s="646"/>
      <c r="BQ40" s="646"/>
      <c r="BR40" s="646"/>
      <c r="BS40" s="646"/>
      <c r="BT40" s="646"/>
      <c r="BU40" s="647"/>
      <c r="BV40" s="630">
        <v>95</v>
      </c>
      <c r="BW40" s="631"/>
      <c r="BX40" s="631"/>
      <c r="BY40" s="631"/>
      <c r="BZ40" s="631"/>
      <c r="CA40" s="631"/>
      <c r="CB40" s="640"/>
      <c r="CD40" s="645" t="s">
        <v>349</v>
      </c>
      <c r="CE40" s="646"/>
      <c r="CF40" s="646"/>
      <c r="CG40" s="646"/>
      <c r="CH40" s="646"/>
      <c r="CI40" s="646"/>
      <c r="CJ40" s="646"/>
      <c r="CK40" s="646"/>
      <c r="CL40" s="646"/>
      <c r="CM40" s="646"/>
      <c r="CN40" s="646"/>
      <c r="CO40" s="646"/>
      <c r="CP40" s="646"/>
      <c r="CQ40" s="647"/>
      <c r="CR40" s="630">
        <v>640069</v>
      </c>
      <c r="CS40" s="631"/>
      <c r="CT40" s="631"/>
      <c r="CU40" s="631"/>
      <c r="CV40" s="631"/>
      <c r="CW40" s="631"/>
      <c r="CX40" s="631"/>
      <c r="CY40" s="632"/>
      <c r="CZ40" s="635">
        <v>2.1</v>
      </c>
      <c r="DA40" s="668"/>
      <c r="DB40" s="668"/>
      <c r="DC40" s="672"/>
      <c r="DD40" s="639">
        <v>384706</v>
      </c>
      <c r="DE40" s="631"/>
      <c r="DF40" s="631"/>
      <c r="DG40" s="631"/>
      <c r="DH40" s="631"/>
      <c r="DI40" s="631"/>
      <c r="DJ40" s="631"/>
      <c r="DK40" s="632"/>
      <c r="DL40" s="639">
        <v>157205</v>
      </c>
      <c r="DM40" s="631"/>
      <c r="DN40" s="631"/>
      <c r="DO40" s="631"/>
      <c r="DP40" s="631"/>
      <c r="DQ40" s="631"/>
      <c r="DR40" s="631"/>
      <c r="DS40" s="631"/>
      <c r="DT40" s="631"/>
      <c r="DU40" s="631"/>
      <c r="DV40" s="632"/>
      <c r="DW40" s="635">
        <v>0.8</v>
      </c>
      <c r="DX40" s="668"/>
      <c r="DY40" s="668"/>
      <c r="DZ40" s="668"/>
      <c r="EA40" s="668"/>
      <c r="EB40" s="668"/>
      <c r="EC40" s="669"/>
    </row>
    <row r="41" spans="2:133" ht="11.25" customHeight="1" x14ac:dyDescent="0.2">
      <c r="B41" s="627" t="s">
        <v>350</v>
      </c>
      <c r="C41" s="628"/>
      <c r="D41" s="628"/>
      <c r="E41" s="628"/>
      <c r="F41" s="628"/>
      <c r="G41" s="628"/>
      <c r="H41" s="628"/>
      <c r="I41" s="628"/>
      <c r="J41" s="628"/>
      <c r="K41" s="628"/>
      <c r="L41" s="628"/>
      <c r="M41" s="628"/>
      <c r="N41" s="628"/>
      <c r="O41" s="628"/>
      <c r="P41" s="628"/>
      <c r="Q41" s="629"/>
      <c r="R41" s="630" t="s">
        <v>239</v>
      </c>
      <c r="S41" s="631"/>
      <c r="T41" s="631"/>
      <c r="U41" s="631"/>
      <c r="V41" s="631"/>
      <c r="W41" s="631"/>
      <c r="X41" s="631"/>
      <c r="Y41" s="632"/>
      <c r="Z41" s="633" t="s">
        <v>255</v>
      </c>
      <c r="AA41" s="633"/>
      <c r="AB41" s="633"/>
      <c r="AC41" s="633"/>
      <c r="AD41" s="634" t="s">
        <v>243</v>
      </c>
      <c r="AE41" s="634"/>
      <c r="AF41" s="634"/>
      <c r="AG41" s="634"/>
      <c r="AH41" s="634"/>
      <c r="AI41" s="634"/>
      <c r="AJ41" s="634"/>
      <c r="AK41" s="634"/>
      <c r="AL41" s="635" t="s">
        <v>255</v>
      </c>
      <c r="AM41" s="636"/>
      <c r="AN41" s="636"/>
      <c r="AO41" s="637"/>
      <c r="AQ41" s="708" t="s">
        <v>351</v>
      </c>
      <c r="AR41" s="709"/>
      <c r="AS41" s="709"/>
      <c r="AT41" s="709"/>
      <c r="AU41" s="709"/>
      <c r="AV41" s="709"/>
      <c r="AW41" s="709"/>
      <c r="AX41" s="709"/>
      <c r="AY41" s="710"/>
      <c r="AZ41" s="630">
        <v>415139</v>
      </c>
      <c r="BA41" s="631"/>
      <c r="BB41" s="631"/>
      <c r="BC41" s="631"/>
      <c r="BD41" s="670"/>
      <c r="BE41" s="670"/>
      <c r="BF41" s="697"/>
      <c r="BG41" s="711"/>
      <c r="BH41" s="712"/>
      <c r="BI41" s="712"/>
      <c r="BJ41" s="712"/>
      <c r="BK41" s="712"/>
      <c r="BL41" s="222"/>
      <c r="BM41" s="646" t="s">
        <v>352</v>
      </c>
      <c r="BN41" s="646"/>
      <c r="BO41" s="646"/>
      <c r="BP41" s="646"/>
      <c r="BQ41" s="646"/>
      <c r="BR41" s="646"/>
      <c r="BS41" s="646"/>
      <c r="BT41" s="646"/>
      <c r="BU41" s="647"/>
      <c r="BV41" s="630" t="s">
        <v>255</v>
      </c>
      <c r="BW41" s="631"/>
      <c r="BX41" s="631"/>
      <c r="BY41" s="631"/>
      <c r="BZ41" s="631"/>
      <c r="CA41" s="631"/>
      <c r="CB41" s="640"/>
      <c r="CD41" s="645" t="s">
        <v>353</v>
      </c>
      <c r="CE41" s="646"/>
      <c r="CF41" s="646"/>
      <c r="CG41" s="646"/>
      <c r="CH41" s="646"/>
      <c r="CI41" s="646"/>
      <c r="CJ41" s="646"/>
      <c r="CK41" s="646"/>
      <c r="CL41" s="646"/>
      <c r="CM41" s="646"/>
      <c r="CN41" s="646"/>
      <c r="CO41" s="646"/>
      <c r="CP41" s="646"/>
      <c r="CQ41" s="647"/>
      <c r="CR41" s="630" t="s">
        <v>137</v>
      </c>
      <c r="CS41" s="670"/>
      <c r="CT41" s="670"/>
      <c r="CU41" s="670"/>
      <c r="CV41" s="670"/>
      <c r="CW41" s="670"/>
      <c r="CX41" s="670"/>
      <c r="CY41" s="671"/>
      <c r="CZ41" s="635" t="s">
        <v>239</v>
      </c>
      <c r="DA41" s="668"/>
      <c r="DB41" s="668"/>
      <c r="DC41" s="672"/>
      <c r="DD41" s="639" t="s">
        <v>239</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354</v>
      </c>
      <c r="C42" s="628"/>
      <c r="D42" s="628"/>
      <c r="E42" s="628"/>
      <c r="F42" s="628"/>
      <c r="G42" s="628"/>
      <c r="H42" s="628"/>
      <c r="I42" s="628"/>
      <c r="J42" s="628"/>
      <c r="K42" s="628"/>
      <c r="L42" s="628"/>
      <c r="M42" s="628"/>
      <c r="N42" s="628"/>
      <c r="O42" s="628"/>
      <c r="P42" s="628"/>
      <c r="Q42" s="629"/>
      <c r="R42" s="630" t="s">
        <v>243</v>
      </c>
      <c r="S42" s="631"/>
      <c r="T42" s="631"/>
      <c r="U42" s="631"/>
      <c r="V42" s="631"/>
      <c r="W42" s="631"/>
      <c r="X42" s="631"/>
      <c r="Y42" s="632"/>
      <c r="Z42" s="633" t="s">
        <v>239</v>
      </c>
      <c r="AA42" s="633"/>
      <c r="AB42" s="633"/>
      <c r="AC42" s="633"/>
      <c r="AD42" s="634" t="s">
        <v>243</v>
      </c>
      <c r="AE42" s="634"/>
      <c r="AF42" s="634"/>
      <c r="AG42" s="634"/>
      <c r="AH42" s="634"/>
      <c r="AI42" s="634"/>
      <c r="AJ42" s="634"/>
      <c r="AK42" s="634"/>
      <c r="AL42" s="635" t="s">
        <v>243</v>
      </c>
      <c r="AM42" s="636"/>
      <c r="AN42" s="636"/>
      <c r="AO42" s="637"/>
      <c r="AQ42" s="715" t="s">
        <v>355</v>
      </c>
      <c r="AR42" s="716"/>
      <c r="AS42" s="716"/>
      <c r="AT42" s="716"/>
      <c r="AU42" s="716"/>
      <c r="AV42" s="716"/>
      <c r="AW42" s="716"/>
      <c r="AX42" s="716"/>
      <c r="AY42" s="717"/>
      <c r="AZ42" s="724">
        <v>1655655</v>
      </c>
      <c r="BA42" s="725"/>
      <c r="BB42" s="725"/>
      <c r="BC42" s="725"/>
      <c r="BD42" s="701"/>
      <c r="BE42" s="701"/>
      <c r="BF42" s="703"/>
      <c r="BG42" s="713"/>
      <c r="BH42" s="714"/>
      <c r="BI42" s="714"/>
      <c r="BJ42" s="714"/>
      <c r="BK42" s="714"/>
      <c r="BL42" s="223"/>
      <c r="BM42" s="656" t="s">
        <v>356</v>
      </c>
      <c r="BN42" s="656"/>
      <c r="BO42" s="656"/>
      <c r="BP42" s="656"/>
      <c r="BQ42" s="656"/>
      <c r="BR42" s="656"/>
      <c r="BS42" s="656"/>
      <c r="BT42" s="656"/>
      <c r="BU42" s="657"/>
      <c r="BV42" s="724">
        <v>357</v>
      </c>
      <c r="BW42" s="725"/>
      <c r="BX42" s="725"/>
      <c r="BY42" s="725"/>
      <c r="BZ42" s="725"/>
      <c r="CA42" s="725"/>
      <c r="CB42" s="737"/>
      <c r="CD42" s="627" t="s">
        <v>357</v>
      </c>
      <c r="CE42" s="628"/>
      <c r="CF42" s="628"/>
      <c r="CG42" s="628"/>
      <c r="CH42" s="628"/>
      <c r="CI42" s="628"/>
      <c r="CJ42" s="628"/>
      <c r="CK42" s="628"/>
      <c r="CL42" s="628"/>
      <c r="CM42" s="628"/>
      <c r="CN42" s="628"/>
      <c r="CO42" s="628"/>
      <c r="CP42" s="628"/>
      <c r="CQ42" s="629"/>
      <c r="CR42" s="630">
        <v>3929275</v>
      </c>
      <c r="CS42" s="670"/>
      <c r="CT42" s="670"/>
      <c r="CU42" s="670"/>
      <c r="CV42" s="670"/>
      <c r="CW42" s="670"/>
      <c r="CX42" s="670"/>
      <c r="CY42" s="671"/>
      <c r="CZ42" s="635">
        <v>13.2</v>
      </c>
      <c r="DA42" s="668"/>
      <c r="DB42" s="668"/>
      <c r="DC42" s="672"/>
      <c r="DD42" s="639">
        <v>1425755</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358</v>
      </c>
      <c r="C43" s="628"/>
      <c r="D43" s="628"/>
      <c r="E43" s="628"/>
      <c r="F43" s="628"/>
      <c r="G43" s="628"/>
      <c r="H43" s="628"/>
      <c r="I43" s="628"/>
      <c r="J43" s="628"/>
      <c r="K43" s="628"/>
      <c r="L43" s="628"/>
      <c r="M43" s="628"/>
      <c r="N43" s="628"/>
      <c r="O43" s="628"/>
      <c r="P43" s="628"/>
      <c r="Q43" s="629"/>
      <c r="R43" s="630">
        <v>949100</v>
      </c>
      <c r="S43" s="631"/>
      <c r="T43" s="631"/>
      <c r="U43" s="631"/>
      <c r="V43" s="631"/>
      <c r="W43" s="631"/>
      <c r="X43" s="631"/>
      <c r="Y43" s="632"/>
      <c r="Z43" s="633">
        <v>2.9</v>
      </c>
      <c r="AA43" s="633"/>
      <c r="AB43" s="633"/>
      <c r="AC43" s="633"/>
      <c r="AD43" s="634" t="s">
        <v>243</v>
      </c>
      <c r="AE43" s="634"/>
      <c r="AF43" s="634"/>
      <c r="AG43" s="634"/>
      <c r="AH43" s="634"/>
      <c r="AI43" s="634"/>
      <c r="AJ43" s="634"/>
      <c r="AK43" s="634"/>
      <c r="AL43" s="635" t="s">
        <v>239</v>
      </c>
      <c r="AM43" s="636"/>
      <c r="AN43" s="636"/>
      <c r="AO43" s="637"/>
      <c r="BV43" s="224"/>
      <c r="BW43" s="224"/>
      <c r="BX43" s="224"/>
      <c r="BY43" s="224"/>
      <c r="BZ43" s="224"/>
      <c r="CA43" s="224"/>
      <c r="CB43" s="224"/>
      <c r="CD43" s="627" t="s">
        <v>359</v>
      </c>
      <c r="CE43" s="628"/>
      <c r="CF43" s="628"/>
      <c r="CG43" s="628"/>
      <c r="CH43" s="628"/>
      <c r="CI43" s="628"/>
      <c r="CJ43" s="628"/>
      <c r="CK43" s="628"/>
      <c r="CL43" s="628"/>
      <c r="CM43" s="628"/>
      <c r="CN43" s="628"/>
      <c r="CO43" s="628"/>
      <c r="CP43" s="628"/>
      <c r="CQ43" s="629"/>
      <c r="CR43" s="630">
        <v>48919</v>
      </c>
      <c r="CS43" s="670"/>
      <c r="CT43" s="670"/>
      <c r="CU43" s="670"/>
      <c r="CV43" s="670"/>
      <c r="CW43" s="670"/>
      <c r="CX43" s="670"/>
      <c r="CY43" s="671"/>
      <c r="CZ43" s="635">
        <v>0.2</v>
      </c>
      <c r="DA43" s="668"/>
      <c r="DB43" s="668"/>
      <c r="DC43" s="672"/>
      <c r="DD43" s="639">
        <v>41919</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2" t="s">
        <v>360</v>
      </c>
      <c r="C44" s="683"/>
      <c r="D44" s="683"/>
      <c r="E44" s="683"/>
      <c r="F44" s="683"/>
      <c r="G44" s="683"/>
      <c r="H44" s="683"/>
      <c r="I44" s="683"/>
      <c r="J44" s="683"/>
      <c r="K44" s="683"/>
      <c r="L44" s="683"/>
      <c r="M44" s="683"/>
      <c r="N44" s="683"/>
      <c r="O44" s="683"/>
      <c r="P44" s="683"/>
      <c r="Q44" s="684"/>
      <c r="R44" s="724">
        <v>32902752</v>
      </c>
      <c r="S44" s="725"/>
      <c r="T44" s="725"/>
      <c r="U44" s="725"/>
      <c r="V44" s="725"/>
      <c r="W44" s="725"/>
      <c r="X44" s="725"/>
      <c r="Y44" s="726"/>
      <c r="Z44" s="727">
        <v>100</v>
      </c>
      <c r="AA44" s="727"/>
      <c r="AB44" s="727"/>
      <c r="AC44" s="727"/>
      <c r="AD44" s="728">
        <v>17773665</v>
      </c>
      <c r="AE44" s="728"/>
      <c r="AF44" s="728"/>
      <c r="AG44" s="728"/>
      <c r="AH44" s="728"/>
      <c r="AI44" s="728"/>
      <c r="AJ44" s="728"/>
      <c r="AK44" s="728"/>
      <c r="AL44" s="729">
        <v>100</v>
      </c>
      <c r="AM44" s="702"/>
      <c r="AN44" s="702"/>
      <c r="AO44" s="730"/>
      <c r="CD44" s="731" t="s">
        <v>306</v>
      </c>
      <c r="CE44" s="732"/>
      <c r="CF44" s="627" t="s">
        <v>361</v>
      </c>
      <c r="CG44" s="628"/>
      <c r="CH44" s="628"/>
      <c r="CI44" s="628"/>
      <c r="CJ44" s="628"/>
      <c r="CK44" s="628"/>
      <c r="CL44" s="628"/>
      <c r="CM44" s="628"/>
      <c r="CN44" s="628"/>
      <c r="CO44" s="628"/>
      <c r="CP44" s="628"/>
      <c r="CQ44" s="629"/>
      <c r="CR44" s="630">
        <v>3180522</v>
      </c>
      <c r="CS44" s="631"/>
      <c r="CT44" s="631"/>
      <c r="CU44" s="631"/>
      <c r="CV44" s="631"/>
      <c r="CW44" s="631"/>
      <c r="CX44" s="631"/>
      <c r="CY44" s="632"/>
      <c r="CZ44" s="635">
        <v>10.7</v>
      </c>
      <c r="DA44" s="636"/>
      <c r="DB44" s="636"/>
      <c r="DC44" s="648"/>
      <c r="DD44" s="639">
        <v>1090464</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362</v>
      </c>
      <c r="CG45" s="628"/>
      <c r="CH45" s="628"/>
      <c r="CI45" s="628"/>
      <c r="CJ45" s="628"/>
      <c r="CK45" s="628"/>
      <c r="CL45" s="628"/>
      <c r="CM45" s="628"/>
      <c r="CN45" s="628"/>
      <c r="CO45" s="628"/>
      <c r="CP45" s="628"/>
      <c r="CQ45" s="629"/>
      <c r="CR45" s="630">
        <v>1313694</v>
      </c>
      <c r="CS45" s="670"/>
      <c r="CT45" s="670"/>
      <c r="CU45" s="670"/>
      <c r="CV45" s="670"/>
      <c r="CW45" s="670"/>
      <c r="CX45" s="670"/>
      <c r="CY45" s="671"/>
      <c r="CZ45" s="635">
        <v>4.4000000000000004</v>
      </c>
      <c r="DA45" s="668"/>
      <c r="DB45" s="668"/>
      <c r="DC45" s="672"/>
      <c r="DD45" s="639">
        <v>179533</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364</v>
      </c>
      <c r="CG46" s="628"/>
      <c r="CH46" s="628"/>
      <c r="CI46" s="628"/>
      <c r="CJ46" s="628"/>
      <c r="CK46" s="628"/>
      <c r="CL46" s="628"/>
      <c r="CM46" s="628"/>
      <c r="CN46" s="628"/>
      <c r="CO46" s="628"/>
      <c r="CP46" s="628"/>
      <c r="CQ46" s="629"/>
      <c r="CR46" s="630">
        <v>1791002</v>
      </c>
      <c r="CS46" s="631"/>
      <c r="CT46" s="631"/>
      <c r="CU46" s="631"/>
      <c r="CV46" s="631"/>
      <c r="CW46" s="631"/>
      <c r="CX46" s="631"/>
      <c r="CY46" s="632"/>
      <c r="CZ46" s="635">
        <v>6</v>
      </c>
      <c r="DA46" s="636"/>
      <c r="DB46" s="636"/>
      <c r="DC46" s="648"/>
      <c r="DD46" s="639">
        <v>849224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366</v>
      </c>
      <c r="CG47" s="628"/>
      <c r="CH47" s="628"/>
      <c r="CI47" s="628"/>
      <c r="CJ47" s="628"/>
      <c r="CK47" s="628"/>
      <c r="CL47" s="628"/>
      <c r="CM47" s="628"/>
      <c r="CN47" s="628"/>
      <c r="CO47" s="628"/>
      <c r="CP47" s="628"/>
      <c r="CQ47" s="629"/>
      <c r="CR47" s="630">
        <v>748753</v>
      </c>
      <c r="CS47" s="670"/>
      <c r="CT47" s="670"/>
      <c r="CU47" s="670"/>
      <c r="CV47" s="670"/>
      <c r="CW47" s="670"/>
      <c r="CX47" s="670"/>
      <c r="CY47" s="671"/>
      <c r="CZ47" s="635">
        <v>2.5</v>
      </c>
      <c r="DA47" s="668"/>
      <c r="DB47" s="668"/>
      <c r="DC47" s="672"/>
      <c r="DD47" s="639">
        <v>335291</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368</v>
      </c>
      <c r="CG48" s="628"/>
      <c r="CH48" s="628"/>
      <c r="CI48" s="628"/>
      <c r="CJ48" s="628"/>
      <c r="CK48" s="628"/>
      <c r="CL48" s="628"/>
      <c r="CM48" s="628"/>
      <c r="CN48" s="628"/>
      <c r="CO48" s="628"/>
      <c r="CP48" s="628"/>
      <c r="CQ48" s="629"/>
      <c r="CR48" s="630" t="s">
        <v>239</v>
      </c>
      <c r="CS48" s="631"/>
      <c r="CT48" s="631"/>
      <c r="CU48" s="631"/>
      <c r="CV48" s="631"/>
      <c r="CW48" s="631"/>
      <c r="CX48" s="631"/>
      <c r="CY48" s="632"/>
      <c r="CZ48" s="635" t="s">
        <v>243</v>
      </c>
      <c r="DA48" s="636"/>
      <c r="DB48" s="636"/>
      <c r="DC48" s="648"/>
      <c r="DD48" s="639" t="s">
        <v>239</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369</v>
      </c>
      <c r="CE49" s="683"/>
      <c r="CF49" s="683"/>
      <c r="CG49" s="683"/>
      <c r="CH49" s="683"/>
      <c r="CI49" s="683"/>
      <c r="CJ49" s="683"/>
      <c r="CK49" s="683"/>
      <c r="CL49" s="683"/>
      <c r="CM49" s="683"/>
      <c r="CN49" s="683"/>
      <c r="CO49" s="683"/>
      <c r="CP49" s="683"/>
      <c r="CQ49" s="684"/>
      <c r="CR49" s="724">
        <v>29839454</v>
      </c>
      <c r="CS49" s="701"/>
      <c r="CT49" s="701"/>
      <c r="CU49" s="701"/>
      <c r="CV49" s="701"/>
      <c r="CW49" s="701"/>
      <c r="CX49" s="701"/>
      <c r="CY49" s="738"/>
      <c r="CZ49" s="729">
        <v>100</v>
      </c>
      <c r="DA49" s="739"/>
      <c r="DB49" s="739"/>
      <c r="DC49" s="740"/>
      <c r="DD49" s="741">
        <v>20511368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55" zoomScaleNormal="55" zoomScaleSheetLayoutView="70" workbookViewId="0">
      <selection activeCell="AF32" sqref="AF32:AJ3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371</v>
      </c>
      <c r="DK2" s="752"/>
      <c r="DL2" s="752"/>
      <c r="DM2" s="752"/>
      <c r="DN2" s="752"/>
      <c r="DO2" s="753"/>
      <c r="DP2" s="231"/>
      <c r="DQ2" s="751" t="s">
        <v>372</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35"/>
      <c r="BA5" s="235"/>
      <c r="BB5" s="235"/>
      <c r="BC5" s="235"/>
      <c r="BD5" s="235"/>
      <c r="BE5" s="236"/>
      <c r="BF5" s="236"/>
      <c r="BG5" s="236"/>
      <c r="BH5" s="236"/>
      <c r="BI5" s="236"/>
      <c r="BJ5" s="236"/>
      <c r="BK5" s="236"/>
      <c r="BL5" s="236"/>
      <c r="BM5" s="236"/>
      <c r="BN5" s="236"/>
      <c r="BO5" s="236"/>
      <c r="BP5" s="236"/>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2" t="s">
        <v>389</v>
      </c>
      <c r="DH5" s="793"/>
      <c r="DI5" s="793"/>
      <c r="DJ5" s="793"/>
      <c r="DK5" s="794"/>
      <c r="DL5" s="792" t="s">
        <v>390</v>
      </c>
      <c r="DM5" s="793"/>
      <c r="DN5" s="793"/>
      <c r="DO5" s="793"/>
      <c r="DP5" s="794"/>
      <c r="DQ5" s="762" t="s">
        <v>391</v>
      </c>
      <c r="DR5" s="763"/>
      <c r="DS5" s="763"/>
      <c r="DT5" s="763"/>
      <c r="DU5" s="764"/>
      <c r="DV5" s="762" t="s">
        <v>382</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392</v>
      </c>
      <c r="C7" s="779"/>
      <c r="D7" s="779"/>
      <c r="E7" s="779"/>
      <c r="F7" s="779"/>
      <c r="G7" s="779"/>
      <c r="H7" s="779"/>
      <c r="I7" s="779"/>
      <c r="J7" s="779"/>
      <c r="K7" s="779"/>
      <c r="L7" s="779"/>
      <c r="M7" s="779"/>
      <c r="N7" s="779"/>
      <c r="O7" s="779"/>
      <c r="P7" s="780"/>
      <c r="Q7" s="781">
        <v>32903</v>
      </c>
      <c r="R7" s="782"/>
      <c r="S7" s="782"/>
      <c r="T7" s="782"/>
      <c r="U7" s="782"/>
      <c r="V7" s="782">
        <v>29839</v>
      </c>
      <c r="W7" s="782"/>
      <c r="X7" s="782"/>
      <c r="Y7" s="782"/>
      <c r="Z7" s="782"/>
      <c r="AA7" s="782">
        <v>3063</v>
      </c>
      <c r="AB7" s="782"/>
      <c r="AC7" s="782"/>
      <c r="AD7" s="782"/>
      <c r="AE7" s="783"/>
      <c r="AF7" s="784">
        <v>2453</v>
      </c>
      <c r="AG7" s="785"/>
      <c r="AH7" s="785"/>
      <c r="AI7" s="785"/>
      <c r="AJ7" s="786"/>
      <c r="AK7" s="787">
        <v>296</v>
      </c>
      <c r="AL7" s="788"/>
      <c r="AM7" s="788"/>
      <c r="AN7" s="788"/>
      <c r="AO7" s="788"/>
      <c r="AP7" s="788">
        <v>25773</v>
      </c>
      <c r="AQ7" s="788"/>
      <c r="AR7" s="788"/>
      <c r="AS7" s="788"/>
      <c r="AT7" s="788"/>
      <c r="AU7" s="789" t="s">
        <v>577</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608</v>
      </c>
      <c r="BT7" s="776"/>
      <c r="BU7" s="776"/>
      <c r="BV7" s="776"/>
      <c r="BW7" s="776"/>
      <c r="BX7" s="776"/>
      <c r="BY7" s="776"/>
      <c r="BZ7" s="776"/>
      <c r="CA7" s="776"/>
      <c r="CB7" s="776"/>
      <c r="CC7" s="776"/>
      <c r="CD7" s="776"/>
      <c r="CE7" s="776"/>
      <c r="CF7" s="776"/>
      <c r="CG7" s="791"/>
      <c r="CH7" s="772">
        <v>-5</v>
      </c>
      <c r="CI7" s="773"/>
      <c r="CJ7" s="773"/>
      <c r="CK7" s="773"/>
      <c r="CL7" s="774"/>
      <c r="CM7" s="772">
        <v>82</v>
      </c>
      <c r="CN7" s="773"/>
      <c r="CO7" s="773"/>
      <c r="CP7" s="773"/>
      <c r="CQ7" s="774"/>
      <c r="CR7" s="772">
        <v>20</v>
      </c>
      <c r="CS7" s="773"/>
      <c r="CT7" s="773"/>
      <c r="CU7" s="773"/>
      <c r="CV7" s="774"/>
      <c r="CW7" s="772">
        <v>1</v>
      </c>
      <c r="CX7" s="773"/>
      <c r="CY7" s="773"/>
      <c r="CZ7" s="773"/>
      <c r="DA7" s="774"/>
      <c r="DB7" s="772" t="s">
        <v>580</v>
      </c>
      <c r="DC7" s="773"/>
      <c r="DD7" s="773"/>
      <c r="DE7" s="773"/>
      <c r="DF7" s="774"/>
      <c r="DG7" s="772" t="s">
        <v>580</v>
      </c>
      <c r="DH7" s="773"/>
      <c r="DI7" s="773"/>
      <c r="DJ7" s="773"/>
      <c r="DK7" s="774"/>
      <c r="DL7" s="772" t="s">
        <v>609</v>
      </c>
      <c r="DM7" s="773"/>
      <c r="DN7" s="773"/>
      <c r="DO7" s="773"/>
      <c r="DP7" s="774"/>
      <c r="DQ7" s="772" t="s">
        <v>587</v>
      </c>
      <c r="DR7" s="773"/>
      <c r="DS7" s="773"/>
      <c r="DT7" s="773"/>
      <c r="DU7" s="774"/>
      <c r="DV7" s="775"/>
      <c r="DW7" s="776"/>
      <c r="DX7" s="776"/>
      <c r="DY7" s="776"/>
      <c r="DZ7" s="777"/>
      <c r="EA7" s="237"/>
    </row>
    <row r="8" spans="1:131" s="238" customFormat="1" ht="26.25" customHeight="1" x14ac:dyDescent="0.2">
      <c r="A8" s="241">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604</v>
      </c>
      <c r="BT8" s="803"/>
      <c r="BU8" s="803"/>
      <c r="BV8" s="803"/>
      <c r="BW8" s="803"/>
      <c r="BX8" s="803"/>
      <c r="BY8" s="803"/>
      <c r="BZ8" s="803"/>
      <c r="CA8" s="803"/>
      <c r="CB8" s="803"/>
      <c r="CC8" s="803"/>
      <c r="CD8" s="803"/>
      <c r="CE8" s="803"/>
      <c r="CF8" s="803"/>
      <c r="CG8" s="804"/>
      <c r="CH8" s="805">
        <v>-1</v>
      </c>
      <c r="CI8" s="806"/>
      <c r="CJ8" s="806"/>
      <c r="CK8" s="806"/>
      <c r="CL8" s="807"/>
      <c r="CM8" s="805">
        <v>67</v>
      </c>
      <c r="CN8" s="806"/>
      <c r="CO8" s="806"/>
      <c r="CP8" s="806"/>
      <c r="CQ8" s="807"/>
      <c r="CR8" s="805">
        <v>69</v>
      </c>
      <c r="CS8" s="806"/>
      <c r="CT8" s="806"/>
      <c r="CU8" s="806"/>
      <c r="CV8" s="807"/>
      <c r="CW8" s="805">
        <v>1</v>
      </c>
      <c r="CX8" s="806"/>
      <c r="CY8" s="806"/>
      <c r="CZ8" s="806"/>
      <c r="DA8" s="807"/>
      <c r="DB8" s="805" t="s">
        <v>580</v>
      </c>
      <c r="DC8" s="806"/>
      <c r="DD8" s="806"/>
      <c r="DE8" s="806"/>
      <c r="DF8" s="807"/>
      <c r="DG8" s="808" t="s">
        <v>597</v>
      </c>
      <c r="DH8" s="806"/>
      <c r="DI8" s="806"/>
      <c r="DJ8" s="806"/>
      <c r="DK8" s="807"/>
      <c r="DL8" s="805" t="s">
        <v>595</v>
      </c>
      <c r="DM8" s="806"/>
      <c r="DN8" s="806"/>
      <c r="DO8" s="806"/>
      <c r="DP8" s="807"/>
      <c r="DQ8" s="805" t="s">
        <v>578</v>
      </c>
      <c r="DR8" s="806"/>
      <c r="DS8" s="806"/>
      <c r="DT8" s="806"/>
      <c r="DU8" s="807"/>
      <c r="DV8" s="802"/>
      <c r="DW8" s="803"/>
      <c r="DX8" s="803"/>
      <c r="DY8" s="803"/>
      <c r="DZ8" s="809"/>
      <c r="EA8" s="237"/>
    </row>
    <row r="9" spans="1:131" s="238" customFormat="1" ht="26.25" customHeight="1" x14ac:dyDescent="0.2">
      <c r="A9" s="241">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599</v>
      </c>
      <c r="BT9" s="803"/>
      <c r="BU9" s="803"/>
      <c r="BV9" s="803"/>
      <c r="BW9" s="803"/>
      <c r="BX9" s="803"/>
      <c r="BY9" s="803"/>
      <c r="BZ9" s="803"/>
      <c r="CA9" s="803"/>
      <c r="CB9" s="803"/>
      <c r="CC9" s="803"/>
      <c r="CD9" s="803"/>
      <c r="CE9" s="803"/>
      <c r="CF9" s="803"/>
      <c r="CG9" s="804"/>
      <c r="CH9" s="805">
        <v>0</v>
      </c>
      <c r="CI9" s="806"/>
      <c r="CJ9" s="806"/>
      <c r="CK9" s="806"/>
      <c r="CL9" s="807"/>
      <c r="CM9" s="805">
        <v>120</v>
      </c>
      <c r="CN9" s="806"/>
      <c r="CO9" s="806"/>
      <c r="CP9" s="806"/>
      <c r="CQ9" s="807"/>
      <c r="CR9" s="805">
        <v>102</v>
      </c>
      <c r="CS9" s="806"/>
      <c r="CT9" s="806"/>
      <c r="CU9" s="806"/>
      <c r="CV9" s="807"/>
      <c r="CW9" s="805">
        <v>7</v>
      </c>
      <c r="CX9" s="806"/>
      <c r="CY9" s="806"/>
      <c r="CZ9" s="806"/>
      <c r="DA9" s="807"/>
      <c r="DB9" s="805" t="s">
        <v>580</v>
      </c>
      <c r="DC9" s="806"/>
      <c r="DD9" s="806"/>
      <c r="DE9" s="806"/>
      <c r="DF9" s="807"/>
      <c r="DG9" s="805" t="s">
        <v>580</v>
      </c>
      <c r="DH9" s="806"/>
      <c r="DI9" s="806"/>
      <c r="DJ9" s="806"/>
      <c r="DK9" s="807"/>
      <c r="DL9" s="805" t="s">
        <v>587</v>
      </c>
      <c r="DM9" s="806"/>
      <c r="DN9" s="806"/>
      <c r="DO9" s="806"/>
      <c r="DP9" s="807"/>
      <c r="DQ9" s="805" t="s">
        <v>587</v>
      </c>
      <c r="DR9" s="806"/>
      <c r="DS9" s="806"/>
      <c r="DT9" s="806"/>
      <c r="DU9" s="807"/>
      <c r="DV9" s="802"/>
      <c r="DW9" s="803"/>
      <c r="DX9" s="803"/>
      <c r="DY9" s="803"/>
      <c r="DZ9" s="809"/>
      <c r="EA9" s="237"/>
    </row>
    <row r="10" spans="1:131" s="238" customFormat="1" ht="26.25" customHeight="1" x14ac:dyDescent="0.2">
      <c r="A10" s="241">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601</v>
      </c>
      <c r="BT10" s="803"/>
      <c r="BU10" s="803"/>
      <c r="BV10" s="803"/>
      <c r="BW10" s="803"/>
      <c r="BX10" s="803"/>
      <c r="BY10" s="803"/>
      <c r="BZ10" s="803"/>
      <c r="CA10" s="803"/>
      <c r="CB10" s="803"/>
      <c r="CC10" s="803"/>
      <c r="CD10" s="803"/>
      <c r="CE10" s="803"/>
      <c r="CF10" s="803"/>
      <c r="CG10" s="804"/>
      <c r="CH10" s="805">
        <v>0</v>
      </c>
      <c r="CI10" s="806"/>
      <c r="CJ10" s="806"/>
      <c r="CK10" s="806"/>
      <c r="CL10" s="807"/>
      <c r="CM10" s="805">
        <v>5</v>
      </c>
      <c r="CN10" s="806"/>
      <c r="CO10" s="806"/>
      <c r="CP10" s="806"/>
      <c r="CQ10" s="807"/>
      <c r="CR10" s="805">
        <v>5</v>
      </c>
      <c r="CS10" s="806"/>
      <c r="CT10" s="806"/>
      <c r="CU10" s="806"/>
      <c r="CV10" s="807"/>
      <c r="CW10" s="805">
        <v>0</v>
      </c>
      <c r="CX10" s="806"/>
      <c r="CY10" s="806"/>
      <c r="CZ10" s="806"/>
      <c r="DA10" s="807"/>
      <c r="DB10" s="808" t="s">
        <v>587</v>
      </c>
      <c r="DC10" s="806"/>
      <c r="DD10" s="806"/>
      <c r="DE10" s="806"/>
      <c r="DF10" s="807"/>
      <c r="DG10" s="805" t="s">
        <v>615</v>
      </c>
      <c r="DH10" s="806"/>
      <c r="DI10" s="806"/>
      <c r="DJ10" s="806"/>
      <c r="DK10" s="807"/>
      <c r="DL10" s="805" t="s">
        <v>580</v>
      </c>
      <c r="DM10" s="806"/>
      <c r="DN10" s="806"/>
      <c r="DO10" s="806"/>
      <c r="DP10" s="807"/>
      <c r="DQ10" s="805" t="s">
        <v>612</v>
      </c>
      <c r="DR10" s="806"/>
      <c r="DS10" s="806"/>
      <c r="DT10" s="806"/>
      <c r="DU10" s="807"/>
      <c r="DV10" s="802"/>
      <c r="DW10" s="803"/>
      <c r="DX10" s="803"/>
      <c r="DY10" s="803"/>
      <c r="DZ10" s="809"/>
      <c r="EA10" s="237"/>
    </row>
    <row r="11" spans="1:131" s="238" customFormat="1" ht="26.25" customHeight="1" x14ac:dyDescent="0.2">
      <c r="A11" s="241">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600</v>
      </c>
      <c r="BT11" s="803"/>
      <c r="BU11" s="803"/>
      <c r="BV11" s="803"/>
      <c r="BW11" s="803"/>
      <c r="BX11" s="803"/>
      <c r="BY11" s="803"/>
      <c r="BZ11" s="803"/>
      <c r="CA11" s="803"/>
      <c r="CB11" s="803"/>
      <c r="CC11" s="803"/>
      <c r="CD11" s="803"/>
      <c r="CE11" s="803"/>
      <c r="CF11" s="803"/>
      <c r="CG11" s="804"/>
      <c r="CH11" s="805">
        <v>1</v>
      </c>
      <c r="CI11" s="806"/>
      <c r="CJ11" s="806"/>
      <c r="CK11" s="806"/>
      <c r="CL11" s="807"/>
      <c r="CM11" s="805">
        <v>110</v>
      </c>
      <c r="CN11" s="806"/>
      <c r="CO11" s="806"/>
      <c r="CP11" s="806"/>
      <c r="CQ11" s="807"/>
      <c r="CR11" s="805">
        <v>103</v>
      </c>
      <c r="CS11" s="806"/>
      <c r="CT11" s="806"/>
      <c r="CU11" s="806"/>
      <c r="CV11" s="807"/>
      <c r="CW11" s="805">
        <v>10</v>
      </c>
      <c r="CX11" s="806"/>
      <c r="CY11" s="806"/>
      <c r="CZ11" s="806"/>
      <c r="DA11" s="807"/>
      <c r="DB11" s="805" t="s">
        <v>614</v>
      </c>
      <c r="DC11" s="806"/>
      <c r="DD11" s="806"/>
      <c r="DE11" s="806"/>
      <c r="DF11" s="807"/>
      <c r="DG11" s="805" t="s">
        <v>615</v>
      </c>
      <c r="DH11" s="806"/>
      <c r="DI11" s="806"/>
      <c r="DJ11" s="806"/>
      <c r="DK11" s="807"/>
      <c r="DL11" s="805" t="s">
        <v>610</v>
      </c>
      <c r="DM11" s="806"/>
      <c r="DN11" s="806"/>
      <c r="DO11" s="806"/>
      <c r="DP11" s="807"/>
      <c r="DQ11" s="805" t="s">
        <v>609</v>
      </c>
      <c r="DR11" s="806"/>
      <c r="DS11" s="806"/>
      <c r="DT11" s="806"/>
      <c r="DU11" s="807"/>
      <c r="DV11" s="802"/>
      <c r="DW11" s="803"/>
      <c r="DX11" s="803"/>
      <c r="DY11" s="803"/>
      <c r="DZ11" s="809"/>
      <c r="EA11" s="237"/>
    </row>
    <row r="12" spans="1:131" s="238" customFormat="1" ht="26.25" customHeight="1" x14ac:dyDescent="0.2">
      <c r="A12" s="241">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602</v>
      </c>
      <c r="BT12" s="803"/>
      <c r="BU12" s="803"/>
      <c r="BV12" s="803"/>
      <c r="BW12" s="803"/>
      <c r="BX12" s="803"/>
      <c r="BY12" s="803"/>
      <c r="BZ12" s="803"/>
      <c r="CA12" s="803"/>
      <c r="CB12" s="803"/>
      <c r="CC12" s="803"/>
      <c r="CD12" s="803"/>
      <c r="CE12" s="803"/>
      <c r="CF12" s="803"/>
      <c r="CG12" s="804"/>
      <c r="CH12" s="805">
        <v>7</v>
      </c>
      <c r="CI12" s="806"/>
      <c r="CJ12" s="806"/>
      <c r="CK12" s="806"/>
      <c r="CL12" s="807"/>
      <c r="CM12" s="805">
        <v>167</v>
      </c>
      <c r="CN12" s="806"/>
      <c r="CO12" s="806"/>
      <c r="CP12" s="806"/>
      <c r="CQ12" s="807"/>
      <c r="CR12" s="805">
        <v>100</v>
      </c>
      <c r="CS12" s="806"/>
      <c r="CT12" s="806"/>
      <c r="CU12" s="806"/>
      <c r="CV12" s="807"/>
      <c r="CW12" s="805">
        <v>4</v>
      </c>
      <c r="CX12" s="806"/>
      <c r="CY12" s="806"/>
      <c r="CZ12" s="806"/>
      <c r="DA12" s="807"/>
      <c r="DB12" s="805" t="s">
        <v>587</v>
      </c>
      <c r="DC12" s="806"/>
      <c r="DD12" s="806"/>
      <c r="DE12" s="806"/>
      <c r="DF12" s="807"/>
      <c r="DG12" s="805" t="s">
        <v>580</v>
      </c>
      <c r="DH12" s="806"/>
      <c r="DI12" s="806"/>
      <c r="DJ12" s="806"/>
      <c r="DK12" s="807"/>
      <c r="DL12" s="805" t="s">
        <v>580</v>
      </c>
      <c r="DM12" s="806"/>
      <c r="DN12" s="806"/>
      <c r="DO12" s="806"/>
      <c r="DP12" s="807"/>
      <c r="DQ12" s="805" t="s">
        <v>580</v>
      </c>
      <c r="DR12" s="806"/>
      <c r="DS12" s="806"/>
      <c r="DT12" s="806"/>
      <c r="DU12" s="807"/>
      <c r="DV12" s="802"/>
      <c r="DW12" s="803"/>
      <c r="DX12" s="803"/>
      <c r="DY12" s="803"/>
      <c r="DZ12" s="809"/>
      <c r="EA12" s="237"/>
    </row>
    <row r="13" spans="1:131" s="238" customFormat="1" ht="26.25" customHeight="1" x14ac:dyDescent="0.2">
      <c r="A13" s="241">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t="s">
        <v>598</v>
      </c>
      <c r="BT13" s="803"/>
      <c r="BU13" s="803"/>
      <c r="BV13" s="803"/>
      <c r="BW13" s="803"/>
      <c r="BX13" s="803"/>
      <c r="BY13" s="803"/>
      <c r="BZ13" s="803"/>
      <c r="CA13" s="803"/>
      <c r="CB13" s="803"/>
      <c r="CC13" s="803"/>
      <c r="CD13" s="803"/>
      <c r="CE13" s="803"/>
      <c r="CF13" s="803"/>
      <c r="CG13" s="804"/>
      <c r="CH13" s="805">
        <v>5</v>
      </c>
      <c r="CI13" s="806"/>
      <c r="CJ13" s="806"/>
      <c r="CK13" s="806"/>
      <c r="CL13" s="807"/>
      <c r="CM13" s="805">
        <v>14</v>
      </c>
      <c r="CN13" s="806"/>
      <c r="CO13" s="806"/>
      <c r="CP13" s="806"/>
      <c r="CQ13" s="807"/>
      <c r="CR13" s="805">
        <v>2</v>
      </c>
      <c r="CS13" s="806"/>
      <c r="CT13" s="806"/>
      <c r="CU13" s="806"/>
      <c r="CV13" s="807"/>
      <c r="CW13" s="805">
        <v>0</v>
      </c>
      <c r="CX13" s="806"/>
      <c r="CY13" s="806"/>
      <c r="CZ13" s="806"/>
      <c r="DA13" s="807"/>
      <c r="DB13" s="805" t="s">
        <v>580</v>
      </c>
      <c r="DC13" s="806"/>
      <c r="DD13" s="806"/>
      <c r="DE13" s="806"/>
      <c r="DF13" s="807"/>
      <c r="DG13" s="805" t="s">
        <v>578</v>
      </c>
      <c r="DH13" s="806"/>
      <c r="DI13" s="806"/>
      <c r="DJ13" s="806"/>
      <c r="DK13" s="807"/>
      <c r="DL13" s="805" t="s">
        <v>580</v>
      </c>
      <c r="DM13" s="806"/>
      <c r="DN13" s="806"/>
      <c r="DO13" s="806"/>
      <c r="DP13" s="807"/>
      <c r="DQ13" s="805" t="s">
        <v>587</v>
      </c>
      <c r="DR13" s="806"/>
      <c r="DS13" s="806"/>
      <c r="DT13" s="806"/>
      <c r="DU13" s="807"/>
      <c r="DV13" s="802"/>
      <c r="DW13" s="803"/>
      <c r="DX13" s="803"/>
      <c r="DY13" s="803"/>
      <c r="DZ13" s="809"/>
      <c r="EA13" s="237"/>
    </row>
    <row r="14" spans="1:131" s="238" customFormat="1" ht="26.25" customHeight="1" x14ac:dyDescent="0.2">
      <c r="A14" s="241">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t="s">
        <v>605</v>
      </c>
      <c r="BT14" s="803"/>
      <c r="BU14" s="803"/>
      <c r="BV14" s="803"/>
      <c r="BW14" s="803"/>
      <c r="BX14" s="803"/>
      <c r="BY14" s="803"/>
      <c r="BZ14" s="803"/>
      <c r="CA14" s="803"/>
      <c r="CB14" s="803"/>
      <c r="CC14" s="803"/>
      <c r="CD14" s="803"/>
      <c r="CE14" s="803"/>
      <c r="CF14" s="803"/>
      <c r="CG14" s="804"/>
      <c r="CH14" s="805">
        <v>-2</v>
      </c>
      <c r="CI14" s="806"/>
      <c r="CJ14" s="806"/>
      <c r="CK14" s="806"/>
      <c r="CL14" s="807"/>
      <c r="CM14" s="805">
        <v>25</v>
      </c>
      <c r="CN14" s="806"/>
      <c r="CO14" s="806"/>
      <c r="CP14" s="806"/>
      <c r="CQ14" s="807"/>
      <c r="CR14" s="805">
        <v>10</v>
      </c>
      <c r="CS14" s="806"/>
      <c r="CT14" s="806"/>
      <c r="CU14" s="806"/>
      <c r="CV14" s="807"/>
      <c r="CW14" s="805">
        <v>0</v>
      </c>
      <c r="CX14" s="806"/>
      <c r="CY14" s="806"/>
      <c r="CZ14" s="806"/>
      <c r="DA14" s="807"/>
      <c r="DB14" s="805" t="s">
        <v>613</v>
      </c>
      <c r="DC14" s="806"/>
      <c r="DD14" s="806"/>
      <c r="DE14" s="806"/>
      <c r="DF14" s="807"/>
      <c r="DG14" s="805" t="s">
        <v>578</v>
      </c>
      <c r="DH14" s="806"/>
      <c r="DI14" s="806"/>
      <c r="DJ14" s="806"/>
      <c r="DK14" s="807"/>
      <c r="DL14" s="805" t="s">
        <v>580</v>
      </c>
      <c r="DM14" s="806"/>
      <c r="DN14" s="806"/>
      <c r="DO14" s="806"/>
      <c r="DP14" s="807"/>
      <c r="DQ14" s="805" t="s">
        <v>578</v>
      </c>
      <c r="DR14" s="806"/>
      <c r="DS14" s="806"/>
      <c r="DT14" s="806"/>
      <c r="DU14" s="807"/>
      <c r="DV14" s="802"/>
      <c r="DW14" s="803"/>
      <c r="DX14" s="803"/>
      <c r="DY14" s="803"/>
      <c r="DZ14" s="809"/>
      <c r="EA14" s="237"/>
    </row>
    <row r="15" spans="1:131" s="238" customFormat="1" ht="26.25" customHeight="1" x14ac:dyDescent="0.2">
      <c r="A15" s="241">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t="s">
        <v>607</v>
      </c>
      <c r="BT15" s="803"/>
      <c r="BU15" s="803"/>
      <c r="BV15" s="803"/>
      <c r="BW15" s="803"/>
      <c r="BX15" s="803"/>
      <c r="BY15" s="803"/>
      <c r="BZ15" s="803"/>
      <c r="CA15" s="803"/>
      <c r="CB15" s="803"/>
      <c r="CC15" s="803"/>
      <c r="CD15" s="803"/>
      <c r="CE15" s="803"/>
      <c r="CF15" s="803"/>
      <c r="CG15" s="804"/>
      <c r="CH15" s="805">
        <v>0</v>
      </c>
      <c r="CI15" s="806"/>
      <c r="CJ15" s="806"/>
      <c r="CK15" s="806"/>
      <c r="CL15" s="807"/>
      <c r="CM15" s="805">
        <v>177</v>
      </c>
      <c r="CN15" s="806"/>
      <c r="CO15" s="806"/>
      <c r="CP15" s="806"/>
      <c r="CQ15" s="807"/>
      <c r="CR15" s="805">
        <v>57</v>
      </c>
      <c r="CS15" s="806"/>
      <c r="CT15" s="806"/>
      <c r="CU15" s="806"/>
      <c r="CV15" s="807"/>
      <c r="CW15" s="805">
        <v>116</v>
      </c>
      <c r="CX15" s="806"/>
      <c r="CY15" s="806"/>
      <c r="CZ15" s="806"/>
      <c r="DA15" s="807"/>
      <c r="DB15" s="805" t="s">
        <v>613</v>
      </c>
      <c r="DC15" s="806"/>
      <c r="DD15" s="806"/>
      <c r="DE15" s="806"/>
      <c r="DF15" s="807"/>
      <c r="DG15" s="805" t="s">
        <v>615</v>
      </c>
      <c r="DH15" s="806"/>
      <c r="DI15" s="806"/>
      <c r="DJ15" s="806"/>
      <c r="DK15" s="807"/>
      <c r="DL15" s="805" t="s">
        <v>611</v>
      </c>
      <c r="DM15" s="806"/>
      <c r="DN15" s="806"/>
      <c r="DO15" s="806"/>
      <c r="DP15" s="807"/>
      <c r="DQ15" s="805" t="s">
        <v>597</v>
      </c>
      <c r="DR15" s="806"/>
      <c r="DS15" s="806"/>
      <c r="DT15" s="806"/>
      <c r="DU15" s="807"/>
      <c r="DV15" s="802"/>
      <c r="DW15" s="803"/>
      <c r="DX15" s="803"/>
      <c r="DY15" s="803"/>
      <c r="DZ15" s="809"/>
      <c r="EA15" s="237"/>
    </row>
    <row r="16" spans="1:131" s="238" customFormat="1" ht="26.25" customHeight="1" x14ac:dyDescent="0.2">
      <c r="A16" s="241">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t="s">
        <v>603</v>
      </c>
      <c r="BT16" s="803"/>
      <c r="BU16" s="803"/>
      <c r="BV16" s="803"/>
      <c r="BW16" s="803"/>
      <c r="BX16" s="803"/>
      <c r="BY16" s="803"/>
      <c r="BZ16" s="803"/>
      <c r="CA16" s="803"/>
      <c r="CB16" s="803"/>
      <c r="CC16" s="803"/>
      <c r="CD16" s="803"/>
      <c r="CE16" s="803"/>
      <c r="CF16" s="803"/>
      <c r="CG16" s="804"/>
      <c r="CH16" s="805">
        <v>0</v>
      </c>
      <c r="CI16" s="806"/>
      <c r="CJ16" s="806"/>
      <c r="CK16" s="806"/>
      <c r="CL16" s="807"/>
      <c r="CM16" s="805">
        <v>38</v>
      </c>
      <c r="CN16" s="806"/>
      <c r="CO16" s="806"/>
      <c r="CP16" s="806"/>
      <c r="CQ16" s="807"/>
      <c r="CR16" s="805">
        <v>5</v>
      </c>
      <c r="CS16" s="806"/>
      <c r="CT16" s="806"/>
      <c r="CU16" s="806"/>
      <c r="CV16" s="807"/>
      <c r="CW16" s="805">
        <v>0</v>
      </c>
      <c r="CX16" s="806"/>
      <c r="CY16" s="806"/>
      <c r="CZ16" s="806"/>
      <c r="DA16" s="807"/>
      <c r="DB16" s="805" t="s">
        <v>580</v>
      </c>
      <c r="DC16" s="806"/>
      <c r="DD16" s="806"/>
      <c r="DE16" s="806"/>
      <c r="DF16" s="807"/>
      <c r="DG16" s="805">
        <v>650</v>
      </c>
      <c r="DH16" s="806"/>
      <c r="DI16" s="806"/>
      <c r="DJ16" s="806"/>
      <c r="DK16" s="807"/>
      <c r="DL16" s="805" t="s">
        <v>609</v>
      </c>
      <c r="DM16" s="806"/>
      <c r="DN16" s="806"/>
      <c r="DO16" s="806"/>
      <c r="DP16" s="807"/>
      <c r="DQ16" s="805" t="s">
        <v>613</v>
      </c>
      <c r="DR16" s="806"/>
      <c r="DS16" s="806"/>
      <c r="DT16" s="806"/>
      <c r="DU16" s="807"/>
      <c r="DV16" s="802"/>
      <c r="DW16" s="803"/>
      <c r="DX16" s="803"/>
      <c r="DY16" s="803"/>
      <c r="DZ16" s="809"/>
      <c r="EA16" s="237"/>
    </row>
    <row r="17" spans="1:131" s="238" customFormat="1" ht="26.25" customHeight="1" x14ac:dyDescent="0.2">
      <c r="A17" s="241">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t="s">
        <v>606</v>
      </c>
      <c r="BT17" s="803"/>
      <c r="BU17" s="803"/>
      <c r="BV17" s="803"/>
      <c r="BW17" s="803"/>
      <c r="BX17" s="803"/>
      <c r="BY17" s="803"/>
      <c r="BZ17" s="803"/>
      <c r="CA17" s="803"/>
      <c r="CB17" s="803"/>
      <c r="CC17" s="803"/>
      <c r="CD17" s="803"/>
      <c r="CE17" s="803"/>
      <c r="CF17" s="803"/>
      <c r="CG17" s="804"/>
      <c r="CH17" s="805">
        <v>2</v>
      </c>
      <c r="CI17" s="806"/>
      <c r="CJ17" s="806"/>
      <c r="CK17" s="806"/>
      <c r="CL17" s="807"/>
      <c r="CM17" s="805">
        <v>1</v>
      </c>
      <c r="CN17" s="806"/>
      <c r="CO17" s="806"/>
      <c r="CP17" s="806"/>
      <c r="CQ17" s="807"/>
      <c r="CR17" s="805">
        <v>1</v>
      </c>
      <c r="CS17" s="806"/>
      <c r="CT17" s="806"/>
      <c r="CU17" s="806"/>
      <c r="CV17" s="807"/>
      <c r="CW17" s="805">
        <v>23</v>
      </c>
      <c r="CX17" s="806"/>
      <c r="CY17" s="806"/>
      <c r="CZ17" s="806"/>
      <c r="DA17" s="807"/>
      <c r="DB17" s="805" t="s">
        <v>580</v>
      </c>
      <c r="DC17" s="806"/>
      <c r="DD17" s="806"/>
      <c r="DE17" s="806"/>
      <c r="DF17" s="807"/>
      <c r="DG17" s="805" t="s">
        <v>613</v>
      </c>
      <c r="DH17" s="806"/>
      <c r="DI17" s="806"/>
      <c r="DJ17" s="806"/>
      <c r="DK17" s="807"/>
      <c r="DL17" s="805" t="s">
        <v>610</v>
      </c>
      <c r="DM17" s="806"/>
      <c r="DN17" s="806"/>
      <c r="DO17" s="806"/>
      <c r="DP17" s="807"/>
      <c r="DQ17" s="805" t="s">
        <v>587</v>
      </c>
      <c r="DR17" s="806"/>
      <c r="DS17" s="806"/>
      <c r="DT17" s="806"/>
      <c r="DU17" s="807"/>
      <c r="DV17" s="802"/>
      <c r="DW17" s="803"/>
      <c r="DX17" s="803"/>
      <c r="DY17" s="803"/>
      <c r="DZ17" s="809"/>
      <c r="EA17" s="237"/>
    </row>
    <row r="18" spans="1:131" s="238" customFormat="1" ht="26.25" customHeight="1" x14ac:dyDescent="0.2">
      <c r="A18" s="241">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9"/>
      <c r="EA18" s="237"/>
    </row>
    <row r="19" spans="1:131" s="238" customFormat="1" ht="26.25" customHeight="1" x14ac:dyDescent="0.2">
      <c r="A19" s="241">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9"/>
      <c r="EA19" s="237"/>
    </row>
    <row r="20" spans="1:131" s="238" customFormat="1" ht="26.25" customHeight="1" x14ac:dyDescent="0.2">
      <c r="A20" s="241">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9"/>
      <c r="EA20" s="237"/>
    </row>
    <row r="21" spans="1:131" s="238" customFormat="1" ht="26.25" customHeight="1" thickBot="1" x14ac:dyDescent="0.25">
      <c r="A21" s="241">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9"/>
      <c r="EA21" s="237"/>
    </row>
    <row r="22" spans="1:131" s="238" customFormat="1" ht="26.25" customHeight="1" x14ac:dyDescent="0.2">
      <c r="A22" s="241">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393</v>
      </c>
      <c r="BA22" s="836"/>
      <c r="BB22" s="836"/>
      <c r="BC22" s="836"/>
      <c r="BD22" s="837"/>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9"/>
      <c r="EA22" s="237"/>
    </row>
    <row r="23" spans="1:131" s="238" customFormat="1" ht="26.25" customHeight="1" thickBot="1" x14ac:dyDescent="0.25">
      <c r="A23" s="243" t="s">
        <v>394</v>
      </c>
      <c r="B23" s="819" t="s">
        <v>395</v>
      </c>
      <c r="C23" s="820"/>
      <c r="D23" s="820"/>
      <c r="E23" s="820"/>
      <c r="F23" s="820"/>
      <c r="G23" s="820"/>
      <c r="H23" s="820"/>
      <c r="I23" s="820"/>
      <c r="J23" s="820"/>
      <c r="K23" s="820"/>
      <c r="L23" s="820"/>
      <c r="M23" s="820"/>
      <c r="N23" s="820"/>
      <c r="O23" s="820"/>
      <c r="P23" s="821"/>
      <c r="Q23" s="822">
        <v>32903</v>
      </c>
      <c r="R23" s="823"/>
      <c r="S23" s="823"/>
      <c r="T23" s="823"/>
      <c r="U23" s="823"/>
      <c r="V23" s="823">
        <v>29839</v>
      </c>
      <c r="W23" s="823"/>
      <c r="X23" s="823"/>
      <c r="Y23" s="823"/>
      <c r="Z23" s="823"/>
      <c r="AA23" s="823">
        <v>3063</v>
      </c>
      <c r="AB23" s="823"/>
      <c r="AC23" s="823"/>
      <c r="AD23" s="823"/>
      <c r="AE23" s="824"/>
      <c r="AF23" s="825">
        <v>2453</v>
      </c>
      <c r="AG23" s="823"/>
      <c r="AH23" s="823"/>
      <c r="AI23" s="823"/>
      <c r="AJ23" s="826"/>
      <c r="AK23" s="827"/>
      <c r="AL23" s="828"/>
      <c r="AM23" s="828"/>
      <c r="AN23" s="828"/>
      <c r="AO23" s="828"/>
      <c r="AP23" s="823">
        <v>25773</v>
      </c>
      <c r="AQ23" s="823"/>
      <c r="AR23" s="823"/>
      <c r="AS23" s="823"/>
      <c r="AT23" s="823"/>
      <c r="AU23" s="839"/>
      <c r="AV23" s="839"/>
      <c r="AW23" s="839"/>
      <c r="AX23" s="839"/>
      <c r="AY23" s="840"/>
      <c r="AZ23" s="841" t="s">
        <v>596</v>
      </c>
      <c r="BA23" s="842"/>
      <c r="BB23" s="842"/>
      <c r="BC23" s="842"/>
      <c r="BD23" s="843"/>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9"/>
      <c r="EA23" s="237"/>
    </row>
    <row r="24" spans="1:131" s="238" customFormat="1" ht="26.25" customHeight="1" x14ac:dyDescent="0.2">
      <c r="A24" s="838" t="s">
        <v>396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9"/>
      <c r="EA24" s="237"/>
    </row>
    <row r="25" spans="1:131" ht="26.25" customHeight="1" thickBot="1" x14ac:dyDescent="0.25">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9"/>
      <c r="EA25" s="233"/>
    </row>
    <row r="26" spans="1:131" ht="26.25" customHeight="1" x14ac:dyDescent="0.2">
      <c r="A26" s="756" t="s">
        <v>375</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4" t="s">
        <v>401</v>
      </c>
      <c r="AG26" s="845"/>
      <c r="AH26" s="845"/>
      <c r="AI26" s="845"/>
      <c r="AJ26" s="846"/>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382</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9"/>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7"/>
      <c r="AG27" s="848"/>
      <c r="AH27" s="848"/>
      <c r="AI27" s="848"/>
      <c r="AJ27" s="849"/>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9"/>
      <c r="EA27" s="233"/>
    </row>
    <row r="28" spans="1:131" ht="26.25" customHeight="1" thickTop="1" x14ac:dyDescent="0.2">
      <c r="A28" s="245">
        <v>1</v>
      </c>
      <c r="B28" s="778" t="s">
        <v>406</v>
      </c>
      <c r="C28" s="779"/>
      <c r="D28" s="779"/>
      <c r="E28" s="779"/>
      <c r="F28" s="779"/>
      <c r="G28" s="779"/>
      <c r="H28" s="779"/>
      <c r="I28" s="779"/>
      <c r="J28" s="779"/>
      <c r="K28" s="779"/>
      <c r="L28" s="779"/>
      <c r="M28" s="779"/>
      <c r="N28" s="779"/>
      <c r="O28" s="779"/>
      <c r="P28" s="780"/>
      <c r="Q28" s="852">
        <v>5239</v>
      </c>
      <c r="R28" s="853"/>
      <c r="S28" s="853"/>
      <c r="T28" s="853"/>
      <c r="U28" s="853"/>
      <c r="V28" s="853">
        <v>5086</v>
      </c>
      <c r="W28" s="853"/>
      <c r="X28" s="853"/>
      <c r="Y28" s="853"/>
      <c r="Z28" s="853"/>
      <c r="AA28" s="853">
        <v>153</v>
      </c>
      <c r="AB28" s="853"/>
      <c r="AC28" s="853"/>
      <c r="AD28" s="853"/>
      <c r="AE28" s="854"/>
      <c r="AF28" s="855">
        <v>153</v>
      </c>
      <c r="AG28" s="853"/>
      <c r="AH28" s="853"/>
      <c r="AI28" s="853"/>
      <c r="AJ28" s="856"/>
      <c r="AK28" s="857">
        <v>466</v>
      </c>
      <c r="AL28" s="858"/>
      <c r="AM28" s="858"/>
      <c r="AN28" s="858"/>
      <c r="AO28" s="858"/>
      <c r="AP28" s="858" t="s">
        <v>578</v>
      </c>
      <c r="AQ28" s="858"/>
      <c r="AR28" s="858"/>
      <c r="AS28" s="858"/>
      <c r="AT28" s="858"/>
      <c r="AU28" s="858" t="s">
        <v>578</v>
      </c>
      <c r="AV28" s="858"/>
      <c r="AW28" s="858"/>
      <c r="AX28" s="858"/>
      <c r="AY28" s="858"/>
      <c r="AZ28" s="859" t="s">
        <v>580</v>
      </c>
      <c r="BA28" s="859"/>
      <c r="BB28" s="859"/>
      <c r="BC28" s="859"/>
      <c r="BD28" s="859"/>
      <c r="BE28" s="850"/>
      <c r="BF28" s="850"/>
      <c r="BG28" s="850"/>
      <c r="BH28" s="850"/>
      <c r="BI28" s="851"/>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9"/>
      <c r="EA28" s="233"/>
    </row>
    <row r="29" spans="1:131" ht="26.25" customHeight="1" x14ac:dyDescent="0.2">
      <c r="A29" s="245">
        <v>2</v>
      </c>
      <c r="B29" s="810" t="s">
        <v>407</v>
      </c>
      <c r="C29" s="811"/>
      <c r="D29" s="811"/>
      <c r="E29" s="811"/>
      <c r="F29" s="811"/>
      <c r="G29" s="811"/>
      <c r="H29" s="811"/>
      <c r="I29" s="811"/>
      <c r="J29" s="811"/>
      <c r="K29" s="811"/>
      <c r="L29" s="811"/>
      <c r="M29" s="811"/>
      <c r="N29" s="811"/>
      <c r="O29" s="811"/>
      <c r="P29" s="812"/>
      <c r="Q29" s="813">
        <v>6098</v>
      </c>
      <c r="R29" s="814"/>
      <c r="S29" s="814"/>
      <c r="T29" s="814"/>
      <c r="U29" s="814"/>
      <c r="V29" s="814">
        <v>5955</v>
      </c>
      <c r="W29" s="814"/>
      <c r="X29" s="814"/>
      <c r="Y29" s="814"/>
      <c r="Z29" s="814"/>
      <c r="AA29" s="814">
        <v>143</v>
      </c>
      <c r="AB29" s="814"/>
      <c r="AC29" s="814"/>
      <c r="AD29" s="814"/>
      <c r="AE29" s="815"/>
      <c r="AF29" s="816">
        <v>143</v>
      </c>
      <c r="AG29" s="817"/>
      <c r="AH29" s="817"/>
      <c r="AI29" s="817"/>
      <c r="AJ29" s="818"/>
      <c r="AK29" s="864">
        <v>887</v>
      </c>
      <c r="AL29" s="860"/>
      <c r="AM29" s="860"/>
      <c r="AN29" s="860"/>
      <c r="AO29" s="860"/>
      <c r="AP29" s="860" t="s">
        <v>579</v>
      </c>
      <c r="AQ29" s="860"/>
      <c r="AR29" s="860"/>
      <c r="AS29" s="860"/>
      <c r="AT29" s="860"/>
      <c r="AU29" s="860" t="s">
        <v>580</v>
      </c>
      <c r="AV29" s="860"/>
      <c r="AW29" s="860"/>
      <c r="AX29" s="860"/>
      <c r="AY29" s="860"/>
      <c r="AZ29" s="861" t="s">
        <v>580</v>
      </c>
      <c r="BA29" s="861"/>
      <c r="BB29" s="861"/>
      <c r="BC29" s="861"/>
      <c r="BD29" s="861"/>
      <c r="BE29" s="862"/>
      <c r="BF29" s="862"/>
      <c r="BG29" s="862"/>
      <c r="BH29" s="862"/>
      <c r="BI29" s="863"/>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9"/>
      <c r="EA29" s="233"/>
    </row>
    <row r="30" spans="1:131" ht="26.25" customHeight="1" x14ac:dyDescent="0.2">
      <c r="A30" s="245">
        <v>3</v>
      </c>
      <c r="B30" s="810" t="s">
        <v>408</v>
      </c>
      <c r="C30" s="811"/>
      <c r="D30" s="811"/>
      <c r="E30" s="811"/>
      <c r="F30" s="811"/>
      <c r="G30" s="811"/>
      <c r="H30" s="811"/>
      <c r="I30" s="811"/>
      <c r="J30" s="811"/>
      <c r="K30" s="811"/>
      <c r="L30" s="811"/>
      <c r="M30" s="811"/>
      <c r="N30" s="811"/>
      <c r="O30" s="811"/>
      <c r="P30" s="812"/>
      <c r="Q30" s="813">
        <v>753</v>
      </c>
      <c r="R30" s="814"/>
      <c r="S30" s="814"/>
      <c r="T30" s="814"/>
      <c r="U30" s="814"/>
      <c r="V30" s="814">
        <v>738</v>
      </c>
      <c r="W30" s="814"/>
      <c r="X30" s="814"/>
      <c r="Y30" s="814"/>
      <c r="Z30" s="814"/>
      <c r="AA30" s="814">
        <v>15</v>
      </c>
      <c r="AB30" s="814"/>
      <c r="AC30" s="814"/>
      <c r="AD30" s="814"/>
      <c r="AE30" s="815"/>
      <c r="AF30" s="816">
        <v>15</v>
      </c>
      <c r="AG30" s="817"/>
      <c r="AH30" s="817"/>
      <c r="AI30" s="817"/>
      <c r="AJ30" s="818"/>
      <c r="AK30" s="864">
        <v>194</v>
      </c>
      <c r="AL30" s="860"/>
      <c r="AM30" s="860"/>
      <c r="AN30" s="860"/>
      <c r="AO30" s="860"/>
      <c r="AP30" s="860" t="s">
        <v>580</v>
      </c>
      <c r="AQ30" s="860"/>
      <c r="AR30" s="860"/>
      <c r="AS30" s="860"/>
      <c r="AT30" s="860"/>
      <c r="AU30" s="860" t="s">
        <v>580</v>
      </c>
      <c r="AV30" s="860"/>
      <c r="AW30" s="860"/>
      <c r="AX30" s="860"/>
      <c r="AY30" s="860"/>
      <c r="AZ30" s="861" t="s">
        <v>581</v>
      </c>
      <c r="BA30" s="861"/>
      <c r="BB30" s="861"/>
      <c r="BC30" s="861"/>
      <c r="BD30" s="861"/>
      <c r="BE30" s="862"/>
      <c r="BF30" s="862"/>
      <c r="BG30" s="862"/>
      <c r="BH30" s="862"/>
      <c r="BI30" s="863"/>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9"/>
      <c r="EA30" s="233"/>
    </row>
    <row r="31" spans="1:131" ht="26.25" customHeight="1" x14ac:dyDescent="0.2">
      <c r="A31" s="245">
        <v>4</v>
      </c>
      <c r="B31" s="810" t="s">
        <v>409</v>
      </c>
      <c r="C31" s="811"/>
      <c r="D31" s="811"/>
      <c r="E31" s="811"/>
      <c r="F31" s="811"/>
      <c r="G31" s="811"/>
      <c r="H31" s="811"/>
      <c r="I31" s="811"/>
      <c r="J31" s="811"/>
      <c r="K31" s="811"/>
      <c r="L31" s="811"/>
      <c r="M31" s="811"/>
      <c r="N31" s="811"/>
      <c r="O31" s="811"/>
      <c r="P31" s="812"/>
      <c r="Q31" s="813">
        <v>1584</v>
      </c>
      <c r="R31" s="814"/>
      <c r="S31" s="814"/>
      <c r="T31" s="814"/>
      <c r="U31" s="814"/>
      <c r="V31" s="814">
        <v>1515</v>
      </c>
      <c r="W31" s="814"/>
      <c r="X31" s="814"/>
      <c r="Y31" s="814"/>
      <c r="Z31" s="814"/>
      <c r="AA31" s="814">
        <v>69</v>
      </c>
      <c r="AB31" s="814"/>
      <c r="AC31" s="814"/>
      <c r="AD31" s="814"/>
      <c r="AE31" s="815"/>
      <c r="AF31" s="816">
        <v>2201</v>
      </c>
      <c r="AG31" s="817"/>
      <c r="AH31" s="817"/>
      <c r="AI31" s="817"/>
      <c r="AJ31" s="818"/>
      <c r="AK31" s="864">
        <v>119</v>
      </c>
      <c r="AL31" s="860"/>
      <c r="AM31" s="860"/>
      <c r="AN31" s="860"/>
      <c r="AO31" s="860"/>
      <c r="AP31" s="860">
        <v>4752</v>
      </c>
      <c r="AQ31" s="860"/>
      <c r="AR31" s="860"/>
      <c r="AS31" s="860"/>
      <c r="AT31" s="860"/>
      <c r="AU31" s="860">
        <v>1563</v>
      </c>
      <c r="AV31" s="860"/>
      <c r="AW31" s="860"/>
      <c r="AX31" s="860"/>
      <c r="AY31" s="860"/>
      <c r="AZ31" s="861" t="s">
        <v>581</v>
      </c>
      <c r="BA31" s="861"/>
      <c r="BB31" s="861"/>
      <c r="BC31" s="861"/>
      <c r="BD31" s="861"/>
      <c r="BE31" s="862" t="s">
        <v>410</v>
      </c>
      <c r="BF31" s="862"/>
      <c r="BG31" s="862"/>
      <c r="BH31" s="862"/>
      <c r="BI31" s="863"/>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9"/>
      <c r="EA31" s="233"/>
    </row>
    <row r="32" spans="1:131" ht="26.25" customHeight="1" x14ac:dyDescent="0.2">
      <c r="A32" s="245">
        <v>5</v>
      </c>
      <c r="B32" s="810" t="s">
        <v>411</v>
      </c>
      <c r="C32" s="811"/>
      <c r="D32" s="811"/>
      <c r="E32" s="811"/>
      <c r="F32" s="811"/>
      <c r="G32" s="811"/>
      <c r="H32" s="811"/>
      <c r="I32" s="811"/>
      <c r="J32" s="811"/>
      <c r="K32" s="811"/>
      <c r="L32" s="811"/>
      <c r="M32" s="811"/>
      <c r="N32" s="811"/>
      <c r="O32" s="811"/>
      <c r="P32" s="812"/>
      <c r="Q32" s="813">
        <v>1895</v>
      </c>
      <c r="R32" s="814"/>
      <c r="S32" s="814"/>
      <c r="T32" s="814"/>
      <c r="U32" s="814"/>
      <c r="V32" s="814">
        <v>1877</v>
      </c>
      <c r="W32" s="814"/>
      <c r="X32" s="814"/>
      <c r="Y32" s="814"/>
      <c r="Z32" s="814"/>
      <c r="AA32" s="814">
        <v>18</v>
      </c>
      <c r="AB32" s="814"/>
      <c r="AC32" s="814"/>
      <c r="AD32" s="814"/>
      <c r="AE32" s="815"/>
      <c r="AF32" s="816">
        <v>49</v>
      </c>
      <c r="AG32" s="817"/>
      <c r="AH32" s="817"/>
      <c r="AI32" s="817"/>
      <c r="AJ32" s="818"/>
      <c r="AK32" s="864">
        <v>227</v>
      </c>
      <c r="AL32" s="860"/>
      <c r="AM32" s="860"/>
      <c r="AN32" s="860"/>
      <c r="AO32" s="860"/>
      <c r="AP32" s="860">
        <v>6060</v>
      </c>
      <c r="AQ32" s="860"/>
      <c r="AR32" s="860"/>
      <c r="AS32" s="860"/>
      <c r="AT32" s="860"/>
      <c r="AU32" s="860">
        <v>4085</v>
      </c>
      <c r="AV32" s="860"/>
      <c r="AW32" s="860"/>
      <c r="AX32" s="860"/>
      <c r="AY32" s="860"/>
      <c r="AZ32" s="861" t="s">
        <v>581</v>
      </c>
      <c r="BA32" s="861"/>
      <c r="BB32" s="861"/>
      <c r="BC32" s="861"/>
      <c r="BD32" s="861"/>
      <c r="BE32" s="862" t="s">
        <v>412</v>
      </c>
      <c r="BF32" s="862"/>
      <c r="BG32" s="862"/>
      <c r="BH32" s="862"/>
      <c r="BI32" s="863"/>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9"/>
      <c r="EA32" s="233"/>
    </row>
    <row r="33" spans="1:131" ht="26.25" customHeight="1" x14ac:dyDescent="0.2">
      <c r="A33" s="245">
        <v>6</v>
      </c>
      <c r="B33" s="810" t="s">
        <v>413</v>
      </c>
      <c r="C33" s="811"/>
      <c r="D33" s="811"/>
      <c r="E33" s="811"/>
      <c r="F33" s="811"/>
      <c r="G33" s="811"/>
      <c r="H33" s="811"/>
      <c r="I33" s="811"/>
      <c r="J33" s="811"/>
      <c r="K33" s="811"/>
      <c r="L33" s="811"/>
      <c r="M33" s="811"/>
      <c r="N33" s="811"/>
      <c r="O33" s="811"/>
      <c r="P33" s="812"/>
      <c r="Q33" s="813">
        <v>1305</v>
      </c>
      <c r="R33" s="814"/>
      <c r="S33" s="814"/>
      <c r="T33" s="814"/>
      <c r="U33" s="814"/>
      <c r="V33" s="814">
        <v>1703</v>
      </c>
      <c r="W33" s="814"/>
      <c r="X33" s="814"/>
      <c r="Y33" s="814"/>
      <c r="Z33" s="814"/>
      <c r="AA33" s="814">
        <v>-398</v>
      </c>
      <c r="AB33" s="814"/>
      <c r="AC33" s="814"/>
      <c r="AD33" s="814"/>
      <c r="AE33" s="815"/>
      <c r="AF33" s="816">
        <v>3218</v>
      </c>
      <c r="AG33" s="817"/>
      <c r="AH33" s="817"/>
      <c r="AI33" s="817"/>
      <c r="AJ33" s="818"/>
      <c r="AK33" s="864">
        <v>178</v>
      </c>
      <c r="AL33" s="860"/>
      <c r="AM33" s="860"/>
      <c r="AN33" s="860"/>
      <c r="AO33" s="860"/>
      <c r="AP33" s="860">
        <v>3921</v>
      </c>
      <c r="AQ33" s="860"/>
      <c r="AR33" s="860"/>
      <c r="AS33" s="860"/>
      <c r="AT33" s="860"/>
      <c r="AU33" s="860">
        <v>2604</v>
      </c>
      <c r="AV33" s="860"/>
      <c r="AW33" s="860"/>
      <c r="AX33" s="860"/>
      <c r="AY33" s="860"/>
      <c r="AZ33" s="861" t="s">
        <v>581</v>
      </c>
      <c r="BA33" s="861"/>
      <c r="BB33" s="861"/>
      <c r="BC33" s="861"/>
      <c r="BD33" s="861"/>
      <c r="BE33" s="862" t="s">
        <v>410</v>
      </c>
      <c r="BF33" s="862"/>
      <c r="BG33" s="862"/>
      <c r="BH33" s="862"/>
      <c r="BI33" s="863"/>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9"/>
      <c r="EA33" s="233"/>
    </row>
    <row r="34" spans="1:131" ht="26.25" customHeight="1" x14ac:dyDescent="0.2">
      <c r="A34" s="245">
        <v>7</v>
      </c>
      <c r="B34" s="810" t="s">
        <v>414</v>
      </c>
      <c r="C34" s="811"/>
      <c r="D34" s="811"/>
      <c r="E34" s="811"/>
      <c r="F34" s="811"/>
      <c r="G34" s="811"/>
      <c r="H34" s="811"/>
      <c r="I34" s="811"/>
      <c r="J34" s="811"/>
      <c r="K34" s="811"/>
      <c r="L34" s="811"/>
      <c r="M34" s="811"/>
      <c r="N34" s="811"/>
      <c r="O34" s="811"/>
      <c r="P34" s="812"/>
      <c r="Q34" s="813">
        <v>480</v>
      </c>
      <c r="R34" s="814"/>
      <c r="S34" s="814"/>
      <c r="T34" s="814"/>
      <c r="U34" s="814"/>
      <c r="V34" s="814">
        <v>477</v>
      </c>
      <c r="W34" s="814"/>
      <c r="X34" s="814"/>
      <c r="Y34" s="814"/>
      <c r="Z34" s="814"/>
      <c r="AA34" s="814">
        <v>3</v>
      </c>
      <c r="AB34" s="814"/>
      <c r="AC34" s="814"/>
      <c r="AD34" s="814"/>
      <c r="AE34" s="815"/>
      <c r="AF34" s="816">
        <v>814</v>
      </c>
      <c r="AG34" s="817"/>
      <c r="AH34" s="817"/>
      <c r="AI34" s="817"/>
      <c r="AJ34" s="818"/>
      <c r="AK34" s="864">
        <v>166</v>
      </c>
      <c r="AL34" s="860"/>
      <c r="AM34" s="860"/>
      <c r="AN34" s="860"/>
      <c r="AO34" s="860"/>
      <c r="AP34" s="860">
        <v>182</v>
      </c>
      <c r="AQ34" s="860"/>
      <c r="AR34" s="860"/>
      <c r="AS34" s="860"/>
      <c r="AT34" s="860"/>
      <c r="AU34" s="860">
        <v>92</v>
      </c>
      <c r="AV34" s="860"/>
      <c r="AW34" s="860"/>
      <c r="AX34" s="860"/>
      <c r="AY34" s="860"/>
      <c r="AZ34" s="861" t="s">
        <v>581</v>
      </c>
      <c r="BA34" s="861"/>
      <c r="BB34" s="861"/>
      <c r="BC34" s="861"/>
      <c r="BD34" s="861"/>
      <c r="BE34" s="862" t="s">
        <v>410</v>
      </c>
      <c r="BF34" s="862"/>
      <c r="BG34" s="862"/>
      <c r="BH34" s="862"/>
      <c r="BI34" s="863"/>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9"/>
      <c r="EA34" s="233"/>
    </row>
    <row r="35" spans="1:131" ht="26.25" customHeight="1" x14ac:dyDescent="0.2">
      <c r="A35" s="245">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9"/>
      <c r="EA35" s="233"/>
    </row>
    <row r="36" spans="1:131" ht="26.25" customHeight="1" x14ac:dyDescent="0.2">
      <c r="A36" s="245">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9"/>
      <c r="EA36" s="233"/>
    </row>
    <row r="37" spans="1:131" ht="26.25" customHeight="1" x14ac:dyDescent="0.2">
      <c r="A37" s="245">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9"/>
      <c r="EA37" s="233"/>
    </row>
    <row r="38" spans="1:131" ht="26.25" customHeight="1" x14ac:dyDescent="0.2">
      <c r="A38" s="245">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9"/>
      <c r="EA38" s="233"/>
    </row>
    <row r="39" spans="1:131" ht="26.25" customHeight="1" x14ac:dyDescent="0.2">
      <c r="A39" s="245">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9"/>
      <c r="EA39" s="233"/>
    </row>
    <row r="40" spans="1:131" ht="26.25" customHeight="1" x14ac:dyDescent="0.2">
      <c r="A40" s="241">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9"/>
      <c r="EA40" s="233"/>
    </row>
    <row r="41" spans="1:131" ht="26.25" customHeight="1" x14ac:dyDescent="0.2">
      <c r="A41" s="241">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9"/>
      <c r="EA41" s="233"/>
    </row>
    <row r="42" spans="1:131" ht="26.25" customHeight="1" x14ac:dyDescent="0.2">
      <c r="A42" s="241">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9"/>
      <c r="EA42" s="233"/>
    </row>
    <row r="43" spans="1:131" ht="26.25" customHeight="1" x14ac:dyDescent="0.2">
      <c r="A43" s="241">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9"/>
      <c r="EA43" s="233"/>
    </row>
    <row r="44" spans="1:131" ht="26.25" customHeight="1" x14ac:dyDescent="0.2">
      <c r="A44" s="241">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9"/>
      <c r="EA44" s="233"/>
    </row>
    <row r="45" spans="1:131" ht="26.25" customHeight="1" x14ac:dyDescent="0.2">
      <c r="A45" s="241">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9"/>
      <c r="EA45" s="233"/>
    </row>
    <row r="46" spans="1:131" ht="26.25" customHeight="1" x14ac:dyDescent="0.2">
      <c r="A46" s="241">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9"/>
      <c r="EA46" s="233"/>
    </row>
    <row r="47" spans="1:131" ht="26.25" customHeight="1" x14ac:dyDescent="0.2">
      <c r="A47" s="241">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9"/>
      <c r="EA47" s="233"/>
    </row>
    <row r="48" spans="1:131" ht="26.25" customHeight="1" x14ac:dyDescent="0.2">
      <c r="A48" s="241">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9"/>
      <c r="EA48" s="233"/>
    </row>
    <row r="49" spans="1:131" ht="26.25" customHeight="1" x14ac:dyDescent="0.2">
      <c r="A49" s="241">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9"/>
      <c r="EA49" s="233"/>
    </row>
    <row r="50" spans="1:131" ht="26.25" customHeight="1" x14ac:dyDescent="0.2">
      <c r="A50" s="241">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9"/>
      <c r="EA50" s="233"/>
    </row>
    <row r="51" spans="1:131" ht="26.25" customHeight="1" x14ac:dyDescent="0.2">
      <c r="A51" s="241">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9"/>
      <c r="EA51" s="233"/>
    </row>
    <row r="52" spans="1:131" ht="26.25" customHeight="1" x14ac:dyDescent="0.2">
      <c r="A52" s="241">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9"/>
      <c r="EA52" s="233"/>
    </row>
    <row r="53" spans="1:131" ht="26.25" customHeight="1" x14ac:dyDescent="0.2">
      <c r="A53" s="241">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9"/>
      <c r="EA53" s="233"/>
    </row>
    <row r="54" spans="1:131" ht="26.25" customHeight="1" x14ac:dyDescent="0.2">
      <c r="A54" s="241">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9"/>
      <c r="EA54" s="233"/>
    </row>
    <row r="55" spans="1:131" ht="26.25" customHeight="1" x14ac:dyDescent="0.2">
      <c r="A55" s="241">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9"/>
      <c r="EA55" s="233"/>
    </row>
    <row r="56" spans="1:131" ht="26.25" customHeight="1" x14ac:dyDescent="0.2">
      <c r="A56" s="241">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9"/>
      <c r="EA56" s="233"/>
    </row>
    <row r="57" spans="1:131" ht="26.25" customHeight="1" x14ac:dyDescent="0.2">
      <c r="A57" s="241">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9"/>
      <c r="EA57" s="233"/>
    </row>
    <row r="58" spans="1:131" ht="26.25" customHeight="1" x14ac:dyDescent="0.2">
      <c r="A58" s="241">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9"/>
      <c r="EA58" s="233"/>
    </row>
    <row r="59" spans="1:131" ht="26.25" customHeight="1" x14ac:dyDescent="0.2">
      <c r="A59" s="241">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9"/>
      <c r="EA59" s="233"/>
    </row>
    <row r="60" spans="1:131" ht="26.25" customHeight="1" x14ac:dyDescent="0.2">
      <c r="A60" s="241">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9"/>
      <c r="EA60" s="233"/>
    </row>
    <row r="61" spans="1:131" ht="26.25" customHeight="1" thickBot="1" x14ac:dyDescent="0.25">
      <c r="A61" s="241">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9"/>
      <c r="EA61" s="233"/>
    </row>
    <row r="62" spans="1:131" ht="26.25" customHeight="1" x14ac:dyDescent="0.2">
      <c r="A62" s="241">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415</v>
      </c>
      <c r="BK62" s="836"/>
      <c r="BL62" s="836"/>
      <c r="BM62" s="836"/>
      <c r="BN62" s="837"/>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9"/>
      <c r="EA62" s="233"/>
    </row>
    <row r="63" spans="1:131" ht="26.25" customHeight="1" thickBot="1" x14ac:dyDescent="0.25">
      <c r="A63" s="243" t="s">
        <v>394</v>
      </c>
      <c r="B63" s="819" t="s">
        <v>416</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6595</v>
      </c>
      <c r="AG63" s="874"/>
      <c r="AH63" s="874"/>
      <c r="AI63" s="874"/>
      <c r="AJ63" s="875"/>
      <c r="AK63" s="876"/>
      <c r="AL63" s="871"/>
      <c r="AM63" s="871"/>
      <c r="AN63" s="871"/>
      <c r="AO63" s="871"/>
      <c r="AP63" s="874">
        <v>14915</v>
      </c>
      <c r="AQ63" s="874"/>
      <c r="AR63" s="874"/>
      <c r="AS63" s="874"/>
      <c r="AT63" s="874"/>
      <c r="AU63" s="874">
        <v>8344</v>
      </c>
      <c r="AV63" s="874"/>
      <c r="AW63" s="874"/>
      <c r="AX63" s="874"/>
      <c r="AY63" s="874"/>
      <c r="AZ63" s="878"/>
      <c r="BA63" s="878"/>
      <c r="BB63" s="878"/>
      <c r="BC63" s="878"/>
      <c r="BD63" s="878"/>
      <c r="BE63" s="879" t="s">
        <v>595</v>
      </c>
      <c r="BF63" s="879"/>
      <c r="BG63" s="879"/>
      <c r="BH63" s="879"/>
      <c r="BI63" s="880"/>
      <c r="BJ63" s="881" t="s">
        <v>597</v>
      </c>
      <c r="BK63" s="882"/>
      <c r="BL63" s="882"/>
      <c r="BM63" s="882"/>
      <c r="BN63" s="883"/>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9"/>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9"/>
      <c r="EA65" s="233"/>
    </row>
    <row r="66" spans="1:131" ht="26.25" customHeight="1" x14ac:dyDescent="0.2">
      <c r="A66" s="756" t="s">
        <v>419</v>
      </c>
      <c r="B66" s="757"/>
      <c r="C66" s="757"/>
      <c r="D66" s="757"/>
      <c r="E66" s="757"/>
      <c r="F66" s="757"/>
      <c r="G66" s="757"/>
      <c r="H66" s="757"/>
      <c r="I66" s="757"/>
      <c r="J66" s="757"/>
      <c r="K66" s="757"/>
      <c r="L66" s="757"/>
      <c r="M66" s="757"/>
      <c r="N66" s="757"/>
      <c r="O66" s="757"/>
      <c r="P66" s="758"/>
      <c r="Q66" s="762" t="s">
        <v>398</v>
      </c>
      <c r="R66" s="763"/>
      <c r="S66" s="763"/>
      <c r="T66" s="763"/>
      <c r="U66" s="764"/>
      <c r="V66" s="762" t="s">
        <v>399</v>
      </c>
      <c r="W66" s="763"/>
      <c r="X66" s="763"/>
      <c r="Y66" s="763"/>
      <c r="Z66" s="764"/>
      <c r="AA66" s="762" t="s">
        <v>420</v>
      </c>
      <c r="AB66" s="763"/>
      <c r="AC66" s="763"/>
      <c r="AD66" s="763"/>
      <c r="AE66" s="764"/>
      <c r="AF66" s="884" t="s">
        <v>421</v>
      </c>
      <c r="AG66" s="845"/>
      <c r="AH66" s="845"/>
      <c r="AI66" s="845"/>
      <c r="AJ66" s="885"/>
      <c r="AK66" s="762" t="s">
        <v>402</v>
      </c>
      <c r="AL66" s="757"/>
      <c r="AM66" s="757"/>
      <c r="AN66" s="757"/>
      <c r="AO66" s="758"/>
      <c r="AP66" s="762" t="s">
        <v>422</v>
      </c>
      <c r="AQ66" s="763"/>
      <c r="AR66" s="763"/>
      <c r="AS66" s="763"/>
      <c r="AT66" s="764"/>
      <c r="AU66" s="762" t="s">
        <v>423</v>
      </c>
      <c r="AV66" s="763"/>
      <c r="AW66" s="763"/>
      <c r="AX66" s="763"/>
      <c r="AY66" s="764"/>
      <c r="AZ66" s="762" t="s">
        <v>382</v>
      </c>
      <c r="BA66" s="763"/>
      <c r="BB66" s="763"/>
      <c r="BC66" s="763"/>
      <c r="BD66" s="769"/>
      <c r="BE66" s="244"/>
      <c r="BF66" s="244"/>
      <c r="BG66" s="244"/>
      <c r="BH66" s="244"/>
      <c r="BI66" s="244"/>
      <c r="BJ66" s="244"/>
      <c r="BK66" s="244"/>
      <c r="BL66" s="244"/>
      <c r="BM66" s="244"/>
      <c r="BN66" s="244"/>
      <c r="BO66" s="244"/>
      <c r="BP66" s="244"/>
      <c r="BQ66" s="241">
        <v>60</v>
      </c>
      <c r="BR66" s="246"/>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6"/>
      <c r="AG67" s="848"/>
      <c r="AH67" s="848"/>
      <c r="AI67" s="848"/>
      <c r="AJ67" s="887"/>
      <c r="AK67" s="888"/>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33"/>
    </row>
    <row r="68" spans="1:131" ht="26.25" customHeight="1" thickTop="1" x14ac:dyDescent="0.2">
      <c r="A68" s="239">
        <v>1</v>
      </c>
      <c r="B68" s="899" t="s">
        <v>582</v>
      </c>
      <c r="C68" s="900"/>
      <c r="D68" s="900"/>
      <c r="E68" s="900"/>
      <c r="F68" s="900"/>
      <c r="G68" s="900"/>
      <c r="H68" s="900"/>
      <c r="I68" s="900"/>
      <c r="J68" s="900"/>
      <c r="K68" s="900"/>
      <c r="L68" s="900"/>
      <c r="M68" s="900"/>
      <c r="N68" s="900"/>
      <c r="O68" s="900"/>
      <c r="P68" s="901"/>
      <c r="Q68" s="902">
        <v>71</v>
      </c>
      <c r="R68" s="896"/>
      <c r="S68" s="896"/>
      <c r="T68" s="896"/>
      <c r="U68" s="896"/>
      <c r="V68" s="896">
        <v>67</v>
      </c>
      <c r="W68" s="896"/>
      <c r="X68" s="896"/>
      <c r="Y68" s="896"/>
      <c r="Z68" s="896"/>
      <c r="AA68" s="896">
        <v>4</v>
      </c>
      <c r="AB68" s="896"/>
      <c r="AC68" s="896"/>
      <c r="AD68" s="896"/>
      <c r="AE68" s="896"/>
      <c r="AF68" s="896">
        <v>4</v>
      </c>
      <c r="AG68" s="896"/>
      <c r="AH68" s="896"/>
      <c r="AI68" s="896"/>
      <c r="AJ68" s="896"/>
      <c r="AK68" s="896" t="s">
        <v>580</v>
      </c>
      <c r="AL68" s="896"/>
      <c r="AM68" s="896"/>
      <c r="AN68" s="896"/>
      <c r="AO68" s="896"/>
      <c r="AP68" s="896" t="s">
        <v>580</v>
      </c>
      <c r="AQ68" s="896"/>
      <c r="AR68" s="896"/>
      <c r="AS68" s="896"/>
      <c r="AT68" s="896"/>
      <c r="AU68" s="896" t="s">
        <v>588</v>
      </c>
      <c r="AV68" s="896"/>
      <c r="AW68" s="896"/>
      <c r="AX68" s="896"/>
      <c r="AY68" s="896"/>
      <c r="AZ68" s="897"/>
      <c r="BA68" s="897"/>
      <c r="BB68" s="897"/>
      <c r="BC68" s="897"/>
      <c r="BD68" s="898"/>
      <c r="BE68" s="244"/>
      <c r="BF68" s="244"/>
      <c r="BG68" s="244"/>
      <c r="BH68" s="244"/>
      <c r="BI68" s="244"/>
      <c r="BJ68" s="244"/>
      <c r="BK68" s="244"/>
      <c r="BL68" s="244"/>
      <c r="BM68" s="244"/>
      <c r="BN68" s="244"/>
      <c r="BO68" s="244"/>
      <c r="BP68" s="244"/>
      <c r="BQ68" s="241">
        <v>62</v>
      </c>
      <c r="BR68" s="246"/>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33"/>
    </row>
    <row r="69" spans="1:131" ht="26.25" customHeight="1" x14ac:dyDescent="0.2">
      <c r="A69" s="241">
        <v>2</v>
      </c>
      <c r="B69" s="903" t="s">
        <v>585</v>
      </c>
      <c r="C69" s="904"/>
      <c r="D69" s="904"/>
      <c r="E69" s="904"/>
      <c r="F69" s="904"/>
      <c r="G69" s="904"/>
      <c r="H69" s="904"/>
      <c r="I69" s="904"/>
      <c r="J69" s="904"/>
      <c r="K69" s="904"/>
      <c r="L69" s="904"/>
      <c r="M69" s="904"/>
      <c r="N69" s="904"/>
      <c r="O69" s="904"/>
      <c r="P69" s="905"/>
      <c r="Q69" s="906">
        <v>258</v>
      </c>
      <c r="R69" s="860"/>
      <c r="S69" s="860"/>
      <c r="T69" s="860"/>
      <c r="U69" s="860"/>
      <c r="V69" s="860">
        <v>239</v>
      </c>
      <c r="W69" s="860"/>
      <c r="X69" s="860"/>
      <c r="Y69" s="860"/>
      <c r="Z69" s="860"/>
      <c r="AA69" s="860">
        <v>19</v>
      </c>
      <c r="AB69" s="860"/>
      <c r="AC69" s="860"/>
      <c r="AD69" s="860"/>
      <c r="AE69" s="860"/>
      <c r="AF69" s="860">
        <v>19</v>
      </c>
      <c r="AG69" s="860"/>
      <c r="AH69" s="860"/>
      <c r="AI69" s="860"/>
      <c r="AJ69" s="860"/>
      <c r="AK69" s="860" t="s">
        <v>580</v>
      </c>
      <c r="AL69" s="860"/>
      <c r="AM69" s="860"/>
      <c r="AN69" s="860"/>
      <c r="AO69" s="860"/>
      <c r="AP69" s="860" t="s">
        <v>578</v>
      </c>
      <c r="AQ69" s="860"/>
      <c r="AR69" s="860"/>
      <c r="AS69" s="860"/>
      <c r="AT69" s="860"/>
      <c r="AU69" s="860" t="s">
        <v>589</v>
      </c>
      <c r="AV69" s="860"/>
      <c r="AW69" s="860"/>
      <c r="AX69" s="860"/>
      <c r="AY69" s="860"/>
      <c r="AZ69" s="862"/>
      <c r="BA69" s="862"/>
      <c r="BB69" s="862"/>
      <c r="BC69" s="862"/>
      <c r="BD69" s="863"/>
      <c r="BE69" s="244"/>
      <c r="BF69" s="244"/>
      <c r="BG69" s="244"/>
      <c r="BH69" s="244"/>
      <c r="BI69" s="244"/>
      <c r="BJ69" s="244"/>
      <c r="BK69" s="244"/>
      <c r="BL69" s="244"/>
      <c r="BM69" s="244"/>
      <c r="BN69" s="244"/>
      <c r="BO69" s="244"/>
      <c r="BP69" s="244"/>
      <c r="BQ69" s="241">
        <v>63</v>
      </c>
      <c r="BR69" s="246"/>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33"/>
    </row>
    <row r="70" spans="1:131" ht="26.25" customHeight="1" x14ac:dyDescent="0.2">
      <c r="A70" s="241">
        <v>3</v>
      </c>
      <c r="B70" s="903" t="s">
        <v>586</v>
      </c>
      <c r="C70" s="904"/>
      <c r="D70" s="904"/>
      <c r="E70" s="904"/>
      <c r="F70" s="904"/>
      <c r="G70" s="904"/>
      <c r="H70" s="904"/>
      <c r="I70" s="904"/>
      <c r="J70" s="904"/>
      <c r="K70" s="904"/>
      <c r="L70" s="904"/>
      <c r="M70" s="904"/>
      <c r="N70" s="904"/>
      <c r="O70" s="904"/>
      <c r="P70" s="905"/>
      <c r="Q70" s="906">
        <v>272654</v>
      </c>
      <c r="R70" s="860"/>
      <c r="S70" s="860"/>
      <c r="T70" s="860"/>
      <c r="U70" s="860"/>
      <c r="V70" s="860">
        <v>260337</v>
      </c>
      <c r="W70" s="860"/>
      <c r="X70" s="860"/>
      <c r="Y70" s="860"/>
      <c r="Z70" s="860"/>
      <c r="AA70" s="860">
        <v>12317</v>
      </c>
      <c r="AB70" s="860"/>
      <c r="AC70" s="860"/>
      <c r="AD70" s="860"/>
      <c r="AE70" s="860"/>
      <c r="AF70" s="860">
        <v>12317</v>
      </c>
      <c r="AG70" s="860"/>
      <c r="AH70" s="860"/>
      <c r="AI70" s="860"/>
      <c r="AJ70" s="860"/>
      <c r="AK70" s="860" t="s">
        <v>580</v>
      </c>
      <c r="AL70" s="860"/>
      <c r="AM70" s="860"/>
      <c r="AN70" s="860"/>
      <c r="AO70" s="860"/>
      <c r="AP70" s="860" t="s">
        <v>580</v>
      </c>
      <c r="AQ70" s="860"/>
      <c r="AR70" s="860"/>
      <c r="AS70" s="860"/>
      <c r="AT70" s="860"/>
      <c r="AU70" s="860" t="s">
        <v>590</v>
      </c>
      <c r="AV70" s="860"/>
      <c r="AW70" s="860"/>
      <c r="AX70" s="860"/>
      <c r="AY70" s="860"/>
      <c r="AZ70" s="862"/>
      <c r="BA70" s="862"/>
      <c r="BB70" s="862"/>
      <c r="BC70" s="862"/>
      <c r="BD70" s="863"/>
      <c r="BE70" s="244"/>
      <c r="BF70" s="244"/>
      <c r="BG70" s="244"/>
      <c r="BH70" s="244"/>
      <c r="BI70" s="244"/>
      <c r="BJ70" s="244"/>
      <c r="BK70" s="244"/>
      <c r="BL70" s="244"/>
      <c r="BM70" s="244"/>
      <c r="BN70" s="244"/>
      <c r="BO70" s="244"/>
      <c r="BP70" s="244"/>
      <c r="BQ70" s="241">
        <v>64</v>
      </c>
      <c r="BR70" s="246"/>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33"/>
    </row>
    <row r="71" spans="1:131" ht="26.25" customHeight="1" x14ac:dyDescent="0.2">
      <c r="A71" s="241">
        <v>4</v>
      </c>
      <c r="B71" s="903" t="s">
        <v>583</v>
      </c>
      <c r="C71" s="904"/>
      <c r="D71" s="904"/>
      <c r="E71" s="904"/>
      <c r="F71" s="904"/>
      <c r="G71" s="904"/>
      <c r="H71" s="904"/>
      <c r="I71" s="904"/>
      <c r="J71" s="904"/>
      <c r="K71" s="904"/>
      <c r="L71" s="904"/>
      <c r="M71" s="904"/>
      <c r="N71" s="904"/>
      <c r="O71" s="904"/>
      <c r="P71" s="905"/>
      <c r="Q71" s="906">
        <v>6748</v>
      </c>
      <c r="R71" s="860"/>
      <c r="S71" s="860"/>
      <c r="T71" s="860"/>
      <c r="U71" s="860"/>
      <c r="V71" s="860">
        <v>6364</v>
      </c>
      <c r="W71" s="860"/>
      <c r="X71" s="860"/>
      <c r="Y71" s="860"/>
      <c r="Z71" s="860"/>
      <c r="AA71" s="860">
        <v>384</v>
      </c>
      <c r="AB71" s="860"/>
      <c r="AC71" s="860"/>
      <c r="AD71" s="860"/>
      <c r="AE71" s="860"/>
      <c r="AF71" s="860">
        <v>384</v>
      </c>
      <c r="AG71" s="860"/>
      <c r="AH71" s="860"/>
      <c r="AI71" s="860"/>
      <c r="AJ71" s="860"/>
      <c r="AK71" s="860" t="s">
        <v>591</v>
      </c>
      <c r="AL71" s="860"/>
      <c r="AM71" s="860"/>
      <c r="AN71" s="860"/>
      <c r="AO71" s="860"/>
      <c r="AP71" s="860" t="s">
        <v>587</v>
      </c>
      <c r="AQ71" s="860"/>
      <c r="AR71" s="860"/>
      <c r="AS71" s="860"/>
      <c r="AT71" s="860"/>
      <c r="AU71" s="860" t="s">
        <v>591</v>
      </c>
      <c r="AV71" s="860"/>
      <c r="AW71" s="860"/>
      <c r="AX71" s="860"/>
      <c r="AY71" s="860"/>
      <c r="AZ71" s="862"/>
      <c r="BA71" s="862"/>
      <c r="BB71" s="862"/>
      <c r="BC71" s="862"/>
      <c r="BD71" s="863"/>
      <c r="BE71" s="244"/>
      <c r="BF71" s="244"/>
      <c r="BG71" s="244"/>
      <c r="BH71" s="244"/>
      <c r="BI71" s="244"/>
      <c r="BJ71" s="244"/>
      <c r="BK71" s="244"/>
      <c r="BL71" s="244"/>
      <c r="BM71" s="244"/>
      <c r="BN71" s="244"/>
      <c r="BO71" s="244"/>
      <c r="BP71" s="244"/>
      <c r="BQ71" s="241">
        <v>65</v>
      </c>
      <c r="BR71" s="246"/>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33"/>
    </row>
    <row r="72" spans="1:131" ht="26.25" customHeight="1" x14ac:dyDescent="0.2">
      <c r="A72" s="241">
        <v>5</v>
      </c>
      <c r="B72" s="903" t="s">
        <v>584</v>
      </c>
      <c r="C72" s="904"/>
      <c r="D72" s="904"/>
      <c r="E72" s="904"/>
      <c r="F72" s="904"/>
      <c r="G72" s="904"/>
      <c r="H72" s="904"/>
      <c r="I72" s="904"/>
      <c r="J72" s="904"/>
      <c r="K72" s="904"/>
      <c r="L72" s="904"/>
      <c r="M72" s="904"/>
      <c r="N72" s="904"/>
      <c r="O72" s="904"/>
      <c r="P72" s="905"/>
      <c r="Q72" s="906">
        <v>18</v>
      </c>
      <c r="R72" s="860"/>
      <c r="S72" s="860"/>
      <c r="T72" s="860"/>
      <c r="U72" s="860"/>
      <c r="V72" s="860">
        <v>15</v>
      </c>
      <c r="W72" s="860"/>
      <c r="X72" s="860"/>
      <c r="Y72" s="860"/>
      <c r="Z72" s="860"/>
      <c r="AA72" s="860">
        <v>2</v>
      </c>
      <c r="AB72" s="860"/>
      <c r="AC72" s="860"/>
      <c r="AD72" s="860"/>
      <c r="AE72" s="860"/>
      <c r="AF72" s="860">
        <v>2</v>
      </c>
      <c r="AG72" s="860"/>
      <c r="AH72" s="860"/>
      <c r="AI72" s="860"/>
      <c r="AJ72" s="860"/>
      <c r="AK72" s="860" t="s">
        <v>592</v>
      </c>
      <c r="AL72" s="860"/>
      <c r="AM72" s="860"/>
      <c r="AN72" s="860"/>
      <c r="AO72" s="860"/>
      <c r="AP72" s="860" t="s">
        <v>580</v>
      </c>
      <c r="AQ72" s="860"/>
      <c r="AR72" s="860"/>
      <c r="AS72" s="860"/>
      <c r="AT72" s="860"/>
      <c r="AU72" s="860" t="s">
        <v>580</v>
      </c>
      <c r="AV72" s="860"/>
      <c r="AW72" s="860"/>
      <c r="AX72" s="860"/>
      <c r="AY72" s="860"/>
      <c r="AZ72" s="862"/>
      <c r="BA72" s="862"/>
      <c r="BB72" s="862"/>
      <c r="BC72" s="862"/>
      <c r="BD72" s="863"/>
      <c r="BE72" s="244"/>
      <c r="BF72" s="244"/>
      <c r="BG72" s="244"/>
      <c r="BH72" s="244"/>
      <c r="BI72" s="244"/>
      <c r="BJ72" s="244"/>
      <c r="BK72" s="244"/>
      <c r="BL72" s="244"/>
      <c r="BM72" s="244"/>
      <c r="BN72" s="244"/>
      <c r="BO72" s="244"/>
      <c r="BP72" s="244"/>
      <c r="BQ72" s="241">
        <v>66</v>
      </c>
      <c r="BR72" s="246"/>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33"/>
    </row>
    <row r="73" spans="1:131" ht="26.25" customHeight="1" x14ac:dyDescent="0.2">
      <c r="A73" s="241">
        <v>6</v>
      </c>
      <c r="B73" s="903"/>
      <c r="C73" s="904"/>
      <c r="D73" s="904"/>
      <c r="E73" s="904"/>
      <c r="F73" s="904"/>
      <c r="G73" s="904"/>
      <c r="H73" s="904"/>
      <c r="I73" s="904"/>
      <c r="J73" s="904"/>
      <c r="K73" s="904"/>
      <c r="L73" s="904"/>
      <c r="M73" s="904"/>
      <c r="N73" s="904"/>
      <c r="O73" s="904"/>
      <c r="P73" s="905"/>
      <c r="Q73" s="906"/>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2"/>
      <c r="BA73" s="862"/>
      <c r="BB73" s="862"/>
      <c r="BC73" s="862"/>
      <c r="BD73" s="863"/>
      <c r="BE73" s="244"/>
      <c r="BF73" s="244"/>
      <c r="BG73" s="244"/>
      <c r="BH73" s="244"/>
      <c r="BI73" s="244"/>
      <c r="BJ73" s="244"/>
      <c r="BK73" s="244"/>
      <c r="BL73" s="244"/>
      <c r="BM73" s="244"/>
      <c r="BN73" s="244"/>
      <c r="BO73" s="244"/>
      <c r="BP73" s="244"/>
      <c r="BQ73" s="241">
        <v>67</v>
      </c>
      <c r="BR73" s="246"/>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33"/>
    </row>
    <row r="74" spans="1:131" ht="26.25" customHeight="1" x14ac:dyDescent="0.2">
      <c r="A74" s="241">
        <v>7</v>
      </c>
      <c r="B74" s="903"/>
      <c r="C74" s="904"/>
      <c r="D74" s="904"/>
      <c r="E74" s="904"/>
      <c r="F74" s="904"/>
      <c r="G74" s="904"/>
      <c r="H74" s="904"/>
      <c r="I74" s="904"/>
      <c r="J74" s="904"/>
      <c r="K74" s="904"/>
      <c r="L74" s="904"/>
      <c r="M74" s="904"/>
      <c r="N74" s="904"/>
      <c r="O74" s="904"/>
      <c r="P74" s="905"/>
      <c r="Q74" s="906"/>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2"/>
      <c r="BA74" s="862"/>
      <c r="BB74" s="862"/>
      <c r="BC74" s="862"/>
      <c r="BD74" s="863"/>
      <c r="BE74" s="244"/>
      <c r="BF74" s="244"/>
      <c r="BG74" s="244"/>
      <c r="BH74" s="244"/>
      <c r="BI74" s="244"/>
      <c r="BJ74" s="244"/>
      <c r="BK74" s="244"/>
      <c r="BL74" s="244"/>
      <c r="BM74" s="244"/>
      <c r="BN74" s="244"/>
      <c r="BO74" s="244"/>
      <c r="BP74" s="244"/>
      <c r="BQ74" s="241">
        <v>68</v>
      </c>
      <c r="BR74" s="246"/>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33"/>
    </row>
    <row r="75" spans="1:131" ht="26.25" customHeight="1" x14ac:dyDescent="0.2">
      <c r="A75" s="241">
        <v>8</v>
      </c>
      <c r="B75" s="903"/>
      <c r="C75" s="904"/>
      <c r="D75" s="904"/>
      <c r="E75" s="904"/>
      <c r="F75" s="904"/>
      <c r="G75" s="904"/>
      <c r="H75" s="904"/>
      <c r="I75" s="904"/>
      <c r="J75" s="904"/>
      <c r="K75" s="904"/>
      <c r="L75" s="904"/>
      <c r="M75" s="904"/>
      <c r="N75" s="904"/>
      <c r="O75" s="904"/>
      <c r="P75" s="905"/>
      <c r="Q75" s="907"/>
      <c r="R75" s="908"/>
      <c r="S75" s="908"/>
      <c r="T75" s="908"/>
      <c r="U75" s="864"/>
      <c r="V75" s="909"/>
      <c r="W75" s="908"/>
      <c r="X75" s="908"/>
      <c r="Y75" s="908"/>
      <c r="Z75" s="864"/>
      <c r="AA75" s="909"/>
      <c r="AB75" s="908"/>
      <c r="AC75" s="908"/>
      <c r="AD75" s="908"/>
      <c r="AE75" s="864"/>
      <c r="AF75" s="909"/>
      <c r="AG75" s="908"/>
      <c r="AH75" s="908"/>
      <c r="AI75" s="908"/>
      <c r="AJ75" s="864"/>
      <c r="AK75" s="909"/>
      <c r="AL75" s="908"/>
      <c r="AM75" s="908"/>
      <c r="AN75" s="908"/>
      <c r="AO75" s="864"/>
      <c r="AP75" s="909"/>
      <c r="AQ75" s="908"/>
      <c r="AR75" s="908"/>
      <c r="AS75" s="908"/>
      <c r="AT75" s="864"/>
      <c r="AU75" s="909"/>
      <c r="AV75" s="908"/>
      <c r="AW75" s="908"/>
      <c r="AX75" s="908"/>
      <c r="AY75" s="864"/>
      <c r="AZ75" s="862"/>
      <c r="BA75" s="862"/>
      <c r="BB75" s="862"/>
      <c r="BC75" s="862"/>
      <c r="BD75" s="863"/>
      <c r="BE75" s="244"/>
      <c r="BF75" s="244"/>
      <c r="BG75" s="244"/>
      <c r="BH75" s="244"/>
      <c r="BI75" s="244"/>
      <c r="BJ75" s="244"/>
      <c r="BK75" s="244"/>
      <c r="BL75" s="244"/>
      <c r="BM75" s="244"/>
      <c r="BN75" s="244"/>
      <c r="BO75" s="244"/>
      <c r="BP75" s="244"/>
      <c r="BQ75" s="241">
        <v>69</v>
      </c>
      <c r="BR75" s="246"/>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33"/>
    </row>
    <row r="76" spans="1:131" ht="26.25" customHeight="1" x14ac:dyDescent="0.2">
      <c r="A76" s="241">
        <v>9</v>
      </c>
      <c r="B76" s="903"/>
      <c r="C76" s="904"/>
      <c r="D76" s="904"/>
      <c r="E76" s="904"/>
      <c r="F76" s="904"/>
      <c r="G76" s="904"/>
      <c r="H76" s="904"/>
      <c r="I76" s="904"/>
      <c r="J76" s="904"/>
      <c r="K76" s="904"/>
      <c r="L76" s="904"/>
      <c r="M76" s="904"/>
      <c r="N76" s="904"/>
      <c r="O76" s="904"/>
      <c r="P76" s="905"/>
      <c r="Q76" s="907"/>
      <c r="R76" s="908"/>
      <c r="S76" s="908"/>
      <c r="T76" s="908"/>
      <c r="U76" s="864"/>
      <c r="V76" s="909"/>
      <c r="W76" s="908"/>
      <c r="X76" s="908"/>
      <c r="Y76" s="908"/>
      <c r="Z76" s="864"/>
      <c r="AA76" s="909"/>
      <c r="AB76" s="908"/>
      <c r="AC76" s="908"/>
      <c r="AD76" s="908"/>
      <c r="AE76" s="864"/>
      <c r="AF76" s="909"/>
      <c r="AG76" s="908"/>
      <c r="AH76" s="908"/>
      <c r="AI76" s="908"/>
      <c r="AJ76" s="864"/>
      <c r="AK76" s="909"/>
      <c r="AL76" s="908"/>
      <c r="AM76" s="908"/>
      <c r="AN76" s="908"/>
      <c r="AO76" s="864"/>
      <c r="AP76" s="909"/>
      <c r="AQ76" s="908"/>
      <c r="AR76" s="908"/>
      <c r="AS76" s="908"/>
      <c r="AT76" s="864"/>
      <c r="AU76" s="909"/>
      <c r="AV76" s="908"/>
      <c r="AW76" s="908"/>
      <c r="AX76" s="908"/>
      <c r="AY76" s="864"/>
      <c r="AZ76" s="862"/>
      <c r="BA76" s="862"/>
      <c r="BB76" s="862"/>
      <c r="BC76" s="862"/>
      <c r="BD76" s="863"/>
      <c r="BE76" s="244"/>
      <c r="BF76" s="244"/>
      <c r="BG76" s="244"/>
      <c r="BH76" s="244"/>
      <c r="BI76" s="244"/>
      <c r="BJ76" s="244"/>
      <c r="BK76" s="244"/>
      <c r="BL76" s="244"/>
      <c r="BM76" s="244"/>
      <c r="BN76" s="244"/>
      <c r="BO76" s="244"/>
      <c r="BP76" s="244"/>
      <c r="BQ76" s="241">
        <v>70</v>
      </c>
      <c r="BR76" s="246"/>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33"/>
    </row>
    <row r="77" spans="1:131" ht="26.25" customHeight="1" x14ac:dyDescent="0.2">
      <c r="A77" s="241">
        <v>10</v>
      </c>
      <c r="B77" s="903"/>
      <c r="C77" s="904"/>
      <c r="D77" s="904"/>
      <c r="E77" s="904"/>
      <c r="F77" s="904"/>
      <c r="G77" s="904"/>
      <c r="H77" s="904"/>
      <c r="I77" s="904"/>
      <c r="J77" s="904"/>
      <c r="K77" s="904"/>
      <c r="L77" s="904"/>
      <c r="M77" s="904"/>
      <c r="N77" s="904"/>
      <c r="O77" s="904"/>
      <c r="P77" s="905"/>
      <c r="Q77" s="907"/>
      <c r="R77" s="908"/>
      <c r="S77" s="908"/>
      <c r="T77" s="908"/>
      <c r="U77" s="864"/>
      <c r="V77" s="909"/>
      <c r="W77" s="908"/>
      <c r="X77" s="908"/>
      <c r="Y77" s="908"/>
      <c r="Z77" s="864"/>
      <c r="AA77" s="909"/>
      <c r="AB77" s="908"/>
      <c r="AC77" s="908"/>
      <c r="AD77" s="908"/>
      <c r="AE77" s="864"/>
      <c r="AF77" s="909"/>
      <c r="AG77" s="908"/>
      <c r="AH77" s="908"/>
      <c r="AI77" s="908"/>
      <c r="AJ77" s="864"/>
      <c r="AK77" s="909"/>
      <c r="AL77" s="908"/>
      <c r="AM77" s="908"/>
      <c r="AN77" s="908"/>
      <c r="AO77" s="864"/>
      <c r="AP77" s="909"/>
      <c r="AQ77" s="908"/>
      <c r="AR77" s="908"/>
      <c r="AS77" s="908"/>
      <c r="AT77" s="864"/>
      <c r="AU77" s="909"/>
      <c r="AV77" s="908"/>
      <c r="AW77" s="908"/>
      <c r="AX77" s="908"/>
      <c r="AY77" s="864"/>
      <c r="AZ77" s="862"/>
      <c r="BA77" s="862"/>
      <c r="BB77" s="862"/>
      <c r="BC77" s="862"/>
      <c r="BD77" s="863"/>
      <c r="BE77" s="244"/>
      <c r="BF77" s="244"/>
      <c r="BG77" s="244"/>
      <c r="BH77" s="244"/>
      <c r="BI77" s="244"/>
      <c r="BJ77" s="244"/>
      <c r="BK77" s="244"/>
      <c r="BL77" s="244"/>
      <c r="BM77" s="244"/>
      <c r="BN77" s="244"/>
      <c r="BO77" s="244"/>
      <c r="BP77" s="244"/>
      <c r="BQ77" s="241">
        <v>71</v>
      </c>
      <c r="BR77" s="246"/>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33"/>
    </row>
    <row r="78" spans="1:131" ht="26.25" customHeight="1" x14ac:dyDescent="0.2">
      <c r="A78" s="241">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44"/>
      <c r="BF78" s="244"/>
      <c r="BG78" s="244"/>
      <c r="BH78" s="244"/>
      <c r="BI78" s="244"/>
      <c r="BJ78" s="233"/>
      <c r="BK78" s="233"/>
      <c r="BL78" s="233"/>
      <c r="BM78" s="233"/>
      <c r="BN78" s="233"/>
      <c r="BO78" s="244"/>
      <c r="BP78" s="244"/>
      <c r="BQ78" s="241">
        <v>72</v>
      </c>
      <c r="BR78" s="246"/>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33"/>
    </row>
    <row r="79" spans="1:131" ht="26.25" customHeight="1" x14ac:dyDescent="0.2">
      <c r="A79" s="241">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44"/>
      <c r="BF79" s="244"/>
      <c r="BG79" s="244"/>
      <c r="BH79" s="244"/>
      <c r="BI79" s="244"/>
      <c r="BJ79" s="233"/>
      <c r="BK79" s="233"/>
      <c r="BL79" s="233"/>
      <c r="BM79" s="233"/>
      <c r="BN79" s="233"/>
      <c r="BO79" s="244"/>
      <c r="BP79" s="244"/>
      <c r="BQ79" s="241">
        <v>73</v>
      </c>
      <c r="BR79" s="246"/>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33"/>
    </row>
    <row r="80" spans="1:131" ht="26.25" customHeight="1" x14ac:dyDescent="0.2">
      <c r="A80" s="241">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44"/>
      <c r="BF80" s="244"/>
      <c r="BG80" s="244"/>
      <c r="BH80" s="244"/>
      <c r="BI80" s="244"/>
      <c r="BJ80" s="244"/>
      <c r="BK80" s="244"/>
      <c r="BL80" s="244"/>
      <c r="BM80" s="244"/>
      <c r="BN80" s="244"/>
      <c r="BO80" s="244"/>
      <c r="BP80" s="244"/>
      <c r="BQ80" s="241">
        <v>74</v>
      </c>
      <c r="BR80" s="246"/>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33"/>
    </row>
    <row r="81" spans="1:131" ht="26.25" customHeight="1" x14ac:dyDescent="0.2">
      <c r="A81" s="241">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44"/>
      <c r="BF81" s="244"/>
      <c r="BG81" s="244"/>
      <c r="BH81" s="244"/>
      <c r="BI81" s="244"/>
      <c r="BJ81" s="244"/>
      <c r="BK81" s="244"/>
      <c r="BL81" s="244"/>
      <c r="BM81" s="244"/>
      <c r="BN81" s="244"/>
      <c r="BO81" s="244"/>
      <c r="BP81" s="244"/>
      <c r="BQ81" s="241">
        <v>75</v>
      </c>
      <c r="BR81" s="246"/>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33"/>
    </row>
    <row r="82" spans="1:131" ht="26.25" customHeight="1" x14ac:dyDescent="0.2">
      <c r="A82" s="241">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44"/>
      <c r="BF82" s="244"/>
      <c r="BG82" s="244"/>
      <c r="BH82" s="244"/>
      <c r="BI82" s="244"/>
      <c r="BJ82" s="244"/>
      <c r="BK82" s="244"/>
      <c r="BL82" s="244"/>
      <c r="BM82" s="244"/>
      <c r="BN82" s="244"/>
      <c r="BO82" s="244"/>
      <c r="BP82" s="244"/>
      <c r="BQ82" s="241">
        <v>76</v>
      </c>
      <c r="BR82" s="246"/>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33"/>
    </row>
    <row r="83" spans="1:131" ht="26.25" customHeight="1" x14ac:dyDescent="0.2">
      <c r="A83" s="241">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44"/>
      <c r="BF83" s="244"/>
      <c r="BG83" s="244"/>
      <c r="BH83" s="244"/>
      <c r="BI83" s="244"/>
      <c r="BJ83" s="244"/>
      <c r="BK83" s="244"/>
      <c r="BL83" s="244"/>
      <c r="BM83" s="244"/>
      <c r="BN83" s="244"/>
      <c r="BO83" s="244"/>
      <c r="BP83" s="244"/>
      <c r="BQ83" s="241">
        <v>77</v>
      </c>
      <c r="BR83" s="246"/>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33"/>
    </row>
    <row r="84" spans="1:131" ht="26.25" customHeight="1" x14ac:dyDescent="0.2">
      <c r="A84" s="241">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44"/>
      <c r="BF84" s="244"/>
      <c r="BG84" s="244"/>
      <c r="BH84" s="244"/>
      <c r="BI84" s="244"/>
      <c r="BJ84" s="244"/>
      <c r="BK84" s="244"/>
      <c r="BL84" s="244"/>
      <c r="BM84" s="244"/>
      <c r="BN84" s="244"/>
      <c r="BO84" s="244"/>
      <c r="BP84" s="244"/>
      <c r="BQ84" s="241">
        <v>78</v>
      </c>
      <c r="BR84" s="246"/>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33"/>
    </row>
    <row r="85" spans="1:131" ht="26.25" customHeight="1" x14ac:dyDescent="0.2">
      <c r="A85" s="241">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44"/>
      <c r="BF85" s="244"/>
      <c r="BG85" s="244"/>
      <c r="BH85" s="244"/>
      <c r="BI85" s="244"/>
      <c r="BJ85" s="244"/>
      <c r="BK85" s="244"/>
      <c r="BL85" s="244"/>
      <c r="BM85" s="244"/>
      <c r="BN85" s="244"/>
      <c r="BO85" s="244"/>
      <c r="BP85" s="244"/>
      <c r="BQ85" s="241">
        <v>79</v>
      </c>
      <c r="BR85" s="246"/>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33"/>
    </row>
    <row r="86" spans="1:131" ht="26.25" customHeight="1" x14ac:dyDescent="0.2">
      <c r="A86" s="241">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44"/>
      <c r="BF86" s="244"/>
      <c r="BG86" s="244"/>
      <c r="BH86" s="244"/>
      <c r="BI86" s="244"/>
      <c r="BJ86" s="244"/>
      <c r="BK86" s="244"/>
      <c r="BL86" s="244"/>
      <c r="BM86" s="244"/>
      <c r="BN86" s="244"/>
      <c r="BO86" s="244"/>
      <c r="BP86" s="244"/>
      <c r="BQ86" s="241">
        <v>80</v>
      </c>
      <c r="BR86" s="246"/>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33"/>
    </row>
    <row r="87" spans="1:131" ht="26.25" customHeight="1" x14ac:dyDescent="0.2">
      <c r="A87" s="247">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44"/>
      <c r="BF87" s="244"/>
      <c r="BG87" s="244"/>
      <c r="BH87" s="244"/>
      <c r="BI87" s="244"/>
      <c r="BJ87" s="244"/>
      <c r="BK87" s="244"/>
      <c r="BL87" s="244"/>
      <c r="BM87" s="244"/>
      <c r="BN87" s="244"/>
      <c r="BO87" s="244"/>
      <c r="BP87" s="244"/>
      <c r="BQ87" s="241">
        <v>81</v>
      </c>
      <c r="BR87" s="246"/>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33"/>
    </row>
    <row r="88" spans="1:131" ht="26.25" customHeight="1" thickBot="1" x14ac:dyDescent="0.25">
      <c r="A88" s="243" t="s">
        <v>394</v>
      </c>
      <c r="B88" s="819" t="s">
        <v>424</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12726</v>
      </c>
      <c r="AG88" s="874"/>
      <c r="AH88" s="874"/>
      <c r="AI88" s="874"/>
      <c r="AJ88" s="874"/>
      <c r="AK88" s="871"/>
      <c r="AL88" s="871"/>
      <c r="AM88" s="871"/>
      <c r="AN88" s="871"/>
      <c r="AO88" s="871"/>
      <c r="AP88" s="874" t="s">
        <v>593</v>
      </c>
      <c r="AQ88" s="874"/>
      <c r="AR88" s="874"/>
      <c r="AS88" s="874"/>
      <c r="AT88" s="874"/>
      <c r="AU88" s="874" t="s">
        <v>580</v>
      </c>
      <c r="AV88" s="874"/>
      <c r="AW88" s="874"/>
      <c r="AX88" s="874"/>
      <c r="AY88" s="874"/>
      <c r="AZ88" s="879" t="s">
        <v>594</v>
      </c>
      <c r="BA88" s="879"/>
      <c r="BB88" s="879"/>
      <c r="BC88" s="879"/>
      <c r="BD88" s="880"/>
      <c r="BE88" s="244"/>
      <c r="BF88" s="244"/>
      <c r="BG88" s="244"/>
      <c r="BH88" s="244"/>
      <c r="BI88" s="244"/>
      <c r="BJ88" s="244"/>
      <c r="BK88" s="244"/>
      <c r="BL88" s="244"/>
      <c r="BM88" s="244"/>
      <c r="BN88" s="244"/>
      <c r="BO88" s="244"/>
      <c r="BP88" s="244"/>
      <c r="BQ88" s="241">
        <v>82</v>
      </c>
      <c r="BR88" s="246"/>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9" t="s">
        <v>425</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v>474</v>
      </c>
      <c r="CS102" s="882"/>
      <c r="CT102" s="882"/>
      <c r="CU102" s="882"/>
      <c r="CV102" s="921"/>
      <c r="CW102" s="920">
        <v>162</v>
      </c>
      <c r="CX102" s="882"/>
      <c r="CY102" s="882"/>
      <c r="CZ102" s="882"/>
      <c r="DA102" s="921"/>
      <c r="DB102" s="920" t="s">
        <v>626</v>
      </c>
      <c r="DC102" s="882"/>
      <c r="DD102" s="882"/>
      <c r="DE102" s="882"/>
      <c r="DF102" s="921"/>
      <c r="DG102" s="920">
        <v>650</v>
      </c>
      <c r="DH102" s="882"/>
      <c r="DI102" s="882"/>
      <c r="DJ102" s="882"/>
      <c r="DK102" s="921"/>
      <c r="DL102" s="920" t="s">
        <v>627</v>
      </c>
      <c r="DM102" s="882"/>
      <c r="DN102" s="882"/>
      <c r="DO102" s="882"/>
      <c r="DP102" s="921"/>
      <c r="DQ102" s="920" t="s">
        <v>578</v>
      </c>
      <c r="DR102" s="882"/>
      <c r="DS102" s="882"/>
      <c r="DT102" s="882"/>
      <c r="DU102" s="921"/>
      <c r="DV102" s="819"/>
      <c r="DW102" s="820"/>
      <c r="DX102" s="820"/>
      <c r="DY102" s="820"/>
      <c r="DZ102" s="94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5" t="s">
        <v>426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6" t="s">
        <v>427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7" t="s">
        <v>430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33" customFormat="1" ht="26.25" customHeight="1" x14ac:dyDescent="0.2">
      <c r="A109" s="942" t="s">
        <v>432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433</v>
      </c>
      <c r="AB109" s="923"/>
      <c r="AC109" s="923"/>
      <c r="AD109" s="923"/>
      <c r="AE109" s="924"/>
      <c r="AF109" s="922" t="s">
        <v>434</v>
      </c>
      <c r="AG109" s="923"/>
      <c r="AH109" s="923"/>
      <c r="AI109" s="923"/>
      <c r="AJ109" s="924"/>
      <c r="AK109" s="922" t="s">
        <v>309</v>
      </c>
      <c r="AL109" s="923"/>
      <c r="AM109" s="923"/>
      <c r="AN109" s="923"/>
      <c r="AO109" s="924"/>
      <c r="AP109" s="922" t="s">
        <v>435</v>
      </c>
      <c r="AQ109" s="923"/>
      <c r="AR109" s="923"/>
      <c r="AS109" s="923"/>
      <c r="AT109" s="925"/>
      <c r="AU109" s="942" t="s">
        <v>432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433</v>
      </c>
      <c r="BR109" s="923"/>
      <c r="BS109" s="923"/>
      <c r="BT109" s="923"/>
      <c r="BU109" s="924"/>
      <c r="BV109" s="922" t="s">
        <v>434</v>
      </c>
      <c r="BW109" s="923"/>
      <c r="BX109" s="923"/>
      <c r="BY109" s="923"/>
      <c r="BZ109" s="924"/>
      <c r="CA109" s="922" t="s">
        <v>309</v>
      </c>
      <c r="CB109" s="923"/>
      <c r="CC109" s="923"/>
      <c r="CD109" s="923"/>
      <c r="CE109" s="924"/>
      <c r="CF109" s="943" t="s">
        <v>435</v>
      </c>
      <c r="CG109" s="943"/>
      <c r="CH109" s="943"/>
      <c r="CI109" s="943"/>
      <c r="CJ109" s="943"/>
      <c r="CK109" s="922" t="s">
        <v>436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433</v>
      </c>
      <c r="DH109" s="923"/>
      <c r="DI109" s="923"/>
      <c r="DJ109" s="923"/>
      <c r="DK109" s="924"/>
      <c r="DL109" s="922" t="s">
        <v>434</v>
      </c>
      <c r="DM109" s="923"/>
      <c r="DN109" s="923"/>
      <c r="DO109" s="923"/>
      <c r="DP109" s="924"/>
      <c r="DQ109" s="922" t="s">
        <v>309</v>
      </c>
      <c r="DR109" s="923"/>
      <c r="DS109" s="923"/>
      <c r="DT109" s="923"/>
      <c r="DU109" s="924"/>
      <c r="DV109" s="922" t="s">
        <v>435</v>
      </c>
      <c r="DW109" s="923"/>
      <c r="DX109" s="923"/>
      <c r="DY109" s="923"/>
      <c r="DZ109" s="925"/>
    </row>
    <row r="110" spans="1:131" s="233" customFormat="1" ht="26.25" customHeight="1" x14ac:dyDescent="0.2">
      <c r="A110" s="926" t="s">
        <v>437</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2848674</v>
      </c>
      <c r="AB110" s="930"/>
      <c r="AC110" s="930"/>
      <c r="AD110" s="930"/>
      <c r="AE110" s="931"/>
      <c r="AF110" s="932">
        <v>2747752</v>
      </c>
      <c r="AG110" s="930"/>
      <c r="AH110" s="930"/>
      <c r="AI110" s="930"/>
      <c r="AJ110" s="931"/>
      <c r="AK110" s="932">
        <v>2613192</v>
      </c>
      <c r="AL110" s="930"/>
      <c r="AM110" s="930"/>
      <c r="AN110" s="930"/>
      <c r="AO110" s="931"/>
      <c r="AP110" s="933">
        <v>17.5</v>
      </c>
      <c r="AQ110" s="934"/>
      <c r="AR110" s="934"/>
      <c r="AS110" s="934"/>
      <c r="AT110" s="935"/>
      <c r="AU110" s="936" t="s">
        <v>73</v>
      </c>
      <c r="AV110" s="937"/>
      <c r="AW110" s="937"/>
      <c r="AX110" s="937"/>
      <c r="AY110" s="937"/>
      <c r="AZ110" s="959" t="s">
        <v>438</v>
      </c>
      <c r="BA110" s="927"/>
      <c r="BB110" s="927"/>
      <c r="BC110" s="927"/>
      <c r="BD110" s="927"/>
      <c r="BE110" s="927"/>
      <c r="BF110" s="927"/>
      <c r="BG110" s="927"/>
      <c r="BH110" s="927"/>
      <c r="BI110" s="927"/>
      <c r="BJ110" s="927"/>
      <c r="BK110" s="927"/>
      <c r="BL110" s="927"/>
      <c r="BM110" s="927"/>
      <c r="BN110" s="927"/>
      <c r="BO110" s="927"/>
      <c r="BP110" s="928"/>
      <c r="BQ110" s="960">
        <v>28007087</v>
      </c>
      <c r="BR110" s="961"/>
      <c r="BS110" s="961"/>
      <c r="BT110" s="961"/>
      <c r="BU110" s="961"/>
      <c r="BV110" s="961">
        <v>26179252</v>
      </c>
      <c r="BW110" s="961"/>
      <c r="BX110" s="961"/>
      <c r="BY110" s="961"/>
      <c r="BZ110" s="961"/>
      <c r="CA110" s="961">
        <v>25773403</v>
      </c>
      <c r="CB110" s="961"/>
      <c r="CC110" s="961"/>
      <c r="CD110" s="961"/>
      <c r="CE110" s="961"/>
      <c r="CF110" s="974">
        <v>172.4</v>
      </c>
      <c r="CG110" s="975"/>
      <c r="CH110" s="975"/>
      <c r="CI110" s="975"/>
      <c r="CJ110" s="975"/>
      <c r="CK110" s="976" t="s">
        <v>439</v>
      </c>
      <c r="CL110" s="977"/>
      <c r="CM110" s="959" t="s">
        <v>440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243</v>
      </c>
      <c r="DH110" s="961"/>
      <c r="DI110" s="961"/>
      <c r="DJ110" s="961"/>
      <c r="DK110" s="961"/>
      <c r="DL110" s="961" t="s">
        <v>243</v>
      </c>
      <c r="DM110" s="961"/>
      <c r="DN110" s="961"/>
      <c r="DO110" s="961"/>
      <c r="DP110" s="961"/>
      <c r="DQ110" s="961" t="s">
        <v>243</v>
      </c>
      <c r="DR110" s="961"/>
      <c r="DS110" s="961"/>
      <c r="DT110" s="961"/>
      <c r="DU110" s="961"/>
      <c r="DV110" s="962" t="s">
        <v>417</v>
      </c>
      <c r="DW110" s="962"/>
      <c r="DX110" s="962"/>
      <c r="DY110" s="962"/>
      <c r="DZ110" s="963"/>
    </row>
    <row r="111" spans="1:131" s="233" customFormat="1" ht="26.25" customHeight="1" x14ac:dyDescent="0.2">
      <c r="A111" s="964" t="s">
        <v>441</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243</v>
      </c>
      <c r="AB111" s="968"/>
      <c r="AC111" s="968"/>
      <c r="AD111" s="968"/>
      <c r="AE111" s="969"/>
      <c r="AF111" s="970" t="s">
        <v>417</v>
      </c>
      <c r="AG111" s="968"/>
      <c r="AH111" s="968"/>
      <c r="AI111" s="968"/>
      <c r="AJ111" s="969"/>
      <c r="AK111" s="970" t="s">
        <v>243</v>
      </c>
      <c r="AL111" s="968"/>
      <c r="AM111" s="968"/>
      <c r="AN111" s="968"/>
      <c r="AO111" s="969"/>
      <c r="AP111" s="971" t="s">
        <v>417</v>
      </c>
      <c r="AQ111" s="972"/>
      <c r="AR111" s="972"/>
      <c r="AS111" s="972"/>
      <c r="AT111" s="973"/>
      <c r="AU111" s="938"/>
      <c r="AV111" s="939"/>
      <c r="AW111" s="939"/>
      <c r="AX111" s="939"/>
      <c r="AY111" s="939"/>
      <c r="AZ111" s="952" t="s">
        <v>442</v>
      </c>
      <c r="BA111" s="953"/>
      <c r="BB111" s="953"/>
      <c r="BC111" s="953"/>
      <c r="BD111" s="953"/>
      <c r="BE111" s="953"/>
      <c r="BF111" s="953"/>
      <c r="BG111" s="953"/>
      <c r="BH111" s="953"/>
      <c r="BI111" s="953"/>
      <c r="BJ111" s="953"/>
      <c r="BK111" s="953"/>
      <c r="BL111" s="953"/>
      <c r="BM111" s="953"/>
      <c r="BN111" s="953"/>
      <c r="BO111" s="953"/>
      <c r="BP111" s="954"/>
      <c r="BQ111" s="955" t="s">
        <v>417</v>
      </c>
      <c r="BR111" s="956"/>
      <c r="BS111" s="956"/>
      <c r="BT111" s="956"/>
      <c r="BU111" s="956"/>
      <c r="BV111" s="956" t="s">
        <v>417</v>
      </c>
      <c r="BW111" s="956"/>
      <c r="BX111" s="956"/>
      <c r="BY111" s="956"/>
      <c r="BZ111" s="956"/>
      <c r="CA111" s="956" t="s">
        <v>417</v>
      </c>
      <c r="CB111" s="956"/>
      <c r="CC111" s="956"/>
      <c r="CD111" s="956"/>
      <c r="CE111" s="956"/>
      <c r="CF111" s="950" t="s">
        <v>417</v>
      </c>
      <c r="CG111" s="951"/>
      <c r="CH111" s="951"/>
      <c r="CI111" s="951"/>
      <c r="CJ111" s="951"/>
      <c r="CK111" s="978"/>
      <c r="CL111" s="979"/>
      <c r="CM111" s="952" t="s">
        <v>443</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417</v>
      </c>
      <c r="DH111" s="956"/>
      <c r="DI111" s="956"/>
      <c r="DJ111" s="956"/>
      <c r="DK111" s="956"/>
      <c r="DL111" s="956" t="s">
        <v>243</v>
      </c>
      <c r="DM111" s="956"/>
      <c r="DN111" s="956"/>
      <c r="DO111" s="956"/>
      <c r="DP111" s="956"/>
      <c r="DQ111" s="956" t="s">
        <v>417</v>
      </c>
      <c r="DR111" s="956"/>
      <c r="DS111" s="956"/>
      <c r="DT111" s="956"/>
      <c r="DU111" s="956"/>
      <c r="DV111" s="957" t="s">
        <v>243</v>
      </c>
      <c r="DW111" s="957"/>
      <c r="DX111" s="957"/>
      <c r="DY111" s="957"/>
      <c r="DZ111" s="958"/>
    </row>
    <row r="112" spans="1:131" s="233" customFormat="1" ht="26.25" customHeight="1" x14ac:dyDescent="0.2">
      <c r="A112" s="982" t="s">
        <v>444</v>
      </c>
      <c r="B112" s="983"/>
      <c r="C112" s="953" t="s">
        <v>445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417</v>
      </c>
      <c r="AB112" s="989"/>
      <c r="AC112" s="989"/>
      <c r="AD112" s="989"/>
      <c r="AE112" s="990"/>
      <c r="AF112" s="991" t="s">
        <v>243</v>
      </c>
      <c r="AG112" s="989"/>
      <c r="AH112" s="989"/>
      <c r="AI112" s="989"/>
      <c r="AJ112" s="990"/>
      <c r="AK112" s="991" t="s">
        <v>417</v>
      </c>
      <c r="AL112" s="989"/>
      <c r="AM112" s="989"/>
      <c r="AN112" s="989"/>
      <c r="AO112" s="990"/>
      <c r="AP112" s="992" t="s">
        <v>243</v>
      </c>
      <c r="AQ112" s="993"/>
      <c r="AR112" s="993"/>
      <c r="AS112" s="993"/>
      <c r="AT112" s="994"/>
      <c r="AU112" s="938"/>
      <c r="AV112" s="939"/>
      <c r="AW112" s="939"/>
      <c r="AX112" s="939"/>
      <c r="AY112" s="939"/>
      <c r="AZ112" s="952" t="s">
        <v>446</v>
      </c>
      <c r="BA112" s="953"/>
      <c r="BB112" s="953"/>
      <c r="BC112" s="953"/>
      <c r="BD112" s="953"/>
      <c r="BE112" s="953"/>
      <c r="BF112" s="953"/>
      <c r="BG112" s="953"/>
      <c r="BH112" s="953"/>
      <c r="BI112" s="953"/>
      <c r="BJ112" s="953"/>
      <c r="BK112" s="953"/>
      <c r="BL112" s="953"/>
      <c r="BM112" s="953"/>
      <c r="BN112" s="953"/>
      <c r="BO112" s="953"/>
      <c r="BP112" s="954"/>
      <c r="BQ112" s="955">
        <v>10016310</v>
      </c>
      <c r="BR112" s="956"/>
      <c r="BS112" s="956"/>
      <c r="BT112" s="956"/>
      <c r="BU112" s="956"/>
      <c r="BV112" s="956">
        <v>8285250</v>
      </c>
      <c r="BW112" s="956"/>
      <c r="BX112" s="956"/>
      <c r="BY112" s="956"/>
      <c r="BZ112" s="956"/>
      <c r="CA112" s="956">
        <v>8343855</v>
      </c>
      <c r="CB112" s="956"/>
      <c r="CC112" s="956"/>
      <c r="CD112" s="956"/>
      <c r="CE112" s="956"/>
      <c r="CF112" s="950">
        <v>55.8</v>
      </c>
      <c r="CG112" s="951"/>
      <c r="CH112" s="951"/>
      <c r="CI112" s="951"/>
      <c r="CJ112" s="951"/>
      <c r="CK112" s="978"/>
      <c r="CL112" s="979"/>
      <c r="CM112" s="952" t="s">
        <v>447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243</v>
      </c>
      <c r="DH112" s="956"/>
      <c r="DI112" s="956"/>
      <c r="DJ112" s="956"/>
      <c r="DK112" s="956"/>
      <c r="DL112" s="956" t="s">
        <v>243</v>
      </c>
      <c r="DM112" s="956"/>
      <c r="DN112" s="956"/>
      <c r="DO112" s="956"/>
      <c r="DP112" s="956"/>
      <c r="DQ112" s="956" t="s">
        <v>417</v>
      </c>
      <c r="DR112" s="956"/>
      <c r="DS112" s="956"/>
      <c r="DT112" s="956"/>
      <c r="DU112" s="956"/>
      <c r="DV112" s="957" t="s">
        <v>243</v>
      </c>
      <c r="DW112" s="957"/>
      <c r="DX112" s="957"/>
      <c r="DY112" s="957"/>
      <c r="DZ112" s="958"/>
    </row>
    <row r="113" spans="1:130" s="233" customFormat="1" ht="26.25" customHeight="1" x14ac:dyDescent="0.2">
      <c r="A113" s="984"/>
      <c r="B113" s="985"/>
      <c r="C113" s="953" t="s">
        <v>448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1020598</v>
      </c>
      <c r="AB113" s="968"/>
      <c r="AC113" s="968"/>
      <c r="AD113" s="968"/>
      <c r="AE113" s="969"/>
      <c r="AF113" s="970">
        <v>594838</v>
      </c>
      <c r="AG113" s="968"/>
      <c r="AH113" s="968"/>
      <c r="AI113" s="968"/>
      <c r="AJ113" s="969"/>
      <c r="AK113" s="970">
        <v>861281</v>
      </c>
      <c r="AL113" s="968"/>
      <c r="AM113" s="968"/>
      <c r="AN113" s="968"/>
      <c r="AO113" s="969"/>
      <c r="AP113" s="971">
        <v>5.8</v>
      </c>
      <c r="AQ113" s="972"/>
      <c r="AR113" s="972"/>
      <c r="AS113" s="972"/>
      <c r="AT113" s="973"/>
      <c r="AU113" s="938"/>
      <c r="AV113" s="939"/>
      <c r="AW113" s="939"/>
      <c r="AX113" s="939"/>
      <c r="AY113" s="939"/>
      <c r="AZ113" s="952" t="s">
        <v>449</v>
      </c>
      <c r="BA113" s="953"/>
      <c r="BB113" s="953"/>
      <c r="BC113" s="953"/>
      <c r="BD113" s="953"/>
      <c r="BE113" s="953"/>
      <c r="BF113" s="953"/>
      <c r="BG113" s="953"/>
      <c r="BH113" s="953"/>
      <c r="BI113" s="953"/>
      <c r="BJ113" s="953"/>
      <c r="BK113" s="953"/>
      <c r="BL113" s="953"/>
      <c r="BM113" s="953"/>
      <c r="BN113" s="953"/>
      <c r="BO113" s="953"/>
      <c r="BP113" s="954"/>
      <c r="BQ113" s="955" t="s">
        <v>243</v>
      </c>
      <c r="BR113" s="956"/>
      <c r="BS113" s="956"/>
      <c r="BT113" s="956"/>
      <c r="BU113" s="956"/>
      <c r="BV113" s="956" t="s">
        <v>417</v>
      </c>
      <c r="BW113" s="956"/>
      <c r="BX113" s="956"/>
      <c r="BY113" s="956"/>
      <c r="BZ113" s="956"/>
      <c r="CA113" s="956" t="s">
        <v>417</v>
      </c>
      <c r="CB113" s="956"/>
      <c r="CC113" s="956"/>
      <c r="CD113" s="956"/>
      <c r="CE113" s="956"/>
      <c r="CF113" s="950" t="s">
        <v>417</v>
      </c>
      <c r="CG113" s="951"/>
      <c r="CH113" s="951"/>
      <c r="CI113" s="951"/>
      <c r="CJ113" s="951"/>
      <c r="CK113" s="978"/>
      <c r="CL113" s="979"/>
      <c r="CM113" s="952" t="s">
        <v>450</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243</v>
      </c>
      <c r="DH113" s="989"/>
      <c r="DI113" s="989"/>
      <c r="DJ113" s="989"/>
      <c r="DK113" s="990"/>
      <c r="DL113" s="991" t="s">
        <v>417</v>
      </c>
      <c r="DM113" s="989"/>
      <c r="DN113" s="989"/>
      <c r="DO113" s="989"/>
      <c r="DP113" s="990"/>
      <c r="DQ113" s="991" t="s">
        <v>243</v>
      </c>
      <c r="DR113" s="989"/>
      <c r="DS113" s="989"/>
      <c r="DT113" s="989"/>
      <c r="DU113" s="990"/>
      <c r="DV113" s="992" t="s">
        <v>243</v>
      </c>
      <c r="DW113" s="993"/>
      <c r="DX113" s="993"/>
      <c r="DY113" s="993"/>
      <c r="DZ113" s="994"/>
    </row>
    <row r="114" spans="1:130" s="233" customFormat="1" ht="26.25" customHeight="1" x14ac:dyDescent="0.2">
      <c r="A114" s="984"/>
      <c r="B114" s="985"/>
      <c r="C114" s="953" t="s">
        <v>451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t="s">
        <v>417</v>
      </c>
      <c r="AB114" s="989"/>
      <c r="AC114" s="989"/>
      <c r="AD114" s="989"/>
      <c r="AE114" s="990"/>
      <c r="AF114" s="991" t="s">
        <v>243</v>
      </c>
      <c r="AG114" s="989"/>
      <c r="AH114" s="989"/>
      <c r="AI114" s="989"/>
      <c r="AJ114" s="990"/>
      <c r="AK114" s="991" t="s">
        <v>243</v>
      </c>
      <c r="AL114" s="989"/>
      <c r="AM114" s="989"/>
      <c r="AN114" s="989"/>
      <c r="AO114" s="990"/>
      <c r="AP114" s="992" t="s">
        <v>417</v>
      </c>
      <c r="AQ114" s="993"/>
      <c r="AR114" s="993"/>
      <c r="AS114" s="993"/>
      <c r="AT114" s="994"/>
      <c r="AU114" s="938"/>
      <c r="AV114" s="939"/>
      <c r="AW114" s="939"/>
      <c r="AX114" s="939"/>
      <c r="AY114" s="939"/>
      <c r="AZ114" s="952" t="s">
        <v>452</v>
      </c>
      <c r="BA114" s="953"/>
      <c r="BB114" s="953"/>
      <c r="BC114" s="953"/>
      <c r="BD114" s="953"/>
      <c r="BE114" s="953"/>
      <c r="BF114" s="953"/>
      <c r="BG114" s="953"/>
      <c r="BH114" s="953"/>
      <c r="BI114" s="953"/>
      <c r="BJ114" s="953"/>
      <c r="BK114" s="953"/>
      <c r="BL114" s="953"/>
      <c r="BM114" s="953"/>
      <c r="BN114" s="953"/>
      <c r="BO114" s="953"/>
      <c r="BP114" s="954"/>
      <c r="BQ114" s="955">
        <v>5606250</v>
      </c>
      <c r="BR114" s="956"/>
      <c r="BS114" s="956"/>
      <c r="BT114" s="956"/>
      <c r="BU114" s="956"/>
      <c r="BV114" s="956">
        <v>5643648</v>
      </c>
      <c r="BW114" s="956"/>
      <c r="BX114" s="956"/>
      <c r="BY114" s="956"/>
      <c r="BZ114" s="956"/>
      <c r="CA114" s="956">
        <v>5601410</v>
      </c>
      <c r="CB114" s="956"/>
      <c r="CC114" s="956"/>
      <c r="CD114" s="956"/>
      <c r="CE114" s="956"/>
      <c r="CF114" s="950">
        <v>37.5</v>
      </c>
      <c r="CG114" s="951"/>
      <c r="CH114" s="951"/>
      <c r="CI114" s="951"/>
      <c r="CJ114" s="951"/>
      <c r="CK114" s="978"/>
      <c r="CL114" s="979"/>
      <c r="CM114" s="952" t="s">
        <v>453</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417</v>
      </c>
      <c r="DH114" s="989"/>
      <c r="DI114" s="989"/>
      <c r="DJ114" s="989"/>
      <c r="DK114" s="990"/>
      <c r="DL114" s="991" t="s">
        <v>243</v>
      </c>
      <c r="DM114" s="989"/>
      <c r="DN114" s="989"/>
      <c r="DO114" s="989"/>
      <c r="DP114" s="990"/>
      <c r="DQ114" s="991" t="s">
        <v>243</v>
      </c>
      <c r="DR114" s="989"/>
      <c r="DS114" s="989"/>
      <c r="DT114" s="989"/>
      <c r="DU114" s="990"/>
      <c r="DV114" s="992" t="s">
        <v>417</v>
      </c>
      <c r="DW114" s="993"/>
      <c r="DX114" s="993"/>
      <c r="DY114" s="993"/>
      <c r="DZ114" s="994"/>
    </row>
    <row r="115" spans="1:130" s="233" customFormat="1" ht="26.25" customHeight="1" x14ac:dyDescent="0.2">
      <c r="A115" s="984"/>
      <c r="B115" s="985"/>
      <c r="C115" s="953" t="s">
        <v>454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182</v>
      </c>
      <c r="AB115" s="968"/>
      <c r="AC115" s="968"/>
      <c r="AD115" s="968"/>
      <c r="AE115" s="969"/>
      <c r="AF115" s="970">
        <v>243</v>
      </c>
      <c r="AG115" s="968"/>
      <c r="AH115" s="968"/>
      <c r="AI115" s="968"/>
      <c r="AJ115" s="969"/>
      <c r="AK115" s="970">
        <v>144</v>
      </c>
      <c r="AL115" s="968"/>
      <c r="AM115" s="968"/>
      <c r="AN115" s="968"/>
      <c r="AO115" s="969"/>
      <c r="AP115" s="971">
        <v>0</v>
      </c>
      <c r="AQ115" s="972"/>
      <c r="AR115" s="972"/>
      <c r="AS115" s="972"/>
      <c r="AT115" s="973"/>
      <c r="AU115" s="938"/>
      <c r="AV115" s="939"/>
      <c r="AW115" s="939"/>
      <c r="AX115" s="939"/>
      <c r="AY115" s="939"/>
      <c r="AZ115" s="952" t="s">
        <v>455</v>
      </c>
      <c r="BA115" s="953"/>
      <c r="BB115" s="953"/>
      <c r="BC115" s="953"/>
      <c r="BD115" s="953"/>
      <c r="BE115" s="953"/>
      <c r="BF115" s="953"/>
      <c r="BG115" s="953"/>
      <c r="BH115" s="953"/>
      <c r="BI115" s="953"/>
      <c r="BJ115" s="953"/>
      <c r="BK115" s="953"/>
      <c r="BL115" s="953"/>
      <c r="BM115" s="953"/>
      <c r="BN115" s="953"/>
      <c r="BO115" s="953"/>
      <c r="BP115" s="954"/>
      <c r="BQ115" s="955">
        <v>311754</v>
      </c>
      <c r="BR115" s="956"/>
      <c r="BS115" s="956"/>
      <c r="BT115" s="956"/>
      <c r="BU115" s="956"/>
      <c r="BV115" s="956">
        <v>318715</v>
      </c>
      <c r="BW115" s="956"/>
      <c r="BX115" s="956"/>
      <c r="BY115" s="956"/>
      <c r="BZ115" s="956"/>
      <c r="CA115" s="956" t="s">
        <v>243</v>
      </c>
      <c r="CB115" s="956"/>
      <c r="CC115" s="956"/>
      <c r="CD115" s="956"/>
      <c r="CE115" s="956"/>
      <c r="CF115" s="950" t="s">
        <v>243</v>
      </c>
      <c r="CG115" s="951"/>
      <c r="CH115" s="951"/>
      <c r="CI115" s="951"/>
      <c r="CJ115" s="951"/>
      <c r="CK115" s="978"/>
      <c r="CL115" s="979"/>
      <c r="CM115" s="952" t="s">
        <v>456</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243</v>
      </c>
      <c r="DH115" s="989"/>
      <c r="DI115" s="989"/>
      <c r="DJ115" s="989"/>
      <c r="DK115" s="990"/>
      <c r="DL115" s="991" t="s">
        <v>243</v>
      </c>
      <c r="DM115" s="989"/>
      <c r="DN115" s="989"/>
      <c r="DO115" s="989"/>
      <c r="DP115" s="990"/>
      <c r="DQ115" s="991" t="s">
        <v>243</v>
      </c>
      <c r="DR115" s="989"/>
      <c r="DS115" s="989"/>
      <c r="DT115" s="989"/>
      <c r="DU115" s="990"/>
      <c r="DV115" s="992" t="s">
        <v>417</v>
      </c>
      <c r="DW115" s="993"/>
      <c r="DX115" s="993"/>
      <c r="DY115" s="993"/>
      <c r="DZ115" s="994"/>
    </row>
    <row r="116" spans="1:130" s="233" customFormat="1" ht="26.25" customHeight="1" x14ac:dyDescent="0.2">
      <c r="A116" s="986"/>
      <c r="B116" s="987"/>
      <c r="C116" s="995" t="s">
        <v>457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417</v>
      </c>
      <c r="AB116" s="989"/>
      <c r="AC116" s="989"/>
      <c r="AD116" s="989"/>
      <c r="AE116" s="990"/>
      <c r="AF116" s="991" t="s">
        <v>417</v>
      </c>
      <c r="AG116" s="989"/>
      <c r="AH116" s="989"/>
      <c r="AI116" s="989"/>
      <c r="AJ116" s="990"/>
      <c r="AK116" s="991" t="s">
        <v>417</v>
      </c>
      <c r="AL116" s="989"/>
      <c r="AM116" s="989"/>
      <c r="AN116" s="989"/>
      <c r="AO116" s="990"/>
      <c r="AP116" s="992" t="s">
        <v>243</v>
      </c>
      <c r="AQ116" s="993"/>
      <c r="AR116" s="993"/>
      <c r="AS116" s="993"/>
      <c r="AT116" s="994"/>
      <c r="AU116" s="938"/>
      <c r="AV116" s="939"/>
      <c r="AW116" s="939"/>
      <c r="AX116" s="939"/>
      <c r="AY116" s="939"/>
      <c r="AZ116" s="997" t="s">
        <v>458</v>
      </c>
      <c r="BA116" s="998"/>
      <c r="BB116" s="998"/>
      <c r="BC116" s="998"/>
      <c r="BD116" s="998"/>
      <c r="BE116" s="998"/>
      <c r="BF116" s="998"/>
      <c r="BG116" s="998"/>
      <c r="BH116" s="998"/>
      <c r="BI116" s="998"/>
      <c r="BJ116" s="998"/>
      <c r="BK116" s="998"/>
      <c r="BL116" s="998"/>
      <c r="BM116" s="998"/>
      <c r="BN116" s="998"/>
      <c r="BO116" s="998"/>
      <c r="BP116" s="999"/>
      <c r="BQ116" s="955" t="s">
        <v>417</v>
      </c>
      <c r="BR116" s="956"/>
      <c r="BS116" s="956"/>
      <c r="BT116" s="956"/>
      <c r="BU116" s="956"/>
      <c r="BV116" s="956" t="s">
        <v>243</v>
      </c>
      <c r="BW116" s="956"/>
      <c r="BX116" s="956"/>
      <c r="BY116" s="956"/>
      <c r="BZ116" s="956"/>
      <c r="CA116" s="956" t="s">
        <v>417</v>
      </c>
      <c r="CB116" s="956"/>
      <c r="CC116" s="956"/>
      <c r="CD116" s="956"/>
      <c r="CE116" s="956"/>
      <c r="CF116" s="950" t="s">
        <v>243</v>
      </c>
      <c r="CG116" s="951"/>
      <c r="CH116" s="951"/>
      <c r="CI116" s="951"/>
      <c r="CJ116" s="951"/>
      <c r="CK116" s="978"/>
      <c r="CL116" s="979"/>
      <c r="CM116" s="952" t="s">
        <v>459</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243</v>
      </c>
      <c r="DH116" s="989"/>
      <c r="DI116" s="989"/>
      <c r="DJ116" s="989"/>
      <c r="DK116" s="990"/>
      <c r="DL116" s="991" t="s">
        <v>417</v>
      </c>
      <c r="DM116" s="989"/>
      <c r="DN116" s="989"/>
      <c r="DO116" s="989"/>
      <c r="DP116" s="990"/>
      <c r="DQ116" s="991" t="s">
        <v>243</v>
      </c>
      <c r="DR116" s="989"/>
      <c r="DS116" s="989"/>
      <c r="DT116" s="989"/>
      <c r="DU116" s="990"/>
      <c r="DV116" s="992" t="s">
        <v>243</v>
      </c>
      <c r="DW116" s="993"/>
      <c r="DX116" s="993"/>
      <c r="DY116" s="993"/>
      <c r="DZ116" s="994"/>
    </row>
    <row r="117" spans="1:130" s="233" customFormat="1" ht="26.25" customHeight="1" x14ac:dyDescent="0.2">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460</v>
      </c>
      <c r="Z117" s="924"/>
      <c r="AA117" s="1008">
        <v>3869454</v>
      </c>
      <c r="AB117" s="1009"/>
      <c r="AC117" s="1009"/>
      <c r="AD117" s="1009"/>
      <c r="AE117" s="1010"/>
      <c r="AF117" s="1011">
        <v>3342833</v>
      </c>
      <c r="AG117" s="1009"/>
      <c r="AH117" s="1009"/>
      <c r="AI117" s="1009"/>
      <c r="AJ117" s="1010"/>
      <c r="AK117" s="1011">
        <v>3474617</v>
      </c>
      <c r="AL117" s="1009"/>
      <c r="AM117" s="1009"/>
      <c r="AN117" s="1009"/>
      <c r="AO117" s="1010"/>
      <c r="AP117" s="1012"/>
      <c r="AQ117" s="1013"/>
      <c r="AR117" s="1013"/>
      <c r="AS117" s="1013"/>
      <c r="AT117" s="1014"/>
      <c r="AU117" s="938"/>
      <c r="AV117" s="939"/>
      <c r="AW117" s="939"/>
      <c r="AX117" s="939"/>
      <c r="AY117" s="939"/>
      <c r="AZ117" s="1004" t="s">
        <v>461</v>
      </c>
      <c r="BA117" s="1005"/>
      <c r="BB117" s="1005"/>
      <c r="BC117" s="1005"/>
      <c r="BD117" s="1005"/>
      <c r="BE117" s="1005"/>
      <c r="BF117" s="1005"/>
      <c r="BG117" s="1005"/>
      <c r="BH117" s="1005"/>
      <c r="BI117" s="1005"/>
      <c r="BJ117" s="1005"/>
      <c r="BK117" s="1005"/>
      <c r="BL117" s="1005"/>
      <c r="BM117" s="1005"/>
      <c r="BN117" s="1005"/>
      <c r="BO117" s="1005"/>
      <c r="BP117" s="1006"/>
      <c r="BQ117" s="955" t="s">
        <v>417</v>
      </c>
      <c r="BR117" s="956"/>
      <c r="BS117" s="956"/>
      <c r="BT117" s="956"/>
      <c r="BU117" s="956"/>
      <c r="BV117" s="956" t="s">
        <v>417</v>
      </c>
      <c r="BW117" s="956"/>
      <c r="BX117" s="956"/>
      <c r="BY117" s="956"/>
      <c r="BZ117" s="956"/>
      <c r="CA117" s="956" t="s">
        <v>243</v>
      </c>
      <c r="CB117" s="956"/>
      <c r="CC117" s="956"/>
      <c r="CD117" s="956"/>
      <c r="CE117" s="956"/>
      <c r="CF117" s="950" t="s">
        <v>243</v>
      </c>
      <c r="CG117" s="951"/>
      <c r="CH117" s="951"/>
      <c r="CI117" s="951"/>
      <c r="CJ117" s="951"/>
      <c r="CK117" s="978"/>
      <c r="CL117" s="979"/>
      <c r="CM117" s="952" t="s">
        <v>462</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243</v>
      </c>
      <c r="DH117" s="989"/>
      <c r="DI117" s="989"/>
      <c r="DJ117" s="989"/>
      <c r="DK117" s="990"/>
      <c r="DL117" s="991" t="s">
        <v>243</v>
      </c>
      <c r="DM117" s="989"/>
      <c r="DN117" s="989"/>
      <c r="DO117" s="989"/>
      <c r="DP117" s="990"/>
      <c r="DQ117" s="991" t="s">
        <v>243</v>
      </c>
      <c r="DR117" s="989"/>
      <c r="DS117" s="989"/>
      <c r="DT117" s="989"/>
      <c r="DU117" s="990"/>
      <c r="DV117" s="992" t="s">
        <v>243</v>
      </c>
      <c r="DW117" s="993"/>
      <c r="DX117" s="993"/>
      <c r="DY117" s="993"/>
      <c r="DZ117" s="994"/>
    </row>
    <row r="118" spans="1:130" s="233" customFormat="1" ht="26.25" customHeight="1" x14ac:dyDescent="0.2">
      <c r="A118" s="942" t="s">
        <v>436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433</v>
      </c>
      <c r="AB118" s="923"/>
      <c r="AC118" s="923"/>
      <c r="AD118" s="923"/>
      <c r="AE118" s="924"/>
      <c r="AF118" s="922" t="s">
        <v>434</v>
      </c>
      <c r="AG118" s="923"/>
      <c r="AH118" s="923"/>
      <c r="AI118" s="923"/>
      <c r="AJ118" s="924"/>
      <c r="AK118" s="922" t="s">
        <v>309</v>
      </c>
      <c r="AL118" s="923"/>
      <c r="AM118" s="923"/>
      <c r="AN118" s="923"/>
      <c r="AO118" s="924"/>
      <c r="AP118" s="1000" t="s">
        <v>435</v>
      </c>
      <c r="AQ118" s="1001"/>
      <c r="AR118" s="1001"/>
      <c r="AS118" s="1001"/>
      <c r="AT118" s="1002"/>
      <c r="AU118" s="938"/>
      <c r="AV118" s="939"/>
      <c r="AW118" s="939"/>
      <c r="AX118" s="939"/>
      <c r="AY118" s="939"/>
      <c r="AZ118" s="1003" t="s">
        <v>463</v>
      </c>
      <c r="BA118" s="995"/>
      <c r="BB118" s="995"/>
      <c r="BC118" s="995"/>
      <c r="BD118" s="995"/>
      <c r="BE118" s="995"/>
      <c r="BF118" s="995"/>
      <c r="BG118" s="995"/>
      <c r="BH118" s="995"/>
      <c r="BI118" s="995"/>
      <c r="BJ118" s="995"/>
      <c r="BK118" s="995"/>
      <c r="BL118" s="995"/>
      <c r="BM118" s="995"/>
      <c r="BN118" s="995"/>
      <c r="BO118" s="995"/>
      <c r="BP118" s="996"/>
      <c r="BQ118" s="1029" t="s">
        <v>243</v>
      </c>
      <c r="BR118" s="1030"/>
      <c r="BS118" s="1030"/>
      <c r="BT118" s="1030"/>
      <c r="BU118" s="1030"/>
      <c r="BV118" s="1030" t="s">
        <v>243</v>
      </c>
      <c r="BW118" s="1030"/>
      <c r="BX118" s="1030"/>
      <c r="BY118" s="1030"/>
      <c r="BZ118" s="1030"/>
      <c r="CA118" s="1030" t="s">
        <v>417</v>
      </c>
      <c r="CB118" s="1030"/>
      <c r="CC118" s="1030"/>
      <c r="CD118" s="1030"/>
      <c r="CE118" s="1030"/>
      <c r="CF118" s="950" t="s">
        <v>243</v>
      </c>
      <c r="CG118" s="951"/>
      <c r="CH118" s="951"/>
      <c r="CI118" s="951"/>
      <c r="CJ118" s="951"/>
      <c r="CK118" s="978"/>
      <c r="CL118" s="979"/>
      <c r="CM118" s="952" t="s">
        <v>464</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243</v>
      </c>
      <c r="DH118" s="989"/>
      <c r="DI118" s="989"/>
      <c r="DJ118" s="989"/>
      <c r="DK118" s="990"/>
      <c r="DL118" s="991" t="s">
        <v>417</v>
      </c>
      <c r="DM118" s="989"/>
      <c r="DN118" s="989"/>
      <c r="DO118" s="989"/>
      <c r="DP118" s="990"/>
      <c r="DQ118" s="991" t="s">
        <v>417</v>
      </c>
      <c r="DR118" s="989"/>
      <c r="DS118" s="989"/>
      <c r="DT118" s="989"/>
      <c r="DU118" s="990"/>
      <c r="DV118" s="992" t="s">
        <v>417</v>
      </c>
      <c r="DW118" s="993"/>
      <c r="DX118" s="993"/>
      <c r="DY118" s="993"/>
      <c r="DZ118" s="994"/>
    </row>
    <row r="119" spans="1:130" s="233" customFormat="1" ht="26.25" customHeight="1" x14ac:dyDescent="0.2">
      <c r="A119" s="1086" t="s">
        <v>439</v>
      </c>
      <c r="B119" s="977"/>
      <c r="C119" s="959" t="s">
        <v>440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417</v>
      </c>
      <c r="AB119" s="930"/>
      <c r="AC119" s="930"/>
      <c r="AD119" s="930"/>
      <c r="AE119" s="931"/>
      <c r="AF119" s="932" t="s">
        <v>243</v>
      </c>
      <c r="AG119" s="930"/>
      <c r="AH119" s="930"/>
      <c r="AI119" s="930"/>
      <c r="AJ119" s="931"/>
      <c r="AK119" s="932" t="s">
        <v>243</v>
      </c>
      <c r="AL119" s="930"/>
      <c r="AM119" s="930"/>
      <c r="AN119" s="930"/>
      <c r="AO119" s="931"/>
      <c r="AP119" s="933" t="s">
        <v>243</v>
      </c>
      <c r="AQ119" s="934"/>
      <c r="AR119" s="934"/>
      <c r="AS119" s="934"/>
      <c r="AT119" s="935"/>
      <c r="AU119" s="940"/>
      <c r="AV119" s="941"/>
      <c r="AW119" s="941"/>
      <c r="AX119" s="941"/>
      <c r="AY119" s="941"/>
      <c r="AZ119" s="254" t="s">
        <v>187</v>
      </c>
      <c r="BA119" s="254"/>
      <c r="BB119" s="254"/>
      <c r="BC119" s="254"/>
      <c r="BD119" s="254"/>
      <c r="BE119" s="254"/>
      <c r="BF119" s="254"/>
      <c r="BG119" s="254"/>
      <c r="BH119" s="254"/>
      <c r="BI119" s="254"/>
      <c r="BJ119" s="254"/>
      <c r="BK119" s="254"/>
      <c r="BL119" s="254"/>
      <c r="BM119" s="254"/>
      <c r="BN119" s="254"/>
      <c r="BO119" s="1007" t="s">
        <v>465</v>
      </c>
      <c r="BP119" s="1035"/>
      <c r="BQ119" s="1029">
        <v>43941401</v>
      </c>
      <c r="BR119" s="1030"/>
      <c r="BS119" s="1030"/>
      <c r="BT119" s="1030"/>
      <c r="BU119" s="1030"/>
      <c r="BV119" s="1030">
        <v>40426865</v>
      </c>
      <c r="BW119" s="1030"/>
      <c r="BX119" s="1030"/>
      <c r="BY119" s="1030"/>
      <c r="BZ119" s="1030"/>
      <c r="CA119" s="1030">
        <v>39718668</v>
      </c>
      <c r="CB119" s="1030"/>
      <c r="CC119" s="1030"/>
      <c r="CD119" s="1030"/>
      <c r="CE119" s="1030"/>
      <c r="CF119" s="1031"/>
      <c r="CG119" s="1032"/>
      <c r="CH119" s="1032"/>
      <c r="CI119" s="1032"/>
      <c r="CJ119" s="1033"/>
      <c r="CK119" s="980"/>
      <c r="CL119" s="981"/>
      <c r="CM119" s="1003" t="s">
        <v>466</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417</v>
      </c>
      <c r="DH119" s="1016"/>
      <c r="DI119" s="1016"/>
      <c r="DJ119" s="1016"/>
      <c r="DK119" s="1017"/>
      <c r="DL119" s="1015" t="s">
        <v>417</v>
      </c>
      <c r="DM119" s="1016"/>
      <c r="DN119" s="1016"/>
      <c r="DO119" s="1016"/>
      <c r="DP119" s="1017"/>
      <c r="DQ119" s="1015" t="s">
        <v>417</v>
      </c>
      <c r="DR119" s="1016"/>
      <c r="DS119" s="1016"/>
      <c r="DT119" s="1016"/>
      <c r="DU119" s="1017"/>
      <c r="DV119" s="1018" t="s">
        <v>243</v>
      </c>
      <c r="DW119" s="1019"/>
      <c r="DX119" s="1019"/>
      <c r="DY119" s="1019"/>
      <c r="DZ119" s="1020"/>
    </row>
    <row r="120" spans="1:130" s="233" customFormat="1" ht="26.25" customHeight="1" x14ac:dyDescent="0.2">
      <c r="A120" s="1087"/>
      <c r="B120" s="979"/>
      <c r="C120" s="952" t="s">
        <v>443</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417</v>
      </c>
      <c r="AB120" s="989"/>
      <c r="AC120" s="989"/>
      <c r="AD120" s="989"/>
      <c r="AE120" s="990"/>
      <c r="AF120" s="991" t="s">
        <v>243</v>
      </c>
      <c r="AG120" s="989"/>
      <c r="AH120" s="989"/>
      <c r="AI120" s="989"/>
      <c r="AJ120" s="990"/>
      <c r="AK120" s="991" t="s">
        <v>417</v>
      </c>
      <c r="AL120" s="989"/>
      <c r="AM120" s="989"/>
      <c r="AN120" s="989"/>
      <c r="AO120" s="990"/>
      <c r="AP120" s="992" t="s">
        <v>243</v>
      </c>
      <c r="AQ120" s="993"/>
      <c r="AR120" s="993"/>
      <c r="AS120" s="993"/>
      <c r="AT120" s="994"/>
      <c r="AU120" s="1021" t="s">
        <v>467</v>
      </c>
      <c r="AV120" s="1022"/>
      <c r="AW120" s="1022"/>
      <c r="AX120" s="1022"/>
      <c r="AY120" s="1023"/>
      <c r="AZ120" s="959" t="s">
        <v>468</v>
      </c>
      <c r="BA120" s="927"/>
      <c r="BB120" s="927"/>
      <c r="BC120" s="927"/>
      <c r="BD120" s="927"/>
      <c r="BE120" s="927"/>
      <c r="BF120" s="927"/>
      <c r="BG120" s="927"/>
      <c r="BH120" s="927"/>
      <c r="BI120" s="927"/>
      <c r="BJ120" s="927"/>
      <c r="BK120" s="927"/>
      <c r="BL120" s="927"/>
      <c r="BM120" s="927"/>
      <c r="BN120" s="927"/>
      <c r="BO120" s="927"/>
      <c r="BP120" s="928"/>
      <c r="BQ120" s="960">
        <v>15632029</v>
      </c>
      <c r="BR120" s="961"/>
      <c r="BS120" s="961"/>
      <c r="BT120" s="961"/>
      <c r="BU120" s="961"/>
      <c r="BV120" s="961">
        <v>15819515</v>
      </c>
      <c r="BW120" s="961"/>
      <c r="BX120" s="961"/>
      <c r="BY120" s="961"/>
      <c r="BZ120" s="961"/>
      <c r="CA120" s="961">
        <v>16991239</v>
      </c>
      <c r="CB120" s="961"/>
      <c r="CC120" s="961"/>
      <c r="CD120" s="961"/>
      <c r="CE120" s="961"/>
      <c r="CF120" s="974">
        <v>113.7</v>
      </c>
      <c r="CG120" s="975"/>
      <c r="CH120" s="975"/>
      <c r="CI120" s="975"/>
      <c r="CJ120" s="975"/>
      <c r="CK120" s="1036" t="s">
        <v>469</v>
      </c>
      <c r="CL120" s="1037"/>
      <c r="CM120" s="1037"/>
      <c r="CN120" s="1037"/>
      <c r="CO120" s="1038"/>
      <c r="CP120" s="1044" t="s">
        <v>470</v>
      </c>
      <c r="CQ120" s="1045"/>
      <c r="CR120" s="1045"/>
      <c r="CS120" s="1045"/>
      <c r="CT120" s="1045"/>
      <c r="CU120" s="1045"/>
      <c r="CV120" s="1045"/>
      <c r="CW120" s="1045"/>
      <c r="CX120" s="1045"/>
      <c r="CY120" s="1045"/>
      <c r="CZ120" s="1045"/>
      <c r="DA120" s="1045"/>
      <c r="DB120" s="1045"/>
      <c r="DC120" s="1045"/>
      <c r="DD120" s="1045"/>
      <c r="DE120" s="1045"/>
      <c r="DF120" s="1046"/>
      <c r="DG120" s="960" t="s">
        <v>243</v>
      </c>
      <c r="DH120" s="961"/>
      <c r="DI120" s="961"/>
      <c r="DJ120" s="961"/>
      <c r="DK120" s="961"/>
      <c r="DL120" s="961">
        <v>4589176</v>
      </c>
      <c r="DM120" s="961"/>
      <c r="DN120" s="961"/>
      <c r="DO120" s="961"/>
      <c r="DP120" s="961"/>
      <c r="DQ120" s="961">
        <v>4084539</v>
      </c>
      <c r="DR120" s="961"/>
      <c r="DS120" s="961"/>
      <c r="DT120" s="961"/>
      <c r="DU120" s="961"/>
      <c r="DV120" s="962">
        <v>27.3</v>
      </c>
      <c r="DW120" s="962"/>
      <c r="DX120" s="962"/>
      <c r="DY120" s="962"/>
      <c r="DZ120" s="963"/>
    </row>
    <row r="121" spans="1:130" s="233" customFormat="1" ht="26.25" customHeight="1" x14ac:dyDescent="0.2">
      <c r="A121" s="1087"/>
      <c r="B121" s="979"/>
      <c r="C121" s="1004" t="s">
        <v>471</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243</v>
      </c>
      <c r="AB121" s="989"/>
      <c r="AC121" s="989"/>
      <c r="AD121" s="989"/>
      <c r="AE121" s="990"/>
      <c r="AF121" s="991" t="s">
        <v>417</v>
      </c>
      <c r="AG121" s="989"/>
      <c r="AH121" s="989"/>
      <c r="AI121" s="989"/>
      <c r="AJ121" s="990"/>
      <c r="AK121" s="991" t="s">
        <v>243</v>
      </c>
      <c r="AL121" s="989"/>
      <c r="AM121" s="989"/>
      <c r="AN121" s="989"/>
      <c r="AO121" s="990"/>
      <c r="AP121" s="992" t="s">
        <v>243</v>
      </c>
      <c r="AQ121" s="993"/>
      <c r="AR121" s="993"/>
      <c r="AS121" s="993"/>
      <c r="AT121" s="994"/>
      <c r="AU121" s="1024"/>
      <c r="AV121" s="1025"/>
      <c r="AW121" s="1025"/>
      <c r="AX121" s="1025"/>
      <c r="AY121" s="1026"/>
      <c r="AZ121" s="952" t="s">
        <v>472</v>
      </c>
      <c r="BA121" s="953"/>
      <c r="BB121" s="953"/>
      <c r="BC121" s="953"/>
      <c r="BD121" s="953"/>
      <c r="BE121" s="953"/>
      <c r="BF121" s="953"/>
      <c r="BG121" s="953"/>
      <c r="BH121" s="953"/>
      <c r="BI121" s="953"/>
      <c r="BJ121" s="953"/>
      <c r="BK121" s="953"/>
      <c r="BL121" s="953"/>
      <c r="BM121" s="953"/>
      <c r="BN121" s="953"/>
      <c r="BO121" s="953"/>
      <c r="BP121" s="954"/>
      <c r="BQ121" s="955">
        <v>2900350</v>
      </c>
      <c r="BR121" s="956"/>
      <c r="BS121" s="956"/>
      <c r="BT121" s="956"/>
      <c r="BU121" s="956"/>
      <c r="BV121" s="956">
        <v>3786707</v>
      </c>
      <c r="BW121" s="956"/>
      <c r="BX121" s="956"/>
      <c r="BY121" s="956"/>
      <c r="BZ121" s="956"/>
      <c r="CA121" s="956">
        <v>2827175</v>
      </c>
      <c r="CB121" s="956"/>
      <c r="CC121" s="956"/>
      <c r="CD121" s="956"/>
      <c r="CE121" s="956"/>
      <c r="CF121" s="950">
        <v>18.899999999999999</v>
      </c>
      <c r="CG121" s="951"/>
      <c r="CH121" s="951"/>
      <c r="CI121" s="951"/>
      <c r="CJ121" s="951"/>
      <c r="CK121" s="1039"/>
      <c r="CL121" s="1040"/>
      <c r="CM121" s="1040"/>
      <c r="CN121" s="1040"/>
      <c r="CO121" s="1041"/>
      <c r="CP121" s="1049" t="s">
        <v>473</v>
      </c>
      <c r="CQ121" s="1050"/>
      <c r="CR121" s="1050"/>
      <c r="CS121" s="1050"/>
      <c r="CT121" s="1050"/>
      <c r="CU121" s="1050"/>
      <c r="CV121" s="1050"/>
      <c r="CW121" s="1050"/>
      <c r="CX121" s="1050"/>
      <c r="CY121" s="1050"/>
      <c r="CZ121" s="1050"/>
      <c r="DA121" s="1050"/>
      <c r="DB121" s="1050"/>
      <c r="DC121" s="1050"/>
      <c r="DD121" s="1050"/>
      <c r="DE121" s="1050"/>
      <c r="DF121" s="1051"/>
      <c r="DG121" s="955">
        <v>2806857</v>
      </c>
      <c r="DH121" s="956"/>
      <c r="DI121" s="956"/>
      <c r="DJ121" s="956"/>
      <c r="DK121" s="956"/>
      <c r="DL121" s="956">
        <v>2328909</v>
      </c>
      <c r="DM121" s="956"/>
      <c r="DN121" s="956"/>
      <c r="DO121" s="956"/>
      <c r="DP121" s="956"/>
      <c r="DQ121" s="956">
        <v>2603506</v>
      </c>
      <c r="DR121" s="956"/>
      <c r="DS121" s="956"/>
      <c r="DT121" s="956"/>
      <c r="DU121" s="956"/>
      <c r="DV121" s="957">
        <v>17.399999999999999</v>
      </c>
      <c r="DW121" s="957"/>
      <c r="DX121" s="957"/>
      <c r="DY121" s="957"/>
      <c r="DZ121" s="958"/>
    </row>
    <row r="122" spans="1:130" s="233" customFormat="1" ht="26.25" customHeight="1" x14ac:dyDescent="0.2">
      <c r="A122" s="1087"/>
      <c r="B122" s="979"/>
      <c r="C122" s="952" t="s">
        <v>453</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243</v>
      </c>
      <c r="AB122" s="989"/>
      <c r="AC122" s="989"/>
      <c r="AD122" s="989"/>
      <c r="AE122" s="990"/>
      <c r="AF122" s="991" t="s">
        <v>417</v>
      </c>
      <c r="AG122" s="989"/>
      <c r="AH122" s="989"/>
      <c r="AI122" s="989"/>
      <c r="AJ122" s="990"/>
      <c r="AK122" s="991" t="s">
        <v>243</v>
      </c>
      <c r="AL122" s="989"/>
      <c r="AM122" s="989"/>
      <c r="AN122" s="989"/>
      <c r="AO122" s="990"/>
      <c r="AP122" s="992" t="s">
        <v>243</v>
      </c>
      <c r="AQ122" s="993"/>
      <c r="AR122" s="993"/>
      <c r="AS122" s="993"/>
      <c r="AT122" s="994"/>
      <c r="AU122" s="1024"/>
      <c r="AV122" s="1025"/>
      <c r="AW122" s="1025"/>
      <c r="AX122" s="1025"/>
      <c r="AY122" s="1026"/>
      <c r="AZ122" s="1003" t="s">
        <v>474</v>
      </c>
      <c r="BA122" s="995"/>
      <c r="BB122" s="995"/>
      <c r="BC122" s="995"/>
      <c r="BD122" s="995"/>
      <c r="BE122" s="995"/>
      <c r="BF122" s="995"/>
      <c r="BG122" s="995"/>
      <c r="BH122" s="995"/>
      <c r="BI122" s="995"/>
      <c r="BJ122" s="995"/>
      <c r="BK122" s="995"/>
      <c r="BL122" s="995"/>
      <c r="BM122" s="995"/>
      <c r="BN122" s="995"/>
      <c r="BO122" s="995"/>
      <c r="BP122" s="996"/>
      <c r="BQ122" s="1029">
        <v>30139592</v>
      </c>
      <c r="BR122" s="1030"/>
      <c r="BS122" s="1030"/>
      <c r="BT122" s="1030"/>
      <c r="BU122" s="1030"/>
      <c r="BV122" s="1030">
        <v>28520089</v>
      </c>
      <c r="BW122" s="1030"/>
      <c r="BX122" s="1030"/>
      <c r="BY122" s="1030"/>
      <c r="BZ122" s="1030"/>
      <c r="CA122" s="1030">
        <v>27684997</v>
      </c>
      <c r="CB122" s="1030"/>
      <c r="CC122" s="1030"/>
      <c r="CD122" s="1030"/>
      <c r="CE122" s="1030"/>
      <c r="CF122" s="1047">
        <v>185.2</v>
      </c>
      <c r="CG122" s="1048"/>
      <c r="CH122" s="1048"/>
      <c r="CI122" s="1048"/>
      <c r="CJ122" s="1048"/>
      <c r="CK122" s="1039"/>
      <c r="CL122" s="1040"/>
      <c r="CM122" s="1040"/>
      <c r="CN122" s="1040"/>
      <c r="CO122" s="1041"/>
      <c r="CP122" s="1049" t="s">
        <v>475</v>
      </c>
      <c r="CQ122" s="1050"/>
      <c r="CR122" s="1050"/>
      <c r="CS122" s="1050"/>
      <c r="CT122" s="1050"/>
      <c r="CU122" s="1050"/>
      <c r="CV122" s="1050"/>
      <c r="CW122" s="1050"/>
      <c r="CX122" s="1050"/>
      <c r="CY122" s="1050"/>
      <c r="CZ122" s="1050"/>
      <c r="DA122" s="1050"/>
      <c r="DB122" s="1050"/>
      <c r="DC122" s="1050"/>
      <c r="DD122" s="1050"/>
      <c r="DE122" s="1050"/>
      <c r="DF122" s="1051"/>
      <c r="DG122" s="955">
        <v>1036846</v>
      </c>
      <c r="DH122" s="956"/>
      <c r="DI122" s="956"/>
      <c r="DJ122" s="956"/>
      <c r="DK122" s="956"/>
      <c r="DL122" s="956">
        <v>1241590</v>
      </c>
      <c r="DM122" s="956"/>
      <c r="DN122" s="956"/>
      <c r="DO122" s="956"/>
      <c r="DP122" s="956"/>
      <c r="DQ122" s="956">
        <v>1563348</v>
      </c>
      <c r="DR122" s="956"/>
      <c r="DS122" s="956"/>
      <c r="DT122" s="956"/>
      <c r="DU122" s="956"/>
      <c r="DV122" s="957">
        <v>10.5</v>
      </c>
      <c r="DW122" s="957"/>
      <c r="DX122" s="957"/>
      <c r="DY122" s="957"/>
      <c r="DZ122" s="958"/>
    </row>
    <row r="123" spans="1:130" s="233" customFormat="1" ht="26.25" customHeight="1" x14ac:dyDescent="0.2">
      <c r="A123" s="1087"/>
      <c r="B123" s="979"/>
      <c r="C123" s="952" t="s">
        <v>459</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417</v>
      </c>
      <c r="AB123" s="989"/>
      <c r="AC123" s="989"/>
      <c r="AD123" s="989"/>
      <c r="AE123" s="990"/>
      <c r="AF123" s="991" t="s">
        <v>243</v>
      </c>
      <c r="AG123" s="989"/>
      <c r="AH123" s="989"/>
      <c r="AI123" s="989"/>
      <c r="AJ123" s="990"/>
      <c r="AK123" s="991" t="s">
        <v>243</v>
      </c>
      <c r="AL123" s="989"/>
      <c r="AM123" s="989"/>
      <c r="AN123" s="989"/>
      <c r="AO123" s="990"/>
      <c r="AP123" s="992" t="s">
        <v>417</v>
      </c>
      <c r="AQ123" s="993"/>
      <c r="AR123" s="993"/>
      <c r="AS123" s="993"/>
      <c r="AT123" s="994"/>
      <c r="AU123" s="1027"/>
      <c r="AV123" s="1028"/>
      <c r="AW123" s="1028"/>
      <c r="AX123" s="1028"/>
      <c r="AY123" s="1028"/>
      <c r="AZ123" s="254" t="s">
        <v>187</v>
      </c>
      <c r="BA123" s="254"/>
      <c r="BB123" s="254"/>
      <c r="BC123" s="254"/>
      <c r="BD123" s="254"/>
      <c r="BE123" s="254"/>
      <c r="BF123" s="254"/>
      <c r="BG123" s="254"/>
      <c r="BH123" s="254"/>
      <c r="BI123" s="254"/>
      <c r="BJ123" s="254"/>
      <c r="BK123" s="254"/>
      <c r="BL123" s="254"/>
      <c r="BM123" s="254"/>
      <c r="BN123" s="254"/>
      <c r="BO123" s="1007" t="s">
        <v>476</v>
      </c>
      <c r="BP123" s="1035"/>
      <c r="BQ123" s="1093">
        <v>48671971</v>
      </c>
      <c r="BR123" s="1094"/>
      <c r="BS123" s="1094"/>
      <c r="BT123" s="1094"/>
      <c r="BU123" s="1094"/>
      <c r="BV123" s="1094">
        <v>48126311</v>
      </c>
      <c r="BW123" s="1094"/>
      <c r="BX123" s="1094"/>
      <c r="BY123" s="1094"/>
      <c r="BZ123" s="1094"/>
      <c r="CA123" s="1094">
        <v>47503411</v>
      </c>
      <c r="CB123" s="1094"/>
      <c r="CC123" s="1094"/>
      <c r="CD123" s="1094"/>
      <c r="CE123" s="1094"/>
      <c r="CF123" s="1031"/>
      <c r="CG123" s="1032"/>
      <c r="CH123" s="1032"/>
      <c r="CI123" s="1032"/>
      <c r="CJ123" s="1033"/>
      <c r="CK123" s="1039"/>
      <c r="CL123" s="1040"/>
      <c r="CM123" s="1040"/>
      <c r="CN123" s="1040"/>
      <c r="CO123" s="1041"/>
      <c r="CP123" s="1049" t="s">
        <v>477</v>
      </c>
      <c r="CQ123" s="1050"/>
      <c r="CR123" s="1050"/>
      <c r="CS123" s="1050"/>
      <c r="CT123" s="1050"/>
      <c r="CU123" s="1050"/>
      <c r="CV123" s="1050"/>
      <c r="CW123" s="1050"/>
      <c r="CX123" s="1050"/>
      <c r="CY123" s="1050"/>
      <c r="CZ123" s="1050"/>
      <c r="DA123" s="1050"/>
      <c r="DB123" s="1050"/>
      <c r="DC123" s="1050"/>
      <c r="DD123" s="1050"/>
      <c r="DE123" s="1050"/>
      <c r="DF123" s="1051"/>
      <c r="DG123" s="988">
        <v>159568</v>
      </c>
      <c r="DH123" s="989"/>
      <c r="DI123" s="989"/>
      <c r="DJ123" s="989"/>
      <c r="DK123" s="990"/>
      <c r="DL123" s="991">
        <v>125575</v>
      </c>
      <c r="DM123" s="989"/>
      <c r="DN123" s="989"/>
      <c r="DO123" s="989"/>
      <c r="DP123" s="990"/>
      <c r="DQ123" s="991">
        <v>92462</v>
      </c>
      <c r="DR123" s="989"/>
      <c r="DS123" s="989"/>
      <c r="DT123" s="989"/>
      <c r="DU123" s="990"/>
      <c r="DV123" s="992">
        <v>0.6</v>
      </c>
      <c r="DW123" s="993"/>
      <c r="DX123" s="993"/>
      <c r="DY123" s="993"/>
      <c r="DZ123" s="994"/>
    </row>
    <row r="124" spans="1:130" s="233" customFormat="1" ht="26.25" customHeight="1" thickBot="1" x14ac:dyDescent="0.25">
      <c r="A124" s="1087"/>
      <c r="B124" s="979"/>
      <c r="C124" s="952" t="s">
        <v>462</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243</v>
      </c>
      <c r="AB124" s="989"/>
      <c r="AC124" s="989"/>
      <c r="AD124" s="989"/>
      <c r="AE124" s="990"/>
      <c r="AF124" s="991" t="s">
        <v>417</v>
      </c>
      <c r="AG124" s="989"/>
      <c r="AH124" s="989"/>
      <c r="AI124" s="989"/>
      <c r="AJ124" s="990"/>
      <c r="AK124" s="991" t="s">
        <v>243</v>
      </c>
      <c r="AL124" s="989"/>
      <c r="AM124" s="989"/>
      <c r="AN124" s="989"/>
      <c r="AO124" s="990"/>
      <c r="AP124" s="992" t="s">
        <v>417</v>
      </c>
      <c r="AQ124" s="993"/>
      <c r="AR124" s="993"/>
      <c r="AS124" s="993"/>
      <c r="AT124" s="994"/>
      <c r="AU124" s="1089" t="s">
        <v>478</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243</v>
      </c>
      <c r="BR124" s="1057"/>
      <c r="BS124" s="1057"/>
      <c r="BT124" s="1057"/>
      <c r="BU124" s="1057"/>
      <c r="BV124" s="1057" t="s">
        <v>417</v>
      </c>
      <c r="BW124" s="1057"/>
      <c r="BX124" s="1057"/>
      <c r="BY124" s="1057"/>
      <c r="BZ124" s="1057"/>
      <c r="CA124" s="1057" t="s">
        <v>417</v>
      </c>
      <c r="CB124" s="1057"/>
      <c r="CC124" s="1057"/>
      <c r="CD124" s="1057"/>
      <c r="CE124" s="1057"/>
      <c r="CF124" s="1058"/>
      <c r="CG124" s="1059"/>
      <c r="CH124" s="1059"/>
      <c r="CI124" s="1059"/>
      <c r="CJ124" s="1060"/>
      <c r="CK124" s="1042"/>
      <c r="CL124" s="1042"/>
      <c r="CM124" s="1042"/>
      <c r="CN124" s="1042"/>
      <c r="CO124" s="1043"/>
      <c r="CP124" s="1049" t="s">
        <v>479</v>
      </c>
      <c r="CQ124" s="1050"/>
      <c r="CR124" s="1050"/>
      <c r="CS124" s="1050"/>
      <c r="CT124" s="1050"/>
      <c r="CU124" s="1050"/>
      <c r="CV124" s="1050"/>
      <c r="CW124" s="1050"/>
      <c r="CX124" s="1050"/>
      <c r="CY124" s="1050"/>
      <c r="CZ124" s="1050"/>
      <c r="DA124" s="1050"/>
      <c r="DB124" s="1050"/>
      <c r="DC124" s="1050"/>
      <c r="DD124" s="1050"/>
      <c r="DE124" s="1050"/>
      <c r="DF124" s="1051"/>
      <c r="DG124" s="1034">
        <v>6013039</v>
      </c>
      <c r="DH124" s="1016"/>
      <c r="DI124" s="1016"/>
      <c r="DJ124" s="1016"/>
      <c r="DK124" s="1017"/>
      <c r="DL124" s="1015" t="s">
        <v>417</v>
      </c>
      <c r="DM124" s="1016"/>
      <c r="DN124" s="1016"/>
      <c r="DO124" s="1016"/>
      <c r="DP124" s="1017"/>
      <c r="DQ124" s="1015" t="s">
        <v>243</v>
      </c>
      <c r="DR124" s="1016"/>
      <c r="DS124" s="1016"/>
      <c r="DT124" s="1016"/>
      <c r="DU124" s="1017"/>
      <c r="DV124" s="1018" t="s">
        <v>417</v>
      </c>
      <c r="DW124" s="1019"/>
      <c r="DX124" s="1019"/>
      <c r="DY124" s="1019"/>
      <c r="DZ124" s="1020"/>
    </row>
    <row r="125" spans="1:130" s="233" customFormat="1" ht="26.25" customHeight="1" x14ac:dyDescent="0.2">
      <c r="A125" s="1087"/>
      <c r="B125" s="979"/>
      <c r="C125" s="952" t="s">
        <v>464</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417</v>
      </c>
      <c r="AB125" s="989"/>
      <c r="AC125" s="989"/>
      <c r="AD125" s="989"/>
      <c r="AE125" s="990"/>
      <c r="AF125" s="991" t="s">
        <v>417</v>
      </c>
      <c r="AG125" s="989"/>
      <c r="AH125" s="989"/>
      <c r="AI125" s="989"/>
      <c r="AJ125" s="990"/>
      <c r="AK125" s="991" t="s">
        <v>243</v>
      </c>
      <c r="AL125" s="989"/>
      <c r="AM125" s="989"/>
      <c r="AN125" s="989"/>
      <c r="AO125" s="990"/>
      <c r="AP125" s="992" t="s">
        <v>417</v>
      </c>
      <c r="AQ125" s="993"/>
      <c r="AR125" s="993"/>
      <c r="AS125" s="993"/>
      <c r="AT125" s="99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2" t="s">
        <v>480</v>
      </c>
      <c r="CL125" s="1037"/>
      <c r="CM125" s="1037"/>
      <c r="CN125" s="1037"/>
      <c r="CO125" s="1038"/>
      <c r="CP125" s="959" t="s">
        <v>481</v>
      </c>
      <c r="CQ125" s="927"/>
      <c r="CR125" s="927"/>
      <c r="CS125" s="927"/>
      <c r="CT125" s="927"/>
      <c r="CU125" s="927"/>
      <c r="CV125" s="927"/>
      <c r="CW125" s="927"/>
      <c r="CX125" s="927"/>
      <c r="CY125" s="927"/>
      <c r="CZ125" s="927"/>
      <c r="DA125" s="927"/>
      <c r="DB125" s="927"/>
      <c r="DC125" s="927"/>
      <c r="DD125" s="927"/>
      <c r="DE125" s="927"/>
      <c r="DF125" s="928"/>
      <c r="DG125" s="960" t="s">
        <v>243</v>
      </c>
      <c r="DH125" s="961"/>
      <c r="DI125" s="961"/>
      <c r="DJ125" s="961"/>
      <c r="DK125" s="961"/>
      <c r="DL125" s="961" t="s">
        <v>243</v>
      </c>
      <c r="DM125" s="961"/>
      <c r="DN125" s="961"/>
      <c r="DO125" s="961"/>
      <c r="DP125" s="961"/>
      <c r="DQ125" s="961" t="s">
        <v>417</v>
      </c>
      <c r="DR125" s="961"/>
      <c r="DS125" s="961"/>
      <c r="DT125" s="961"/>
      <c r="DU125" s="961"/>
      <c r="DV125" s="962" t="s">
        <v>243</v>
      </c>
      <c r="DW125" s="962"/>
      <c r="DX125" s="962"/>
      <c r="DY125" s="962"/>
      <c r="DZ125" s="963"/>
    </row>
    <row r="126" spans="1:130" s="233" customFormat="1" ht="26.25" customHeight="1" thickBot="1" x14ac:dyDescent="0.25">
      <c r="A126" s="1087"/>
      <c r="B126" s="979"/>
      <c r="C126" s="952" t="s">
        <v>466</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243</v>
      </c>
      <c r="AB126" s="989"/>
      <c r="AC126" s="989"/>
      <c r="AD126" s="989"/>
      <c r="AE126" s="990"/>
      <c r="AF126" s="991" t="s">
        <v>417</v>
      </c>
      <c r="AG126" s="989"/>
      <c r="AH126" s="989"/>
      <c r="AI126" s="989"/>
      <c r="AJ126" s="990"/>
      <c r="AK126" s="991" t="s">
        <v>243</v>
      </c>
      <c r="AL126" s="989"/>
      <c r="AM126" s="989"/>
      <c r="AN126" s="989"/>
      <c r="AO126" s="990"/>
      <c r="AP126" s="992" t="s">
        <v>417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3"/>
      <c r="CL126" s="1040"/>
      <c r="CM126" s="1040"/>
      <c r="CN126" s="1040"/>
      <c r="CO126" s="1041"/>
      <c r="CP126" s="952" t="s">
        <v>482</v>
      </c>
      <c r="CQ126" s="953"/>
      <c r="CR126" s="953"/>
      <c r="CS126" s="953"/>
      <c r="CT126" s="953"/>
      <c r="CU126" s="953"/>
      <c r="CV126" s="953"/>
      <c r="CW126" s="953"/>
      <c r="CX126" s="953"/>
      <c r="CY126" s="953"/>
      <c r="CZ126" s="953"/>
      <c r="DA126" s="953"/>
      <c r="DB126" s="953"/>
      <c r="DC126" s="953"/>
      <c r="DD126" s="953"/>
      <c r="DE126" s="953"/>
      <c r="DF126" s="954"/>
      <c r="DG126" s="955">
        <v>311754</v>
      </c>
      <c r="DH126" s="956"/>
      <c r="DI126" s="956"/>
      <c r="DJ126" s="956"/>
      <c r="DK126" s="956"/>
      <c r="DL126" s="956">
        <v>318715</v>
      </c>
      <c r="DM126" s="956"/>
      <c r="DN126" s="956"/>
      <c r="DO126" s="956"/>
      <c r="DP126" s="956"/>
      <c r="DQ126" s="956" t="s">
        <v>243</v>
      </c>
      <c r="DR126" s="956"/>
      <c r="DS126" s="956"/>
      <c r="DT126" s="956"/>
      <c r="DU126" s="956"/>
      <c r="DV126" s="957" t="s">
        <v>417</v>
      </c>
      <c r="DW126" s="957"/>
      <c r="DX126" s="957"/>
      <c r="DY126" s="957"/>
      <c r="DZ126" s="958"/>
    </row>
    <row r="127" spans="1:130" s="233" customFormat="1" ht="26.25" customHeight="1" x14ac:dyDescent="0.2">
      <c r="A127" s="1088"/>
      <c r="B127" s="981"/>
      <c r="C127" s="1003" t="s">
        <v>483</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v>182</v>
      </c>
      <c r="AB127" s="989"/>
      <c r="AC127" s="989"/>
      <c r="AD127" s="989"/>
      <c r="AE127" s="990"/>
      <c r="AF127" s="991">
        <v>243</v>
      </c>
      <c r="AG127" s="989"/>
      <c r="AH127" s="989"/>
      <c r="AI127" s="989"/>
      <c r="AJ127" s="990"/>
      <c r="AK127" s="991">
        <v>144</v>
      </c>
      <c r="AL127" s="989"/>
      <c r="AM127" s="989"/>
      <c r="AN127" s="989"/>
      <c r="AO127" s="990"/>
      <c r="AP127" s="992">
        <v>0</v>
      </c>
      <c r="AQ127" s="993"/>
      <c r="AR127" s="993"/>
      <c r="AS127" s="993"/>
      <c r="AT127" s="994"/>
      <c r="AU127" s="235"/>
      <c r="AV127" s="235"/>
      <c r="AW127" s="235"/>
      <c r="AX127" s="1061" t="s">
        <v>484</v>
      </c>
      <c r="AY127" s="1062"/>
      <c r="AZ127" s="1062"/>
      <c r="BA127" s="1062"/>
      <c r="BB127" s="1062"/>
      <c r="BC127" s="1062"/>
      <c r="BD127" s="1062"/>
      <c r="BE127" s="1063"/>
      <c r="BF127" s="1064" t="s">
        <v>485</v>
      </c>
      <c r="BG127" s="1062"/>
      <c r="BH127" s="1062"/>
      <c r="BI127" s="1062"/>
      <c r="BJ127" s="1062"/>
      <c r="BK127" s="1062"/>
      <c r="BL127" s="1063"/>
      <c r="BM127" s="1064" t="s">
        <v>486</v>
      </c>
      <c r="BN127" s="1062"/>
      <c r="BO127" s="1062"/>
      <c r="BP127" s="1062"/>
      <c r="BQ127" s="1062"/>
      <c r="BR127" s="1062"/>
      <c r="BS127" s="1063"/>
      <c r="BT127" s="1064" t="s">
        <v>487</v>
      </c>
      <c r="BU127" s="1062"/>
      <c r="BV127" s="1062"/>
      <c r="BW127" s="1062"/>
      <c r="BX127" s="1062"/>
      <c r="BY127" s="1062"/>
      <c r="BZ127" s="1085"/>
      <c r="CA127" s="235"/>
      <c r="CB127" s="235"/>
      <c r="CC127" s="235"/>
      <c r="CD127" s="258"/>
      <c r="CE127" s="258"/>
      <c r="CF127" s="258"/>
      <c r="CG127" s="235"/>
      <c r="CH127" s="235"/>
      <c r="CI127" s="235"/>
      <c r="CJ127" s="257"/>
      <c r="CK127" s="1053"/>
      <c r="CL127" s="1040"/>
      <c r="CM127" s="1040"/>
      <c r="CN127" s="1040"/>
      <c r="CO127" s="1041"/>
      <c r="CP127" s="952" t="s">
        <v>488</v>
      </c>
      <c r="CQ127" s="953"/>
      <c r="CR127" s="953"/>
      <c r="CS127" s="953"/>
      <c r="CT127" s="953"/>
      <c r="CU127" s="953"/>
      <c r="CV127" s="953"/>
      <c r="CW127" s="953"/>
      <c r="CX127" s="953"/>
      <c r="CY127" s="953"/>
      <c r="CZ127" s="953"/>
      <c r="DA127" s="953"/>
      <c r="DB127" s="953"/>
      <c r="DC127" s="953"/>
      <c r="DD127" s="953"/>
      <c r="DE127" s="953"/>
      <c r="DF127" s="954"/>
      <c r="DG127" s="955" t="s">
        <v>417</v>
      </c>
      <c r="DH127" s="956"/>
      <c r="DI127" s="956"/>
      <c r="DJ127" s="956"/>
      <c r="DK127" s="956"/>
      <c r="DL127" s="956" t="s">
        <v>243</v>
      </c>
      <c r="DM127" s="956"/>
      <c r="DN127" s="956"/>
      <c r="DO127" s="956"/>
      <c r="DP127" s="956"/>
      <c r="DQ127" s="956" t="s">
        <v>417</v>
      </c>
      <c r="DR127" s="956"/>
      <c r="DS127" s="956"/>
      <c r="DT127" s="956"/>
      <c r="DU127" s="956"/>
      <c r="DV127" s="957" t="s">
        <v>243</v>
      </c>
      <c r="DW127" s="957"/>
      <c r="DX127" s="957"/>
      <c r="DY127" s="957"/>
      <c r="DZ127" s="958"/>
    </row>
    <row r="128" spans="1:130" s="233" customFormat="1" ht="26.25" customHeight="1" thickBot="1" x14ac:dyDescent="0.25">
      <c r="A128" s="1071" t="s">
        <v>489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490</v>
      </c>
      <c r="X128" s="1073"/>
      <c r="Y128" s="1073"/>
      <c r="Z128" s="1074"/>
      <c r="AA128" s="1075">
        <v>336906</v>
      </c>
      <c r="AB128" s="1076"/>
      <c r="AC128" s="1076"/>
      <c r="AD128" s="1076"/>
      <c r="AE128" s="1077"/>
      <c r="AF128" s="1078">
        <v>274748</v>
      </c>
      <c r="AG128" s="1076"/>
      <c r="AH128" s="1076"/>
      <c r="AI128" s="1076"/>
      <c r="AJ128" s="1077"/>
      <c r="AK128" s="1078">
        <v>233046</v>
      </c>
      <c r="AL128" s="1076"/>
      <c r="AM128" s="1076"/>
      <c r="AN128" s="1076"/>
      <c r="AO128" s="1077"/>
      <c r="AP128" s="1079"/>
      <c r="AQ128" s="1080"/>
      <c r="AR128" s="1080"/>
      <c r="AS128" s="1080"/>
      <c r="AT128" s="1081"/>
      <c r="AU128" s="235"/>
      <c r="AV128" s="235"/>
      <c r="AW128" s="235"/>
      <c r="AX128" s="926" t="s">
        <v>491</v>
      </c>
      <c r="AY128" s="927"/>
      <c r="AZ128" s="927"/>
      <c r="BA128" s="927"/>
      <c r="BB128" s="927"/>
      <c r="BC128" s="927"/>
      <c r="BD128" s="927"/>
      <c r="BE128" s="928"/>
      <c r="BF128" s="1082" t="s">
        <v>243</v>
      </c>
      <c r="BG128" s="1083"/>
      <c r="BH128" s="1083"/>
      <c r="BI128" s="1083"/>
      <c r="BJ128" s="1083"/>
      <c r="BK128" s="1083"/>
      <c r="BL128" s="1084"/>
      <c r="BM128" s="1082">
        <v>12.58</v>
      </c>
      <c r="BN128" s="1083"/>
      <c r="BO128" s="1083"/>
      <c r="BP128" s="1083"/>
      <c r="BQ128" s="1083"/>
      <c r="BR128" s="1083"/>
      <c r="BS128" s="1084"/>
      <c r="BT128" s="1082">
        <v>20</v>
      </c>
      <c r="BU128" s="1083"/>
      <c r="BV128" s="1083"/>
      <c r="BW128" s="1083"/>
      <c r="BX128" s="1083"/>
      <c r="BY128" s="1083"/>
      <c r="BZ128" s="1106"/>
      <c r="CA128" s="258"/>
      <c r="CB128" s="258"/>
      <c r="CC128" s="258"/>
      <c r="CD128" s="258"/>
      <c r="CE128" s="258"/>
      <c r="CF128" s="258"/>
      <c r="CG128" s="235"/>
      <c r="CH128" s="235"/>
      <c r="CI128" s="235"/>
      <c r="CJ128" s="257"/>
      <c r="CK128" s="1054"/>
      <c r="CL128" s="1055"/>
      <c r="CM128" s="1055"/>
      <c r="CN128" s="1055"/>
      <c r="CO128" s="1056"/>
      <c r="CP128" s="1065" t="s">
        <v>492</v>
      </c>
      <c r="CQ128" s="755"/>
      <c r="CR128" s="755"/>
      <c r="CS128" s="755"/>
      <c r="CT128" s="755"/>
      <c r="CU128" s="755"/>
      <c r="CV128" s="755"/>
      <c r="CW128" s="755"/>
      <c r="CX128" s="755"/>
      <c r="CY128" s="755"/>
      <c r="CZ128" s="755"/>
      <c r="DA128" s="755"/>
      <c r="DB128" s="755"/>
      <c r="DC128" s="755"/>
      <c r="DD128" s="755"/>
      <c r="DE128" s="755"/>
      <c r="DF128" s="1066"/>
      <c r="DG128" s="1067" t="s">
        <v>417</v>
      </c>
      <c r="DH128" s="1068"/>
      <c r="DI128" s="1068"/>
      <c r="DJ128" s="1068"/>
      <c r="DK128" s="1068"/>
      <c r="DL128" s="1068" t="s">
        <v>243</v>
      </c>
      <c r="DM128" s="1068"/>
      <c r="DN128" s="1068"/>
      <c r="DO128" s="1068"/>
      <c r="DP128" s="1068"/>
      <c r="DQ128" s="1068" t="s">
        <v>243</v>
      </c>
      <c r="DR128" s="1068"/>
      <c r="DS128" s="1068"/>
      <c r="DT128" s="1068"/>
      <c r="DU128" s="1068"/>
      <c r="DV128" s="1069" t="s">
        <v>243</v>
      </c>
      <c r="DW128" s="1069"/>
      <c r="DX128" s="1069"/>
      <c r="DY128" s="1069"/>
      <c r="DZ128" s="1070"/>
    </row>
    <row r="129" spans="1:131" s="233" customFormat="1" ht="26.25" customHeight="1" x14ac:dyDescent="0.2">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493</v>
      </c>
      <c r="X129" s="1101"/>
      <c r="Y129" s="1101"/>
      <c r="Z129" s="1102"/>
      <c r="AA129" s="988">
        <v>17038023</v>
      </c>
      <c r="AB129" s="989"/>
      <c r="AC129" s="989"/>
      <c r="AD129" s="989"/>
      <c r="AE129" s="990"/>
      <c r="AF129" s="991">
        <v>17594584</v>
      </c>
      <c r="AG129" s="989"/>
      <c r="AH129" s="989"/>
      <c r="AI129" s="989"/>
      <c r="AJ129" s="990"/>
      <c r="AK129" s="991">
        <v>18176731</v>
      </c>
      <c r="AL129" s="989"/>
      <c r="AM129" s="989"/>
      <c r="AN129" s="989"/>
      <c r="AO129" s="990"/>
      <c r="AP129" s="1103"/>
      <c r="AQ129" s="1104"/>
      <c r="AR129" s="1104"/>
      <c r="AS129" s="1104"/>
      <c r="AT129" s="1105"/>
      <c r="AU129" s="236"/>
      <c r="AV129" s="236"/>
      <c r="AW129" s="236"/>
      <c r="AX129" s="1095" t="s">
        <v>494</v>
      </c>
      <c r="AY129" s="953"/>
      <c r="AZ129" s="953"/>
      <c r="BA129" s="953"/>
      <c r="BB129" s="953"/>
      <c r="BC129" s="953"/>
      <c r="BD129" s="953"/>
      <c r="BE129" s="954"/>
      <c r="BF129" s="1096" t="s">
        <v>417</v>
      </c>
      <c r="BG129" s="1097"/>
      <c r="BH129" s="1097"/>
      <c r="BI129" s="1097"/>
      <c r="BJ129" s="1097"/>
      <c r="BK129" s="1097"/>
      <c r="BL129" s="1098"/>
      <c r="BM129" s="1096">
        <v>17.579999999999998</v>
      </c>
      <c r="BN129" s="1097"/>
      <c r="BO129" s="1097"/>
      <c r="BP129" s="1097"/>
      <c r="BQ129" s="1097"/>
      <c r="BR129" s="1097"/>
      <c r="BS129" s="1098"/>
      <c r="BT129" s="1096">
        <v>30</v>
      </c>
      <c r="BU129" s="1097"/>
      <c r="BV129" s="1097"/>
      <c r="BW129" s="1097"/>
      <c r="BX129" s="1097"/>
      <c r="BY129" s="1097"/>
      <c r="BZ129" s="109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4" t="s">
        <v>495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496</v>
      </c>
      <c r="X130" s="1101"/>
      <c r="Y130" s="1101"/>
      <c r="Z130" s="1102"/>
      <c r="AA130" s="988">
        <v>3261858</v>
      </c>
      <c r="AB130" s="989"/>
      <c r="AC130" s="989"/>
      <c r="AD130" s="989"/>
      <c r="AE130" s="990"/>
      <c r="AF130" s="991">
        <v>3231504</v>
      </c>
      <c r="AG130" s="989"/>
      <c r="AH130" s="989"/>
      <c r="AI130" s="989"/>
      <c r="AJ130" s="990"/>
      <c r="AK130" s="991">
        <v>3229141</v>
      </c>
      <c r="AL130" s="989"/>
      <c r="AM130" s="989"/>
      <c r="AN130" s="989"/>
      <c r="AO130" s="990"/>
      <c r="AP130" s="1103"/>
      <c r="AQ130" s="1104"/>
      <c r="AR130" s="1104"/>
      <c r="AS130" s="1104"/>
      <c r="AT130" s="1105"/>
      <c r="AU130" s="236"/>
      <c r="AV130" s="236"/>
      <c r="AW130" s="236"/>
      <c r="AX130" s="1095" t="s">
        <v>497</v>
      </c>
      <c r="AY130" s="953"/>
      <c r="AZ130" s="953"/>
      <c r="BA130" s="953"/>
      <c r="BB130" s="953"/>
      <c r="BC130" s="953"/>
      <c r="BD130" s="953"/>
      <c r="BE130" s="954"/>
      <c r="BF130" s="1131">
        <v>0.3</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498</v>
      </c>
      <c r="X131" s="1138"/>
      <c r="Y131" s="1138"/>
      <c r="Z131" s="1139"/>
      <c r="AA131" s="1034">
        <v>13776165</v>
      </c>
      <c r="AB131" s="1016"/>
      <c r="AC131" s="1016"/>
      <c r="AD131" s="1016"/>
      <c r="AE131" s="1017"/>
      <c r="AF131" s="1015">
        <v>14363080</v>
      </c>
      <c r="AG131" s="1016"/>
      <c r="AH131" s="1016"/>
      <c r="AI131" s="1016"/>
      <c r="AJ131" s="1017"/>
      <c r="AK131" s="1015">
        <v>14947590</v>
      </c>
      <c r="AL131" s="1016"/>
      <c r="AM131" s="1016"/>
      <c r="AN131" s="1016"/>
      <c r="AO131" s="1017"/>
      <c r="AP131" s="1140"/>
      <c r="AQ131" s="1141"/>
      <c r="AR131" s="1141"/>
      <c r="AS131" s="1141"/>
      <c r="AT131" s="1142"/>
      <c r="AU131" s="236"/>
      <c r="AV131" s="236"/>
      <c r="AW131" s="236"/>
      <c r="AX131" s="1113" t="s">
        <v>499</v>
      </c>
      <c r="AY131" s="755"/>
      <c r="AZ131" s="755"/>
      <c r="BA131" s="755"/>
      <c r="BB131" s="755"/>
      <c r="BC131" s="755"/>
      <c r="BD131" s="755"/>
      <c r="BE131" s="1066"/>
      <c r="BF131" s="1114" t="s">
        <v>417</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0" t="s">
        <v>500</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501</v>
      </c>
      <c r="W132" s="1124"/>
      <c r="X132" s="1124"/>
      <c r="Y132" s="1124"/>
      <c r="Z132" s="1125"/>
      <c r="AA132" s="1126">
        <v>1.9649154900000001</v>
      </c>
      <c r="AB132" s="1127"/>
      <c r="AC132" s="1127"/>
      <c r="AD132" s="1127"/>
      <c r="AE132" s="1128"/>
      <c r="AF132" s="1129">
        <v>-1.137771286</v>
      </c>
      <c r="AG132" s="1127"/>
      <c r="AH132" s="1127"/>
      <c r="AI132" s="1127"/>
      <c r="AJ132" s="1128"/>
      <c r="AK132" s="1129">
        <v>8.3157218000000005E-2</v>
      </c>
      <c r="AL132" s="1127"/>
      <c r="AM132" s="1127"/>
      <c r="AN132" s="1127"/>
      <c r="AO132" s="1128"/>
      <c r="AP132" s="1031"/>
      <c r="AQ132" s="1032"/>
      <c r="AR132" s="1032"/>
      <c r="AS132" s="1032"/>
      <c r="AT132" s="113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502</v>
      </c>
      <c r="W133" s="1107"/>
      <c r="X133" s="1107"/>
      <c r="Y133" s="1107"/>
      <c r="Z133" s="1108"/>
      <c r="AA133" s="1109">
        <v>3</v>
      </c>
      <c r="AB133" s="1110"/>
      <c r="AC133" s="1110"/>
      <c r="AD133" s="1110"/>
      <c r="AE133" s="1111"/>
      <c r="AF133" s="1109">
        <v>1</v>
      </c>
      <c r="AG133" s="1110"/>
      <c r="AH133" s="1110"/>
      <c r="AI133" s="1110"/>
      <c r="AJ133" s="1111"/>
      <c r="AK133" s="1109">
        <v>0.3</v>
      </c>
      <c r="AL133" s="1110"/>
      <c r="AM133" s="1110"/>
      <c r="AN133" s="1110"/>
      <c r="AO133" s="1111"/>
      <c r="AP133" s="1058"/>
      <c r="AQ133" s="1059"/>
      <c r="AR133" s="1059"/>
      <c r="AS133" s="1059"/>
      <c r="AT133" s="111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keRK2caZ54mpm9Hxptwb74nhJfFy/PVwXJ0svmtxfpo5EYfXiHujz6ALYK+lcHtfsFoMtwN4YqOvTIIG0rMEg==" saltValue="WLE/DAQb9ArlBC7aQLq6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85" zoomScaleNormal="85" zoomScaleSheetLayoutView="55" workbookViewId="0">
      <selection activeCell="C58" sqref="C58:E58"/>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OaH6eSw0A0jV+2ohWxmzF4HrrR9ZhJxR72o4akJw0zn7LKnvH1QFpX96+KC9A3J9gnd+gFgwIG5JsyaxQbpfQ==" saltValue="m/PVvS1emlEMzphcEHD/B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9" workbookViewId="0">
      <selection activeCell="AK22" sqref="AK22:AN22"/>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506</v>
      </c>
      <c r="AP7" s="275"/>
      <c r="AQ7" s="276" t="s">
        <v>507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508</v>
      </c>
      <c r="AQ8" s="282" t="s">
        <v>509</v>
      </c>
      <c r="AR8" s="283" t="s">
        <v>510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6" t="s">
        <v>511</v>
      </c>
      <c r="AL9" s="1147"/>
      <c r="AM9" s="1147"/>
      <c r="AN9" s="1148"/>
      <c r="AO9" s="284">
        <v>4942073</v>
      </c>
      <c r="AP9" s="284">
        <v>102170</v>
      </c>
      <c r="AQ9" s="285">
        <v>87308</v>
      </c>
      <c r="AR9" s="286">
        <v>17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6" t="s">
        <v>512</v>
      </c>
      <c r="AL10" s="1147"/>
      <c r="AM10" s="1147"/>
      <c r="AN10" s="1148"/>
      <c r="AO10" s="287">
        <v>1201</v>
      </c>
      <c r="AP10" s="287">
        <v>25</v>
      </c>
      <c r="AQ10" s="288">
        <v>7758</v>
      </c>
      <c r="AR10" s="289">
        <v>-99.7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6" t="s">
        <v>513</v>
      </c>
      <c r="AL11" s="1147"/>
      <c r="AM11" s="1147"/>
      <c r="AN11" s="1148"/>
      <c r="AO11" s="287">
        <v>16313</v>
      </c>
      <c r="AP11" s="287">
        <v>337</v>
      </c>
      <c r="AQ11" s="288">
        <v>2064</v>
      </c>
      <c r="AR11" s="289">
        <v>-83.7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6" t="s">
        <v>514</v>
      </c>
      <c r="AL12" s="1147"/>
      <c r="AM12" s="1147"/>
      <c r="AN12" s="1148"/>
      <c r="AO12" s="287" t="s">
        <v>515</v>
      </c>
      <c r="AP12" s="287" t="s">
        <v>515</v>
      </c>
      <c r="AQ12" s="288">
        <v>9</v>
      </c>
      <c r="AR12" s="289" t="s">
        <v>515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6" t="s">
        <v>516</v>
      </c>
      <c r="AL13" s="1147"/>
      <c r="AM13" s="1147"/>
      <c r="AN13" s="1148"/>
      <c r="AO13" s="287">
        <v>172176</v>
      </c>
      <c r="AP13" s="287">
        <v>3559</v>
      </c>
      <c r="AQ13" s="288">
        <v>2858</v>
      </c>
      <c r="AR13" s="289">
        <v>24.5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6" t="s">
        <v>517</v>
      </c>
      <c r="AL14" s="1147"/>
      <c r="AM14" s="1147"/>
      <c r="AN14" s="1148"/>
      <c r="AO14" s="287">
        <v>48919</v>
      </c>
      <c r="AP14" s="287">
        <v>1011</v>
      </c>
      <c r="AQ14" s="288">
        <v>1616</v>
      </c>
      <c r="AR14" s="289">
        <v>-37.4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9" t="s">
        <v>518</v>
      </c>
      <c r="AL15" s="1150"/>
      <c r="AM15" s="1150"/>
      <c r="AN15" s="1151"/>
      <c r="AO15" s="287">
        <v>-299311</v>
      </c>
      <c r="AP15" s="287">
        <v>-6188</v>
      </c>
      <c r="AQ15" s="288">
        <v>-6164</v>
      </c>
      <c r="AR15" s="289">
        <v>0.4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9" t="s">
        <v>187</v>
      </c>
      <c r="AL16" s="1150"/>
      <c r="AM16" s="1150"/>
      <c r="AN16" s="1151"/>
      <c r="AO16" s="287">
        <v>4881371</v>
      </c>
      <c r="AP16" s="287">
        <v>100915</v>
      </c>
      <c r="AQ16" s="288">
        <v>95448</v>
      </c>
      <c r="AR16" s="289">
        <v>5.7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2" t="s">
        <v>523</v>
      </c>
      <c r="AL21" s="1153"/>
      <c r="AM21" s="1153"/>
      <c r="AN21" s="1154"/>
      <c r="AO21" s="300">
        <v>10.63</v>
      </c>
      <c r="AP21" s="301">
        <v>8.85</v>
      </c>
      <c r="AQ21" s="302">
        <v>1.78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2" t="s">
        <v>524</v>
      </c>
      <c r="AL22" s="1153"/>
      <c r="AM22" s="1153"/>
      <c r="AN22" s="1154"/>
      <c r="AO22" s="305">
        <v>97.6</v>
      </c>
      <c r="AP22" s="306">
        <v>97.5</v>
      </c>
      <c r="AQ22" s="307">
        <v>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3" t="s">
        <v>525</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70"/>
    </row>
    <row r="27" spans="1:46" ht="13.2" x14ac:dyDescent="0.2">
      <c r="A27" s="312"/>
      <c r="AO27" s="265"/>
      <c r="AP27" s="265"/>
      <c r="AQ27" s="265"/>
      <c r="AR27" s="265"/>
      <c r="AS27" s="265"/>
      <c r="AT27" s="265"/>
    </row>
    <row r="28" spans="1:46" ht="16.2" x14ac:dyDescent="0.2">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506</v>
      </c>
      <c r="AP30" s="275"/>
      <c r="AQ30" s="276" t="s">
        <v>507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528</v>
      </c>
      <c r="AL32" s="1161"/>
      <c r="AM32" s="1161"/>
      <c r="AN32" s="1162"/>
      <c r="AO32" s="315">
        <v>2613192</v>
      </c>
      <c r="AP32" s="315">
        <v>54024</v>
      </c>
      <c r="AQ32" s="316">
        <v>54035</v>
      </c>
      <c r="AR32" s="317">
        <v>0</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529</v>
      </c>
      <c r="AL33" s="1161"/>
      <c r="AM33" s="1161"/>
      <c r="AN33" s="1162"/>
      <c r="AO33" s="315" t="s">
        <v>515</v>
      </c>
      <c r="AP33" s="315" t="s">
        <v>515</v>
      </c>
      <c r="AQ33" s="316" t="s">
        <v>515</v>
      </c>
      <c r="AR33" s="317" t="s">
        <v>515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530</v>
      </c>
      <c r="AL34" s="1161"/>
      <c r="AM34" s="1161"/>
      <c r="AN34" s="1162"/>
      <c r="AO34" s="315" t="s">
        <v>515</v>
      </c>
      <c r="AP34" s="315" t="s">
        <v>515</v>
      </c>
      <c r="AQ34" s="316">
        <v>20</v>
      </c>
      <c r="AR34" s="317" t="s">
        <v>515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531</v>
      </c>
      <c r="AL35" s="1161"/>
      <c r="AM35" s="1161"/>
      <c r="AN35" s="1162"/>
      <c r="AO35" s="315">
        <v>861281</v>
      </c>
      <c r="AP35" s="315">
        <v>17806</v>
      </c>
      <c r="AQ35" s="316">
        <v>18791</v>
      </c>
      <c r="AR35" s="317">
        <v>-5.2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532</v>
      </c>
      <c r="AL36" s="1161"/>
      <c r="AM36" s="1161"/>
      <c r="AN36" s="1162"/>
      <c r="AO36" s="315" t="s">
        <v>515</v>
      </c>
      <c r="AP36" s="315" t="s">
        <v>515</v>
      </c>
      <c r="AQ36" s="316">
        <v>2664</v>
      </c>
      <c r="AR36" s="317" t="s">
        <v>515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533</v>
      </c>
      <c r="AL37" s="1161"/>
      <c r="AM37" s="1161"/>
      <c r="AN37" s="1162"/>
      <c r="AO37" s="315">
        <v>144</v>
      </c>
      <c r="AP37" s="315">
        <v>3</v>
      </c>
      <c r="AQ37" s="316">
        <v>620</v>
      </c>
      <c r="AR37" s="317">
        <v>-99.5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534</v>
      </c>
      <c r="AL38" s="1164"/>
      <c r="AM38" s="1164"/>
      <c r="AN38" s="1165"/>
      <c r="AO38" s="318" t="s">
        <v>515</v>
      </c>
      <c r="AP38" s="318" t="s">
        <v>515</v>
      </c>
      <c r="AQ38" s="319">
        <v>2</v>
      </c>
      <c r="AR38" s="307" t="s">
        <v>515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535</v>
      </c>
      <c r="AL39" s="1164"/>
      <c r="AM39" s="1164"/>
      <c r="AN39" s="1165"/>
      <c r="AO39" s="315">
        <v>-233046</v>
      </c>
      <c r="AP39" s="315">
        <v>-4818</v>
      </c>
      <c r="AQ39" s="316">
        <v>-4196</v>
      </c>
      <c r="AR39" s="317">
        <v>14.8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536</v>
      </c>
      <c r="AL40" s="1161"/>
      <c r="AM40" s="1161"/>
      <c r="AN40" s="1162"/>
      <c r="AO40" s="315">
        <v>-3229141</v>
      </c>
      <c r="AP40" s="315">
        <v>-66758</v>
      </c>
      <c r="AQ40" s="316">
        <v>-50476</v>
      </c>
      <c r="AR40" s="317">
        <v>32.299999999999997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301</v>
      </c>
      <c r="AL41" s="1167"/>
      <c r="AM41" s="1167"/>
      <c r="AN41" s="1168"/>
      <c r="AO41" s="315">
        <v>12430</v>
      </c>
      <c r="AP41" s="315">
        <v>257</v>
      </c>
      <c r="AQ41" s="316">
        <v>21460</v>
      </c>
      <c r="AR41" s="317">
        <v>-98.8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5" t="s">
        <v>506</v>
      </c>
      <c r="AN49" s="1157" t="s">
        <v>540</v>
      </c>
      <c r="AO49" s="1158"/>
      <c r="AP49" s="1158"/>
      <c r="AQ49" s="1158"/>
      <c r="AR49" s="1159"/>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6"/>
      <c r="AN50" s="331" t="s">
        <v>541</v>
      </c>
      <c r="AO50" s="332" t="s">
        <v>542</v>
      </c>
      <c r="AP50" s="333" t="s">
        <v>543</v>
      </c>
      <c r="AQ50" s="334" t="s">
        <v>544</v>
      </c>
      <c r="AR50" s="335" t="s">
        <v>545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3486152</v>
      </c>
      <c r="AN51" s="337">
        <v>68444</v>
      </c>
      <c r="AO51" s="338">
        <v>38.6</v>
      </c>
      <c r="AP51" s="339">
        <v>54110</v>
      </c>
      <c r="AQ51" s="340">
        <v>-5.6</v>
      </c>
      <c r="AR51" s="341">
        <v>44.2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1994840</v>
      </c>
      <c r="AN52" s="345">
        <v>39165</v>
      </c>
      <c r="AO52" s="346">
        <v>33.200000000000003</v>
      </c>
      <c r="AP52" s="347">
        <v>30620</v>
      </c>
      <c r="AQ52" s="348">
        <v>-6.6</v>
      </c>
      <c r="AR52" s="349">
        <v>39.799999999999997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4062282</v>
      </c>
      <c r="AN53" s="337">
        <v>80500</v>
      </c>
      <c r="AO53" s="338">
        <v>17.600000000000001</v>
      </c>
      <c r="AP53" s="339">
        <v>54684</v>
      </c>
      <c r="AQ53" s="340">
        <v>1.1000000000000001</v>
      </c>
      <c r="AR53" s="341">
        <v>16.5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2385474</v>
      </c>
      <c r="AN54" s="345">
        <v>47272</v>
      </c>
      <c r="AO54" s="346">
        <v>20.7</v>
      </c>
      <c r="AP54" s="347">
        <v>32829</v>
      </c>
      <c r="AQ54" s="348">
        <v>7.2</v>
      </c>
      <c r="AR54" s="349">
        <v>13.5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3813648</v>
      </c>
      <c r="AN55" s="337">
        <v>76547</v>
      </c>
      <c r="AO55" s="338">
        <v>-4.9000000000000004</v>
      </c>
      <c r="AP55" s="339">
        <v>62383</v>
      </c>
      <c r="AQ55" s="340">
        <v>14.1</v>
      </c>
      <c r="AR55" s="341">
        <v>-19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1936745</v>
      </c>
      <c r="AN56" s="345">
        <v>38874</v>
      </c>
      <c r="AO56" s="346">
        <v>-17.8</v>
      </c>
      <c r="AP56" s="347">
        <v>35325</v>
      </c>
      <c r="AQ56" s="348">
        <v>7.6</v>
      </c>
      <c r="AR56" s="349">
        <v>-25.4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3134563</v>
      </c>
      <c r="AN57" s="337">
        <v>63846</v>
      </c>
      <c r="AO57" s="338">
        <v>-16.600000000000001</v>
      </c>
      <c r="AP57" s="339">
        <v>76347</v>
      </c>
      <c r="AQ57" s="340">
        <v>22.4</v>
      </c>
      <c r="AR57" s="341">
        <v>-39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1591021</v>
      </c>
      <c r="AN58" s="345">
        <v>32406</v>
      </c>
      <c r="AO58" s="346">
        <v>-16.600000000000001</v>
      </c>
      <c r="AP58" s="347">
        <v>41762</v>
      </c>
      <c r="AQ58" s="348">
        <v>18.2</v>
      </c>
      <c r="AR58" s="349">
        <v>-34.799999999999997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3180522</v>
      </c>
      <c r="AN59" s="337">
        <v>65753</v>
      </c>
      <c r="AO59" s="338">
        <v>3</v>
      </c>
      <c r="AP59" s="339">
        <v>69604</v>
      </c>
      <c r="AQ59" s="340">
        <v>-8.8000000000000007</v>
      </c>
      <c r="AR59" s="341">
        <v>11.8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1791002</v>
      </c>
      <c r="AN60" s="345">
        <v>37026</v>
      </c>
      <c r="AO60" s="346">
        <v>14.3</v>
      </c>
      <c r="AP60" s="347">
        <v>36247</v>
      </c>
      <c r="AQ60" s="348">
        <v>-13.2</v>
      </c>
      <c r="AR60" s="349">
        <v>27.5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3535433</v>
      </c>
      <c r="AN61" s="352">
        <v>71018</v>
      </c>
      <c r="AO61" s="353">
        <v>7.5</v>
      </c>
      <c r="AP61" s="354">
        <v>63426</v>
      </c>
      <c r="AQ61" s="355">
        <v>4.5999999999999996</v>
      </c>
      <c r="AR61" s="341">
        <v>2.9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1939816</v>
      </c>
      <c r="AN62" s="345">
        <v>38949</v>
      </c>
      <c r="AO62" s="346">
        <v>6.8</v>
      </c>
      <c r="AP62" s="347">
        <v>35357</v>
      </c>
      <c r="AQ62" s="348">
        <v>2.6</v>
      </c>
      <c r="AR62" s="349">
        <v>4.2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KT76MaMzJGWnGyHjkc2VEaOmVW6BH3iKFAuedXGyOhY77HzLewD5Eg7DETOJfkVcwy6clINMgocQTv+PPljAQ==" saltValue="dadpOI2DhyX5guhXJwJU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C58" sqref="C58:E58"/>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0" spans="125:125" ht="13.5" hidden="1" customHeight="1" x14ac:dyDescent="0.2"/>
    <row r="121" spans="125:125" ht="13.5" hidden="1" customHeight="1" x14ac:dyDescent="0.2">
      <c r="DU121" s="262"/>
    </row>
  </sheetData>
  <sheetProtection algorithmName="SHA-512" hashValue="1u0CHC+EdOA5BI+PqijPaNvYWEFIZaG8Y3WUfCdOxVWp7gFZZo8B/182VuQHiZ8YXB9j8wcpxFMrdlKFDRSY/A==" saltValue="B0IxR6GY7w57MjSkP+qY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85" zoomScaleNormal="85" zoomScaleSheetLayoutView="55" workbookViewId="0">
      <selection activeCell="C58" sqref="C58:E58"/>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SPy8M2913rslCIsICUU1Vi5BD4CdDIa6nMwxo7UQbEJu8ziNO26E59HX2jMnaIr80jwVI+0N/vcxbzfkPGMdkw==" saltValue="gmT3PgY7hc//mtDb8Ln8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26" zoomScale="70" zoomScaleNormal="70" zoomScaleSheetLayoutView="100" workbookViewId="0">
      <selection activeCell="K45" sqref="K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69" t="s">
        <v>3</v>
      </c>
      <c r="D47" s="1169"/>
      <c r="E47" s="1170"/>
      <c r="F47" s="11">
        <v>16.2</v>
      </c>
      <c r="G47" s="12">
        <v>16.329999999999998</v>
      </c>
      <c r="H47" s="12">
        <v>16.420000000000002</v>
      </c>
      <c r="I47" s="12">
        <v>16.61</v>
      </c>
      <c r="J47" s="13">
        <v>16.18</v>
      </c>
    </row>
    <row r="48" spans="2:10" ht="57.75" customHeight="1" x14ac:dyDescent="0.2">
      <c r="B48" s="14"/>
      <c r="C48" s="1171" t="s">
        <v>4</v>
      </c>
      <c r="D48" s="1171"/>
      <c r="E48" s="1172"/>
      <c r="F48" s="15">
        <v>7.65</v>
      </c>
      <c r="G48" s="16">
        <v>7.33</v>
      </c>
      <c r="H48" s="16">
        <v>6.2</v>
      </c>
      <c r="I48" s="16">
        <v>8.25</v>
      </c>
      <c r="J48" s="17">
        <v>13.5</v>
      </c>
    </row>
    <row r="49" spans="2:10" ht="57.75" customHeight="1" thickBot="1" x14ac:dyDescent="0.25">
      <c r="B49" s="18"/>
      <c r="C49" s="1173" t="s">
        <v>5</v>
      </c>
      <c r="D49" s="1173"/>
      <c r="E49" s="1174"/>
      <c r="F49" s="19">
        <v>5.18</v>
      </c>
      <c r="G49" s="20">
        <v>2.95</v>
      </c>
      <c r="H49" s="20">
        <v>5.13</v>
      </c>
      <c r="I49" s="20">
        <v>10.91</v>
      </c>
      <c r="J49" s="21">
        <v>7.82</v>
      </c>
    </row>
    <row r="50" spans="2:10" ht="13.2" x14ac:dyDescent="0.2"/>
  </sheetData>
  <sheetProtection algorithmName="SHA-512" hashValue="odUPoCqMu/K/Jc71E+MU5yFBufsDp42QH25QeXbHj0xyJmM/P9M57r6rf9qScWmbOTsJyXH4+Ow8MGNGziY76g==" saltValue="9u8lQmXH3mdYsQsOMgHV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2023-03-06T02:49:48Z</cp:lastPrinted>
  <dcterms:created xsi:type="dcterms:W3CDTF">2023-02-20T05:28:32Z</dcterms:created>
  <dcterms:modified xsi:type="dcterms:W3CDTF">2023-10-13T08:39:42Z</dcterms:modified>
  <cp:category/>
</cp:coreProperties>
</file>