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18" r:id="rId1"/>
    <sheet name="(2)" sheetId="19" r:id="rId2"/>
    <sheet name="(3)" sheetId="20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0" l="1"/>
  <c r="P17" i="20"/>
  <c r="O17" i="20"/>
  <c r="N17" i="20"/>
  <c r="M17" i="20"/>
  <c r="L17" i="20"/>
  <c r="K17" i="20"/>
  <c r="J17" i="20"/>
  <c r="G17" i="20" s="1"/>
  <c r="I17" i="20"/>
  <c r="H17" i="20"/>
  <c r="F17" i="20"/>
  <c r="E17" i="20"/>
  <c r="D17" i="20"/>
  <c r="C17" i="20" s="1"/>
  <c r="Q16" i="20"/>
  <c r="Q19" i="20" s="1"/>
  <c r="P16" i="20"/>
  <c r="P19" i="20" s="1"/>
  <c r="O16" i="20"/>
  <c r="O19" i="20" s="1"/>
  <c r="N16" i="20"/>
  <c r="N19" i="20" s="1"/>
  <c r="M16" i="20"/>
  <c r="M19" i="20" s="1"/>
  <c r="L16" i="20"/>
  <c r="K16" i="20"/>
  <c r="K19" i="20" s="1"/>
  <c r="J16" i="20"/>
  <c r="G16" i="20" s="1"/>
  <c r="B16" i="20" s="1"/>
  <c r="I16" i="20"/>
  <c r="I19" i="20" s="1"/>
  <c r="H16" i="20"/>
  <c r="H19" i="20" s="1"/>
  <c r="F16" i="20"/>
  <c r="F19" i="20" s="1"/>
  <c r="E16" i="20"/>
  <c r="E19" i="20" s="1"/>
  <c r="D16" i="20"/>
  <c r="D19" i="20" s="1"/>
  <c r="C16" i="20"/>
  <c r="L14" i="20"/>
  <c r="G14" i="20"/>
  <c r="C14" i="20"/>
  <c r="B14" i="20" s="1"/>
  <c r="L13" i="20"/>
  <c r="G13" i="20"/>
  <c r="C13" i="20"/>
  <c r="B13" i="20"/>
  <c r="L12" i="20"/>
  <c r="G12" i="20"/>
  <c r="C12" i="20"/>
  <c r="B12" i="20" s="1"/>
  <c r="L11" i="20"/>
  <c r="G11" i="20"/>
  <c r="C11" i="20"/>
  <c r="B11" i="20"/>
  <c r="L10" i="20"/>
  <c r="G10" i="20"/>
  <c r="C10" i="20"/>
  <c r="B10" i="20" s="1"/>
  <c r="L9" i="20"/>
  <c r="G9" i="20"/>
  <c r="C9" i="20"/>
  <c r="B9" i="20"/>
  <c r="L8" i="20"/>
  <c r="G8" i="20"/>
  <c r="C8" i="20"/>
  <c r="B8" i="20" s="1"/>
  <c r="L7" i="20"/>
  <c r="G7" i="20"/>
  <c r="C7" i="20"/>
  <c r="B7" i="20"/>
  <c r="L6" i="20"/>
  <c r="G6" i="20"/>
  <c r="C6" i="20"/>
  <c r="B6" i="20" s="1"/>
  <c r="Q17" i="19"/>
  <c r="P17" i="19"/>
  <c r="O17" i="19"/>
  <c r="N17" i="19"/>
  <c r="M17" i="19"/>
  <c r="L17" i="19"/>
  <c r="K17" i="19"/>
  <c r="J17" i="19"/>
  <c r="G17" i="19" s="1"/>
  <c r="B17" i="19" s="1"/>
  <c r="I17" i="19"/>
  <c r="H17" i="19"/>
  <c r="F17" i="19"/>
  <c r="E17" i="19"/>
  <c r="D17" i="19"/>
  <c r="C17" i="19"/>
  <c r="Q16" i="19"/>
  <c r="Q19" i="19" s="1"/>
  <c r="P16" i="19"/>
  <c r="P19" i="19" s="1"/>
  <c r="O16" i="19"/>
  <c r="O19" i="19" s="1"/>
  <c r="N16" i="19"/>
  <c r="N19" i="19" s="1"/>
  <c r="M16" i="19"/>
  <c r="M19" i="19" s="1"/>
  <c r="L16" i="19"/>
  <c r="K16" i="19"/>
  <c r="K19" i="19" s="1"/>
  <c r="J16" i="19"/>
  <c r="G16" i="19" s="1"/>
  <c r="B16" i="19" s="1"/>
  <c r="I16" i="19"/>
  <c r="I19" i="19" s="1"/>
  <c r="H16" i="19"/>
  <c r="H19" i="19" s="1"/>
  <c r="F16" i="19"/>
  <c r="F19" i="19" s="1"/>
  <c r="E16" i="19"/>
  <c r="E19" i="19" s="1"/>
  <c r="D16" i="19"/>
  <c r="D19" i="19" s="1"/>
  <c r="C19" i="19" s="1"/>
  <c r="C16" i="19"/>
  <c r="L14" i="19"/>
  <c r="G14" i="19"/>
  <c r="C14" i="19"/>
  <c r="B14" i="19" s="1"/>
  <c r="L13" i="19"/>
  <c r="G13" i="19"/>
  <c r="C13" i="19"/>
  <c r="B13" i="19"/>
  <c r="L12" i="19"/>
  <c r="G12" i="19"/>
  <c r="C12" i="19"/>
  <c r="B12" i="19" s="1"/>
  <c r="L11" i="19"/>
  <c r="G11" i="19"/>
  <c r="C11" i="19"/>
  <c r="B11" i="19"/>
  <c r="L10" i="19"/>
  <c r="G10" i="19"/>
  <c r="C10" i="19"/>
  <c r="B10" i="19" s="1"/>
  <c r="L9" i="19"/>
  <c r="G9" i="19"/>
  <c r="C9" i="19"/>
  <c r="B9" i="19"/>
  <c r="L8" i="19"/>
  <c r="G8" i="19"/>
  <c r="C8" i="19"/>
  <c r="B8" i="19" s="1"/>
  <c r="L7" i="19"/>
  <c r="G7" i="19"/>
  <c r="C7" i="19"/>
  <c r="B7" i="19"/>
  <c r="L6" i="19"/>
  <c r="G6" i="19"/>
  <c r="C6" i="19"/>
  <c r="B6" i="19" s="1"/>
  <c r="B69" i="18"/>
  <c r="B67" i="18"/>
  <c r="B65" i="18"/>
  <c r="B64" i="18"/>
  <c r="B62" i="18"/>
  <c r="B61" i="18"/>
  <c r="B59" i="18"/>
  <c r="B58" i="18"/>
  <c r="B57" i="18"/>
  <c r="B56" i="18"/>
  <c r="B55" i="18"/>
  <c r="B54" i="18"/>
  <c r="B53" i="18"/>
  <c r="B52" i="18"/>
  <c r="B50" i="18"/>
  <c r="B49" i="18"/>
  <c r="B47" i="18"/>
  <c r="B46" i="18"/>
  <c r="B45" i="18"/>
  <c r="B44" i="18"/>
  <c r="B42" i="18"/>
  <c r="B41" i="18"/>
  <c r="B40" i="18"/>
  <c r="B39" i="18"/>
  <c r="B37" i="18"/>
  <c r="B36" i="18"/>
  <c r="B35" i="18"/>
  <c r="B33" i="18"/>
  <c r="B32" i="18"/>
  <c r="B30" i="18"/>
  <c r="B29" i="18"/>
  <c r="B28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17" i="20" l="1"/>
  <c r="L19" i="20"/>
  <c r="C19" i="20"/>
  <c r="J19" i="20"/>
  <c r="G19" i="20" s="1"/>
  <c r="L19" i="19"/>
  <c r="J19" i="19"/>
  <c r="G19" i="19" s="1"/>
  <c r="B19" i="19" s="1"/>
  <c r="B19" i="20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<sst xmlns="http://schemas.openxmlformats.org/spreadsheetml/2006/main" count="149" uniqueCount="99">
  <si>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</si>
  <si>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</si>
  <si>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</si>
  <si>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</si>
  <si>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</si>
  <si>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</si>
  <si>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</si>
  <si>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</si>
  <si>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</si>
  <si>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</si>
  <si>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</si>
  <si>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</si>
  <si>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</si>
  <si>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</si>
  <si>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</si>
  <si>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</si>
  <si>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</si>
  <si>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</si>
  <si>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</si>
  <si>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</si>
  <si>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</si>
  <si>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</si>
  <si>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</si>
  <si>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</si>
  <si>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</si>
  <si>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</si>
  <si>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</si>
  <si>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</si>
  <si>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</si>
  <si>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</si>
  <si>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</si>
  <si>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</si>
  <si>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</si>
  <si>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</si>
  <si>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</si>
  <si>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</si>
  <si>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</si>
  <si>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</si>
  <si>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</si>
  <si>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</si>
  <si>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</si>
  <si>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</si>
  <si>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</si>
  <si>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</si>
  <si>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</si>
  <si>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</si>
  <si>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</si>
  <si>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</si>
  <si>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</si>
  <si>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</si>
  <si>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</si>
  <si>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</si>
  <si>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</si>
  <si>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</si>
  <si>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</si>
  <si>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</si>
  <si>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</si>
  <si>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</si>
  <si>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</si>
  <si>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</si>
  <si>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</si>
  <si>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</si>
  <si>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</si>
  <si>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</si>
  <si>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</si>
  <si>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</si>
  <si>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</si>
  <si>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</si>
  <si>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</si>
  <si>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</si>
  <si>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</si>
  <si>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</si>
  <si>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</si>
  <si>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</si>
  <si>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</si>
  <si>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</si>
  <si>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</si>
  <si>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</si>
  <si>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</si>
  <si>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</si>
  <si>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</si>
  <si>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</si>
  <si>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</si>
  <si>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</si>
  <si>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</si>
  <si>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</si>
  <si>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</si>
  <si>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</si>
  <si>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</si>
  <si>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</si>
  <si>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</si>
  <si>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</si>
  <si>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</si>
  <si>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</si>
  <si>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</si>
  <si>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</si>
  <si>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</si>
  <si>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</si>
  <si>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5年  7月分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</si>
</sst>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52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49" xfId="1" applyNumberFormat="1" applyFont="1" applyBorder="1" applyAlignment="1">
      <alignment shrinkToFit="1"/>
    </xf>
    <xf numFmtId="0" fontId="2" fillId="0" borderId="0" xfId="1" applyFont="1" applyBorder="1"/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35" customWidth="1"/>
    <col min="14" max="256" width="6.8984375" style="22"/>
    <col min="257" max="269" width="8.69921875" style="22" customWidth="1"/>
    <col min="270" max="512" width="6.8984375" style="22"/>
    <col min="513" max="525" width="8.69921875" style="22" customWidth="1"/>
    <col min="526" max="768" width="6.8984375" style="22"/>
    <col min="769" max="781" width="8.69921875" style="22" customWidth="1"/>
    <col min="782" max="1024" width="6.8984375" style="22"/>
    <col min="1025" max="1037" width="8.69921875" style="22" customWidth="1"/>
    <col min="1038" max="1280" width="6.8984375" style="22"/>
    <col min="1281" max="1293" width="8.69921875" style="22" customWidth="1"/>
    <col min="1294" max="1536" width="6.8984375" style="22"/>
    <col min="1537" max="1549" width="8.69921875" style="22" customWidth="1"/>
    <col min="1550" max="1792" width="6.8984375" style="22"/>
    <col min="1793" max="1805" width="8.69921875" style="22" customWidth="1"/>
    <col min="1806" max="2048" width="6.8984375" style="22"/>
    <col min="2049" max="2061" width="8.69921875" style="22" customWidth="1"/>
    <col min="2062" max="2304" width="6.8984375" style="22"/>
    <col min="2305" max="2317" width="8.69921875" style="22" customWidth="1"/>
    <col min="2318" max="2560" width="6.8984375" style="22"/>
    <col min="2561" max="2573" width="8.69921875" style="22" customWidth="1"/>
    <col min="2574" max="2816" width="6.8984375" style="22"/>
    <col min="2817" max="2829" width="8.69921875" style="22" customWidth="1"/>
    <col min="2830" max="3072" width="6.8984375" style="22"/>
    <col min="3073" max="3085" width="8.69921875" style="22" customWidth="1"/>
    <col min="3086" max="3328" width="6.8984375" style="22"/>
    <col min="3329" max="3341" width="8.69921875" style="22" customWidth="1"/>
    <col min="3342" max="3584" width="6.8984375" style="22"/>
    <col min="3585" max="3597" width="8.69921875" style="22" customWidth="1"/>
    <col min="3598" max="3840" width="6.8984375" style="22"/>
    <col min="3841" max="3853" width="8.69921875" style="22" customWidth="1"/>
    <col min="3854" max="4096" width="6.8984375" style="22"/>
    <col min="4097" max="4109" width="8.69921875" style="22" customWidth="1"/>
    <col min="4110" max="4352" width="6.8984375" style="22"/>
    <col min="4353" max="4365" width="8.69921875" style="22" customWidth="1"/>
    <col min="4366" max="4608" width="6.8984375" style="22"/>
    <col min="4609" max="4621" width="8.69921875" style="22" customWidth="1"/>
    <col min="4622" max="4864" width="6.8984375" style="22"/>
    <col min="4865" max="4877" width="8.69921875" style="22" customWidth="1"/>
    <col min="4878" max="5120" width="6.8984375" style="22"/>
    <col min="5121" max="5133" width="8.69921875" style="22" customWidth="1"/>
    <col min="5134" max="5376" width="6.8984375" style="22"/>
    <col min="5377" max="5389" width="8.69921875" style="22" customWidth="1"/>
    <col min="5390" max="5632" width="6.8984375" style="22"/>
    <col min="5633" max="5645" width="8.69921875" style="22" customWidth="1"/>
    <col min="5646" max="5888" width="6.8984375" style="22"/>
    <col min="5889" max="5901" width="8.69921875" style="22" customWidth="1"/>
    <col min="5902" max="6144" width="6.8984375" style="22"/>
    <col min="6145" max="6157" width="8.69921875" style="22" customWidth="1"/>
    <col min="6158" max="6400" width="6.8984375" style="22"/>
    <col min="6401" max="6413" width="8.69921875" style="22" customWidth="1"/>
    <col min="6414" max="6656" width="6.8984375" style="22"/>
    <col min="6657" max="6669" width="8.69921875" style="22" customWidth="1"/>
    <col min="6670" max="6912" width="6.8984375" style="22"/>
    <col min="6913" max="6925" width="8.69921875" style="22" customWidth="1"/>
    <col min="6926" max="7168" width="6.8984375" style="22"/>
    <col min="7169" max="7181" width="8.69921875" style="22" customWidth="1"/>
    <col min="7182" max="7424" width="6.8984375" style="22"/>
    <col min="7425" max="7437" width="8.69921875" style="22" customWidth="1"/>
    <col min="7438" max="7680" width="6.8984375" style="22"/>
    <col min="7681" max="7693" width="8.69921875" style="22" customWidth="1"/>
    <col min="7694" max="7936" width="6.8984375" style="22"/>
    <col min="7937" max="7949" width="8.69921875" style="22" customWidth="1"/>
    <col min="7950" max="8192" width="6.8984375" style="22"/>
    <col min="8193" max="8205" width="8.69921875" style="22" customWidth="1"/>
    <col min="8206" max="8448" width="6.8984375" style="22"/>
    <col min="8449" max="8461" width="8.69921875" style="22" customWidth="1"/>
    <col min="8462" max="8704" width="6.8984375" style="22"/>
    <col min="8705" max="8717" width="8.69921875" style="22" customWidth="1"/>
    <col min="8718" max="8960" width="6.8984375" style="22"/>
    <col min="8961" max="8973" width="8.69921875" style="22" customWidth="1"/>
    <col min="8974" max="9216" width="6.8984375" style="22"/>
    <col min="9217" max="9229" width="8.69921875" style="22" customWidth="1"/>
    <col min="9230" max="9472" width="6.8984375" style="22"/>
    <col min="9473" max="9485" width="8.69921875" style="22" customWidth="1"/>
    <col min="9486" max="9728" width="6.8984375" style="22"/>
    <col min="9729" max="9741" width="8.69921875" style="22" customWidth="1"/>
    <col min="9742" max="9984" width="6.8984375" style="22"/>
    <col min="9985" max="9997" width="8.69921875" style="22" customWidth="1"/>
    <col min="9998" max="10240" width="6.8984375" style="22"/>
    <col min="10241" max="10253" width="8.69921875" style="22" customWidth="1"/>
    <col min="10254" max="10496" width="6.8984375" style="22"/>
    <col min="10497" max="10509" width="8.69921875" style="22" customWidth="1"/>
    <col min="10510" max="10752" width="6.8984375" style="22"/>
    <col min="10753" max="10765" width="8.69921875" style="22" customWidth="1"/>
    <col min="10766" max="11008" width="6.8984375" style="22"/>
    <col min="11009" max="11021" width="8.69921875" style="22" customWidth="1"/>
    <col min="11022" max="11264" width="6.8984375" style="22"/>
    <col min="11265" max="11277" width="8.69921875" style="22" customWidth="1"/>
    <col min="11278" max="11520" width="6.8984375" style="22"/>
    <col min="11521" max="11533" width="8.69921875" style="22" customWidth="1"/>
    <col min="11534" max="11776" width="6.8984375" style="22"/>
    <col min="11777" max="11789" width="8.69921875" style="22" customWidth="1"/>
    <col min="11790" max="12032" width="6.8984375" style="22"/>
    <col min="12033" max="12045" width="8.69921875" style="22" customWidth="1"/>
    <col min="12046" max="12288" width="6.8984375" style="22"/>
    <col min="12289" max="12301" width="8.69921875" style="22" customWidth="1"/>
    <col min="12302" max="12544" width="6.8984375" style="22"/>
    <col min="12545" max="12557" width="8.69921875" style="22" customWidth="1"/>
    <col min="12558" max="12800" width="6.8984375" style="22"/>
    <col min="12801" max="12813" width="8.69921875" style="22" customWidth="1"/>
    <col min="12814" max="13056" width="6.8984375" style="22"/>
    <col min="13057" max="13069" width="8.69921875" style="22" customWidth="1"/>
    <col min="13070" max="13312" width="6.8984375" style="22"/>
    <col min="13313" max="13325" width="8.69921875" style="22" customWidth="1"/>
    <col min="13326" max="13568" width="6.8984375" style="22"/>
    <col min="13569" max="13581" width="8.69921875" style="22" customWidth="1"/>
    <col min="13582" max="13824" width="6.8984375" style="22"/>
    <col min="13825" max="13837" width="8.69921875" style="22" customWidth="1"/>
    <col min="13838" max="14080" width="6.8984375" style="22"/>
    <col min="14081" max="14093" width="8.69921875" style="22" customWidth="1"/>
    <col min="14094" max="14336" width="6.8984375" style="22"/>
    <col min="14337" max="14349" width="8.69921875" style="22" customWidth="1"/>
    <col min="14350" max="14592" width="6.8984375" style="22"/>
    <col min="14593" max="14605" width="8.69921875" style="22" customWidth="1"/>
    <col min="14606" max="14848" width="6.8984375" style="22"/>
    <col min="14849" max="14861" width="8.69921875" style="22" customWidth="1"/>
    <col min="14862" max="15104" width="6.8984375" style="22"/>
    <col min="15105" max="15117" width="8.69921875" style="22" customWidth="1"/>
    <col min="15118" max="15360" width="6.8984375" style="22"/>
    <col min="15361" max="15373" width="8.69921875" style="22" customWidth="1"/>
    <col min="15374" max="15616" width="6.8984375" style="22"/>
    <col min="15617" max="15629" width="8.69921875" style="22" customWidth="1"/>
    <col min="15630" max="15872" width="6.8984375" style="22"/>
    <col min="15873" max="15885" width="8.69921875" style="22" customWidth="1"/>
    <col min="15886" max="16128" width="6.8984375" style="22"/>
    <col min="16129" max="16141" width="8.69921875" style="22" customWidth="1"/>
    <col min="16142" max="16384" width="6.898437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28013</v>
      </c>
      <c r="C5" s="15">
        <v>22536</v>
      </c>
      <c r="D5" s="15">
        <v>373</v>
      </c>
      <c r="E5" s="15">
        <v>0</v>
      </c>
      <c r="F5" s="15">
        <v>660</v>
      </c>
      <c r="G5" s="15">
        <v>110</v>
      </c>
      <c r="H5" s="15">
        <v>1536</v>
      </c>
      <c r="I5" s="15">
        <v>489</v>
      </c>
      <c r="J5" s="15">
        <v>1434</v>
      </c>
      <c r="K5" s="15">
        <v>875</v>
      </c>
      <c r="L5" s="15">
        <v>16878</v>
      </c>
      <c r="M5" s="16">
        <v>11135</v>
      </c>
    </row>
    <row r="6" spans="1:13" ht="15" customHeight="1" x14ac:dyDescent="0.15">
      <c r="A6" s="18" t="s">
        <v>85</v>
      </c>
      <c r="B6" s="19">
        <f t="shared" si="0"/>
        <v>13567</v>
      </c>
      <c r="C6" s="20">
        <v>6334</v>
      </c>
      <c r="D6" s="20">
        <v>3039</v>
      </c>
      <c r="E6" s="20">
        <v>0</v>
      </c>
      <c r="F6" s="20">
        <v>0</v>
      </c>
      <c r="G6" s="20">
        <v>16</v>
      </c>
      <c r="H6" s="20">
        <v>127</v>
      </c>
      <c r="I6" s="20">
        <v>0</v>
      </c>
      <c r="J6" s="20">
        <v>2807</v>
      </c>
      <c r="K6" s="20">
        <v>1244</v>
      </c>
      <c r="L6" s="20">
        <v>5040</v>
      </c>
      <c r="M6" s="21">
        <v>8527</v>
      </c>
    </row>
    <row r="7" spans="1:13" ht="15" customHeight="1" x14ac:dyDescent="0.15">
      <c r="A7" s="18" t="s">
        <v>84</v>
      </c>
      <c r="B7" s="19">
        <f t="shared" si="0"/>
        <v>5591</v>
      </c>
      <c r="C7" s="20">
        <v>2342</v>
      </c>
      <c r="D7" s="20">
        <v>0</v>
      </c>
      <c r="E7" s="20">
        <v>368</v>
      </c>
      <c r="F7" s="20">
        <v>542</v>
      </c>
      <c r="G7" s="20">
        <v>0</v>
      </c>
      <c r="H7" s="20">
        <v>0</v>
      </c>
      <c r="I7" s="20">
        <v>2339</v>
      </c>
      <c r="J7" s="20">
        <v>0</v>
      </c>
      <c r="K7" s="20">
        <v>0</v>
      </c>
      <c r="L7" s="20">
        <v>1998</v>
      </c>
      <c r="M7" s="21">
        <v>3593</v>
      </c>
    </row>
    <row r="8" spans="1:13" ht="15" customHeight="1" x14ac:dyDescent="0.15">
      <c r="A8" s="18" t="s">
        <v>83</v>
      </c>
      <c r="B8" s="19">
        <f t="shared" si="0"/>
        <v>3762</v>
      </c>
      <c r="C8" s="20">
        <v>2729</v>
      </c>
      <c r="D8" s="20">
        <v>0</v>
      </c>
      <c r="E8" s="20">
        <v>94</v>
      </c>
      <c r="F8" s="20">
        <v>0</v>
      </c>
      <c r="G8" s="20">
        <v>237</v>
      </c>
      <c r="H8" s="20">
        <v>0</v>
      </c>
      <c r="I8" s="20">
        <v>245</v>
      </c>
      <c r="J8" s="20">
        <v>457</v>
      </c>
      <c r="K8" s="20">
        <v>0</v>
      </c>
      <c r="L8" s="20">
        <v>2888</v>
      </c>
      <c r="M8" s="21">
        <v>874</v>
      </c>
    </row>
    <row r="9" spans="1:13" ht="15" customHeight="1" x14ac:dyDescent="0.15">
      <c r="A9" s="18" t="s">
        <v>82</v>
      </c>
      <c r="B9" s="19">
        <f t="shared" si="0"/>
        <v>8273</v>
      </c>
      <c r="C9" s="20">
        <v>3679</v>
      </c>
      <c r="D9" s="20">
        <v>209</v>
      </c>
      <c r="E9" s="20">
        <v>0</v>
      </c>
      <c r="F9" s="20">
        <v>561</v>
      </c>
      <c r="G9" s="20">
        <v>0</v>
      </c>
      <c r="H9" s="20">
        <v>37</v>
      </c>
      <c r="I9" s="20">
        <v>127</v>
      </c>
      <c r="J9" s="20">
        <v>3382</v>
      </c>
      <c r="K9" s="20">
        <v>278</v>
      </c>
      <c r="L9" s="20">
        <v>3807</v>
      </c>
      <c r="M9" s="21">
        <v>4466</v>
      </c>
    </row>
    <row r="10" spans="1:13" ht="15" customHeight="1" x14ac:dyDescent="0.15">
      <c r="A10" s="18" t="s">
        <v>81</v>
      </c>
      <c r="B10" s="19">
        <f t="shared" si="0"/>
        <v>5447</v>
      </c>
      <c r="C10" s="20">
        <v>1828</v>
      </c>
      <c r="D10" s="20">
        <v>0</v>
      </c>
      <c r="E10" s="20">
        <v>0</v>
      </c>
      <c r="F10" s="20">
        <v>1364</v>
      </c>
      <c r="G10" s="20">
        <v>0</v>
      </c>
      <c r="H10" s="20">
        <v>0</v>
      </c>
      <c r="I10" s="20">
        <v>2255</v>
      </c>
      <c r="J10" s="20">
        <v>0</v>
      </c>
      <c r="K10" s="20">
        <v>0</v>
      </c>
      <c r="L10" s="20">
        <v>1719</v>
      </c>
      <c r="M10" s="21">
        <v>3728</v>
      </c>
    </row>
    <row r="11" spans="1:13" ht="15" customHeight="1" x14ac:dyDescent="0.15">
      <c r="A11" s="18" t="s">
        <v>80</v>
      </c>
      <c r="B11" s="19">
        <f t="shared" si="0"/>
        <v>1310</v>
      </c>
      <c r="C11" s="20">
        <v>339</v>
      </c>
      <c r="D11" s="20">
        <v>0</v>
      </c>
      <c r="E11" s="20">
        <v>0</v>
      </c>
      <c r="F11" s="20">
        <v>130</v>
      </c>
      <c r="G11" s="20">
        <v>0</v>
      </c>
      <c r="H11" s="20">
        <v>0</v>
      </c>
      <c r="I11" s="20">
        <v>841</v>
      </c>
      <c r="J11" s="20">
        <v>0</v>
      </c>
      <c r="K11" s="20">
        <v>0</v>
      </c>
      <c r="L11" s="20">
        <v>303</v>
      </c>
      <c r="M11" s="21">
        <v>1007</v>
      </c>
    </row>
    <row r="12" spans="1:13" ht="15" customHeight="1" x14ac:dyDescent="0.15">
      <c r="A12" s="18" t="s">
        <v>79</v>
      </c>
      <c r="B12" s="19">
        <f t="shared" si="0"/>
        <v>1831</v>
      </c>
      <c r="C12" s="20">
        <v>1402</v>
      </c>
      <c r="D12" s="20">
        <v>0</v>
      </c>
      <c r="E12" s="20">
        <v>0</v>
      </c>
      <c r="F12" s="20">
        <v>204</v>
      </c>
      <c r="G12" s="20">
        <v>0</v>
      </c>
      <c r="H12" s="20">
        <v>127</v>
      </c>
      <c r="I12" s="20">
        <v>98</v>
      </c>
      <c r="J12" s="20">
        <v>0</v>
      </c>
      <c r="K12" s="20">
        <v>0</v>
      </c>
      <c r="L12" s="20">
        <v>1555</v>
      </c>
      <c r="M12" s="21">
        <v>276</v>
      </c>
    </row>
    <row r="13" spans="1:13" ht="15" customHeight="1" x14ac:dyDescent="0.15">
      <c r="A13" s="18" t="s">
        <v>78</v>
      </c>
      <c r="B13" s="19">
        <f t="shared" si="0"/>
        <v>9895</v>
      </c>
      <c r="C13" s="20">
        <v>4623</v>
      </c>
      <c r="D13" s="20">
        <v>0</v>
      </c>
      <c r="E13" s="20">
        <v>0</v>
      </c>
      <c r="F13" s="20">
        <v>573</v>
      </c>
      <c r="G13" s="20">
        <v>2907</v>
      </c>
      <c r="H13" s="20">
        <v>0</v>
      </c>
      <c r="I13" s="20">
        <v>0</v>
      </c>
      <c r="J13" s="20">
        <v>997</v>
      </c>
      <c r="K13" s="20">
        <v>795</v>
      </c>
      <c r="L13" s="20">
        <v>6048</v>
      </c>
      <c r="M13" s="21">
        <v>3847</v>
      </c>
    </row>
    <row r="14" spans="1:13" ht="15" customHeight="1" x14ac:dyDescent="0.15">
      <c r="A14" s="18" t="s">
        <v>77</v>
      </c>
      <c r="B14" s="19">
        <f t="shared" si="0"/>
        <v>1252</v>
      </c>
      <c r="C14" s="20">
        <v>1011</v>
      </c>
      <c r="D14" s="20">
        <v>0</v>
      </c>
      <c r="E14" s="20">
        <v>59</v>
      </c>
      <c r="F14" s="20">
        <v>24</v>
      </c>
      <c r="G14" s="20">
        <v>0</v>
      </c>
      <c r="H14" s="20">
        <v>0</v>
      </c>
      <c r="I14" s="20">
        <v>0</v>
      </c>
      <c r="J14" s="20">
        <v>158</v>
      </c>
      <c r="K14" s="20">
        <v>0</v>
      </c>
      <c r="L14" s="20">
        <v>1010</v>
      </c>
      <c r="M14" s="21">
        <v>242</v>
      </c>
    </row>
    <row r="15" spans="1:13" ht="15" customHeight="1" x14ac:dyDescent="0.15">
      <c r="A15" s="18" t="s">
        <v>76</v>
      </c>
      <c r="B15" s="19">
        <f t="shared" si="0"/>
        <v>3908</v>
      </c>
      <c r="C15" s="20">
        <v>3706</v>
      </c>
      <c r="D15" s="20">
        <v>0</v>
      </c>
      <c r="E15" s="20">
        <v>33</v>
      </c>
      <c r="F15" s="20">
        <v>0</v>
      </c>
      <c r="G15" s="20">
        <v>0</v>
      </c>
      <c r="H15" s="20">
        <v>0</v>
      </c>
      <c r="I15" s="20">
        <v>145</v>
      </c>
      <c r="J15" s="20">
        <v>0</v>
      </c>
      <c r="K15" s="20">
        <v>24</v>
      </c>
      <c r="L15" s="20">
        <v>2708</v>
      </c>
      <c r="M15" s="21">
        <v>1200</v>
      </c>
    </row>
    <row r="16" spans="1:13" ht="15" customHeight="1" x14ac:dyDescent="0.15">
      <c r="A16" s="18" t="s">
        <v>75</v>
      </c>
      <c r="B16" s="19">
        <f t="shared" si="0"/>
        <v>2731</v>
      </c>
      <c r="C16" s="20">
        <v>2128</v>
      </c>
      <c r="D16" s="20">
        <v>0</v>
      </c>
      <c r="E16" s="20">
        <v>0</v>
      </c>
      <c r="F16" s="20">
        <v>603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1898</v>
      </c>
      <c r="M16" s="21">
        <v>833</v>
      </c>
    </row>
    <row r="17" spans="1:13" ht="15" customHeight="1" x14ac:dyDescent="0.15">
      <c r="A17" s="18" t="s">
        <v>74</v>
      </c>
      <c r="B17" s="19">
        <f t="shared" si="0"/>
        <v>21761</v>
      </c>
      <c r="C17" s="20">
        <v>6643</v>
      </c>
      <c r="D17" s="20">
        <v>0</v>
      </c>
      <c r="E17" s="20">
        <v>0</v>
      </c>
      <c r="F17" s="20">
        <v>76</v>
      </c>
      <c r="G17" s="20">
        <v>0</v>
      </c>
      <c r="H17" s="20">
        <v>476</v>
      </c>
      <c r="I17" s="20">
        <v>0</v>
      </c>
      <c r="J17" s="20">
        <v>14524</v>
      </c>
      <c r="K17" s="20">
        <v>42</v>
      </c>
      <c r="L17" s="20">
        <v>6774</v>
      </c>
      <c r="M17" s="21">
        <v>14987</v>
      </c>
    </row>
    <row r="18" spans="1:13" ht="15" customHeight="1" x14ac:dyDescent="0.15">
      <c r="A18" s="18" t="s">
        <v>73</v>
      </c>
      <c r="B18" s="19">
        <f t="shared" si="0"/>
        <v>5664</v>
      </c>
      <c r="C18" s="20">
        <v>5538</v>
      </c>
      <c r="D18" s="20">
        <v>0</v>
      </c>
      <c r="E18" s="20">
        <v>0</v>
      </c>
      <c r="F18" s="20">
        <v>41</v>
      </c>
      <c r="G18" s="20">
        <v>0</v>
      </c>
      <c r="H18" s="20">
        <v>0</v>
      </c>
      <c r="I18" s="20">
        <v>85</v>
      </c>
      <c r="J18" s="20">
        <v>0</v>
      </c>
      <c r="K18" s="20">
        <v>0</v>
      </c>
      <c r="L18" s="20">
        <v>5113</v>
      </c>
      <c r="M18" s="21">
        <v>551</v>
      </c>
    </row>
    <row r="19" spans="1:13" ht="15" customHeight="1" x14ac:dyDescent="0.15">
      <c r="A19" s="18" t="s">
        <v>72</v>
      </c>
      <c r="B19" s="19">
        <f t="shared" si="0"/>
        <v>2402</v>
      </c>
      <c r="C19" s="20">
        <v>1819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535</v>
      </c>
      <c r="J19" s="20">
        <v>0</v>
      </c>
      <c r="K19" s="20">
        <v>48</v>
      </c>
      <c r="L19" s="20">
        <v>1699</v>
      </c>
      <c r="M19" s="21">
        <v>703</v>
      </c>
    </row>
    <row r="20" spans="1:13" ht="15" customHeight="1" x14ac:dyDescent="0.15">
      <c r="A20" s="18" t="s">
        <v>71</v>
      </c>
      <c r="B20" s="19">
        <f t="shared" si="0"/>
        <v>4056</v>
      </c>
      <c r="C20" s="20">
        <v>4056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3116</v>
      </c>
      <c r="M20" s="21">
        <v>940</v>
      </c>
    </row>
    <row r="21" spans="1:13" ht="15" customHeight="1" x14ac:dyDescent="0.15">
      <c r="A21" s="18" t="s">
        <v>70</v>
      </c>
      <c r="B21" s="19">
        <f t="shared" si="0"/>
        <v>944</v>
      </c>
      <c r="C21" s="20">
        <v>871</v>
      </c>
      <c r="D21" s="20">
        <v>0</v>
      </c>
      <c r="E21" s="20">
        <v>33</v>
      </c>
      <c r="F21" s="20">
        <v>0</v>
      </c>
      <c r="G21" s="20">
        <v>40</v>
      </c>
      <c r="H21" s="20">
        <v>0</v>
      </c>
      <c r="I21" s="20">
        <v>0</v>
      </c>
      <c r="J21" s="20">
        <v>0</v>
      </c>
      <c r="K21" s="20">
        <v>0</v>
      </c>
      <c r="L21" s="20">
        <v>356</v>
      </c>
      <c r="M21" s="21">
        <v>588</v>
      </c>
    </row>
    <row r="22" spans="1:13" ht="15" customHeight="1" x14ac:dyDescent="0.15">
      <c r="A22" s="18" t="s">
        <v>69</v>
      </c>
      <c r="B22" s="19">
        <f t="shared" si="0"/>
        <v>1736</v>
      </c>
      <c r="C22" s="20">
        <v>1468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268</v>
      </c>
      <c r="L22" s="20">
        <v>1283</v>
      </c>
      <c r="M22" s="21">
        <v>453</v>
      </c>
    </row>
    <row r="23" spans="1:13" ht="15" customHeight="1" x14ac:dyDescent="0.15">
      <c r="A23" s="18" t="s">
        <v>68</v>
      </c>
      <c r="B23" s="19">
        <f t="shared" si="0"/>
        <v>2233</v>
      </c>
      <c r="C23" s="20">
        <v>999</v>
      </c>
      <c r="D23" s="20">
        <v>0</v>
      </c>
      <c r="E23" s="20">
        <v>0</v>
      </c>
      <c r="F23" s="20">
        <v>0</v>
      </c>
      <c r="G23" s="20">
        <v>0</v>
      </c>
      <c r="H23" s="20">
        <v>198</v>
      </c>
      <c r="I23" s="20">
        <v>83</v>
      </c>
      <c r="J23" s="20">
        <v>796</v>
      </c>
      <c r="K23" s="20">
        <v>157</v>
      </c>
      <c r="L23" s="20">
        <v>1778</v>
      </c>
      <c r="M23" s="21">
        <v>455</v>
      </c>
    </row>
    <row r="24" spans="1:13" ht="15" customHeight="1" x14ac:dyDescent="0.15">
      <c r="A24" s="18" t="s">
        <v>67</v>
      </c>
      <c r="B24" s="19">
        <f t="shared" si="0"/>
        <v>258</v>
      </c>
      <c r="C24" s="20">
        <v>186</v>
      </c>
      <c r="D24" s="20">
        <v>0</v>
      </c>
      <c r="E24" s="20">
        <v>0</v>
      </c>
      <c r="F24" s="20">
        <v>0</v>
      </c>
      <c r="G24" s="20">
        <v>0</v>
      </c>
      <c r="H24" s="20">
        <v>72</v>
      </c>
      <c r="I24" s="20">
        <v>0</v>
      </c>
      <c r="J24" s="20">
        <v>0</v>
      </c>
      <c r="K24" s="20">
        <v>0</v>
      </c>
      <c r="L24" s="20">
        <v>258</v>
      </c>
      <c r="M24" s="21">
        <v>0</v>
      </c>
    </row>
    <row r="25" spans="1:13" ht="15" customHeight="1" x14ac:dyDescent="0.15">
      <c r="A25" s="23" t="s">
        <v>66</v>
      </c>
      <c r="B25" s="24">
        <f t="shared" si="0"/>
        <v>1041</v>
      </c>
      <c r="C25" s="25">
        <v>631</v>
      </c>
      <c r="D25" s="25">
        <v>0</v>
      </c>
      <c r="E25" s="25">
        <v>0</v>
      </c>
      <c r="F25" s="25">
        <v>0</v>
      </c>
      <c r="G25" s="25">
        <v>0</v>
      </c>
      <c r="H25" s="25">
        <v>200</v>
      </c>
      <c r="I25" s="25">
        <v>108</v>
      </c>
      <c r="J25" s="25">
        <v>0</v>
      </c>
      <c r="K25" s="25">
        <v>102</v>
      </c>
      <c r="L25" s="25">
        <v>598</v>
      </c>
      <c r="M25" s="26">
        <v>443</v>
      </c>
    </row>
    <row r="26" spans="1:13" ht="15" customHeight="1" x14ac:dyDescent="0.15">
      <c r="A26" s="27" t="s">
        <v>96</v>
      </c>
      <c r="B26" s="28">
        <f t="shared" si="0"/>
        <v>125675</v>
      </c>
      <c r="C26" s="29">
        <v>74868</v>
      </c>
      <c r="D26" s="29">
        <v>3621</v>
      </c>
      <c r="E26" s="29">
        <v>587</v>
      </c>
      <c r="F26" s="29">
        <v>4778</v>
      </c>
      <c r="G26" s="29">
        <v>3310</v>
      </c>
      <c r="H26" s="29">
        <v>2773</v>
      </c>
      <c r="I26" s="29">
        <v>7350</v>
      </c>
      <c r="J26" s="29">
        <v>24555</v>
      </c>
      <c r="K26" s="29">
        <v>3833</v>
      </c>
      <c r="L26" s="29">
        <v>66827</v>
      </c>
      <c r="M26" s="30">
        <v>58848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1863</v>
      </c>
      <c r="C28" s="20">
        <v>1146</v>
      </c>
      <c r="D28" s="20">
        <v>0</v>
      </c>
      <c r="E28" s="20">
        <v>0</v>
      </c>
      <c r="F28" s="20">
        <v>717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1454</v>
      </c>
      <c r="M28" s="21">
        <v>409</v>
      </c>
    </row>
    <row r="29" spans="1:13" ht="15" customHeight="1" x14ac:dyDescent="0.15">
      <c r="A29" s="23" t="s">
        <v>64</v>
      </c>
      <c r="B29" s="24">
        <f>SUM( C29:K29)</f>
        <v>1049</v>
      </c>
      <c r="C29" s="25">
        <v>1049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1049</v>
      </c>
      <c r="M29" s="26">
        <v>0</v>
      </c>
    </row>
    <row r="30" spans="1:13" ht="15" customHeight="1" x14ac:dyDescent="0.15">
      <c r="A30" s="27" t="s">
        <v>63</v>
      </c>
      <c r="B30" s="28">
        <f>SUM( C30:K30)</f>
        <v>2912</v>
      </c>
      <c r="C30" s="29">
        <v>2195</v>
      </c>
      <c r="D30" s="29">
        <v>0</v>
      </c>
      <c r="E30" s="29">
        <v>0</v>
      </c>
      <c r="F30" s="29">
        <v>717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2503</v>
      </c>
      <c r="M30" s="30">
        <v>409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449</v>
      </c>
      <c r="C32" s="25">
        <v>394</v>
      </c>
      <c r="D32" s="25">
        <v>0</v>
      </c>
      <c r="E32" s="25">
        <v>55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394</v>
      </c>
      <c r="M32" s="26">
        <v>55</v>
      </c>
    </row>
    <row r="33" spans="1:13" ht="15" customHeight="1" x14ac:dyDescent="0.15">
      <c r="A33" s="27" t="s">
        <v>95</v>
      </c>
      <c r="B33" s="28">
        <f>SUM( C33:K33)</f>
        <v>449</v>
      </c>
      <c r="C33" s="29">
        <v>394</v>
      </c>
      <c r="D33" s="29">
        <v>0</v>
      </c>
      <c r="E33" s="29">
        <v>55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394</v>
      </c>
      <c r="M33" s="30">
        <v>55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860</v>
      </c>
      <c r="C35" s="20">
        <v>860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657</v>
      </c>
      <c r="M35" s="21">
        <v>203</v>
      </c>
    </row>
    <row r="36" spans="1:13" ht="15" customHeight="1" x14ac:dyDescent="0.15">
      <c r="A36" s="23" t="s">
        <v>60</v>
      </c>
      <c r="B36" s="24">
        <f>SUM( C36:K36)</f>
        <v>131</v>
      </c>
      <c r="C36" s="25">
        <v>131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131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991</v>
      </c>
      <c r="C37" s="29">
        <v>991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788</v>
      </c>
      <c r="M37" s="30">
        <v>203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1891</v>
      </c>
      <c r="C39" s="20">
        <v>875</v>
      </c>
      <c r="D39" s="20">
        <v>0</v>
      </c>
      <c r="E39" s="20">
        <v>0</v>
      </c>
      <c r="F39" s="20">
        <v>1016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369</v>
      </c>
      <c r="M39" s="21">
        <v>1522</v>
      </c>
    </row>
    <row r="40" spans="1:13" ht="15" customHeight="1" x14ac:dyDescent="0.15">
      <c r="A40" s="18" t="s">
        <v>58</v>
      </c>
      <c r="B40" s="19">
        <f>SUM( C40:K40)</f>
        <v>102</v>
      </c>
      <c r="C40" s="20">
        <v>102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102</v>
      </c>
      <c r="M40" s="21">
        <v>0</v>
      </c>
    </row>
    <row r="41" spans="1:13" ht="15" customHeight="1" x14ac:dyDescent="0.15">
      <c r="A41" s="23" t="s">
        <v>57</v>
      </c>
      <c r="B41" s="24">
        <f>SUM( C41:K41)</f>
        <v>939</v>
      </c>
      <c r="C41" s="25">
        <v>501</v>
      </c>
      <c r="D41" s="25">
        <v>0</v>
      </c>
      <c r="E41" s="25">
        <v>0</v>
      </c>
      <c r="F41" s="25">
        <v>438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466</v>
      </c>
      <c r="M41" s="26">
        <v>473</v>
      </c>
    </row>
    <row r="42" spans="1:13" ht="15" customHeight="1" x14ac:dyDescent="0.15">
      <c r="A42" s="27" t="s">
        <v>56</v>
      </c>
      <c r="B42" s="28">
        <f>SUM( C42:K42)</f>
        <v>2932</v>
      </c>
      <c r="C42" s="29">
        <v>1478</v>
      </c>
      <c r="D42" s="29">
        <v>0</v>
      </c>
      <c r="E42" s="29">
        <v>0</v>
      </c>
      <c r="F42" s="29">
        <v>1454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937</v>
      </c>
      <c r="M42" s="30">
        <v>1995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778</v>
      </c>
      <c r="C44" s="20">
        <v>374</v>
      </c>
      <c r="D44" s="20">
        <v>0</v>
      </c>
      <c r="E44" s="20">
        <v>0</v>
      </c>
      <c r="F44" s="20">
        <v>245</v>
      </c>
      <c r="G44" s="20">
        <v>0</v>
      </c>
      <c r="H44" s="20">
        <v>60</v>
      </c>
      <c r="I44" s="20">
        <v>0</v>
      </c>
      <c r="J44" s="20">
        <v>99</v>
      </c>
      <c r="K44" s="20">
        <v>0</v>
      </c>
      <c r="L44" s="20">
        <v>533</v>
      </c>
      <c r="M44" s="21">
        <v>245</v>
      </c>
    </row>
    <row r="45" spans="1:13" ht="15" customHeight="1" x14ac:dyDescent="0.15">
      <c r="A45" s="18" t="s">
        <v>54</v>
      </c>
      <c r="B45" s="19">
        <f>SUM( C45:K45)</f>
        <v>507</v>
      </c>
      <c r="C45" s="20">
        <v>423</v>
      </c>
      <c r="D45" s="20">
        <v>0</v>
      </c>
      <c r="E45" s="20">
        <v>84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507</v>
      </c>
      <c r="M45" s="21">
        <v>0</v>
      </c>
    </row>
    <row r="46" spans="1:13" ht="15" customHeight="1" x14ac:dyDescent="0.15">
      <c r="A46" s="23" t="s">
        <v>53</v>
      </c>
      <c r="B46" s="24">
        <f>SUM( C46:K46)</f>
        <v>3204</v>
      </c>
      <c r="C46" s="25">
        <v>791</v>
      </c>
      <c r="D46" s="25">
        <v>0</v>
      </c>
      <c r="E46" s="25">
        <v>0</v>
      </c>
      <c r="F46" s="25">
        <v>2413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769</v>
      </c>
      <c r="M46" s="26">
        <v>2435</v>
      </c>
    </row>
    <row r="47" spans="1:13" ht="15" customHeight="1" x14ac:dyDescent="0.15">
      <c r="A47" s="27" t="s">
        <v>93</v>
      </c>
      <c r="B47" s="28">
        <f>SUM( C47:K47)</f>
        <v>4489</v>
      </c>
      <c r="C47" s="29">
        <v>1588</v>
      </c>
      <c r="D47" s="29">
        <v>0</v>
      </c>
      <c r="E47" s="29">
        <v>84</v>
      </c>
      <c r="F47" s="29">
        <v>2658</v>
      </c>
      <c r="G47" s="29">
        <v>0</v>
      </c>
      <c r="H47" s="29">
        <v>60</v>
      </c>
      <c r="I47" s="29">
        <v>0</v>
      </c>
      <c r="J47" s="29">
        <v>99</v>
      </c>
      <c r="K47" s="29">
        <v>0</v>
      </c>
      <c r="L47" s="29">
        <v>1809</v>
      </c>
      <c r="M47" s="30">
        <v>2680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1204</v>
      </c>
      <c r="C49" s="25">
        <v>553</v>
      </c>
      <c r="D49" s="25">
        <v>0</v>
      </c>
      <c r="E49" s="25">
        <v>0</v>
      </c>
      <c r="F49" s="25">
        <v>0</v>
      </c>
      <c r="G49" s="25">
        <v>0</v>
      </c>
      <c r="H49" s="25">
        <v>243</v>
      </c>
      <c r="I49" s="25">
        <v>408</v>
      </c>
      <c r="J49" s="25">
        <v>0</v>
      </c>
      <c r="K49" s="25">
        <v>0</v>
      </c>
      <c r="L49" s="25">
        <v>553</v>
      </c>
      <c r="M49" s="26">
        <v>651</v>
      </c>
    </row>
    <row r="50" spans="1:13" ht="15" customHeight="1" x14ac:dyDescent="0.15">
      <c r="A50" s="27" t="s">
        <v>51</v>
      </c>
      <c r="B50" s="28">
        <f>SUM( C50:K50)</f>
        <v>1204</v>
      </c>
      <c r="C50" s="29">
        <v>553</v>
      </c>
      <c r="D50" s="29">
        <v>0</v>
      </c>
      <c r="E50" s="29">
        <v>0</v>
      </c>
      <c r="F50" s="29">
        <v>0</v>
      </c>
      <c r="G50" s="29">
        <v>0</v>
      </c>
      <c r="H50" s="29">
        <v>243</v>
      </c>
      <c r="I50" s="29">
        <v>408</v>
      </c>
      <c r="J50" s="29">
        <v>0</v>
      </c>
      <c r="K50" s="29">
        <v>0</v>
      </c>
      <c r="L50" s="29">
        <v>553</v>
      </c>
      <c r="M50" s="30">
        <v>651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937</v>
      </c>
      <c r="C52" s="20">
        <v>591</v>
      </c>
      <c r="D52" s="20">
        <v>0</v>
      </c>
      <c r="E52" s="20">
        <v>0</v>
      </c>
      <c r="F52" s="20">
        <v>0</v>
      </c>
      <c r="G52" s="20">
        <v>0</v>
      </c>
      <c r="H52" s="20">
        <v>198</v>
      </c>
      <c r="I52" s="20">
        <v>0</v>
      </c>
      <c r="J52" s="20">
        <v>148</v>
      </c>
      <c r="K52" s="20">
        <v>0</v>
      </c>
      <c r="L52" s="20">
        <v>739</v>
      </c>
      <c r="M52" s="21">
        <v>198</v>
      </c>
    </row>
    <row r="53" spans="1:13" ht="15" customHeight="1" x14ac:dyDescent="0.15">
      <c r="A53" s="18" t="s">
        <v>49</v>
      </c>
      <c r="B53" s="19">
        <f>SUM( C53:K53)</f>
        <v>452</v>
      </c>
      <c r="C53" s="20">
        <v>375</v>
      </c>
      <c r="D53" s="20">
        <v>0</v>
      </c>
      <c r="E53" s="20">
        <v>0</v>
      </c>
      <c r="F53" s="20">
        <v>77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452</v>
      </c>
      <c r="M53" s="21">
        <v>0</v>
      </c>
    </row>
    <row r="54" spans="1:13" ht="15" customHeight="1" x14ac:dyDescent="0.15">
      <c r="A54" s="18" t="s">
        <v>48</v>
      </c>
      <c r="B54" s="19">
        <f>SUM( C54:K54)</f>
        <v>404</v>
      </c>
      <c r="C54" s="20">
        <v>325</v>
      </c>
      <c r="D54" s="20">
        <v>0</v>
      </c>
      <c r="E54" s="20">
        <v>0</v>
      </c>
      <c r="F54" s="20">
        <v>79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325</v>
      </c>
      <c r="M54" s="21">
        <v>79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2209</v>
      </c>
      <c r="C56" s="20">
        <v>74</v>
      </c>
      <c r="D56" s="20">
        <v>0</v>
      </c>
      <c r="E56" s="20">
        <v>0</v>
      </c>
      <c r="F56" s="20">
        <v>2135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74</v>
      </c>
      <c r="M56" s="21">
        <v>2135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C58:K58)</f>
        <v>104</v>
      </c>
      <c r="C58" s="25">
        <v>104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104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4106</v>
      </c>
      <c r="C59" s="29">
        <v>1469</v>
      </c>
      <c r="D59" s="29">
        <v>0</v>
      </c>
      <c r="E59" s="29">
        <v>0</v>
      </c>
      <c r="F59" s="29">
        <v>2291</v>
      </c>
      <c r="G59" s="29">
        <v>0</v>
      </c>
      <c r="H59" s="29">
        <v>198</v>
      </c>
      <c r="I59" s="29">
        <v>0</v>
      </c>
      <c r="J59" s="29">
        <v>148</v>
      </c>
      <c r="K59" s="29">
        <v>0</v>
      </c>
      <c r="L59" s="29">
        <v>1694</v>
      </c>
      <c r="M59" s="30">
        <v>2412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1020</v>
      </c>
      <c r="C61" s="25">
        <v>498</v>
      </c>
      <c r="D61" s="25">
        <v>0</v>
      </c>
      <c r="E61" s="25">
        <v>0</v>
      </c>
      <c r="F61" s="25">
        <v>522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497</v>
      </c>
      <c r="M61" s="26">
        <v>523</v>
      </c>
    </row>
    <row r="62" spans="1:13" ht="15" customHeight="1" x14ac:dyDescent="0.15">
      <c r="A62" s="27" t="s">
        <v>41</v>
      </c>
      <c r="B62" s="28">
        <f>SUM( C62:K62)</f>
        <v>1020</v>
      </c>
      <c r="C62" s="29">
        <v>498</v>
      </c>
      <c r="D62" s="29">
        <v>0</v>
      </c>
      <c r="E62" s="29">
        <v>0</v>
      </c>
      <c r="F62" s="29">
        <v>522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497</v>
      </c>
      <c r="M62" s="30">
        <v>523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97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18103</v>
      </c>
      <c r="C67" s="20">
        <v>9166</v>
      </c>
      <c r="D67" s="20">
        <v>0</v>
      </c>
      <c r="E67" s="20">
        <v>139</v>
      </c>
      <c r="F67" s="20">
        <v>7642</v>
      </c>
      <c r="G67" s="20">
        <v>0</v>
      </c>
      <c r="H67" s="20">
        <v>501</v>
      </c>
      <c r="I67" s="20">
        <v>408</v>
      </c>
      <c r="J67" s="20">
        <v>247</v>
      </c>
      <c r="K67" s="20">
        <v>0</v>
      </c>
      <c r="L67" s="20">
        <v>9175</v>
      </c>
      <c r="M67" s="21">
        <v>8928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143778</v>
      </c>
      <c r="C69" s="33">
        <v>84034</v>
      </c>
      <c r="D69" s="33">
        <v>3621</v>
      </c>
      <c r="E69" s="33">
        <v>726</v>
      </c>
      <c r="F69" s="33">
        <v>12420</v>
      </c>
      <c r="G69" s="33">
        <v>3310</v>
      </c>
      <c r="H69" s="33">
        <v>3274</v>
      </c>
      <c r="I69" s="33">
        <v>7758</v>
      </c>
      <c r="J69" s="33">
        <v>24802</v>
      </c>
      <c r="K69" s="33">
        <v>3833</v>
      </c>
      <c r="L69" s="33">
        <v>76002</v>
      </c>
      <c r="M69" s="34">
        <v>67776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17" width="6.8984375" style="35"/>
    <col min="18" max="256" width="6.8984375" style="22"/>
    <col min="257" max="257" width="9.59765625" style="22" customWidth="1"/>
    <col min="258" max="512" width="6.8984375" style="22"/>
    <col min="513" max="513" width="9.59765625" style="22" customWidth="1"/>
    <col min="514" max="768" width="6.8984375" style="22"/>
    <col min="769" max="769" width="9.59765625" style="22" customWidth="1"/>
    <col min="770" max="1024" width="6.8984375" style="22"/>
    <col min="1025" max="1025" width="9.59765625" style="22" customWidth="1"/>
    <col min="1026" max="1280" width="6.8984375" style="22"/>
    <col min="1281" max="1281" width="9.59765625" style="22" customWidth="1"/>
    <col min="1282" max="1536" width="6.8984375" style="22"/>
    <col min="1537" max="1537" width="9.59765625" style="22" customWidth="1"/>
    <col min="1538" max="1792" width="6.8984375" style="22"/>
    <col min="1793" max="1793" width="9.59765625" style="22" customWidth="1"/>
    <col min="1794" max="2048" width="6.8984375" style="22"/>
    <col min="2049" max="2049" width="9.59765625" style="22" customWidth="1"/>
    <col min="2050" max="2304" width="6.8984375" style="22"/>
    <col min="2305" max="2305" width="9.59765625" style="22" customWidth="1"/>
    <col min="2306" max="2560" width="6.8984375" style="22"/>
    <col min="2561" max="2561" width="9.59765625" style="22" customWidth="1"/>
    <col min="2562" max="2816" width="6.8984375" style="22"/>
    <col min="2817" max="2817" width="9.59765625" style="22" customWidth="1"/>
    <col min="2818" max="3072" width="6.8984375" style="22"/>
    <col min="3073" max="3073" width="9.59765625" style="22" customWidth="1"/>
    <col min="3074" max="3328" width="6.8984375" style="22"/>
    <col min="3329" max="3329" width="9.59765625" style="22" customWidth="1"/>
    <col min="3330" max="3584" width="6.8984375" style="22"/>
    <col min="3585" max="3585" width="9.59765625" style="22" customWidth="1"/>
    <col min="3586" max="3840" width="6.8984375" style="22"/>
    <col min="3841" max="3841" width="9.59765625" style="22" customWidth="1"/>
    <col min="3842" max="4096" width="6.8984375" style="22"/>
    <col min="4097" max="4097" width="9.59765625" style="22" customWidth="1"/>
    <col min="4098" max="4352" width="6.8984375" style="22"/>
    <col min="4353" max="4353" width="9.59765625" style="22" customWidth="1"/>
    <col min="4354" max="4608" width="6.8984375" style="22"/>
    <col min="4609" max="4609" width="9.59765625" style="22" customWidth="1"/>
    <col min="4610" max="4864" width="6.8984375" style="22"/>
    <col min="4865" max="4865" width="9.59765625" style="22" customWidth="1"/>
    <col min="4866" max="5120" width="6.8984375" style="22"/>
    <col min="5121" max="5121" width="9.59765625" style="22" customWidth="1"/>
    <col min="5122" max="5376" width="6.8984375" style="22"/>
    <col min="5377" max="5377" width="9.59765625" style="22" customWidth="1"/>
    <col min="5378" max="5632" width="6.8984375" style="22"/>
    <col min="5633" max="5633" width="9.59765625" style="22" customWidth="1"/>
    <col min="5634" max="5888" width="6.8984375" style="22"/>
    <col min="5889" max="5889" width="9.59765625" style="22" customWidth="1"/>
    <col min="5890" max="6144" width="6.8984375" style="22"/>
    <col min="6145" max="6145" width="9.59765625" style="22" customWidth="1"/>
    <col min="6146" max="6400" width="6.8984375" style="22"/>
    <col min="6401" max="6401" width="9.59765625" style="22" customWidth="1"/>
    <col min="6402" max="6656" width="6.8984375" style="22"/>
    <col min="6657" max="6657" width="9.59765625" style="22" customWidth="1"/>
    <col min="6658" max="6912" width="6.8984375" style="22"/>
    <col min="6913" max="6913" width="9.59765625" style="22" customWidth="1"/>
    <col min="6914" max="7168" width="6.8984375" style="22"/>
    <col min="7169" max="7169" width="9.59765625" style="22" customWidth="1"/>
    <col min="7170" max="7424" width="6.8984375" style="22"/>
    <col min="7425" max="7425" width="9.59765625" style="22" customWidth="1"/>
    <col min="7426" max="7680" width="6.8984375" style="22"/>
    <col min="7681" max="7681" width="9.59765625" style="22" customWidth="1"/>
    <col min="7682" max="7936" width="6.8984375" style="22"/>
    <col min="7937" max="7937" width="9.59765625" style="22" customWidth="1"/>
    <col min="7938" max="8192" width="6.8984375" style="22"/>
    <col min="8193" max="8193" width="9.59765625" style="22" customWidth="1"/>
    <col min="8194" max="8448" width="6.8984375" style="22"/>
    <col min="8449" max="8449" width="9.59765625" style="22" customWidth="1"/>
    <col min="8450" max="8704" width="6.8984375" style="22"/>
    <col min="8705" max="8705" width="9.59765625" style="22" customWidth="1"/>
    <col min="8706" max="8960" width="6.8984375" style="22"/>
    <col min="8961" max="8961" width="9.59765625" style="22" customWidth="1"/>
    <col min="8962" max="9216" width="6.8984375" style="22"/>
    <col min="9217" max="9217" width="9.59765625" style="22" customWidth="1"/>
    <col min="9218" max="9472" width="6.8984375" style="22"/>
    <col min="9473" max="9473" width="9.59765625" style="22" customWidth="1"/>
    <col min="9474" max="9728" width="6.8984375" style="22"/>
    <col min="9729" max="9729" width="9.59765625" style="22" customWidth="1"/>
    <col min="9730" max="9984" width="6.8984375" style="22"/>
    <col min="9985" max="9985" width="9.59765625" style="22" customWidth="1"/>
    <col min="9986" max="10240" width="6.8984375" style="22"/>
    <col min="10241" max="10241" width="9.59765625" style="22" customWidth="1"/>
    <col min="10242" max="10496" width="6.8984375" style="22"/>
    <col min="10497" max="10497" width="9.59765625" style="22" customWidth="1"/>
    <col min="10498" max="10752" width="6.8984375" style="22"/>
    <col min="10753" max="10753" width="9.59765625" style="22" customWidth="1"/>
    <col min="10754" max="11008" width="6.8984375" style="22"/>
    <col min="11009" max="11009" width="9.59765625" style="22" customWidth="1"/>
    <col min="11010" max="11264" width="6.8984375" style="22"/>
    <col min="11265" max="11265" width="9.59765625" style="22" customWidth="1"/>
    <col min="11266" max="11520" width="6.8984375" style="22"/>
    <col min="11521" max="11521" width="9.59765625" style="22" customWidth="1"/>
    <col min="11522" max="11776" width="6.8984375" style="22"/>
    <col min="11777" max="11777" width="9.59765625" style="22" customWidth="1"/>
    <col min="11778" max="12032" width="6.8984375" style="22"/>
    <col min="12033" max="12033" width="9.59765625" style="22" customWidth="1"/>
    <col min="12034" max="12288" width="6.8984375" style="22"/>
    <col min="12289" max="12289" width="9.59765625" style="22" customWidth="1"/>
    <col min="12290" max="12544" width="6.8984375" style="22"/>
    <col min="12545" max="12545" width="9.59765625" style="22" customWidth="1"/>
    <col min="12546" max="12800" width="6.8984375" style="22"/>
    <col min="12801" max="12801" width="9.59765625" style="22" customWidth="1"/>
    <col min="12802" max="13056" width="6.8984375" style="22"/>
    <col min="13057" max="13057" width="9.59765625" style="22" customWidth="1"/>
    <col min="13058" max="13312" width="6.8984375" style="22"/>
    <col min="13313" max="13313" width="9.59765625" style="22" customWidth="1"/>
    <col min="13314" max="13568" width="6.8984375" style="22"/>
    <col min="13569" max="13569" width="9.59765625" style="22" customWidth="1"/>
    <col min="13570" max="13824" width="6.8984375" style="22"/>
    <col min="13825" max="13825" width="9.59765625" style="22" customWidth="1"/>
    <col min="13826" max="14080" width="6.8984375" style="22"/>
    <col min="14081" max="14081" width="9.59765625" style="22" customWidth="1"/>
    <col min="14082" max="14336" width="6.8984375" style="22"/>
    <col min="14337" max="14337" width="9.59765625" style="22" customWidth="1"/>
    <col min="14338" max="14592" width="6.8984375" style="22"/>
    <col min="14593" max="14593" width="9.59765625" style="22" customWidth="1"/>
    <col min="14594" max="14848" width="6.8984375" style="22"/>
    <col min="14849" max="14849" width="9.59765625" style="22" customWidth="1"/>
    <col min="14850" max="15104" width="6.8984375" style="22"/>
    <col min="15105" max="15105" width="9.59765625" style="22" customWidth="1"/>
    <col min="15106" max="15360" width="6.8984375" style="22"/>
    <col min="15361" max="15361" width="9.59765625" style="22" customWidth="1"/>
    <col min="15362" max="15616" width="6.8984375" style="22"/>
    <col min="15617" max="15617" width="9.59765625" style="22" customWidth="1"/>
    <col min="15618" max="15872" width="6.8984375" style="22"/>
    <col min="15873" max="15873" width="9.59765625" style="22" customWidth="1"/>
    <col min="15874" max="16128" width="6.8984375" style="22"/>
    <col min="16129" max="16129" width="9.59765625" style="22" customWidth="1"/>
    <col min="16130" max="16384" width="6.898437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84034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84034</v>
      </c>
      <c r="H6" s="43">
        <v>18304</v>
      </c>
      <c r="I6" s="43">
        <v>702</v>
      </c>
      <c r="J6" s="43">
        <v>65028</v>
      </c>
      <c r="K6" s="43">
        <v>67932</v>
      </c>
      <c r="L6" s="43">
        <f>SUM(M6:Q6)</f>
        <v>16102</v>
      </c>
      <c r="M6" s="43">
        <v>0</v>
      </c>
      <c r="N6" s="43">
        <v>1583</v>
      </c>
      <c r="O6" s="43">
        <v>13826</v>
      </c>
      <c r="P6" s="43">
        <v>0</v>
      </c>
      <c r="Q6" s="44">
        <v>693</v>
      </c>
    </row>
    <row r="7" spans="1:17" ht="15" customHeight="1" x14ac:dyDescent="0.15">
      <c r="A7" s="45" t="s">
        <v>10</v>
      </c>
      <c r="B7" s="46">
        <f>+C7+G7</f>
        <v>3621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3621</v>
      </c>
      <c r="H7" s="47">
        <v>3039</v>
      </c>
      <c r="I7" s="47">
        <v>0</v>
      </c>
      <c r="J7" s="47">
        <v>582</v>
      </c>
      <c r="K7" s="47">
        <v>550</v>
      </c>
      <c r="L7" s="47">
        <f>SUM(M7:Q7)</f>
        <v>3071</v>
      </c>
      <c r="M7" s="47">
        <v>0</v>
      </c>
      <c r="N7" s="47">
        <v>0</v>
      </c>
      <c r="O7" s="47">
        <v>3071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726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726</v>
      </c>
      <c r="H8" s="47">
        <v>288</v>
      </c>
      <c r="I8" s="47">
        <v>0</v>
      </c>
      <c r="J8" s="47">
        <v>438</v>
      </c>
      <c r="K8" s="47">
        <v>197</v>
      </c>
      <c r="L8" s="47">
        <f t="shared" ref="L8:L17" si="3">SUM(M8:Q8)</f>
        <v>529</v>
      </c>
      <c r="M8" s="47">
        <v>0</v>
      </c>
      <c r="N8" s="47">
        <v>0</v>
      </c>
      <c r="O8" s="47">
        <v>512</v>
      </c>
      <c r="P8" s="47">
        <v>0</v>
      </c>
      <c r="Q8" s="48">
        <v>17</v>
      </c>
    </row>
    <row r="9" spans="1:17" ht="15" customHeight="1" x14ac:dyDescent="0.15">
      <c r="A9" s="45" t="s">
        <v>8</v>
      </c>
      <c r="B9" s="46">
        <f t="shared" si="0"/>
        <v>12420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12420</v>
      </c>
      <c r="H9" s="47">
        <v>12336</v>
      </c>
      <c r="I9" s="47">
        <v>0</v>
      </c>
      <c r="J9" s="47">
        <v>84</v>
      </c>
      <c r="K9" s="47">
        <v>1531</v>
      </c>
      <c r="L9" s="47">
        <f t="shared" si="3"/>
        <v>10889</v>
      </c>
      <c r="M9" s="47">
        <v>0</v>
      </c>
      <c r="N9" s="47">
        <v>0</v>
      </c>
      <c r="O9" s="47">
        <v>10889</v>
      </c>
      <c r="P9" s="47">
        <v>0</v>
      </c>
      <c r="Q9" s="48">
        <v>0</v>
      </c>
    </row>
    <row r="10" spans="1:17" ht="15" customHeight="1" x14ac:dyDescent="0.15">
      <c r="A10" s="45" t="s">
        <v>7</v>
      </c>
      <c r="B10" s="46">
        <f t="shared" si="0"/>
        <v>3310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3310</v>
      </c>
      <c r="H10" s="47">
        <v>3310</v>
      </c>
      <c r="I10" s="47">
        <v>0</v>
      </c>
      <c r="J10" s="47">
        <v>0</v>
      </c>
      <c r="K10" s="47">
        <v>121</v>
      </c>
      <c r="L10" s="47">
        <f t="shared" si="3"/>
        <v>3189</v>
      </c>
      <c r="M10" s="47">
        <v>0</v>
      </c>
      <c r="N10" s="47">
        <v>0</v>
      </c>
      <c r="O10" s="47">
        <v>3149</v>
      </c>
      <c r="P10" s="47">
        <v>0</v>
      </c>
      <c r="Q10" s="48">
        <v>40</v>
      </c>
    </row>
    <row r="11" spans="1:17" ht="15" customHeight="1" x14ac:dyDescent="0.15">
      <c r="A11" s="45" t="s">
        <v>6</v>
      </c>
      <c r="B11" s="46">
        <f t="shared" si="0"/>
        <v>3274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3274</v>
      </c>
      <c r="H11" s="47">
        <v>3110</v>
      </c>
      <c r="I11" s="47">
        <v>0</v>
      </c>
      <c r="J11" s="47">
        <v>164</v>
      </c>
      <c r="K11" s="47">
        <v>1044</v>
      </c>
      <c r="L11" s="47">
        <f t="shared" si="3"/>
        <v>2230</v>
      </c>
      <c r="M11" s="47">
        <v>0</v>
      </c>
      <c r="N11" s="47">
        <v>0</v>
      </c>
      <c r="O11" s="47">
        <v>2214</v>
      </c>
      <c r="P11" s="47">
        <v>0</v>
      </c>
      <c r="Q11" s="48">
        <v>16</v>
      </c>
    </row>
    <row r="12" spans="1:17" ht="15" customHeight="1" x14ac:dyDescent="0.15">
      <c r="A12" s="45" t="s">
        <v>5</v>
      </c>
      <c r="B12" s="46">
        <f t="shared" si="0"/>
        <v>7758</v>
      </c>
      <c r="C12" s="47">
        <f t="shared" si="1"/>
        <v>322</v>
      </c>
      <c r="D12" s="47">
        <v>0</v>
      </c>
      <c r="E12" s="47">
        <v>322</v>
      </c>
      <c r="F12" s="47">
        <v>0</v>
      </c>
      <c r="G12" s="47">
        <f t="shared" si="2"/>
        <v>7436</v>
      </c>
      <c r="H12" s="47">
        <v>6302</v>
      </c>
      <c r="I12" s="47">
        <v>618</v>
      </c>
      <c r="J12" s="47">
        <v>516</v>
      </c>
      <c r="K12" s="47">
        <v>680</v>
      </c>
      <c r="L12" s="47">
        <f t="shared" si="3"/>
        <v>7078</v>
      </c>
      <c r="M12" s="47">
        <v>0</v>
      </c>
      <c r="N12" s="47">
        <v>2255</v>
      </c>
      <c r="O12" s="47">
        <v>4823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24802</v>
      </c>
      <c r="C13" s="47">
        <f t="shared" si="1"/>
        <v>19718</v>
      </c>
      <c r="D13" s="47">
        <v>0</v>
      </c>
      <c r="E13" s="47">
        <v>3695</v>
      </c>
      <c r="F13" s="47">
        <v>16023</v>
      </c>
      <c r="G13" s="47">
        <f t="shared" si="2"/>
        <v>5084</v>
      </c>
      <c r="H13" s="47">
        <v>3117</v>
      </c>
      <c r="I13" s="47">
        <v>1819</v>
      </c>
      <c r="J13" s="47">
        <v>148</v>
      </c>
      <c r="K13" s="47">
        <v>3195</v>
      </c>
      <c r="L13" s="47">
        <f t="shared" si="3"/>
        <v>21607</v>
      </c>
      <c r="M13" s="47">
        <v>0</v>
      </c>
      <c r="N13" s="47">
        <v>13231</v>
      </c>
      <c r="O13" s="47">
        <v>8135</v>
      </c>
      <c r="P13" s="47">
        <v>0</v>
      </c>
      <c r="Q13" s="48">
        <v>241</v>
      </c>
    </row>
    <row r="14" spans="1:17" ht="15" customHeight="1" x14ac:dyDescent="0.15">
      <c r="A14" s="45" t="s">
        <v>3</v>
      </c>
      <c r="B14" s="46">
        <f t="shared" si="0"/>
        <v>3833</v>
      </c>
      <c r="C14" s="47">
        <f t="shared" si="1"/>
        <v>377</v>
      </c>
      <c r="D14" s="47">
        <v>0</v>
      </c>
      <c r="E14" s="47">
        <v>0</v>
      </c>
      <c r="F14" s="47">
        <v>377</v>
      </c>
      <c r="G14" s="47">
        <f t="shared" si="2"/>
        <v>3456</v>
      </c>
      <c r="H14" s="47">
        <v>2497</v>
      </c>
      <c r="I14" s="47">
        <v>32</v>
      </c>
      <c r="J14" s="47">
        <v>927</v>
      </c>
      <c r="K14" s="47">
        <v>752</v>
      </c>
      <c r="L14" s="47">
        <f t="shared" si="3"/>
        <v>3081</v>
      </c>
      <c r="M14" s="47">
        <v>0</v>
      </c>
      <c r="N14" s="47">
        <v>0</v>
      </c>
      <c r="O14" s="47">
        <v>2963</v>
      </c>
      <c r="P14" s="47">
        <v>0</v>
      </c>
      <c r="Q14" s="48">
        <v>118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87655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87655</v>
      </c>
      <c r="H16" s="47">
        <f>SUM(H6:H7)</f>
        <v>21343</v>
      </c>
      <c r="I16" s="47">
        <f>SUM(I6:I7)</f>
        <v>702</v>
      </c>
      <c r="J16" s="47">
        <f>SUM(J6:J7)</f>
        <v>65610</v>
      </c>
      <c r="K16" s="47">
        <f>SUM(K6:K7)</f>
        <v>68482</v>
      </c>
      <c r="L16" s="47">
        <f t="shared" si="3"/>
        <v>19173</v>
      </c>
      <c r="M16" s="47">
        <f>SUM(M6:M7)</f>
        <v>0</v>
      </c>
      <c r="N16" s="47">
        <f>SUM(N6:N7)</f>
        <v>1583</v>
      </c>
      <c r="O16" s="47">
        <f>SUM(O6:O7)</f>
        <v>16897</v>
      </c>
      <c r="P16" s="47">
        <f>SUM(P6:P7)</f>
        <v>0</v>
      </c>
      <c r="Q16" s="48">
        <f>SUM(Q6:Q7)</f>
        <v>693</v>
      </c>
    </row>
    <row r="17" spans="1:17" ht="15" customHeight="1" x14ac:dyDescent="0.15">
      <c r="A17" s="45" t="s">
        <v>1</v>
      </c>
      <c r="B17" s="46">
        <f t="shared" si="0"/>
        <v>56123</v>
      </c>
      <c r="C17" s="47">
        <f t="shared" si="1"/>
        <v>20417</v>
      </c>
      <c r="D17" s="47">
        <f>SUM(D8:D14)</f>
        <v>0</v>
      </c>
      <c r="E17" s="47">
        <f>SUM(E8:E14)</f>
        <v>4017</v>
      </c>
      <c r="F17" s="47">
        <f>SUM(F8:F14)</f>
        <v>16400</v>
      </c>
      <c r="G17" s="47">
        <f t="shared" si="2"/>
        <v>35706</v>
      </c>
      <c r="H17" s="47">
        <f>SUM(H8:H14)</f>
        <v>30960</v>
      </c>
      <c r="I17" s="47">
        <f>SUM(I8:I14)</f>
        <v>2469</v>
      </c>
      <c r="J17" s="47">
        <f>SUM(J8:J14)</f>
        <v>2277</v>
      </c>
      <c r="K17" s="47">
        <f>SUM(K8:K14)</f>
        <v>7520</v>
      </c>
      <c r="L17" s="47">
        <f t="shared" si="3"/>
        <v>48603</v>
      </c>
      <c r="M17" s="47">
        <f>SUM(M8:M14)</f>
        <v>0</v>
      </c>
      <c r="N17" s="47">
        <f>SUM(N8:N14)</f>
        <v>15486</v>
      </c>
      <c r="O17" s="47">
        <f>SUM(O8:O14)</f>
        <v>32685</v>
      </c>
      <c r="P17" s="47">
        <f>SUM(P8:P14)</f>
        <v>0</v>
      </c>
      <c r="Q17" s="48">
        <f>SUM(Q8:Q14)</f>
        <v>432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143778</v>
      </c>
      <c r="C19" s="55">
        <f t="shared" si="1"/>
        <v>20417</v>
      </c>
      <c r="D19" s="54">
        <f>SUM(D16:D17)</f>
        <v>0</v>
      </c>
      <c r="E19" s="54">
        <f>SUM(E16:E17)</f>
        <v>4017</v>
      </c>
      <c r="F19" s="54">
        <f>SUM(F16:F17)</f>
        <v>16400</v>
      </c>
      <c r="G19" s="55">
        <f t="shared" si="2"/>
        <v>123361</v>
      </c>
      <c r="H19" s="54">
        <f>SUM(H16:H17)</f>
        <v>52303</v>
      </c>
      <c r="I19" s="54">
        <f>SUM(I16:I17)</f>
        <v>3171</v>
      </c>
      <c r="J19" s="54">
        <f>SUM(J16:J17)</f>
        <v>67887</v>
      </c>
      <c r="K19" s="55">
        <f>SUM(K16:K17)</f>
        <v>76002</v>
      </c>
      <c r="L19" s="54">
        <f>SUM(M19:Q19)</f>
        <v>67776</v>
      </c>
      <c r="M19" s="54">
        <f>SUM(M16:M17)</f>
        <v>0</v>
      </c>
      <c r="N19" s="54">
        <f>SUM(N16:N17)</f>
        <v>17069</v>
      </c>
      <c r="O19" s="54">
        <f>SUM(O16:O17)</f>
        <v>49582</v>
      </c>
      <c r="P19" s="54">
        <f>SUM(P16:P17)</f>
        <v>0</v>
      </c>
      <c r="Q19" s="56">
        <f>SUM(Q16:Q17)</f>
        <v>1125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256" width="6.8984375" style="35"/>
    <col min="257" max="257" width="9.59765625" style="35" customWidth="1"/>
    <col min="258" max="512" width="6.8984375" style="35"/>
    <col min="513" max="513" width="9.59765625" style="35" customWidth="1"/>
    <col min="514" max="768" width="6.8984375" style="35"/>
    <col min="769" max="769" width="9.59765625" style="35" customWidth="1"/>
    <col min="770" max="1024" width="6.8984375" style="35"/>
    <col min="1025" max="1025" width="9.59765625" style="35" customWidth="1"/>
    <col min="1026" max="1280" width="6.8984375" style="35"/>
    <col min="1281" max="1281" width="9.59765625" style="35" customWidth="1"/>
    <col min="1282" max="1536" width="6.8984375" style="35"/>
    <col min="1537" max="1537" width="9.59765625" style="35" customWidth="1"/>
    <col min="1538" max="1792" width="6.8984375" style="35"/>
    <col min="1793" max="1793" width="9.59765625" style="35" customWidth="1"/>
    <col min="1794" max="2048" width="6.8984375" style="35"/>
    <col min="2049" max="2049" width="9.59765625" style="35" customWidth="1"/>
    <col min="2050" max="2304" width="6.8984375" style="35"/>
    <col min="2305" max="2305" width="9.59765625" style="35" customWidth="1"/>
    <col min="2306" max="2560" width="6.8984375" style="35"/>
    <col min="2561" max="2561" width="9.59765625" style="35" customWidth="1"/>
    <col min="2562" max="2816" width="6.8984375" style="35"/>
    <col min="2817" max="2817" width="9.59765625" style="35" customWidth="1"/>
    <col min="2818" max="3072" width="6.8984375" style="35"/>
    <col min="3073" max="3073" width="9.59765625" style="35" customWidth="1"/>
    <col min="3074" max="3328" width="6.8984375" style="35"/>
    <col min="3329" max="3329" width="9.59765625" style="35" customWidth="1"/>
    <col min="3330" max="3584" width="6.8984375" style="35"/>
    <col min="3585" max="3585" width="9.59765625" style="35" customWidth="1"/>
    <col min="3586" max="3840" width="6.8984375" style="35"/>
    <col min="3841" max="3841" width="9.59765625" style="35" customWidth="1"/>
    <col min="3842" max="4096" width="6.8984375" style="35"/>
    <col min="4097" max="4097" width="9.59765625" style="35" customWidth="1"/>
    <col min="4098" max="4352" width="6.8984375" style="35"/>
    <col min="4353" max="4353" width="9.59765625" style="35" customWidth="1"/>
    <col min="4354" max="4608" width="6.8984375" style="35"/>
    <col min="4609" max="4609" width="9.59765625" style="35" customWidth="1"/>
    <col min="4610" max="4864" width="6.8984375" style="35"/>
    <col min="4865" max="4865" width="9.59765625" style="35" customWidth="1"/>
    <col min="4866" max="5120" width="6.8984375" style="35"/>
    <col min="5121" max="5121" width="9.59765625" style="35" customWidth="1"/>
    <col min="5122" max="5376" width="6.8984375" style="35"/>
    <col min="5377" max="5377" width="9.59765625" style="35" customWidth="1"/>
    <col min="5378" max="5632" width="6.8984375" style="35"/>
    <col min="5633" max="5633" width="9.59765625" style="35" customWidth="1"/>
    <col min="5634" max="5888" width="6.8984375" style="35"/>
    <col min="5889" max="5889" width="9.59765625" style="35" customWidth="1"/>
    <col min="5890" max="6144" width="6.8984375" style="35"/>
    <col min="6145" max="6145" width="9.59765625" style="35" customWidth="1"/>
    <col min="6146" max="6400" width="6.8984375" style="35"/>
    <col min="6401" max="6401" width="9.59765625" style="35" customWidth="1"/>
    <col min="6402" max="6656" width="6.8984375" style="35"/>
    <col min="6657" max="6657" width="9.59765625" style="35" customWidth="1"/>
    <col min="6658" max="6912" width="6.8984375" style="35"/>
    <col min="6913" max="6913" width="9.59765625" style="35" customWidth="1"/>
    <col min="6914" max="7168" width="6.8984375" style="35"/>
    <col min="7169" max="7169" width="9.59765625" style="35" customWidth="1"/>
    <col min="7170" max="7424" width="6.8984375" style="35"/>
    <col min="7425" max="7425" width="9.59765625" style="35" customWidth="1"/>
    <col min="7426" max="7680" width="6.8984375" style="35"/>
    <col min="7681" max="7681" width="9.59765625" style="35" customWidth="1"/>
    <col min="7682" max="7936" width="6.8984375" style="35"/>
    <col min="7937" max="7937" width="9.59765625" style="35" customWidth="1"/>
    <col min="7938" max="8192" width="6.8984375" style="35"/>
    <col min="8193" max="8193" width="9.59765625" style="35" customWidth="1"/>
    <col min="8194" max="8448" width="6.8984375" style="35"/>
    <col min="8449" max="8449" width="9.59765625" style="35" customWidth="1"/>
    <col min="8450" max="8704" width="6.8984375" style="35"/>
    <col min="8705" max="8705" width="9.59765625" style="35" customWidth="1"/>
    <col min="8706" max="8960" width="6.8984375" style="35"/>
    <col min="8961" max="8961" width="9.59765625" style="35" customWidth="1"/>
    <col min="8962" max="9216" width="6.8984375" style="35"/>
    <col min="9217" max="9217" width="9.59765625" style="35" customWidth="1"/>
    <col min="9218" max="9472" width="6.8984375" style="35"/>
    <col min="9473" max="9473" width="9.59765625" style="35" customWidth="1"/>
    <col min="9474" max="9728" width="6.8984375" style="35"/>
    <col min="9729" max="9729" width="9.59765625" style="35" customWidth="1"/>
    <col min="9730" max="9984" width="6.8984375" style="35"/>
    <col min="9985" max="9985" width="9.59765625" style="35" customWidth="1"/>
    <col min="9986" max="10240" width="6.8984375" style="35"/>
    <col min="10241" max="10241" width="9.59765625" style="35" customWidth="1"/>
    <col min="10242" max="10496" width="6.8984375" style="35"/>
    <col min="10497" max="10497" width="9.59765625" style="35" customWidth="1"/>
    <col min="10498" max="10752" width="6.8984375" style="35"/>
    <col min="10753" max="10753" width="9.59765625" style="35" customWidth="1"/>
    <col min="10754" max="11008" width="6.8984375" style="35"/>
    <col min="11009" max="11009" width="9.59765625" style="35" customWidth="1"/>
    <col min="11010" max="11264" width="6.8984375" style="35"/>
    <col min="11265" max="11265" width="9.59765625" style="35" customWidth="1"/>
    <col min="11266" max="11520" width="6.8984375" style="35"/>
    <col min="11521" max="11521" width="9.59765625" style="35" customWidth="1"/>
    <col min="11522" max="11776" width="6.8984375" style="35"/>
    <col min="11777" max="11777" width="9.59765625" style="35" customWidth="1"/>
    <col min="11778" max="12032" width="6.8984375" style="35"/>
    <col min="12033" max="12033" width="9.59765625" style="35" customWidth="1"/>
    <col min="12034" max="12288" width="6.8984375" style="35"/>
    <col min="12289" max="12289" width="9.59765625" style="35" customWidth="1"/>
    <col min="12290" max="12544" width="6.8984375" style="35"/>
    <col min="12545" max="12545" width="9.59765625" style="35" customWidth="1"/>
    <col min="12546" max="12800" width="6.8984375" style="35"/>
    <col min="12801" max="12801" width="9.59765625" style="35" customWidth="1"/>
    <col min="12802" max="13056" width="6.8984375" style="35"/>
    <col min="13057" max="13057" width="9.59765625" style="35" customWidth="1"/>
    <col min="13058" max="13312" width="6.8984375" style="35"/>
    <col min="13313" max="13313" width="9.59765625" style="35" customWidth="1"/>
    <col min="13314" max="13568" width="6.8984375" style="35"/>
    <col min="13569" max="13569" width="9.59765625" style="35" customWidth="1"/>
    <col min="13570" max="13824" width="6.8984375" style="35"/>
    <col min="13825" max="13825" width="9.59765625" style="35" customWidth="1"/>
    <col min="13826" max="14080" width="6.8984375" style="35"/>
    <col min="14081" max="14081" width="9.59765625" style="35" customWidth="1"/>
    <col min="14082" max="14336" width="6.8984375" style="35"/>
    <col min="14337" max="14337" width="9.59765625" style="35" customWidth="1"/>
    <col min="14338" max="14592" width="6.8984375" style="35"/>
    <col min="14593" max="14593" width="9.59765625" style="35" customWidth="1"/>
    <col min="14594" max="14848" width="6.8984375" style="35"/>
    <col min="14849" max="14849" width="9.59765625" style="35" customWidth="1"/>
    <col min="14850" max="15104" width="6.8984375" style="35"/>
    <col min="15105" max="15105" width="9.59765625" style="35" customWidth="1"/>
    <col min="15106" max="15360" width="6.8984375" style="35"/>
    <col min="15361" max="15361" width="9.59765625" style="35" customWidth="1"/>
    <col min="15362" max="15616" width="6.8984375" style="35"/>
    <col min="15617" max="15617" width="9.59765625" style="35" customWidth="1"/>
    <col min="15618" max="15872" width="6.8984375" style="35"/>
    <col min="15873" max="15873" width="9.59765625" style="35" customWidth="1"/>
    <col min="15874" max="16128" width="6.8984375" style="35"/>
    <col min="16129" max="16129" width="9.59765625" style="35" customWidth="1"/>
    <col min="16130" max="16384" width="6.898437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1903233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1903233</v>
      </c>
      <c r="H6" s="43">
        <v>315158</v>
      </c>
      <c r="I6" s="43">
        <v>14500</v>
      </c>
      <c r="J6" s="43">
        <v>1573575</v>
      </c>
      <c r="K6" s="43">
        <v>1490980</v>
      </c>
      <c r="L6" s="43">
        <f>SUM(M6:Q6)</f>
        <v>412253</v>
      </c>
      <c r="M6" s="43">
        <v>0</v>
      </c>
      <c r="N6" s="43">
        <v>34400</v>
      </c>
      <c r="O6" s="43">
        <v>373058</v>
      </c>
      <c r="P6" s="43">
        <v>0</v>
      </c>
      <c r="Q6" s="44">
        <v>4795</v>
      </c>
    </row>
    <row r="7" spans="1:17" ht="15" customHeight="1" x14ac:dyDescent="0.15">
      <c r="A7" s="45" t="s">
        <v>10</v>
      </c>
      <c r="B7" s="46">
        <f>+C7+G7</f>
        <v>78180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78180</v>
      </c>
      <c r="H7" s="47">
        <v>67680</v>
      </c>
      <c r="I7" s="47">
        <v>0</v>
      </c>
      <c r="J7" s="47">
        <v>10500</v>
      </c>
      <c r="K7" s="47">
        <v>9180</v>
      </c>
      <c r="L7" s="47">
        <f>SUM(M7:Q7)</f>
        <v>69000</v>
      </c>
      <c r="M7" s="47">
        <v>0</v>
      </c>
      <c r="N7" s="47">
        <v>0</v>
      </c>
      <c r="O7" s="47">
        <v>69000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7804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7804</v>
      </c>
      <c r="H8" s="47">
        <v>3000</v>
      </c>
      <c r="I8" s="47">
        <v>0</v>
      </c>
      <c r="J8" s="47">
        <v>4804</v>
      </c>
      <c r="K8" s="47">
        <v>2828</v>
      </c>
      <c r="L8" s="47">
        <f t="shared" ref="L8:L17" si="3">SUM(M8:Q8)</f>
        <v>4976</v>
      </c>
      <c r="M8" s="47">
        <v>0</v>
      </c>
      <c r="N8" s="47">
        <v>0</v>
      </c>
      <c r="O8" s="47">
        <v>4956</v>
      </c>
      <c r="P8" s="47">
        <v>0</v>
      </c>
      <c r="Q8" s="48">
        <v>20</v>
      </c>
    </row>
    <row r="9" spans="1:17" ht="15" customHeight="1" x14ac:dyDescent="0.15">
      <c r="A9" s="45" t="s">
        <v>8</v>
      </c>
      <c r="B9" s="46">
        <f t="shared" si="0"/>
        <v>269566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269566</v>
      </c>
      <c r="H9" s="47">
        <v>269066</v>
      </c>
      <c r="I9" s="47">
        <v>0</v>
      </c>
      <c r="J9" s="47">
        <v>500</v>
      </c>
      <c r="K9" s="47">
        <v>28200</v>
      </c>
      <c r="L9" s="47">
        <f t="shared" si="3"/>
        <v>241366</v>
      </c>
      <c r="M9" s="47">
        <v>0</v>
      </c>
      <c r="N9" s="47">
        <v>0</v>
      </c>
      <c r="O9" s="47">
        <v>241366</v>
      </c>
      <c r="P9" s="47">
        <v>0</v>
      </c>
      <c r="Q9" s="48">
        <v>0</v>
      </c>
    </row>
    <row r="10" spans="1:17" ht="15" customHeight="1" x14ac:dyDescent="0.15">
      <c r="A10" s="45" t="s">
        <v>7</v>
      </c>
      <c r="B10" s="46">
        <f t="shared" si="0"/>
        <v>63800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63800</v>
      </c>
      <c r="H10" s="47">
        <v>63800</v>
      </c>
      <c r="I10" s="47">
        <v>0</v>
      </c>
      <c r="J10" s="47">
        <v>0</v>
      </c>
      <c r="K10" s="47">
        <v>2100</v>
      </c>
      <c r="L10" s="47">
        <f t="shared" si="3"/>
        <v>61700</v>
      </c>
      <c r="M10" s="47">
        <v>0</v>
      </c>
      <c r="N10" s="47">
        <v>0</v>
      </c>
      <c r="O10" s="47">
        <v>61500</v>
      </c>
      <c r="P10" s="47">
        <v>0</v>
      </c>
      <c r="Q10" s="48">
        <v>200</v>
      </c>
    </row>
    <row r="11" spans="1:17" ht="15" customHeight="1" x14ac:dyDescent="0.15">
      <c r="A11" s="45" t="s">
        <v>6</v>
      </c>
      <c r="B11" s="46">
        <f t="shared" si="0"/>
        <v>62850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62850</v>
      </c>
      <c r="H11" s="47">
        <v>59750</v>
      </c>
      <c r="I11" s="47">
        <v>0</v>
      </c>
      <c r="J11" s="47">
        <v>3100</v>
      </c>
      <c r="K11" s="47">
        <v>30200</v>
      </c>
      <c r="L11" s="47">
        <f t="shared" si="3"/>
        <v>32650</v>
      </c>
      <c r="M11" s="47">
        <v>0</v>
      </c>
      <c r="N11" s="47">
        <v>0</v>
      </c>
      <c r="O11" s="47">
        <v>32450</v>
      </c>
      <c r="P11" s="47">
        <v>0</v>
      </c>
      <c r="Q11" s="48">
        <v>200</v>
      </c>
    </row>
    <row r="12" spans="1:17" ht="15" customHeight="1" x14ac:dyDescent="0.15">
      <c r="A12" s="45" t="s">
        <v>5</v>
      </c>
      <c r="B12" s="46">
        <f t="shared" si="0"/>
        <v>247055</v>
      </c>
      <c r="C12" s="47">
        <f t="shared" si="1"/>
        <v>7000</v>
      </c>
      <c r="D12" s="47">
        <v>0</v>
      </c>
      <c r="E12" s="47">
        <v>7000</v>
      </c>
      <c r="F12" s="47">
        <v>0</v>
      </c>
      <c r="G12" s="47">
        <f t="shared" si="2"/>
        <v>240055</v>
      </c>
      <c r="H12" s="47">
        <v>191350</v>
      </c>
      <c r="I12" s="47">
        <v>35056</v>
      </c>
      <c r="J12" s="47">
        <v>13649</v>
      </c>
      <c r="K12" s="47">
        <v>17649</v>
      </c>
      <c r="L12" s="47">
        <f t="shared" si="3"/>
        <v>229406</v>
      </c>
      <c r="M12" s="47">
        <v>0</v>
      </c>
      <c r="N12" s="47">
        <v>55000</v>
      </c>
      <c r="O12" s="47">
        <v>174406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1013408</v>
      </c>
      <c r="C13" s="47">
        <f t="shared" si="1"/>
        <v>870208</v>
      </c>
      <c r="D13" s="47">
        <v>0</v>
      </c>
      <c r="E13" s="47">
        <v>110600</v>
      </c>
      <c r="F13" s="47">
        <v>759608</v>
      </c>
      <c r="G13" s="47">
        <f t="shared" si="2"/>
        <v>143200</v>
      </c>
      <c r="H13" s="47">
        <v>95000</v>
      </c>
      <c r="I13" s="47">
        <v>44200</v>
      </c>
      <c r="J13" s="47">
        <v>4000</v>
      </c>
      <c r="K13" s="47">
        <v>74000</v>
      </c>
      <c r="L13" s="47">
        <f t="shared" si="3"/>
        <v>939408</v>
      </c>
      <c r="M13" s="47">
        <v>0</v>
      </c>
      <c r="N13" s="47">
        <v>636310</v>
      </c>
      <c r="O13" s="47">
        <v>296098</v>
      </c>
      <c r="P13" s="47">
        <v>0</v>
      </c>
      <c r="Q13" s="48">
        <v>7000</v>
      </c>
    </row>
    <row r="14" spans="1:17" ht="15" customHeight="1" x14ac:dyDescent="0.15">
      <c r="A14" s="45" t="s">
        <v>3</v>
      </c>
      <c r="B14" s="46">
        <f t="shared" si="0"/>
        <v>68930</v>
      </c>
      <c r="C14" s="47">
        <f t="shared" si="1"/>
        <v>19200</v>
      </c>
      <c r="D14" s="47">
        <v>0</v>
      </c>
      <c r="E14" s="47">
        <v>0</v>
      </c>
      <c r="F14" s="47">
        <v>19200</v>
      </c>
      <c r="G14" s="47">
        <f t="shared" si="2"/>
        <v>49730</v>
      </c>
      <c r="H14" s="47">
        <v>34330</v>
      </c>
      <c r="I14" s="47">
        <v>900</v>
      </c>
      <c r="J14" s="47">
        <v>14500</v>
      </c>
      <c r="K14" s="47">
        <v>15330</v>
      </c>
      <c r="L14" s="47">
        <f t="shared" si="3"/>
        <v>53600</v>
      </c>
      <c r="M14" s="47">
        <v>0</v>
      </c>
      <c r="N14" s="47">
        <v>0</v>
      </c>
      <c r="O14" s="47">
        <v>53000</v>
      </c>
      <c r="P14" s="47">
        <v>0</v>
      </c>
      <c r="Q14" s="48">
        <v>600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1981413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1981413</v>
      </c>
      <c r="H16" s="47">
        <f>SUM(H6:H7)</f>
        <v>382838</v>
      </c>
      <c r="I16" s="47">
        <f>SUM(I6:I7)</f>
        <v>14500</v>
      </c>
      <c r="J16" s="47">
        <f>SUM(J6:J7)</f>
        <v>1584075</v>
      </c>
      <c r="K16" s="47">
        <f>SUM(K6:K7)</f>
        <v>1500160</v>
      </c>
      <c r="L16" s="47">
        <f t="shared" si="3"/>
        <v>481253</v>
      </c>
      <c r="M16" s="47">
        <f>SUM(M6:M7)</f>
        <v>0</v>
      </c>
      <c r="N16" s="47">
        <f>SUM(N6:N7)</f>
        <v>34400</v>
      </c>
      <c r="O16" s="47">
        <f>SUM(O6:O7)</f>
        <v>442058</v>
      </c>
      <c r="P16" s="47">
        <f>SUM(P6:P7)</f>
        <v>0</v>
      </c>
      <c r="Q16" s="48">
        <f>SUM(Q6:Q7)</f>
        <v>4795</v>
      </c>
    </row>
    <row r="17" spans="1:17" ht="15" customHeight="1" x14ac:dyDescent="0.15">
      <c r="A17" s="45" t="s">
        <v>1</v>
      </c>
      <c r="B17" s="46">
        <f t="shared" si="0"/>
        <v>1733413</v>
      </c>
      <c r="C17" s="47">
        <f t="shared" si="1"/>
        <v>896408</v>
      </c>
      <c r="D17" s="47">
        <f>SUM(D8:D14)</f>
        <v>0</v>
      </c>
      <c r="E17" s="47">
        <f>SUM(E8:E14)</f>
        <v>117600</v>
      </c>
      <c r="F17" s="47">
        <f>SUM(F8:F14)</f>
        <v>778808</v>
      </c>
      <c r="G17" s="47">
        <f t="shared" si="2"/>
        <v>837005</v>
      </c>
      <c r="H17" s="47">
        <f>SUM(H8:H14)</f>
        <v>716296</v>
      </c>
      <c r="I17" s="47">
        <f>SUM(I8:I14)</f>
        <v>80156</v>
      </c>
      <c r="J17" s="47">
        <f>SUM(J8:J14)</f>
        <v>40553</v>
      </c>
      <c r="K17" s="47">
        <f>SUM(K8:K14)</f>
        <v>170307</v>
      </c>
      <c r="L17" s="47">
        <f t="shared" si="3"/>
        <v>1563106</v>
      </c>
      <c r="M17" s="47">
        <f>SUM(M8:M14)</f>
        <v>0</v>
      </c>
      <c r="N17" s="47">
        <f>SUM(N8:N14)</f>
        <v>691310</v>
      </c>
      <c r="O17" s="47">
        <f>SUM(O8:O14)</f>
        <v>863776</v>
      </c>
      <c r="P17" s="47">
        <f>SUM(P8:P14)</f>
        <v>0</v>
      </c>
      <c r="Q17" s="48">
        <f>SUM(Q8:Q14)</f>
        <v>8020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3714826</v>
      </c>
      <c r="C19" s="55">
        <f t="shared" si="1"/>
        <v>896408</v>
      </c>
      <c r="D19" s="54">
        <f>SUM(D16:D17)</f>
        <v>0</v>
      </c>
      <c r="E19" s="54">
        <f>SUM(E16:E17)</f>
        <v>117600</v>
      </c>
      <c r="F19" s="54">
        <f>SUM(F16:F17)</f>
        <v>778808</v>
      </c>
      <c r="G19" s="55">
        <f t="shared" si="2"/>
        <v>2818418</v>
      </c>
      <c r="H19" s="54">
        <f>SUM(H16:H17)</f>
        <v>1099134</v>
      </c>
      <c r="I19" s="54">
        <f>SUM(I16:I17)</f>
        <v>94656</v>
      </c>
      <c r="J19" s="54">
        <f>SUM(J16:J17)</f>
        <v>1624628</v>
      </c>
      <c r="K19" s="55">
        <f>SUM(K16:K17)</f>
        <v>1670467</v>
      </c>
      <c r="L19" s="54">
        <f>SUM(M19:Q19)</f>
        <v>2044359</v>
      </c>
      <c r="M19" s="54">
        <f>SUM(M16:M17)</f>
        <v>0</v>
      </c>
      <c r="N19" s="54">
        <f>SUM(N16:N17)</f>
        <v>725710</v>
      </c>
      <c r="O19" s="54">
        <f>SUM(O16:O17)</f>
        <v>1305834</v>
      </c>
      <c r="P19" s="54">
        <f>SUM(P16:P17)</f>
        <v>0</v>
      </c>
      <c r="Q19" s="56">
        <f>SUM(Q16:Q17)</f>
        <v>12815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2023-08-22T08:09:48Z</dcterms:modified>
</cp:coreProperties>
</file>