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15" r:id="rId1"/>
    <sheet name="(2)" sheetId="16" r:id="rId2"/>
    <sheet name="(3)" sheetId="17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7" l="1"/>
  <c r="P17" i="17"/>
  <c r="O17" i="17"/>
  <c r="N17" i="17"/>
  <c r="M17" i="17"/>
  <c r="L17" i="17"/>
  <c r="K17" i="17"/>
  <c r="J17" i="17"/>
  <c r="I17" i="17"/>
  <c r="H17" i="17"/>
  <c r="G17" i="17" s="1"/>
  <c r="F17" i="17"/>
  <c r="E17" i="17"/>
  <c r="D17" i="17"/>
  <c r="C17" i="17"/>
  <c r="B17" i="17" s="1"/>
  <c r="Q16" i="17"/>
  <c r="Q19" i="17" s="1"/>
  <c r="P16" i="17"/>
  <c r="P19" i="17" s="1"/>
  <c r="O16" i="17"/>
  <c r="O19" i="17" s="1"/>
  <c r="N16" i="17"/>
  <c r="N19" i="17" s="1"/>
  <c r="M16" i="17"/>
  <c r="M19" i="17" s="1"/>
  <c r="L16" i="17"/>
  <c r="K16" i="17"/>
  <c r="K19" i="17" s="1"/>
  <c r="J16" i="17"/>
  <c r="J19" i="17" s="1"/>
  <c r="I16" i="17"/>
  <c r="I19" i="17" s="1"/>
  <c r="H16" i="17"/>
  <c r="H19" i="17" s="1"/>
  <c r="G19" i="17" s="1"/>
  <c r="F16" i="17"/>
  <c r="F19" i="17" s="1"/>
  <c r="E16" i="17"/>
  <c r="E19" i="17" s="1"/>
  <c r="D16" i="17"/>
  <c r="D19" i="17" s="1"/>
  <c r="C19" i="17" s="1"/>
  <c r="C16" i="17"/>
  <c r="L14" i="17"/>
  <c r="G14" i="17"/>
  <c r="C14" i="17"/>
  <c r="B14" i="17"/>
  <c r="L13" i="17"/>
  <c r="G13" i="17"/>
  <c r="C13" i="17"/>
  <c r="B13" i="17" s="1"/>
  <c r="L12" i="17"/>
  <c r="G12" i="17"/>
  <c r="C12" i="17"/>
  <c r="B12" i="17"/>
  <c r="L11" i="17"/>
  <c r="G11" i="17"/>
  <c r="C11" i="17"/>
  <c r="B11" i="17" s="1"/>
  <c r="L10" i="17"/>
  <c r="G10" i="17"/>
  <c r="C10" i="17"/>
  <c r="B10" i="17"/>
  <c r="L9" i="17"/>
  <c r="G9" i="17"/>
  <c r="C9" i="17"/>
  <c r="B9" i="17" s="1"/>
  <c r="L8" i="17"/>
  <c r="G8" i="17"/>
  <c r="C8" i="17"/>
  <c r="B8" i="17"/>
  <c r="L7" i="17"/>
  <c r="G7" i="17"/>
  <c r="C7" i="17"/>
  <c r="B7" i="17" s="1"/>
  <c r="L6" i="17"/>
  <c r="G6" i="17"/>
  <c r="C6" i="17"/>
  <c r="B6" i="17"/>
  <c r="J19" i="16"/>
  <c r="Q17" i="16"/>
  <c r="P17" i="16"/>
  <c r="O17" i="16"/>
  <c r="N17" i="16"/>
  <c r="M17" i="16"/>
  <c r="L17" i="16"/>
  <c r="K17" i="16"/>
  <c r="J17" i="16"/>
  <c r="I17" i="16"/>
  <c r="H17" i="16"/>
  <c r="G17" i="16" s="1"/>
  <c r="B17" i="16" s="1"/>
  <c r="F17" i="16"/>
  <c r="E17" i="16"/>
  <c r="D17" i="16"/>
  <c r="C17" i="16"/>
  <c r="Q16" i="16"/>
  <c r="Q19" i="16" s="1"/>
  <c r="P16" i="16"/>
  <c r="P19" i="16" s="1"/>
  <c r="O16" i="16"/>
  <c r="O19" i="16" s="1"/>
  <c r="N16" i="16"/>
  <c r="N19" i="16" s="1"/>
  <c r="M16" i="16"/>
  <c r="M19" i="16" s="1"/>
  <c r="L16" i="16"/>
  <c r="K16" i="16"/>
  <c r="K19" i="16" s="1"/>
  <c r="J16" i="16"/>
  <c r="I16" i="16"/>
  <c r="I19" i="16" s="1"/>
  <c r="H16" i="16"/>
  <c r="H19" i="16" s="1"/>
  <c r="F16" i="16"/>
  <c r="F19" i="16" s="1"/>
  <c r="E16" i="16"/>
  <c r="E19" i="16" s="1"/>
  <c r="D16" i="16"/>
  <c r="D19" i="16" s="1"/>
  <c r="C19" i="16" s="1"/>
  <c r="C16" i="16"/>
  <c r="L14" i="16"/>
  <c r="G14" i="16"/>
  <c r="C14" i="16"/>
  <c r="B14" i="16"/>
  <c r="L13" i="16"/>
  <c r="G13" i="16"/>
  <c r="C13" i="16"/>
  <c r="B13" i="16"/>
  <c r="L12" i="16"/>
  <c r="G12" i="16"/>
  <c r="C12" i="16"/>
  <c r="B12" i="16"/>
  <c r="L11" i="16"/>
  <c r="G11" i="16"/>
  <c r="C11" i="16"/>
  <c r="B11" i="16"/>
  <c r="L10" i="16"/>
  <c r="G10" i="16"/>
  <c r="C10" i="16"/>
  <c r="B10" i="16"/>
  <c r="L9" i="16"/>
  <c r="G9" i="16"/>
  <c r="C9" i="16"/>
  <c r="B9" i="16"/>
  <c r="L8" i="16"/>
  <c r="G8" i="16"/>
  <c r="C8" i="16"/>
  <c r="B8" i="16"/>
  <c r="L7" i="16"/>
  <c r="G7" i="16"/>
  <c r="C7" i="16"/>
  <c r="B7" i="16"/>
  <c r="L6" i="16"/>
  <c r="G6" i="16"/>
  <c r="C6" i="16"/>
  <c r="B6" i="16"/>
  <c r="B69" i="15"/>
  <c r="B67" i="15"/>
  <c r="B65" i="15"/>
  <c r="B64" i="15"/>
  <c r="B62" i="15"/>
  <c r="B61" i="15"/>
  <c r="B59" i="15"/>
  <c r="B58" i="15"/>
  <c r="B57" i="15"/>
  <c r="B56" i="15"/>
  <c r="B55" i="15"/>
  <c r="B54" i="15"/>
  <c r="B53" i="15"/>
  <c r="B52" i="15"/>
  <c r="B50" i="15"/>
  <c r="B49" i="15"/>
  <c r="B47" i="15"/>
  <c r="B46" i="15"/>
  <c r="B45" i="15"/>
  <c r="B44" i="15"/>
  <c r="B42" i="15"/>
  <c r="B41" i="15"/>
  <c r="B40" i="15"/>
  <c r="B39" i="15"/>
  <c r="B37" i="15"/>
  <c r="B36" i="15"/>
  <c r="B35" i="15"/>
  <c r="B33" i="15"/>
  <c r="B32" i="15"/>
  <c r="B30" i="15"/>
  <c r="B29" i="15"/>
  <c r="B28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19" i="17" l="1"/>
  <c r="L19" i="17"/>
  <c r="G16" i="17"/>
  <c r="B16" i="17" s="1"/>
  <c r="L19" i="16"/>
  <c r="G19" i="16"/>
  <c r="B19" i="16" s="1"/>
  <c r="G16" i="16"/>
  <c r="B16" i="16" s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<sst xmlns="http://schemas.openxmlformats.org/spreadsheetml/2006/main" count="149" uniqueCount="99">
  <si>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</si>
  <si>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</si>
  <si>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</si>
  <si>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</si>
  <si>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</si>
  <si>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</si>
  <si>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</si>
  <si>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</si>
  <si>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</si>
  <si>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</si>
  <si>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</si>
  <si>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</si>
  <si>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</si>
  <si>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</si>
  <si>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</si>
  <si>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</si>
  <si>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</si>
  <si>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</si>
  <si>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</si>
  <si>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</si>
  <si>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</si>
  <si>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</si>
  <si>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</si>
  <si>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</si>
  <si>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</si>
  <si>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</si>
  <si>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</si>
  <si>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</si>
  <si>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</si>
  <si>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</si>
  <si>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</si>
  <si>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</si>
  <si>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</si>
  <si>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</si>
  <si>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</si>
  <si>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</si>
  <si>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</si>
  <si>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</si>
  <si>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</si>
  <si>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</si>
  <si>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</si>
  <si>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</si>
  <si>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</si>
  <si>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</si>
  <si>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</si>
  <si>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</si>
  <si>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</si>
  <si>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</si>
  <si>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</si>
  <si>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</si>
  <si>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</si>
  <si>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</si>
  <si>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</si>
  <si>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</si>
  <si>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</si>
  <si>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</si>
  <si>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</si>
  <si>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</si>
  <si>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</si>
  <si>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</si>
  <si>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</si>
  <si>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</si>
  <si>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</si>
  <si>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</si>
  <si>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</si>
  <si>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</si>
  <si>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</si>
  <si>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</si>
  <si>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</si>
  <si>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</si>
  <si>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</si>
  <si>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</si>
  <si>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</si>
  <si>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</si>
  <si>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</si>
  <si>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</si>
  <si>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</si>
  <si>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</si>
  <si>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</si>
  <si>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</si>
  <si>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</si>
  <si>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</si>
  <si>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</si>
  <si>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</si>
  <si>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</si>
  <si>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</si>
  <si>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</si>
  <si>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</si>
  <si>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</si>
  <si>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</si>
  <si>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</si>
  <si>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</si>
  <si>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</si>
  <si>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</si>
  <si>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</si>
  <si>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</si>
  <si>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</si>
  <si>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令和  5年  6月分</t>
    <phoneticPr fontId="4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</si>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</sst>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/>
    <xf numFmtId="0" fontId="5" fillId="0" borderId="0" xfId="1" applyFont="1" applyAlignment="1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52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49" xfId="1" applyNumberFormat="1" applyFont="1" applyBorder="1" applyAlignment="1">
      <alignment shrinkToFit="1"/>
    </xf>
    <xf numFmtId="0" fontId="2" fillId="0" borderId="0" xfId="1" applyFont="1" applyBorder="1"/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35" customWidth="1"/>
    <col min="14" max="256" width="6.8984375" style="22"/>
    <col min="257" max="269" width="8.69921875" style="22" customWidth="1"/>
    <col min="270" max="512" width="6.8984375" style="22"/>
    <col min="513" max="525" width="8.69921875" style="22" customWidth="1"/>
    <col min="526" max="768" width="6.8984375" style="22"/>
    <col min="769" max="781" width="8.69921875" style="22" customWidth="1"/>
    <col min="782" max="1024" width="6.8984375" style="22"/>
    <col min="1025" max="1037" width="8.69921875" style="22" customWidth="1"/>
    <col min="1038" max="1280" width="6.8984375" style="22"/>
    <col min="1281" max="1293" width="8.69921875" style="22" customWidth="1"/>
    <col min="1294" max="1536" width="6.8984375" style="22"/>
    <col min="1537" max="1549" width="8.69921875" style="22" customWidth="1"/>
    <col min="1550" max="1792" width="6.8984375" style="22"/>
    <col min="1793" max="1805" width="8.69921875" style="22" customWidth="1"/>
    <col min="1806" max="2048" width="6.8984375" style="22"/>
    <col min="2049" max="2061" width="8.69921875" style="22" customWidth="1"/>
    <col min="2062" max="2304" width="6.8984375" style="22"/>
    <col min="2305" max="2317" width="8.69921875" style="22" customWidth="1"/>
    <col min="2318" max="2560" width="6.8984375" style="22"/>
    <col min="2561" max="2573" width="8.69921875" style="22" customWidth="1"/>
    <col min="2574" max="2816" width="6.8984375" style="22"/>
    <col min="2817" max="2829" width="8.69921875" style="22" customWidth="1"/>
    <col min="2830" max="3072" width="6.8984375" style="22"/>
    <col min="3073" max="3085" width="8.69921875" style="22" customWidth="1"/>
    <col min="3086" max="3328" width="6.8984375" style="22"/>
    <col min="3329" max="3341" width="8.69921875" style="22" customWidth="1"/>
    <col min="3342" max="3584" width="6.8984375" style="22"/>
    <col min="3585" max="3597" width="8.69921875" style="22" customWidth="1"/>
    <col min="3598" max="3840" width="6.8984375" style="22"/>
    <col min="3841" max="3853" width="8.69921875" style="22" customWidth="1"/>
    <col min="3854" max="4096" width="6.8984375" style="22"/>
    <col min="4097" max="4109" width="8.69921875" style="22" customWidth="1"/>
    <col min="4110" max="4352" width="6.8984375" style="22"/>
    <col min="4353" max="4365" width="8.69921875" style="22" customWidth="1"/>
    <col min="4366" max="4608" width="6.8984375" style="22"/>
    <col min="4609" max="4621" width="8.69921875" style="22" customWidth="1"/>
    <col min="4622" max="4864" width="6.8984375" style="22"/>
    <col min="4865" max="4877" width="8.69921875" style="22" customWidth="1"/>
    <col min="4878" max="5120" width="6.8984375" style="22"/>
    <col min="5121" max="5133" width="8.69921875" style="22" customWidth="1"/>
    <col min="5134" max="5376" width="6.8984375" style="22"/>
    <col min="5377" max="5389" width="8.69921875" style="22" customWidth="1"/>
    <col min="5390" max="5632" width="6.8984375" style="22"/>
    <col min="5633" max="5645" width="8.69921875" style="22" customWidth="1"/>
    <col min="5646" max="5888" width="6.8984375" style="22"/>
    <col min="5889" max="5901" width="8.69921875" style="22" customWidth="1"/>
    <col min="5902" max="6144" width="6.8984375" style="22"/>
    <col min="6145" max="6157" width="8.69921875" style="22" customWidth="1"/>
    <col min="6158" max="6400" width="6.8984375" style="22"/>
    <col min="6401" max="6413" width="8.69921875" style="22" customWidth="1"/>
    <col min="6414" max="6656" width="6.8984375" style="22"/>
    <col min="6657" max="6669" width="8.69921875" style="22" customWidth="1"/>
    <col min="6670" max="6912" width="6.8984375" style="22"/>
    <col min="6913" max="6925" width="8.69921875" style="22" customWidth="1"/>
    <col min="6926" max="7168" width="6.8984375" style="22"/>
    <col min="7169" max="7181" width="8.69921875" style="22" customWidth="1"/>
    <col min="7182" max="7424" width="6.8984375" style="22"/>
    <col min="7425" max="7437" width="8.69921875" style="22" customWidth="1"/>
    <col min="7438" max="7680" width="6.8984375" style="22"/>
    <col min="7681" max="7693" width="8.69921875" style="22" customWidth="1"/>
    <col min="7694" max="7936" width="6.8984375" style="22"/>
    <col min="7937" max="7949" width="8.69921875" style="22" customWidth="1"/>
    <col min="7950" max="8192" width="6.8984375" style="22"/>
    <col min="8193" max="8205" width="8.69921875" style="22" customWidth="1"/>
    <col min="8206" max="8448" width="6.8984375" style="22"/>
    <col min="8449" max="8461" width="8.69921875" style="22" customWidth="1"/>
    <col min="8462" max="8704" width="6.8984375" style="22"/>
    <col min="8705" max="8717" width="8.69921875" style="22" customWidth="1"/>
    <col min="8718" max="8960" width="6.8984375" style="22"/>
    <col min="8961" max="8973" width="8.69921875" style="22" customWidth="1"/>
    <col min="8974" max="9216" width="6.8984375" style="22"/>
    <col min="9217" max="9229" width="8.69921875" style="22" customWidth="1"/>
    <col min="9230" max="9472" width="6.8984375" style="22"/>
    <col min="9473" max="9485" width="8.69921875" style="22" customWidth="1"/>
    <col min="9486" max="9728" width="6.8984375" style="22"/>
    <col min="9729" max="9741" width="8.69921875" style="22" customWidth="1"/>
    <col min="9742" max="9984" width="6.8984375" style="22"/>
    <col min="9985" max="9997" width="8.69921875" style="22" customWidth="1"/>
    <col min="9998" max="10240" width="6.8984375" style="22"/>
    <col min="10241" max="10253" width="8.69921875" style="22" customWidth="1"/>
    <col min="10254" max="10496" width="6.8984375" style="22"/>
    <col min="10497" max="10509" width="8.69921875" style="22" customWidth="1"/>
    <col min="10510" max="10752" width="6.8984375" style="22"/>
    <col min="10753" max="10765" width="8.69921875" style="22" customWidth="1"/>
    <col min="10766" max="11008" width="6.8984375" style="22"/>
    <col min="11009" max="11021" width="8.69921875" style="22" customWidth="1"/>
    <col min="11022" max="11264" width="6.8984375" style="22"/>
    <col min="11265" max="11277" width="8.69921875" style="22" customWidth="1"/>
    <col min="11278" max="11520" width="6.8984375" style="22"/>
    <col min="11521" max="11533" width="8.69921875" style="22" customWidth="1"/>
    <col min="11534" max="11776" width="6.8984375" style="22"/>
    <col min="11777" max="11789" width="8.69921875" style="22" customWidth="1"/>
    <col min="11790" max="12032" width="6.8984375" style="22"/>
    <col min="12033" max="12045" width="8.69921875" style="22" customWidth="1"/>
    <col min="12046" max="12288" width="6.8984375" style="22"/>
    <col min="12289" max="12301" width="8.69921875" style="22" customWidth="1"/>
    <col min="12302" max="12544" width="6.8984375" style="22"/>
    <col min="12545" max="12557" width="8.69921875" style="22" customWidth="1"/>
    <col min="12558" max="12800" width="6.8984375" style="22"/>
    <col min="12801" max="12813" width="8.69921875" style="22" customWidth="1"/>
    <col min="12814" max="13056" width="6.8984375" style="22"/>
    <col min="13057" max="13069" width="8.69921875" style="22" customWidth="1"/>
    <col min="13070" max="13312" width="6.8984375" style="22"/>
    <col min="13313" max="13325" width="8.69921875" style="22" customWidth="1"/>
    <col min="13326" max="13568" width="6.8984375" style="22"/>
    <col min="13569" max="13581" width="8.69921875" style="22" customWidth="1"/>
    <col min="13582" max="13824" width="6.8984375" style="22"/>
    <col min="13825" max="13837" width="8.69921875" style="22" customWidth="1"/>
    <col min="13838" max="14080" width="6.8984375" style="22"/>
    <col min="14081" max="14093" width="8.69921875" style="22" customWidth="1"/>
    <col min="14094" max="14336" width="6.8984375" style="22"/>
    <col min="14337" max="14349" width="8.69921875" style="22" customWidth="1"/>
    <col min="14350" max="14592" width="6.8984375" style="22"/>
    <col min="14593" max="14605" width="8.69921875" style="22" customWidth="1"/>
    <col min="14606" max="14848" width="6.8984375" style="22"/>
    <col min="14849" max="14861" width="8.69921875" style="22" customWidth="1"/>
    <col min="14862" max="15104" width="6.8984375" style="22"/>
    <col min="15105" max="15117" width="8.69921875" style="22" customWidth="1"/>
    <col min="15118" max="15360" width="6.8984375" style="22"/>
    <col min="15361" max="15373" width="8.69921875" style="22" customWidth="1"/>
    <col min="15374" max="15616" width="6.8984375" style="22"/>
    <col min="15617" max="15629" width="8.69921875" style="22" customWidth="1"/>
    <col min="15630" max="15872" width="6.8984375" style="22"/>
    <col min="15873" max="15885" width="8.69921875" style="22" customWidth="1"/>
    <col min="15886" max="16128" width="6.8984375" style="22"/>
    <col min="16129" max="16141" width="8.69921875" style="22" customWidth="1"/>
    <col min="16142" max="16384" width="6.8984375" style="22"/>
  </cols>
  <sheetData>
    <row r="1" spans="1:13" s="1" customFormat="1" ht="18" customHeight="1" x14ac:dyDescent="0.2">
      <c r="F1" s="2" t="s">
        <v>91</v>
      </c>
      <c r="I1" s="1" t="s">
        <v>97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29590</v>
      </c>
      <c r="C5" s="15">
        <v>20790</v>
      </c>
      <c r="D5" s="15">
        <v>162</v>
      </c>
      <c r="E5" s="15">
        <v>0</v>
      </c>
      <c r="F5" s="15">
        <v>1607</v>
      </c>
      <c r="G5" s="15">
        <v>618</v>
      </c>
      <c r="H5" s="15">
        <v>383</v>
      </c>
      <c r="I5" s="15">
        <v>1945</v>
      </c>
      <c r="J5" s="15">
        <v>3649</v>
      </c>
      <c r="K5" s="15">
        <v>436</v>
      </c>
      <c r="L5" s="15">
        <v>19835</v>
      </c>
      <c r="M5" s="16">
        <v>9755</v>
      </c>
    </row>
    <row r="6" spans="1:13" ht="15" customHeight="1" x14ac:dyDescent="0.15">
      <c r="A6" s="18" t="s">
        <v>85</v>
      </c>
      <c r="B6" s="19">
        <f t="shared" si="0"/>
        <v>7707</v>
      </c>
      <c r="C6" s="20">
        <v>6030</v>
      </c>
      <c r="D6" s="20">
        <v>388</v>
      </c>
      <c r="E6" s="20">
        <v>0</v>
      </c>
      <c r="F6" s="20">
        <v>22</v>
      </c>
      <c r="G6" s="20">
        <v>0</v>
      </c>
      <c r="H6" s="20">
        <v>114</v>
      </c>
      <c r="I6" s="20">
        <v>156</v>
      </c>
      <c r="J6" s="20">
        <v>997</v>
      </c>
      <c r="K6" s="20">
        <v>0</v>
      </c>
      <c r="L6" s="20">
        <v>5973</v>
      </c>
      <c r="M6" s="21">
        <v>1734</v>
      </c>
    </row>
    <row r="7" spans="1:13" ht="15" customHeight="1" x14ac:dyDescent="0.15">
      <c r="A7" s="18" t="s">
        <v>84</v>
      </c>
      <c r="B7" s="19">
        <f t="shared" si="0"/>
        <v>3985</v>
      </c>
      <c r="C7" s="20">
        <v>1999</v>
      </c>
      <c r="D7" s="20">
        <v>0</v>
      </c>
      <c r="E7" s="20">
        <v>996</v>
      </c>
      <c r="F7" s="20">
        <v>539</v>
      </c>
      <c r="G7" s="20">
        <v>0</v>
      </c>
      <c r="H7" s="20">
        <v>0</v>
      </c>
      <c r="I7" s="20">
        <v>0</v>
      </c>
      <c r="J7" s="20">
        <v>0</v>
      </c>
      <c r="K7" s="20">
        <v>451</v>
      </c>
      <c r="L7" s="20">
        <v>3551</v>
      </c>
      <c r="M7" s="21">
        <v>434</v>
      </c>
    </row>
    <row r="8" spans="1:13" ht="15" customHeight="1" x14ac:dyDescent="0.15">
      <c r="A8" s="18" t="s">
        <v>83</v>
      </c>
      <c r="B8" s="19">
        <f t="shared" si="0"/>
        <v>1591</v>
      </c>
      <c r="C8" s="20">
        <v>1591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1349</v>
      </c>
      <c r="M8" s="21">
        <v>242</v>
      </c>
    </row>
    <row r="9" spans="1:13" ht="15" customHeight="1" x14ac:dyDescent="0.15">
      <c r="A9" s="18" t="s">
        <v>82</v>
      </c>
      <c r="B9" s="19">
        <f t="shared" si="0"/>
        <v>6968</v>
      </c>
      <c r="C9" s="20">
        <v>3116</v>
      </c>
      <c r="D9" s="20">
        <v>0</v>
      </c>
      <c r="E9" s="20">
        <v>0</v>
      </c>
      <c r="F9" s="20">
        <v>3783</v>
      </c>
      <c r="G9" s="20">
        <v>0</v>
      </c>
      <c r="H9" s="20">
        <v>15</v>
      </c>
      <c r="I9" s="20">
        <v>0</v>
      </c>
      <c r="J9" s="20">
        <v>54</v>
      </c>
      <c r="K9" s="20">
        <v>0</v>
      </c>
      <c r="L9" s="20">
        <v>2870</v>
      </c>
      <c r="M9" s="21">
        <v>4098</v>
      </c>
    </row>
    <row r="10" spans="1:13" ht="15" customHeight="1" x14ac:dyDescent="0.15">
      <c r="A10" s="18" t="s">
        <v>81</v>
      </c>
      <c r="B10" s="19">
        <f t="shared" si="0"/>
        <v>8276</v>
      </c>
      <c r="C10" s="20">
        <v>2339</v>
      </c>
      <c r="D10" s="20">
        <v>0</v>
      </c>
      <c r="E10" s="20">
        <v>197</v>
      </c>
      <c r="F10" s="20">
        <v>446</v>
      </c>
      <c r="G10" s="20">
        <v>85</v>
      </c>
      <c r="H10" s="20">
        <v>618</v>
      </c>
      <c r="I10" s="20">
        <v>0</v>
      </c>
      <c r="J10" s="20">
        <v>0</v>
      </c>
      <c r="K10" s="20">
        <v>4591</v>
      </c>
      <c r="L10" s="20">
        <v>2041</v>
      </c>
      <c r="M10" s="21">
        <v>6235</v>
      </c>
    </row>
    <row r="11" spans="1:13" ht="15" customHeight="1" x14ac:dyDescent="0.15">
      <c r="A11" s="18" t="s">
        <v>80</v>
      </c>
      <c r="B11" s="19">
        <f t="shared" si="0"/>
        <v>975</v>
      </c>
      <c r="C11" s="20">
        <v>529</v>
      </c>
      <c r="D11" s="20">
        <v>0</v>
      </c>
      <c r="E11" s="20">
        <v>0</v>
      </c>
      <c r="F11" s="20">
        <v>0</v>
      </c>
      <c r="G11" s="20">
        <v>191</v>
      </c>
      <c r="H11" s="20">
        <v>0</v>
      </c>
      <c r="I11" s="20">
        <v>0</v>
      </c>
      <c r="J11" s="20">
        <v>255</v>
      </c>
      <c r="K11" s="20">
        <v>0</v>
      </c>
      <c r="L11" s="20">
        <v>751</v>
      </c>
      <c r="M11" s="21">
        <v>224</v>
      </c>
    </row>
    <row r="12" spans="1:13" ht="15" customHeight="1" x14ac:dyDescent="0.15">
      <c r="A12" s="18" t="s">
        <v>79</v>
      </c>
      <c r="B12" s="19">
        <f t="shared" si="0"/>
        <v>2022</v>
      </c>
      <c r="C12" s="20">
        <v>1643</v>
      </c>
      <c r="D12" s="20">
        <v>0</v>
      </c>
      <c r="E12" s="20">
        <v>0</v>
      </c>
      <c r="F12" s="20">
        <v>101</v>
      </c>
      <c r="G12" s="20">
        <v>0</v>
      </c>
      <c r="H12" s="20">
        <v>0</v>
      </c>
      <c r="I12" s="20">
        <v>0</v>
      </c>
      <c r="J12" s="20">
        <v>278</v>
      </c>
      <c r="K12" s="20">
        <v>0</v>
      </c>
      <c r="L12" s="20">
        <v>1517</v>
      </c>
      <c r="M12" s="21">
        <v>505</v>
      </c>
    </row>
    <row r="13" spans="1:13" ht="15" customHeight="1" x14ac:dyDescent="0.15">
      <c r="A13" s="18" t="s">
        <v>78</v>
      </c>
      <c r="B13" s="19">
        <f t="shared" si="0"/>
        <v>4479</v>
      </c>
      <c r="C13" s="20">
        <v>1600</v>
      </c>
      <c r="D13" s="20">
        <v>106</v>
      </c>
      <c r="E13" s="20">
        <v>0</v>
      </c>
      <c r="F13" s="20">
        <v>110</v>
      </c>
      <c r="G13" s="20">
        <v>178</v>
      </c>
      <c r="H13" s="20">
        <v>1950</v>
      </c>
      <c r="I13" s="20">
        <v>22</v>
      </c>
      <c r="J13" s="20">
        <v>320</v>
      </c>
      <c r="K13" s="20">
        <v>193</v>
      </c>
      <c r="L13" s="20">
        <v>3374</v>
      </c>
      <c r="M13" s="21">
        <v>1105</v>
      </c>
    </row>
    <row r="14" spans="1:13" ht="15" customHeight="1" x14ac:dyDescent="0.15">
      <c r="A14" s="18" t="s">
        <v>77</v>
      </c>
      <c r="B14" s="19">
        <f t="shared" si="0"/>
        <v>6259</v>
      </c>
      <c r="C14" s="20">
        <v>1002</v>
      </c>
      <c r="D14" s="20">
        <v>0</v>
      </c>
      <c r="E14" s="20">
        <v>0</v>
      </c>
      <c r="F14" s="20">
        <v>128</v>
      </c>
      <c r="G14" s="20">
        <v>0</v>
      </c>
      <c r="H14" s="20">
        <v>5003</v>
      </c>
      <c r="I14" s="20">
        <v>0</v>
      </c>
      <c r="J14" s="20">
        <v>126</v>
      </c>
      <c r="K14" s="20">
        <v>0</v>
      </c>
      <c r="L14" s="20">
        <v>1036</v>
      </c>
      <c r="M14" s="21">
        <v>5223</v>
      </c>
    </row>
    <row r="15" spans="1:13" ht="15" customHeight="1" x14ac:dyDescent="0.15">
      <c r="A15" s="18" t="s">
        <v>76</v>
      </c>
      <c r="B15" s="19">
        <f t="shared" si="0"/>
        <v>7365</v>
      </c>
      <c r="C15" s="20">
        <v>3860</v>
      </c>
      <c r="D15" s="20">
        <v>0</v>
      </c>
      <c r="E15" s="20">
        <v>0</v>
      </c>
      <c r="F15" s="20">
        <v>3379</v>
      </c>
      <c r="G15" s="20">
        <v>0</v>
      </c>
      <c r="H15" s="20">
        <v>64</v>
      </c>
      <c r="I15" s="20">
        <v>17</v>
      </c>
      <c r="J15" s="20">
        <v>0</v>
      </c>
      <c r="K15" s="20">
        <v>45</v>
      </c>
      <c r="L15" s="20">
        <v>2957</v>
      </c>
      <c r="M15" s="21">
        <v>4408</v>
      </c>
    </row>
    <row r="16" spans="1:13" ht="15" customHeight="1" x14ac:dyDescent="0.15">
      <c r="A16" s="18" t="s">
        <v>75</v>
      </c>
      <c r="B16" s="19">
        <f t="shared" si="0"/>
        <v>1990</v>
      </c>
      <c r="C16" s="20">
        <v>1401</v>
      </c>
      <c r="D16" s="20">
        <v>0</v>
      </c>
      <c r="E16" s="20">
        <v>0</v>
      </c>
      <c r="F16" s="20">
        <v>62</v>
      </c>
      <c r="G16" s="20">
        <v>89</v>
      </c>
      <c r="H16" s="20">
        <v>438</v>
      </c>
      <c r="I16" s="20">
        <v>0</v>
      </c>
      <c r="J16" s="20">
        <v>0</v>
      </c>
      <c r="K16" s="20">
        <v>0</v>
      </c>
      <c r="L16" s="20">
        <v>880</v>
      </c>
      <c r="M16" s="21">
        <v>1110</v>
      </c>
    </row>
    <row r="17" spans="1:13" ht="15" customHeight="1" x14ac:dyDescent="0.15">
      <c r="A17" s="18" t="s">
        <v>74</v>
      </c>
      <c r="B17" s="19">
        <f t="shared" si="0"/>
        <v>8489</v>
      </c>
      <c r="C17" s="20">
        <v>7602</v>
      </c>
      <c r="D17" s="20">
        <v>0</v>
      </c>
      <c r="E17" s="20">
        <v>140</v>
      </c>
      <c r="F17" s="20">
        <v>283</v>
      </c>
      <c r="G17" s="20">
        <v>0</v>
      </c>
      <c r="H17" s="20">
        <v>0</v>
      </c>
      <c r="I17" s="20">
        <v>0</v>
      </c>
      <c r="J17" s="20">
        <v>0</v>
      </c>
      <c r="K17" s="20">
        <v>464</v>
      </c>
      <c r="L17" s="20">
        <v>5020</v>
      </c>
      <c r="M17" s="21">
        <v>3469</v>
      </c>
    </row>
    <row r="18" spans="1:13" ht="15" customHeight="1" x14ac:dyDescent="0.15">
      <c r="A18" s="18" t="s">
        <v>73</v>
      </c>
      <c r="B18" s="19">
        <f t="shared" si="0"/>
        <v>4128</v>
      </c>
      <c r="C18" s="20">
        <v>3318</v>
      </c>
      <c r="D18" s="20">
        <v>133</v>
      </c>
      <c r="E18" s="20">
        <v>0</v>
      </c>
      <c r="F18" s="20">
        <v>566</v>
      </c>
      <c r="G18" s="20">
        <v>0</v>
      </c>
      <c r="H18" s="20">
        <v>30</v>
      </c>
      <c r="I18" s="20">
        <v>53</v>
      </c>
      <c r="J18" s="20">
        <v>0</v>
      </c>
      <c r="K18" s="20">
        <v>28</v>
      </c>
      <c r="L18" s="20">
        <v>3462</v>
      </c>
      <c r="M18" s="21">
        <v>666</v>
      </c>
    </row>
    <row r="19" spans="1:13" ht="15" customHeight="1" x14ac:dyDescent="0.15">
      <c r="A19" s="18" t="s">
        <v>72</v>
      </c>
      <c r="B19" s="19">
        <f t="shared" si="0"/>
        <v>501</v>
      </c>
      <c r="C19" s="20">
        <v>303</v>
      </c>
      <c r="D19" s="20">
        <v>0</v>
      </c>
      <c r="E19" s="20">
        <v>0</v>
      </c>
      <c r="F19" s="20">
        <v>0</v>
      </c>
      <c r="G19" s="20">
        <v>0</v>
      </c>
      <c r="H19" s="20">
        <v>43</v>
      </c>
      <c r="I19" s="20">
        <v>0</v>
      </c>
      <c r="J19" s="20">
        <v>0</v>
      </c>
      <c r="K19" s="20">
        <v>155</v>
      </c>
      <c r="L19" s="20">
        <v>347</v>
      </c>
      <c r="M19" s="21">
        <v>154</v>
      </c>
    </row>
    <row r="20" spans="1:13" ht="15" customHeight="1" x14ac:dyDescent="0.15">
      <c r="A20" s="18" t="s">
        <v>71</v>
      </c>
      <c r="B20" s="19">
        <f t="shared" si="0"/>
        <v>3177</v>
      </c>
      <c r="C20" s="20">
        <v>2957</v>
      </c>
      <c r="D20" s="20">
        <v>130</v>
      </c>
      <c r="E20" s="20">
        <v>0</v>
      </c>
      <c r="F20" s="20">
        <v>0</v>
      </c>
      <c r="G20" s="20">
        <v>90</v>
      </c>
      <c r="H20" s="20">
        <v>0</v>
      </c>
      <c r="I20" s="20">
        <v>0</v>
      </c>
      <c r="J20" s="20">
        <v>0</v>
      </c>
      <c r="K20" s="20">
        <v>0</v>
      </c>
      <c r="L20" s="20">
        <v>2806</v>
      </c>
      <c r="M20" s="21">
        <v>371</v>
      </c>
    </row>
    <row r="21" spans="1:13" ht="15" customHeight="1" x14ac:dyDescent="0.15">
      <c r="A21" s="18" t="s">
        <v>70</v>
      </c>
      <c r="B21" s="19">
        <f t="shared" si="0"/>
        <v>2128</v>
      </c>
      <c r="C21" s="20">
        <v>1093</v>
      </c>
      <c r="D21" s="20">
        <v>0</v>
      </c>
      <c r="E21" s="20">
        <v>0</v>
      </c>
      <c r="F21" s="20">
        <v>237</v>
      </c>
      <c r="G21" s="20">
        <v>0</v>
      </c>
      <c r="H21" s="20">
        <v>0</v>
      </c>
      <c r="I21" s="20">
        <v>117</v>
      </c>
      <c r="J21" s="20">
        <v>0</v>
      </c>
      <c r="K21" s="20">
        <v>681</v>
      </c>
      <c r="L21" s="20">
        <v>1108</v>
      </c>
      <c r="M21" s="21">
        <v>1020</v>
      </c>
    </row>
    <row r="22" spans="1:13" ht="15" customHeight="1" x14ac:dyDescent="0.15">
      <c r="A22" s="18" t="s">
        <v>69</v>
      </c>
      <c r="B22" s="19">
        <f t="shared" si="0"/>
        <v>1740</v>
      </c>
      <c r="C22" s="20">
        <v>1740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1740</v>
      </c>
      <c r="M22" s="21">
        <v>0</v>
      </c>
    </row>
    <row r="23" spans="1:13" ht="15" customHeight="1" x14ac:dyDescent="0.15">
      <c r="A23" s="18" t="s">
        <v>68</v>
      </c>
      <c r="B23" s="19">
        <f t="shared" si="0"/>
        <v>1602</v>
      </c>
      <c r="C23" s="20">
        <v>1126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261</v>
      </c>
      <c r="J23" s="20">
        <v>215</v>
      </c>
      <c r="K23" s="20">
        <v>0</v>
      </c>
      <c r="L23" s="20">
        <v>1551</v>
      </c>
      <c r="M23" s="21">
        <v>51</v>
      </c>
    </row>
    <row r="24" spans="1:13" ht="15" customHeight="1" x14ac:dyDescent="0.15">
      <c r="A24" s="18" t="s">
        <v>67</v>
      </c>
      <c r="B24" s="19">
        <f t="shared" si="0"/>
        <v>760</v>
      </c>
      <c r="C24" s="20">
        <v>749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11</v>
      </c>
      <c r="K24" s="20">
        <v>0</v>
      </c>
      <c r="L24" s="20">
        <v>760</v>
      </c>
      <c r="M24" s="21">
        <v>0</v>
      </c>
    </row>
    <row r="25" spans="1:13" ht="15" customHeight="1" x14ac:dyDescent="0.15">
      <c r="A25" s="23" t="s">
        <v>66</v>
      </c>
      <c r="B25" s="24">
        <f t="shared" si="0"/>
        <v>619</v>
      </c>
      <c r="C25" s="25">
        <v>533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86</v>
      </c>
      <c r="K25" s="25">
        <v>0</v>
      </c>
      <c r="L25" s="25">
        <v>165</v>
      </c>
      <c r="M25" s="26">
        <v>454</v>
      </c>
    </row>
    <row r="26" spans="1:13" ht="15" customHeight="1" x14ac:dyDescent="0.15">
      <c r="A26" s="27" t="s">
        <v>96</v>
      </c>
      <c r="B26" s="28">
        <f t="shared" si="0"/>
        <v>104351</v>
      </c>
      <c r="C26" s="29">
        <v>65321</v>
      </c>
      <c r="D26" s="29">
        <v>919</v>
      </c>
      <c r="E26" s="29">
        <v>1333</v>
      </c>
      <c r="F26" s="29">
        <v>11263</v>
      </c>
      <c r="G26" s="29">
        <v>1251</v>
      </c>
      <c r="H26" s="29">
        <v>8658</v>
      </c>
      <c r="I26" s="29">
        <v>2571</v>
      </c>
      <c r="J26" s="29">
        <v>5991</v>
      </c>
      <c r="K26" s="29">
        <v>7044</v>
      </c>
      <c r="L26" s="29">
        <v>63093</v>
      </c>
      <c r="M26" s="30">
        <v>41258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8114</v>
      </c>
      <c r="C28" s="20">
        <v>2943</v>
      </c>
      <c r="D28" s="20">
        <v>0</v>
      </c>
      <c r="E28" s="20">
        <v>0</v>
      </c>
      <c r="F28" s="20">
        <v>0</v>
      </c>
      <c r="G28" s="20">
        <v>118</v>
      </c>
      <c r="H28" s="20">
        <v>0</v>
      </c>
      <c r="I28" s="20">
        <v>4778</v>
      </c>
      <c r="J28" s="20">
        <v>0</v>
      </c>
      <c r="K28" s="20">
        <v>275</v>
      </c>
      <c r="L28" s="20">
        <v>1342</v>
      </c>
      <c r="M28" s="21">
        <v>6772</v>
      </c>
    </row>
    <row r="29" spans="1:13" ht="15" customHeight="1" x14ac:dyDescent="0.15">
      <c r="A29" s="23" t="s">
        <v>64</v>
      </c>
      <c r="B29" s="24">
        <f>SUM( C29:K29)</f>
        <v>742</v>
      </c>
      <c r="C29" s="25">
        <v>642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100</v>
      </c>
      <c r="J29" s="25">
        <v>0</v>
      </c>
      <c r="K29" s="25">
        <v>0</v>
      </c>
      <c r="L29" s="25">
        <v>642</v>
      </c>
      <c r="M29" s="26">
        <v>100</v>
      </c>
    </row>
    <row r="30" spans="1:13" ht="15" customHeight="1" x14ac:dyDescent="0.15">
      <c r="A30" s="27" t="s">
        <v>63</v>
      </c>
      <c r="B30" s="28">
        <f>SUM( C30:K30)</f>
        <v>8856</v>
      </c>
      <c r="C30" s="29">
        <v>3585</v>
      </c>
      <c r="D30" s="29">
        <v>0</v>
      </c>
      <c r="E30" s="29">
        <v>0</v>
      </c>
      <c r="F30" s="29">
        <v>0</v>
      </c>
      <c r="G30" s="29">
        <v>118</v>
      </c>
      <c r="H30" s="29">
        <v>0</v>
      </c>
      <c r="I30" s="29">
        <v>4878</v>
      </c>
      <c r="J30" s="29">
        <v>0</v>
      </c>
      <c r="K30" s="29">
        <v>275</v>
      </c>
      <c r="L30" s="29">
        <v>1984</v>
      </c>
      <c r="M30" s="30">
        <v>6872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1241</v>
      </c>
      <c r="C32" s="25">
        <v>358</v>
      </c>
      <c r="D32" s="25">
        <v>0</v>
      </c>
      <c r="E32" s="25">
        <v>0</v>
      </c>
      <c r="F32" s="25">
        <v>722</v>
      </c>
      <c r="G32" s="25">
        <v>0</v>
      </c>
      <c r="H32" s="25">
        <v>131</v>
      </c>
      <c r="I32" s="25">
        <v>0</v>
      </c>
      <c r="J32" s="25">
        <v>30</v>
      </c>
      <c r="K32" s="25">
        <v>0</v>
      </c>
      <c r="L32" s="25">
        <v>519</v>
      </c>
      <c r="M32" s="26">
        <v>722</v>
      </c>
    </row>
    <row r="33" spans="1:13" ht="15" customHeight="1" x14ac:dyDescent="0.15">
      <c r="A33" s="27" t="s">
        <v>95</v>
      </c>
      <c r="B33" s="28">
        <f>SUM( C33:K33)</f>
        <v>1241</v>
      </c>
      <c r="C33" s="29">
        <v>358</v>
      </c>
      <c r="D33" s="29">
        <v>0</v>
      </c>
      <c r="E33" s="29">
        <v>0</v>
      </c>
      <c r="F33" s="29">
        <v>722</v>
      </c>
      <c r="G33" s="29">
        <v>0</v>
      </c>
      <c r="H33" s="29">
        <v>131</v>
      </c>
      <c r="I33" s="29">
        <v>0</v>
      </c>
      <c r="J33" s="29">
        <v>30</v>
      </c>
      <c r="K33" s="29">
        <v>0</v>
      </c>
      <c r="L33" s="29">
        <v>519</v>
      </c>
      <c r="M33" s="30">
        <v>722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1352</v>
      </c>
      <c r="C35" s="20">
        <v>367</v>
      </c>
      <c r="D35" s="20">
        <v>0</v>
      </c>
      <c r="E35" s="20">
        <v>0</v>
      </c>
      <c r="F35" s="20">
        <v>493</v>
      </c>
      <c r="G35" s="20">
        <v>492</v>
      </c>
      <c r="H35" s="20">
        <v>0</v>
      </c>
      <c r="I35" s="20">
        <v>0</v>
      </c>
      <c r="J35" s="20">
        <v>0</v>
      </c>
      <c r="K35" s="20">
        <v>0</v>
      </c>
      <c r="L35" s="20">
        <v>859</v>
      </c>
      <c r="M35" s="21">
        <v>493</v>
      </c>
    </row>
    <row r="36" spans="1:13" ht="15" customHeight="1" x14ac:dyDescent="0.15">
      <c r="A36" s="23" t="s">
        <v>60</v>
      </c>
      <c r="B36" s="24">
        <f>SUM( C36:M36)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0</v>
      </c>
    </row>
    <row r="37" spans="1:13" ht="15" customHeight="1" x14ac:dyDescent="0.15">
      <c r="A37" s="27" t="s">
        <v>94</v>
      </c>
      <c r="B37" s="28">
        <f>SUM( C37:K37)</f>
        <v>1352</v>
      </c>
      <c r="C37" s="29">
        <v>367</v>
      </c>
      <c r="D37" s="29">
        <v>0</v>
      </c>
      <c r="E37" s="29">
        <v>0</v>
      </c>
      <c r="F37" s="29">
        <v>493</v>
      </c>
      <c r="G37" s="29">
        <v>492</v>
      </c>
      <c r="H37" s="29">
        <v>0</v>
      </c>
      <c r="I37" s="29">
        <v>0</v>
      </c>
      <c r="J37" s="29">
        <v>0</v>
      </c>
      <c r="K37" s="29">
        <v>0</v>
      </c>
      <c r="L37" s="29">
        <v>859</v>
      </c>
      <c r="M37" s="30">
        <v>493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1147</v>
      </c>
      <c r="C39" s="20">
        <v>1147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1032</v>
      </c>
      <c r="M39" s="21">
        <v>115</v>
      </c>
    </row>
    <row r="40" spans="1:13" ht="15" customHeight="1" x14ac:dyDescent="0.15">
      <c r="A40" s="18" t="s">
        <v>58</v>
      </c>
      <c r="B40" s="19">
        <f>SUM( C40:K40)</f>
        <v>396</v>
      </c>
      <c r="C40" s="20">
        <v>396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303</v>
      </c>
      <c r="M40" s="21">
        <v>93</v>
      </c>
    </row>
    <row r="41" spans="1:13" ht="15" customHeight="1" x14ac:dyDescent="0.15">
      <c r="A41" s="23" t="s">
        <v>57</v>
      </c>
      <c r="B41" s="24">
        <f>SUM( C41:K41)</f>
        <v>271</v>
      </c>
      <c r="C41" s="25">
        <v>271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136</v>
      </c>
      <c r="M41" s="26">
        <v>135</v>
      </c>
    </row>
    <row r="42" spans="1:13" ht="15" customHeight="1" x14ac:dyDescent="0.15">
      <c r="A42" s="27" t="s">
        <v>56</v>
      </c>
      <c r="B42" s="28">
        <f>SUM( C42:K42)</f>
        <v>1814</v>
      </c>
      <c r="C42" s="29">
        <v>1814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1471</v>
      </c>
      <c r="M42" s="30">
        <v>343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1405</v>
      </c>
      <c r="C44" s="20">
        <v>420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43</v>
      </c>
      <c r="K44" s="20">
        <v>942</v>
      </c>
      <c r="L44" s="20">
        <v>449</v>
      </c>
      <c r="M44" s="21">
        <v>956</v>
      </c>
    </row>
    <row r="45" spans="1:13" ht="15" customHeight="1" x14ac:dyDescent="0.15">
      <c r="A45" s="18" t="s">
        <v>54</v>
      </c>
      <c r="B45" s="19">
        <f>SUM( C45:K45)</f>
        <v>840</v>
      </c>
      <c r="C45" s="20">
        <v>840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840</v>
      </c>
      <c r="M45" s="21">
        <v>0</v>
      </c>
    </row>
    <row r="46" spans="1:13" ht="15" customHeight="1" x14ac:dyDescent="0.15">
      <c r="A46" s="23" t="s">
        <v>53</v>
      </c>
      <c r="B46" s="24">
        <f>SUM( C46:K46)</f>
        <v>402</v>
      </c>
      <c r="C46" s="25">
        <v>402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402</v>
      </c>
      <c r="M46" s="26">
        <v>0</v>
      </c>
    </row>
    <row r="47" spans="1:13" ht="15" customHeight="1" x14ac:dyDescent="0.15">
      <c r="A47" s="27" t="s">
        <v>93</v>
      </c>
      <c r="B47" s="28">
        <f>SUM( C47:K47)</f>
        <v>2647</v>
      </c>
      <c r="C47" s="29">
        <v>1662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43</v>
      </c>
      <c r="K47" s="29">
        <v>942</v>
      </c>
      <c r="L47" s="29">
        <v>1691</v>
      </c>
      <c r="M47" s="30">
        <v>956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760</v>
      </c>
      <c r="C49" s="25">
        <v>760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760</v>
      </c>
      <c r="M49" s="26">
        <v>0</v>
      </c>
    </row>
    <row r="50" spans="1:13" ht="15" customHeight="1" x14ac:dyDescent="0.15">
      <c r="A50" s="27" t="s">
        <v>51</v>
      </c>
      <c r="B50" s="28">
        <f>SUM( C50:K50)</f>
        <v>760</v>
      </c>
      <c r="C50" s="29">
        <v>760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760</v>
      </c>
      <c r="M50" s="30">
        <v>0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 t="shared" ref="B52:B57" si="1">SUM( C52:K52)</f>
        <v>397</v>
      </c>
      <c r="C52" s="20">
        <v>397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311</v>
      </c>
      <c r="M52" s="21">
        <v>86</v>
      </c>
    </row>
    <row r="53" spans="1:13" ht="15" customHeight="1" x14ac:dyDescent="0.15">
      <c r="A53" s="18" t="s">
        <v>49</v>
      </c>
      <c r="B53" s="19">
        <f t="shared" si="1"/>
        <v>286</v>
      </c>
      <c r="C53" s="20">
        <v>266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20</v>
      </c>
      <c r="K53" s="20">
        <v>0</v>
      </c>
      <c r="L53" s="20">
        <v>286</v>
      </c>
      <c r="M53" s="21">
        <v>0</v>
      </c>
    </row>
    <row r="54" spans="1:13" ht="15" customHeight="1" x14ac:dyDescent="0.15">
      <c r="A54" s="18" t="s">
        <v>48</v>
      </c>
      <c r="B54" s="19">
        <f t="shared" si="1"/>
        <v>206</v>
      </c>
      <c r="C54" s="20">
        <v>206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35</v>
      </c>
      <c r="M54" s="21">
        <v>171</v>
      </c>
    </row>
    <row r="55" spans="1:13" ht="15" customHeight="1" x14ac:dyDescent="0.15">
      <c r="A55" s="18" t="s">
        <v>47</v>
      </c>
      <c r="B55" s="19">
        <f t="shared" si="1"/>
        <v>183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183</v>
      </c>
      <c r="K55" s="20">
        <v>0</v>
      </c>
      <c r="L55" s="20">
        <v>0</v>
      </c>
      <c r="M55" s="21">
        <v>183</v>
      </c>
    </row>
    <row r="56" spans="1:13" ht="15" customHeight="1" x14ac:dyDescent="0.15">
      <c r="A56" s="18" t="s">
        <v>46</v>
      </c>
      <c r="B56" s="19">
        <f t="shared" si="1"/>
        <v>110</v>
      </c>
      <c r="C56" s="20">
        <v>110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110</v>
      </c>
      <c r="M56" s="21">
        <v>0</v>
      </c>
    </row>
    <row r="57" spans="1:13" ht="15" customHeight="1" x14ac:dyDescent="0.15">
      <c r="A57" s="18" t="s">
        <v>45</v>
      </c>
      <c r="B57" s="19">
        <f t="shared" si="1"/>
        <v>55</v>
      </c>
      <c r="C57" s="20">
        <v>55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55</v>
      </c>
      <c r="M57" s="21">
        <v>0</v>
      </c>
    </row>
    <row r="58" spans="1:13" ht="15" customHeight="1" x14ac:dyDescent="0.15">
      <c r="A58" s="23" t="s">
        <v>44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1237</v>
      </c>
      <c r="C59" s="29">
        <v>1034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203</v>
      </c>
      <c r="K59" s="29">
        <v>0</v>
      </c>
      <c r="L59" s="29">
        <v>797</v>
      </c>
      <c r="M59" s="30">
        <v>440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661</v>
      </c>
      <c r="C61" s="25">
        <v>661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661</v>
      </c>
      <c r="M61" s="26">
        <v>0</v>
      </c>
    </row>
    <row r="62" spans="1:13" ht="15" customHeight="1" x14ac:dyDescent="0.15">
      <c r="A62" s="27" t="s">
        <v>41</v>
      </c>
      <c r="B62" s="28">
        <f>SUM( C62:K62)</f>
        <v>661</v>
      </c>
      <c r="C62" s="29">
        <v>661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661</v>
      </c>
      <c r="M62" s="30">
        <v>0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C64:M64)</f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v>0</v>
      </c>
    </row>
    <row r="65" spans="1:13" ht="15" customHeight="1" x14ac:dyDescent="0.15">
      <c r="A65" s="27" t="s">
        <v>98</v>
      </c>
      <c r="B65" s="28">
        <f>SUM( C65:M65)</f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18568</v>
      </c>
      <c r="C67" s="20">
        <v>10241</v>
      </c>
      <c r="D67" s="20">
        <v>0</v>
      </c>
      <c r="E67" s="20">
        <v>0</v>
      </c>
      <c r="F67" s="20">
        <v>1215</v>
      </c>
      <c r="G67" s="20">
        <v>610</v>
      </c>
      <c r="H67" s="20">
        <v>131</v>
      </c>
      <c r="I67" s="20">
        <v>4878</v>
      </c>
      <c r="J67" s="20">
        <v>276</v>
      </c>
      <c r="K67" s="20">
        <v>1217</v>
      </c>
      <c r="L67" s="20">
        <v>8742</v>
      </c>
      <c r="M67" s="21">
        <v>9826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122919</v>
      </c>
      <c r="C69" s="33">
        <v>75562</v>
      </c>
      <c r="D69" s="33">
        <v>919</v>
      </c>
      <c r="E69" s="33">
        <v>1333</v>
      </c>
      <c r="F69" s="33">
        <v>12478</v>
      </c>
      <c r="G69" s="33">
        <v>1861</v>
      </c>
      <c r="H69" s="33">
        <v>8789</v>
      </c>
      <c r="I69" s="33">
        <v>7449</v>
      </c>
      <c r="J69" s="33">
        <v>6267</v>
      </c>
      <c r="K69" s="33">
        <v>8261</v>
      </c>
      <c r="L69" s="33">
        <v>71835</v>
      </c>
      <c r="M69" s="34">
        <v>51084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5" customWidth="1"/>
    <col min="2" max="17" width="6.8984375" style="35"/>
    <col min="18" max="256" width="6.8984375" style="22"/>
    <col min="257" max="257" width="9.59765625" style="22" customWidth="1"/>
    <col min="258" max="512" width="6.8984375" style="22"/>
    <col min="513" max="513" width="9.59765625" style="22" customWidth="1"/>
    <col min="514" max="768" width="6.8984375" style="22"/>
    <col min="769" max="769" width="9.59765625" style="22" customWidth="1"/>
    <col min="770" max="1024" width="6.8984375" style="22"/>
    <col min="1025" max="1025" width="9.59765625" style="22" customWidth="1"/>
    <col min="1026" max="1280" width="6.8984375" style="22"/>
    <col min="1281" max="1281" width="9.59765625" style="22" customWidth="1"/>
    <col min="1282" max="1536" width="6.8984375" style="22"/>
    <col min="1537" max="1537" width="9.59765625" style="22" customWidth="1"/>
    <col min="1538" max="1792" width="6.8984375" style="22"/>
    <col min="1793" max="1793" width="9.59765625" style="22" customWidth="1"/>
    <col min="1794" max="2048" width="6.8984375" style="22"/>
    <col min="2049" max="2049" width="9.59765625" style="22" customWidth="1"/>
    <col min="2050" max="2304" width="6.8984375" style="22"/>
    <col min="2305" max="2305" width="9.59765625" style="22" customWidth="1"/>
    <col min="2306" max="2560" width="6.8984375" style="22"/>
    <col min="2561" max="2561" width="9.59765625" style="22" customWidth="1"/>
    <col min="2562" max="2816" width="6.8984375" style="22"/>
    <col min="2817" max="2817" width="9.59765625" style="22" customWidth="1"/>
    <col min="2818" max="3072" width="6.8984375" style="22"/>
    <col min="3073" max="3073" width="9.59765625" style="22" customWidth="1"/>
    <col min="3074" max="3328" width="6.8984375" style="22"/>
    <col min="3329" max="3329" width="9.59765625" style="22" customWidth="1"/>
    <col min="3330" max="3584" width="6.8984375" style="22"/>
    <col min="3585" max="3585" width="9.59765625" style="22" customWidth="1"/>
    <col min="3586" max="3840" width="6.8984375" style="22"/>
    <col min="3841" max="3841" width="9.59765625" style="22" customWidth="1"/>
    <col min="3842" max="4096" width="6.8984375" style="22"/>
    <col min="4097" max="4097" width="9.59765625" style="22" customWidth="1"/>
    <col min="4098" max="4352" width="6.8984375" style="22"/>
    <col min="4353" max="4353" width="9.59765625" style="22" customWidth="1"/>
    <col min="4354" max="4608" width="6.8984375" style="22"/>
    <col min="4609" max="4609" width="9.59765625" style="22" customWidth="1"/>
    <col min="4610" max="4864" width="6.8984375" style="22"/>
    <col min="4865" max="4865" width="9.59765625" style="22" customWidth="1"/>
    <col min="4866" max="5120" width="6.8984375" style="22"/>
    <col min="5121" max="5121" width="9.59765625" style="22" customWidth="1"/>
    <col min="5122" max="5376" width="6.8984375" style="22"/>
    <col min="5377" max="5377" width="9.59765625" style="22" customWidth="1"/>
    <col min="5378" max="5632" width="6.8984375" style="22"/>
    <col min="5633" max="5633" width="9.59765625" style="22" customWidth="1"/>
    <col min="5634" max="5888" width="6.8984375" style="22"/>
    <col min="5889" max="5889" width="9.59765625" style="22" customWidth="1"/>
    <col min="5890" max="6144" width="6.8984375" style="22"/>
    <col min="6145" max="6145" width="9.59765625" style="22" customWidth="1"/>
    <col min="6146" max="6400" width="6.8984375" style="22"/>
    <col min="6401" max="6401" width="9.59765625" style="22" customWidth="1"/>
    <col min="6402" max="6656" width="6.8984375" style="22"/>
    <col min="6657" max="6657" width="9.59765625" style="22" customWidth="1"/>
    <col min="6658" max="6912" width="6.8984375" style="22"/>
    <col min="6913" max="6913" width="9.59765625" style="22" customWidth="1"/>
    <col min="6914" max="7168" width="6.8984375" style="22"/>
    <col min="7169" max="7169" width="9.59765625" style="22" customWidth="1"/>
    <col min="7170" max="7424" width="6.8984375" style="22"/>
    <col min="7425" max="7425" width="9.59765625" style="22" customWidth="1"/>
    <col min="7426" max="7680" width="6.8984375" style="22"/>
    <col min="7681" max="7681" width="9.59765625" style="22" customWidth="1"/>
    <col min="7682" max="7936" width="6.8984375" style="22"/>
    <col min="7937" max="7937" width="9.59765625" style="22" customWidth="1"/>
    <col min="7938" max="8192" width="6.8984375" style="22"/>
    <col min="8193" max="8193" width="9.59765625" style="22" customWidth="1"/>
    <col min="8194" max="8448" width="6.8984375" style="22"/>
    <col min="8449" max="8449" width="9.59765625" style="22" customWidth="1"/>
    <col min="8450" max="8704" width="6.8984375" style="22"/>
    <col min="8705" max="8705" width="9.59765625" style="22" customWidth="1"/>
    <col min="8706" max="8960" width="6.8984375" style="22"/>
    <col min="8961" max="8961" width="9.59765625" style="22" customWidth="1"/>
    <col min="8962" max="9216" width="6.8984375" style="22"/>
    <col min="9217" max="9217" width="9.59765625" style="22" customWidth="1"/>
    <col min="9218" max="9472" width="6.8984375" style="22"/>
    <col min="9473" max="9473" width="9.59765625" style="22" customWidth="1"/>
    <col min="9474" max="9728" width="6.8984375" style="22"/>
    <col min="9729" max="9729" width="9.59765625" style="22" customWidth="1"/>
    <col min="9730" max="9984" width="6.8984375" style="22"/>
    <col min="9985" max="9985" width="9.59765625" style="22" customWidth="1"/>
    <col min="9986" max="10240" width="6.8984375" style="22"/>
    <col min="10241" max="10241" width="9.59765625" style="22" customWidth="1"/>
    <col min="10242" max="10496" width="6.8984375" style="22"/>
    <col min="10497" max="10497" width="9.59765625" style="22" customWidth="1"/>
    <col min="10498" max="10752" width="6.8984375" style="22"/>
    <col min="10753" max="10753" width="9.59765625" style="22" customWidth="1"/>
    <col min="10754" max="11008" width="6.8984375" style="22"/>
    <col min="11009" max="11009" width="9.59765625" style="22" customWidth="1"/>
    <col min="11010" max="11264" width="6.8984375" style="22"/>
    <col min="11265" max="11265" width="9.59765625" style="22" customWidth="1"/>
    <col min="11266" max="11520" width="6.8984375" style="22"/>
    <col min="11521" max="11521" width="9.59765625" style="22" customWidth="1"/>
    <col min="11522" max="11776" width="6.8984375" style="22"/>
    <col min="11777" max="11777" width="9.59765625" style="22" customWidth="1"/>
    <col min="11778" max="12032" width="6.8984375" style="22"/>
    <col min="12033" max="12033" width="9.59765625" style="22" customWidth="1"/>
    <col min="12034" max="12288" width="6.8984375" style="22"/>
    <col min="12289" max="12289" width="9.59765625" style="22" customWidth="1"/>
    <col min="12290" max="12544" width="6.8984375" style="22"/>
    <col min="12545" max="12545" width="9.59765625" style="22" customWidth="1"/>
    <col min="12546" max="12800" width="6.8984375" style="22"/>
    <col min="12801" max="12801" width="9.59765625" style="22" customWidth="1"/>
    <col min="12802" max="13056" width="6.8984375" style="22"/>
    <col min="13057" max="13057" width="9.59765625" style="22" customWidth="1"/>
    <col min="13058" max="13312" width="6.8984375" style="22"/>
    <col min="13313" max="13313" width="9.59765625" style="22" customWidth="1"/>
    <col min="13314" max="13568" width="6.8984375" style="22"/>
    <col min="13569" max="13569" width="9.59765625" style="22" customWidth="1"/>
    <col min="13570" max="13824" width="6.8984375" style="22"/>
    <col min="13825" max="13825" width="9.59765625" style="22" customWidth="1"/>
    <col min="13826" max="14080" width="6.8984375" style="22"/>
    <col min="14081" max="14081" width="9.59765625" style="22" customWidth="1"/>
    <col min="14082" max="14336" width="6.8984375" style="22"/>
    <col min="14337" max="14337" width="9.59765625" style="22" customWidth="1"/>
    <col min="14338" max="14592" width="6.8984375" style="22"/>
    <col min="14593" max="14593" width="9.59765625" style="22" customWidth="1"/>
    <col min="14594" max="14848" width="6.8984375" style="22"/>
    <col min="14849" max="14849" width="9.59765625" style="22" customWidth="1"/>
    <col min="14850" max="15104" width="6.8984375" style="22"/>
    <col min="15105" max="15105" width="9.59765625" style="22" customWidth="1"/>
    <col min="15106" max="15360" width="6.8984375" style="22"/>
    <col min="15361" max="15361" width="9.59765625" style="22" customWidth="1"/>
    <col min="15362" max="15616" width="6.8984375" style="22"/>
    <col min="15617" max="15617" width="9.59765625" style="22" customWidth="1"/>
    <col min="15618" max="15872" width="6.8984375" style="22"/>
    <col min="15873" max="15873" width="9.59765625" style="22" customWidth="1"/>
    <col min="15874" max="16128" width="6.8984375" style="22"/>
    <col min="16129" max="16129" width="9.59765625" style="22" customWidth="1"/>
    <col min="16130" max="16384" width="6.898437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97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75562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75562</v>
      </c>
      <c r="H6" s="43">
        <v>16481</v>
      </c>
      <c r="I6" s="43">
        <v>0</v>
      </c>
      <c r="J6" s="43">
        <v>59081</v>
      </c>
      <c r="K6" s="43">
        <v>57407</v>
      </c>
      <c r="L6" s="43">
        <f>SUM(M6:Q6)</f>
        <v>18155</v>
      </c>
      <c r="M6" s="43">
        <v>0</v>
      </c>
      <c r="N6" s="43">
        <v>642</v>
      </c>
      <c r="O6" s="43">
        <v>16416</v>
      </c>
      <c r="P6" s="43">
        <v>0</v>
      </c>
      <c r="Q6" s="44">
        <v>1097</v>
      </c>
    </row>
    <row r="7" spans="1:17" ht="15" customHeight="1" x14ac:dyDescent="0.15">
      <c r="A7" s="45" t="s">
        <v>10</v>
      </c>
      <c r="B7" s="46">
        <f>+C7+G7</f>
        <v>919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919</v>
      </c>
      <c r="H7" s="47">
        <v>0</v>
      </c>
      <c r="I7" s="47">
        <v>0</v>
      </c>
      <c r="J7" s="47">
        <v>919</v>
      </c>
      <c r="K7" s="47">
        <v>919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1333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1333</v>
      </c>
      <c r="H8" s="47">
        <v>197</v>
      </c>
      <c r="I8" s="47">
        <v>996</v>
      </c>
      <c r="J8" s="47">
        <v>140</v>
      </c>
      <c r="K8" s="47">
        <v>996</v>
      </c>
      <c r="L8" s="47">
        <f t="shared" ref="L8:L17" si="3">SUM(M8:Q8)</f>
        <v>337</v>
      </c>
      <c r="M8" s="47">
        <v>0</v>
      </c>
      <c r="N8" s="47">
        <v>0</v>
      </c>
      <c r="O8" s="47">
        <v>337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12478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12478</v>
      </c>
      <c r="H9" s="47">
        <v>12223</v>
      </c>
      <c r="I9" s="47">
        <v>0</v>
      </c>
      <c r="J9" s="47">
        <v>255</v>
      </c>
      <c r="K9" s="47">
        <v>2432</v>
      </c>
      <c r="L9" s="47">
        <f t="shared" si="3"/>
        <v>10046</v>
      </c>
      <c r="M9" s="47">
        <v>0</v>
      </c>
      <c r="N9" s="47">
        <v>0</v>
      </c>
      <c r="O9" s="47">
        <v>9306</v>
      </c>
      <c r="P9" s="47">
        <v>0</v>
      </c>
      <c r="Q9" s="48">
        <v>740</v>
      </c>
    </row>
    <row r="10" spans="1:17" ht="15" customHeight="1" x14ac:dyDescent="0.15">
      <c r="A10" s="45" t="s">
        <v>7</v>
      </c>
      <c r="B10" s="46">
        <f t="shared" si="0"/>
        <v>1861</v>
      </c>
      <c r="C10" s="47">
        <f t="shared" si="1"/>
        <v>89</v>
      </c>
      <c r="D10" s="47">
        <v>0</v>
      </c>
      <c r="E10" s="47">
        <v>89</v>
      </c>
      <c r="F10" s="47">
        <v>0</v>
      </c>
      <c r="G10" s="47">
        <f t="shared" si="2"/>
        <v>1772</v>
      </c>
      <c r="H10" s="47">
        <v>1564</v>
      </c>
      <c r="I10" s="47">
        <v>178</v>
      </c>
      <c r="J10" s="47">
        <v>30</v>
      </c>
      <c r="K10" s="47">
        <v>695</v>
      </c>
      <c r="L10" s="47">
        <f t="shared" si="3"/>
        <v>1166</v>
      </c>
      <c r="M10" s="47">
        <v>0</v>
      </c>
      <c r="N10" s="47">
        <v>89</v>
      </c>
      <c r="O10" s="47">
        <v>899</v>
      </c>
      <c r="P10" s="47">
        <v>0</v>
      </c>
      <c r="Q10" s="48">
        <v>178</v>
      </c>
    </row>
    <row r="11" spans="1:17" ht="15" customHeight="1" x14ac:dyDescent="0.15">
      <c r="A11" s="45" t="s">
        <v>6</v>
      </c>
      <c r="B11" s="46">
        <f t="shared" si="0"/>
        <v>8789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8789</v>
      </c>
      <c r="H11" s="47">
        <v>8365</v>
      </c>
      <c r="I11" s="47">
        <v>0</v>
      </c>
      <c r="J11" s="47">
        <v>424</v>
      </c>
      <c r="K11" s="47">
        <v>2410</v>
      </c>
      <c r="L11" s="47">
        <f t="shared" si="3"/>
        <v>6379</v>
      </c>
      <c r="M11" s="47">
        <v>0</v>
      </c>
      <c r="N11" s="47">
        <v>0</v>
      </c>
      <c r="O11" s="47">
        <v>6379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7449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7449</v>
      </c>
      <c r="H12" s="47">
        <v>7102</v>
      </c>
      <c r="I12" s="47">
        <v>0</v>
      </c>
      <c r="J12" s="47">
        <v>347</v>
      </c>
      <c r="K12" s="47">
        <v>445</v>
      </c>
      <c r="L12" s="47">
        <f t="shared" si="3"/>
        <v>7004</v>
      </c>
      <c r="M12" s="47">
        <v>0</v>
      </c>
      <c r="N12" s="47">
        <v>4778</v>
      </c>
      <c r="O12" s="47">
        <v>2226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6267</v>
      </c>
      <c r="C13" s="47">
        <f t="shared" si="1"/>
        <v>793</v>
      </c>
      <c r="D13" s="47">
        <v>183</v>
      </c>
      <c r="E13" s="47">
        <v>140</v>
      </c>
      <c r="F13" s="47">
        <v>470</v>
      </c>
      <c r="G13" s="47">
        <f t="shared" si="2"/>
        <v>5474</v>
      </c>
      <c r="H13" s="47">
        <v>4646</v>
      </c>
      <c r="I13" s="47">
        <v>828</v>
      </c>
      <c r="J13" s="47">
        <v>0</v>
      </c>
      <c r="K13" s="47">
        <v>5720</v>
      </c>
      <c r="L13" s="47">
        <f t="shared" si="3"/>
        <v>547</v>
      </c>
      <c r="M13" s="47">
        <v>0</v>
      </c>
      <c r="N13" s="47">
        <v>0</v>
      </c>
      <c r="O13" s="47">
        <v>547</v>
      </c>
      <c r="P13" s="47">
        <v>0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8261</v>
      </c>
      <c r="C14" s="47">
        <f t="shared" si="1"/>
        <v>407</v>
      </c>
      <c r="D14" s="47">
        <v>0</v>
      </c>
      <c r="E14" s="47">
        <v>179</v>
      </c>
      <c r="F14" s="47">
        <v>228</v>
      </c>
      <c r="G14" s="47">
        <f t="shared" si="2"/>
        <v>7854</v>
      </c>
      <c r="H14" s="47">
        <v>7499</v>
      </c>
      <c r="I14" s="47">
        <v>0</v>
      </c>
      <c r="J14" s="47">
        <v>355</v>
      </c>
      <c r="K14" s="47">
        <v>811</v>
      </c>
      <c r="L14" s="47">
        <f t="shared" si="3"/>
        <v>7450</v>
      </c>
      <c r="M14" s="47">
        <v>0</v>
      </c>
      <c r="N14" s="47">
        <v>45</v>
      </c>
      <c r="O14" s="47">
        <v>7330</v>
      </c>
      <c r="P14" s="47">
        <v>0</v>
      </c>
      <c r="Q14" s="48">
        <v>75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76481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76481</v>
      </c>
      <c r="H16" s="47">
        <f>SUM(H6:H7)</f>
        <v>16481</v>
      </c>
      <c r="I16" s="47">
        <f>SUM(I6:I7)</f>
        <v>0</v>
      </c>
      <c r="J16" s="47">
        <f>SUM(J6:J7)</f>
        <v>60000</v>
      </c>
      <c r="K16" s="47">
        <f>SUM(K6:K7)</f>
        <v>58326</v>
      </c>
      <c r="L16" s="47">
        <f t="shared" si="3"/>
        <v>18155</v>
      </c>
      <c r="M16" s="47">
        <f>SUM(M6:M7)</f>
        <v>0</v>
      </c>
      <c r="N16" s="47">
        <f>SUM(N6:N7)</f>
        <v>642</v>
      </c>
      <c r="O16" s="47">
        <f>SUM(O6:O7)</f>
        <v>16416</v>
      </c>
      <c r="P16" s="47">
        <f>SUM(P6:P7)</f>
        <v>0</v>
      </c>
      <c r="Q16" s="48">
        <f>SUM(Q6:Q7)</f>
        <v>1097</v>
      </c>
    </row>
    <row r="17" spans="1:17" ht="15" customHeight="1" x14ac:dyDescent="0.15">
      <c r="A17" s="45" t="s">
        <v>1</v>
      </c>
      <c r="B17" s="46">
        <f t="shared" si="0"/>
        <v>46438</v>
      </c>
      <c r="C17" s="47">
        <f t="shared" si="1"/>
        <v>1289</v>
      </c>
      <c r="D17" s="47">
        <f>SUM(D8:D14)</f>
        <v>183</v>
      </c>
      <c r="E17" s="47">
        <f>SUM(E8:E14)</f>
        <v>408</v>
      </c>
      <c r="F17" s="47">
        <f>SUM(F8:F14)</f>
        <v>698</v>
      </c>
      <c r="G17" s="47">
        <f t="shared" si="2"/>
        <v>45149</v>
      </c>
      <c r="H17" s="47">
        <f>SUM(H8:H14)</f>
        <v>41596</v>
      </c>
      <c r="I17" s="47">
        <f>SUM(I8:I14)</f>
        <v>2002</v>
      </c>
      <c r="J17" s="47">
        <f>SUM(J8:J14)</f>
        <v>1551</v>
      </c>
      <c r="K17" s="47">
        <f>SUM(K8:K14)</f>
        <v>13509</v>
      </c>
      <c r="L17" s="47">
        <f t="shared" si="3"/>
        <v>32929</v>
      </c>
      <c r="M17" s="47">
        <f>SUM(M8:M14)</f>
        <v>0</v>
      </c>
      <c r="N17" s="47">
        <f>SUM(N8:N14)</f>
        <v>4912</v>
      </c>
      <c r="O17" s="47">
        <f>SUM(O8:O14)</f>
        <v>27024</v>
      </c>
      <c r="P17" s="47">
        <f>SUM(P8:P14)</f>
        <v>0</v>
      </c>
      <c r="Q17" s="48">
        <f>SUM(Q8:Q14)</f>
        <v>993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122919</v>
      </c>
      <c r="C19" s="55">
        <f t="shared" si="1"/>
        <v>1289</v>
      </c>
      <c r="D19" s="54">
        <f>SUM(D16:D17)</f>
        <v>183</v>
      </c>
      <c r="E19" s="54">
        <f>SUM(E16:E17)</f>
        <v>408</v>
      </c>
      <c r="F19" s="54">
        <f>SUM(F16:F17)</f>
        <v>698</v>
      </c>
      <c r="G19" s="55">
        <f t="shared" si="2"/>
        <v>121630</v>
      </c>
      <c r="H19" s="54">
        <f>SUM(H16:H17)</f>
        <v>58077</v>
      </c>
      <c r="I19" s="54">
        <f>SUM(I16:I17)</f>
        <v>2002</v>
      </c>
      <c r="J19" s="54">
        <f>SUM(J16:J17)</f>
        <v>61551</v>
      </c>
      <c r="K19" s="55">
        <f>SUM(K16:K17)</f>
        <v>71835</v>
      </c>
      <c r="L19" s="54">
        <f>SUM(M19:Q19)</f>
        <v>51084</v>
      </c>
      <c r="M19" s="54">
        <f>SUM(M16:M17)</f>
        <v>0</v>
      </c>
      <c r="N19" s="54">
        <f>SUM(N16:N17)</f>
        <v>5554</v>
      </c>
      <c r="O19" s="54">
        <f>SUM(O16:O17)</f>
        <v>43440</v>
      </c>
      <c r="P19" s="54">
        <f>SUM(P16:P17)</f>
        <v>0</v>
      </c>
      <c r="Q19" s="56">
        <f>SUM(Q16:Q17)</f>
        <v>2090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35" customWidth="1"/>
    <col min="2" max="256" width="6.8984375" style="35"/>
    <col min="257" max="257" width="9.59765625" style="35" customWidth="1"/>
    <col min="258" max="512" width="6.8984375" style="35"/>
    <col min="513" max="513" width="9.59765625" style="35" customWidth="1"/>
    <col min="514" max="768" width="6.8984375" style="35"/>
    <col min="769" max="769" width="9.59765625" style="35" customWidth="1"/>
    <col min="770" max="1024" width="6.8984375" style="35"/>
    <col min="1025" max="1025" width="9.59765625" style="35" customWidth="1"/>
    <col min="1026" max="1280" width="6.8984375" style="35"/>
    <col min="1281" max="1281" width="9.59765625" style="35" customWidth="1"/>
    <col min="1282" max="1536" width="6.8984375" style="35"/>
    <col min="1537" max="1537" width="9.59765625" style="35" customWidth="1"/>
    <col min="1538" max="1792" width="6.8984375" style="35"/>
    <col min="1793" max="1793" width="9.59765625" style="35" customWidth="1"/>
    <col min="1794" max="2048" width="6.8984375" style="35"/>
    <col min="2049" max="2049" width="9.59765625" style="35" customWidth="1"/>
    <col min="2050" max="2304" width="6.8984375" style="35"/>
    <col min="2305" max="2305" width="9.59765625" style="35" customWidth="1"/>
    <col min="2306" max="2560" width="6.8984375" style="35"/>
    <col min="2561" max="2561" width="9.59765625" style="35" customWidth="1"/>
    <col min="2562" max="2816" width="6.8984375" style="35"/>
    <col min="2817" max="2817" width="9.59765625" style="35" customWidth="1"/>
    <col min="2818" max="3072" width="6.8984375" style="35"/>
    <col min="3073" max="3073" width="9.59765625" style="35" customWidth="1"/>
    <col min="3074" max="3328" width="6.8984375" style="35"/>
    <col min="3329" max="3329" width="9.59765625" style="35" customWidth="1"/>
    <col min="3330" max="3584" width="6.8984375" style="35"/>
    <col min="3585" max="3585" width="9.59765625" style="35" customWidth="1"/>
    <col min="3586" max="3840" width="6.8984375" style="35"/>
    <col min="3841" max="3841" width="9.59765625" style="35" customWidth="1"/>
    <col min="3842" max="4096" width="6.8984375" style="35"/>
    <col min="4097" max="4097" width="9.59765625" style="35" customWidth="1"/>
    <col min="4098" max="4352" width="6.8984375" style="35"/>
    <col min="4353" max="4353" width="9.59765625" style="35" customWidth="1"/>
    <col min="4354" max="4608" width="6.8984375" style="35"/>
    <col min="4609" max="4609" width="9.59765625" style="35" customWidth="1"/>
    <col min="4610" max="4864" width="6.8984375" style="35"/>
    <col min="4865" max="4865" width="9.59765625" style="35" customWidth="1"/>
    <col min="4866" max="5120" width="6.8984375" style="35"/>
    <col min="5121" max="5121" width="9.59765625" style="35" customWidth="1"/>
    <col min="5122" max="5376" width="6.8984375" style="35"/>
    <col min="5377" max="5377" width="9.59765625" style="35" customWidth="1"/>
    <col min="5378" max="5632" width="6.8984375" style="35"/>
    <col min="5633" max="5633" width="9.59765625" style="35" customWidth="1"/>
    <col min="5634" max="5888" width="6.8984375" style="35"/>
    <col min="5889" max="5889" width="9.59765625" style="35" customWidth="1"/>
    <col min="5890" max="6144" width="6.8984375" style="35"/>
    <col min="6145" max="6145" width="9.59765625" style="35" customWidth="1"/>
    <col min="6146" max="6400" width="6.8984375" style="35"/>
    <col min="6401" max="6401" width="9.59765625" style="35" customWidth="1"/>
    <col min="6402" max="6656" width="6.8984375" style="35"/>
    <col min="6657" max="6657" width="9.59765625" style="35" customWidth="1"/>
    <col min="6658" max="6912" width="6.8984375" style="35"/>
    <col min="6913" max="6913" width="9.59765625" style="35" customWidth="1"/>
    <col min="6914" max="7168" width="6.8984375" style="35"/>
    <col min="7169" max="7169" width="9.59765625" style="35" customWidth="1"/>
    <col min="7170" max="7424" width="6.8984375" style="35"/>
    <col min="7425" max="7425" width="9.59765625" style="35" customWidth="1"/>
    <col min="7426" max="7680" width="6.8984375" style="35"/>
    <col min="7681" max="7681" width="9.59765625" style="35" customWidth="1"/>
    <col min="7682" max="7936" width="6.8984375" style="35"/>
    <col min="7937" max="7937" width="9.59765625" style="35" customWidth="1"/>
    <col min="7938" max="8192" width="6.8984375" style="35"/>
    <col min="8193" max="8193" width="9.59765625" style="35" customWidth="1"/>
    <col min="8194" max="8448" width="6.8984375" style="35"/>
    <col min="8449" max="8449" width="9.59765625" style="35" customWidth="1"/>
    <col min="8450" max="8704" width="6.8984375" style="35"/>
    <col min="8705" max="8705" width="9.59765625" style="35" customWidth="1"/>
    <col min="8706" max="8960" width="6.8984375" style="35"/>
    <col min="8961" max="8961" width="9.59765625" style="35" customWidth="1"/>
    <col min="8962" max="9216" width="6.8984375" style="35"/>
    <col min="9217" max="9217" width="9.59765625" style="35" customWidth="1"/>
    <col min="9218" max="9472" width="6.8984375" style="35"/>
    <col min="9473" max="9473" width="9.59765625" style="35" customWidth="1"/>
    <col min="9474" max="9728" width="6.8984375" style="35"/>
    <col min="9729" max="9729" width="9.59765625" style="35" customWidth="1"/>
    <col min="9730" max="9984" width="6.8984375" style="35"/>
    <col min="9985" max="9985" width="9.59765625" style="35" customWidth="1"/>
    <col min="9986" max="10240" width="6.8984375" style="35"/>
    <col min="10241" max="10241" width="9.59765625" style="35" customWidth="1"/>
    <col min="10242" max="10496" width="6.8984375" style="35"/>
    <col min="10497" max="10497" width="9.59765625" style="35" customWidth="1"/>
    <col min="10498" max="10752" width="6.8984375" style="35"/>
    <col min="10753" max="10753" width="9.59765625" style="35" customWidth="1"/>
    <col min="10754" max="11008" width="6.8984375" style="35"/>
    <col min="11009" max="11009" width="9.59765625" style="35" customWidth="1"/>
    <col min="11010" max="11264" width="6.8984375" style="35"/>
    <col min="11265" max="11265" width="9.59765625" style="35" customWidth="1"/>
    <col min="11266" max="11520" width="6.8984375" style="35"/>
    <col min="11521" max="11521" width="9.59765625" style="35" customWidth="1"/>
    <col min="11522" max="11776" width="6.8984375" style="35"/>
    <col min="11777" max="11777" width="9.59765625" style="35" customWidth="1"/>
    <col min="11778" max="12032" width="6.8984375" style="35"/>
    <col min="12033" max="12033" width="9.59765625" style="35" customWidth="1"/>
    <col min="12034" max="12288" width="6.8984375" style="35"/>
    <col min="12289" max="12289" width="9.59765625" style="35" customWidth="1"/>
    <col min="12290" max="12544" width="6.8984375" style="35"/>
    <col min="12545" max="12545" width="9.59765625" style="35" customWidth="1"/>
    <col min="12546" max="12800" width="6.8984375" style="35"/>
    <col min="12801" max="12801" width="9.59765625" style="35" customWidth="1"/>
    <col min="12802" max="13056" width="6.8984375" style="35"/>
    <col min="13057" max="13057" width="9.59765625" style="35" customWidth="1"/>
    <col min="13058" max="13312" width="6.8984375" style="35"/>
    <col min="13313" max="13313" width="9.59765625" style="35" customWidth="1"/>
    <col min="13314" max="13568" width="6.8984375" style="35"/>
    <col min="13569" max="13569" width="9.59765625" style="35" customWidth="1"/>
    <col min="13570" max="13824" width="6.8984375" style="35"/>
    <col min="13825" max="13825" width="9.59765625" style="35" customWidth="1"/>
    <col min="13826" max="14080" width="6.8984375" style="35"/>
    <col min="14081" max="14081" width="9.59765625" style="35" customWidth="1"/>
    <col min="14082" max="14336" width="6.8984375" style="35"/>
    <col min="14337" max="14337" width="9.59765625" style="35" customWidth="1"/>
    <col min="14338" max="14592" width="6.8984375" style="35"/>
    <col min="14593" max="14593" width="9.59765625" style="35" customWidth="1"/>
    <col min="14594" max="14848" width="6.8984375" style="35"/>
    <col min="14849" max="14849" width="9.59765625" style="35" customWidth="1"/>
    <col min="14850" max="15104" width="6.8984375" style="35"/>
    <col min="15105" max="15105" width="9.59765625" style="35" customWidth="1"/>
    <col min="15106" max="15360" width="6.8984375" style="35"/>
    <col min="15361" max="15361" width="9.59765625" style="35" customWidth="1"/>
    <col min="15362" max="15616" width="6.8984375" style="35"/>
    <col min="15617" max="15617" width="9.59765625" style="35" customWidth="1"/>
    <col min="15618" max="15872" width="6.8984375" style="35"/>
    <col min="15873" max="15873" width="9.59765625" style="35" customWidth="1"/>
    <col min="15874" max="16128" width="6.8984375" style="35"/>
    <col min="16129" max="16129" width="9.59765625" style="35" customWidth="1"/>
    <col min="16130" max="16384" width="6.898437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97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1743664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1743664</v>
      </c>
      <c r="H6" s="43">
        <v>270519</v>
      </c>
      <c r="I6" s="43">
        <v>0</v>
      </c>
      <c r="J6" s="43">
        <v>1473145</v>
      </c>
      <c r="K6" s="43">
        <v>1231654</v>
      </c>
      <c r="L6" s="43">
        <f>SUM(M6:Q6)</f>
        <v>512010</v>
      </c>
      <c r="M6" s="43">
        <v>0</v>
      </c>
      <c r="N6" s="43">
        <v>25799</v>
      </c>
      <c r="O6" s="43">
        <v>476180</v>
      </c>
      <c r="P6" s="43">
        <v>0</v>
      </c>
      <c r="Q6" s="44">
        <v>10031</v>
      </c>
    </row>
    <row r="7" spans="1:17" ht="15" customHeight="1" x14ac:dyDescent="0.15">
      <c r="A7" s="45" t="s">
        <v>10</v>
      </c>
      <c r="B7" s="46">
        <f>+C7+G7</f>
        <v>21500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21500</v>
      </c>
      <c r="H7" s="47">
        <v>0</v>
      </c>
      <c r="I7" s="47">
        <v>0</v>
      </c>
      <c r="J7" s="47">
        <v>21500</v>
      </c>
      <c r="K7" s="47">
        <v>21500</v>
      </c>
      <c r="L7" s="47">
        <f>SUM(M7:Q7)</f>
        <v>0</v>
      </c>
      <c r="M7" s="47">
        <v>0</v>
      </c>
      <c r="N7" s="47">
        <v>0</v>
      </c>
      <c r="O7" s="47">
        <v>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37900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37900</v>
      </c>
      <c r="H8" s="47">
        <v>6600</v>
      </c>
      <c r="I8" s="47">
        <v>30000</v>
      </c>
      <c r="J8" s="47">
        <v>1300</v>
      </c>
      <c r="K8" s="47">
        <v>30000</v>
      </c>
      <c r="L8" s="47">
        <f t="shared" ref="L8:L17" si="3">SUM(M8:Q8)</f>
        <v>7900</v>
      </c>
      <c r="M8" s="47">
        <v>0</v>
      </c>
      <c r="N8" s="47">
        <v>0</v>
      </c>
      <c r="O8" s="47">
        <v>7900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211637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211637</v>
      </c>
      <c r="H9" s="47">
        <v>204437</v>
      </c>
      <c r="I9" s="47">
        <v>0</v>
      </c>
      <c r="J9" s="47">
        <v>7200</v>
      </c>
      <c r="K9" s="47">
        <v>48000</v>
      </c>
      <c r="L9" s="47">
        <f t="shared" si="3"/>
        <v>163637</v>
      </c>
      <c r="M9" s="47">
        <v>0</v>
      </c>
      <c r="N9" s="47">
        <v>0</v>
      </c>
      <c r="O9" s="47">
        <v>159737</v>
      </c>
      <c r="P9" s="47">
        <v>0</v>
      </c>
      <c r="Q9" s="48">
        <v>3900</v>
      </c>
    </row>
    <row r="10" spans="1:17" ht="15" customHeight="1" x14ac:dyDescent="0.15">
      <c r="A10" s="45" t="s">
        <v>7</v>
      </c>
      <c r="B10" s="46">
        <f t="shared" si="0"/>
        <v>32940</v>
      </c>
      <c r="C10" s="47">
        <f t="shared" si="1"/>
        <v>3944</v>
      </c>
      <c r="D10" s="47">
        <v>0</v>
      </c>
      <c r="E10" s="47">
        <v>3944</v>
      </c>
      <c r="F10" s="47">
        <v>0</v>
      </c>
      <c r="G10" s="47">
        <f t="shared" si="2"/>
        <v>28996</v>
      </c>
      <c r="H10" s="47">
        <v>24710</v>
      </c>
      <c r="I10" s="47">
        <v>3500</v>
      </c>
      <c r="J10" s="47">
        <v>786</v>
      </c>
      <c r="K10" s="47">
        <v>11186</v>
      </c>
      <c r="L10" s="47">
        <f t="shared" si="3"/>
        <v>21754</v>
      </c>
      <c r="M10" s="47">
        <v>0</v>
      </c>
      <c r="N10" s="47">
        <v>3944</v>
      </c>
      <c r="O10" s="47">
        <v>14310</v>
      </c>
      <c r="P10" s="47">
        <v>0</v>
      </c>
      <c r="Q10" s="48">
        <v>3500</v>
      </c>
    </row>
    <row r="11" spans="1:17" ht="15" customHeight="1" x14ac:dyDescent="0.15">
      <c r="A11" s="45" t="s">
        <v>6</v>
      </c>
      <c r="B11" s="46">
        <f t="shared" si="0"/>
        <v>133320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133320</v>
      </c>
      <c r="H11" s="47">
        <v>121470</v>
      </c>
      <c r="I11" s="47">
        <v>0</v>
      </c>
      <c r="J11" s="47">
        <v>11850</v>
      </c>
      <c r="K11" s="47">
        <v>47520</v>
      </c>
      <c r="L11" s="47">
        <f t="shared" si="3"/>
        <v>85800</v>
      </c>
      <c r="M11" s="47">
        <v>0</v>
      </c>
      <c r="N11" s="47">
        <v>0</v>
      </c>
      <c r="O11" s="47">
        <v>85800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204650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204650</v>
      </c>
      <c r="H12" s="47">
        <v>197300</v>
      </c>
      <c r="I12" s="47">
        <v>0</v>
      </c>
      <c r="J12" s="47">
        <v>7350</v>
      </c>
      <c r="K12" s="47">
        <v>10340</v>
      </c>
      <c r="L12" s="47">
        <f t="shared" si="3"/>
        <v>194310</v>
      </c>
      <c r="M12" s="47">
        <v>0</v>
      </c>
      <c r="N12" s="47">
        <v>150000</v>
      </c>
      <c r="O12" s="47">
        <v>44310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171102</v>
      </c>
      <c r="C13" s="47">
        <f t="shared" si="1"/>
        <v>38200</v>
      </c>
      <c r="D13" s="47">
        <v>5600</v>
      </c>
      <c r="E13" s="47">
        <v>14200</v>
      </c>
      <c r="F13" s="47">
        <v>18400</v>
      </c>
      <c r="G13" s="47">
        <f t="shared" si="2"/>
        <v>132902</v>
      </c>
      <c r="H13" s="47">
        <v>112300</v>
      </c>
      <c r="I13" s="47">
        <v>20602</v>
      </c>
      <c r="J13" s="47">
        <v>0</v>
      </c>
      <c r="K13" s="47">
        <v>158102</v>
      </c>
      <c r="L13" s="47">
        <f t="shared" si="3"/>
        <v>13000</v>
      </c>
      <c r="M13" s="47">
        <v>0</v>
      </c>
      <c r="N13" s="47">
        <v>0</v>
      </c>
      <c r="O13" s="47">
        <v>13000</v>
      </c>
      <c r="P13" s="47">
        <v>0</v>
      </c>
      <c r="Q13" s="48">
        <v>0</v>
      </c>
    </row>
    <row r="14" spans="1:17" ht="15" customHeight="1" x14ac:dyDescent="0.15">
      <c r="A14" s="45" t="s">
        <v>3</v>
      </c>
      <c r="B14" s="46">
        <f t="shared" si="0"/>
        <v>115560</v>
      </c>
      <c r="C14" s="47">
        <f t="shared" si="1"/>
        <v>16650</v>
      </c>
      <c r="D14" s="47">
        <v>0</v>
      </c>
      <c r="E14" s="47">
        <v>7000</v>
      </c>
      <c r="F14" s="47">
        <v>9650</v>
      </c>
      <c r="G14" s="47">
        <f t="shared" si="2"/>
        <v>98910</v>
      </c>
      <c r="H14" s="47">
        <v>94910</v>
      </c>
      <c r="I14" s="47">
        <v>0</v>
      </c>
      <c r="J14" s="47">
        <v>4000</v>
      </c>
      <c r="K14" s="47">
        <v>17500</v>
      </c>
      <c r="L14" s="47">
        <f t="shared" si="3"/>
        <v>98060</v>
      </c>
      <c r="M14" s="47">
        <v>0</v>
      </c>
      <c r="N14" s="47">
        <v>2900</v>
      </c>
      <c r="O14" s="47">
        <v>94950</v>
      </c>
      <c r="P14" s="47">
        <v>0</v>
      </c>
      <c r="Q14" s="48">
        <v>210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1765164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1765164</v>
      </c>
      <c r="H16" s="47">
        <f>SUM(H6:H7)</f>
        <v>270519</v>
      </c>
      <c r="I16" s="47">
        <f>SUM(I6:I7)</f>
        <v>0</v>
      </c>
      <c r="J16" s="47">
        <f>SUM(J6:J7)</f>
        <v>1494645</v>
      </c>
      <c r="K16" s="47">
        <f>SUM(K6:K7)</f>
        <v>1253154</v>
      </c>
      <c r="L16" s="47">
        <f t="shared" si="3"/>
        <v>512010</v>
      </c>
      <c r="M16" s="47">
        <f>SUM(M6:M7)</f>
        <v>0</v>
      </c>
      <c r="N16" s="47">
        <f>SUM(N6:N7)</f>
        <v>25799</v>
      </c>
      <c r="O16" s="47">
        <f>SUM(O6:O7)</f>
        <v>476180</v>
      </c>
      <c r="P16" s="47">
        <f>SUM(P6:P7)</f>
        <v>0</v>
      </c>
      <c r="Q16" s="48">
        <f>SUM(Q6:Q7)</f>
        <v>10031</v>
      </c>
    </row>
    <row r="17" spans="1:17" ht="15" customHeight="1" x14ac:dyDescent="0.15">
      <c r="A17" s="45" t="s">
        <v>1</v>
      </c>
      <c r="B17" s="46">
        <f t="shared" si="0"/>
        <v>907109</v>
      </c>
      <c r="C17" s="47">
        <f t="shared" si="1"/>
        <v>58794</v>
      </c>
      <c r="D17" s="47">
        <f>SUM(D8:D14)</f>
        <v>5600</v>
      </c>
      <c r="E17" s="47">
        <f>SUM(E8:E14)</f>
        <v>25144</v>
      </c>
      <c r="F17" s="47">
        <f>SUM(F8:F14)</f>
        <v>28050</v>
      </c>
      <c r="G17" s="47">
        <f t="shared" si="2"/>
        <v>848315</v>
      </c>
      <c r="H17" s="47">
        <f>SUM(H8:H14)</f>
        <v>761727</v>
      </c>
      <c r="I17" s="47">
        <f>SUM(I8:I14)</f>
        <v>54102</v>
      </c>
      <c r="J17" s="47">
        <f>SUM(J8:J14)</f>
        <v>32486</v>
      </c>
      <c r="K17" s="47">
        <f>SUM(K8:K14)</f>
        <v>322648</v>
      </c>
      <c r="L17" s="47">
        <f t="shared" si="3"/>
        <v>584461</v>
      </c>
      <c r="M17" s="47">
        <f>SUM(M8:M14)</f>
        <v>0</v>
      </c>
      <c r="N17" s="47">
        <f>SUM(N8:N14)</f>
        <v>156844</v>
      </c>
      <c r="O17" s="47">
        <f>SUM(O8:O14)</f>
        <v>420007</v>
      </c>
      <c r="P17" s="47">
        <f>SUM(P8:P14)</f>
        <v>0</v>
      </c>
      <c r="Q17" s="48">
        <f>SUM(Q8:Q14)</f>
        <v>7610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2672273</v>
      </c>
      <c r="C19" s="55">
        <f t="shared" si="1"/>
        <v>58794</v>
      </c>
      <c r="D19" s="54">
        <f>SUM(D16:D17)</f>
        <v>5600</v>
      </c>
      <c r="E19" s="54">
        <f>SUM(E16:E17)</f>
        <v>25144</v>
      </c>
      <c r="F19" s="54">
        <f>SUM(F16:F17)</f>
        <v>28050</v>
      </c>
      <c r="G19" s="55">
        <f t="shared" si="2"/>
        <v>2613479</v>
      </c>
      <c r="H19" s="54">
        <f>SUM(H16:H17)</f>
        <v>1032246</v>
      </c>
      <c r="I19" s="54">
        <f>SUM(I16:I17)</f>
        <v>54102</v>
      </c>
      <c r="J19" s="54">
        <f>SUM(J16:J17)</f>
        <v>1527131</v>
      </c>
      <c r="K19" s="55">
        <f>SUM(K16:K17)</f>
        <v>1575802</v>
      </c>
      <c r="L19" s="54">
        <f>SUM(M19:Q19)</f>
        <v>1096471</v>
      </c>
      <c r="M19" s="54">
        <f>SUM(M16:M17)</f>
        <v>0</v>
      </c>
      <c r="N19" s="54">
        <f>SUM(N16:N17)</f>
        <v>182643</v>
      </c>
      <c r="O19" s="54">
        <f>SUM(O16:O17)</f>
        <v>896187</v>
      </c>
      <c r="P19" s="54">
        <f>SUM(P16:P17)</f>
        <v>0</v>
      </c>
      <c r="Q19" s="56">
        <f>SUM(Q16:Q17)</f>
        <v>17641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2023-07-26T05:22:59Z</dcterms:modified>
</cp:coreProperties>
</file>