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omments14.xml" ContentType="application/vnd.openxmlformats-officedocument.spreadsheetml.comments+xml"/>
  <Override PartName="/xl/drawings/drawing15.xml" ContentType="application/vnd.openxmlformats-officedocument.drawing+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56865\Desktop\"/>
    </mc:Choice>
  </mc:AlternateContent>
  <bookViews>
    <workbookView xWindow="0" yWindow="0" windowWidth="28800" windowHeight="12216"/>
  </bookViews>
  <sheets>
    <sheet name="別紙1" sheetId="20" r:id="rId1"/>
    <sheet name="別紙2" sheetId="24" r:id="rId2"/>
    <sheet name="別紙3個票1" sheetId="19" r:id="rId3"/>
    <sheet name="別紙3個票2" sheetId="29" r:id="rId4"/>
    <sheet name="別紙3個票3" sheetId="30" r:id="rId5"/>
    <sheet name="別紙3個票4" sheetId="31" r:id="rId6"/>
    <sheet name="別紙3個票5" sheetId="32" r:id="rId7"/>
    <sheet name="別紙3個票6" sheetId="33" r:id="rId8"/>
    <sheet name="別紙3個票7" sheetId="34" r:id="rId9"/>
    <sheet name="別紙3個票8" sheetId="35" r:id="rId10"/>
    <sheet name="別紙3個票9" sheetId="36" r:id="rId11"/>
    <sheet name="別紙3個票10" sheetId="37" r:id="rId12"/>
    <sheet name="別紙3個票11" sheetId="38" r:id="rId13"/>
    <sheet name="別紙3個票12" sheetId="39" r:id="rId14"/>
    <sheet name="別紙3個票13" sheetId="40" r:id="rId15"/>
    <sheet name="別紙3個票14" sheetId="41" r:id="rId16"/>
    <sheet name="別紙3個票15" sheetId="42" r:id="rId17"/>
  </sheets>
  <definedNames>
    <definedName name="_xlnm.Print_Area" localSheetId="2">別紙3個票1!$A$1:$AM$96</definedName>
    <definedName name="_xlnm.Print_Area" localSheetId="11">別紙3個票10!$A$1:$AM$96</definedName>
    <definedName name="_xlnm.Print_Area" localSheetId="12">別紙3個票11!$A$1:$AM$96</definedName>
    <definedName name="_xlnm.Print_Area" localSheetId="13">別紙3個票12!$A$1:$AM$96</definedName>
    <definedName name="_xlnm.Print_Area" localSheetId="14">別紙3個票13!$A$1:$AM$96</definedName>
    <definedName name="_xlnm.Print_Area" localSheetId="15">別紙3個票14!$A$1:$AM$96</definedName>
    <definedName name="_xlnm.Print_Area" localSheetId="16">別紙3個票15!$A$1:$AM$96</definedName>
    <definedName name="_xlnm.Print_Area" localSheetId="3">別紙3個票2!$A$1:$AM$96</definedName>
    <definedName name="_xlnm.Print_Area" localSheetId="4">別紙3個票3!$A$1:$AM$96</definedName>
    <definedName name="_xlnm.Print_Area" localSheetId="5">別紙3個票4!$A$1:$AM$96</definedName>
    <definedName name="_xlnm.Print_Area" localSheetId="6">別紙3個票5!$A$1:$AM$96</definedName>
    <definedName name="_xlnm.Print_Area" localSheetId="7">別紙3個票6!$A$1:$AM$96</definedName>
    <definedName name="_xlnm.Print_Area" localSheetId="8">別紙3個票7!$A$1:$AM$96</definedName>
    <definedName name="_xlnm.Print_Area" localSheetId="9">別紙3個票8!$A$1:$AM$96</definedName>
    <definedName name="_xlnm.Print_Area" localSheetId="10">別紙3個票9!$A$1:$AM$96</definedName>
  </definedNames>
  <calcPr calcId="162913"/>
</workbook>
</file>

<file path=xl/calcChain.xml><?xml version="1.0" encoding="utf-8"?>
<calcChain xmlns="http://schemas.openxmlformats.org/spreadsheetml/2006/main">
  <c r="J93" i="42" l="1"/>
  <c r="J77" i="42"/>
  <c r="BG41" i="42"/>
  <c r="BD41" i="42"/>
  <c r="BG40" i="42"/>
  <c r="BD40" i="42"/>
  <c r="AI40" i="42"/>
  <c r="AA40" i="42"/>
  <c r="BG39" i="42"/>
  <c r="BD39" i="42"/>
  <c r="BG36" i="42"/>
  <c r="BD36" i="42"/>
  <c r="BG35" i="42"/>
  <c r="BD35" i="42"/>
  <c r="BG34" i="42"/>
  <c r="BD34" i="42"/>
  <c r="BG33" i="42"/>
  <c r="BD33" i="42"/>
  <c r="AP33" i="42"/>
  <c r="BG32" i="42"/>
  <c r="BD32" i="42"/>
  <c r="BG31" i="42"/>
  <c r="BD31" i="42"/>
  <c r="BG30" i="42"/>
  <c r="BD30" i="42"/>
  <c r="BG29" i="42"/>
  <c r="BD29" i="42"/>
  <c r="BG28" i="42"/>
  <c r="BD28" i="42"/>
  <c r="BG27" i="42"/>
  <c r="BD27" i="42"/>
  <c r="BG26" i="42"/>
  <c r="BD26" i="42"/>
  <c r="BG14" i="42"/>
  <c r="BD14" i="42"/>
  <c r="BG13" i="42"/>
  <c r="BD13" i="42"/>
  <c r="AI13" i="42"/>
  <c r="AA13" i="42"/>
  <c r="BS6" i="42"/>
  <c r="BR6" i="42"/>
  <c r="J93" i="41"/>
  <c r="J77" i="41"/>
  <c r="BG41" i="41"/>
  <c r="BD41" i="41"/>
  <c r="BG40" i="41"/>
  <c r="BD40" i="41"/>
  <c r="AI40" i="41"/>
  <c r="AA40" i="41"/>
  <c r="BG39" i="41"/>
  <c r="BD39" i="41"/>
  <c r="BG36" i="41"/>
  <c r="BD36" i="41"/>
  <c r="BG35" i="41"/>
  <c r="BD35" i="41"/>
  <c r="BG34" i="41"/>
  <c r="BD34" i="41"/>
  <c r="BG33" i="41"/>
  <c r="BD33" i="41"/>
  <c r="AP33" i="41"/>
  <c r="BG32" i="41"/>
  <c r="BD32" i="41"/>
  <c r="BG31" i="41"/>
  <c r="BD31" i="41"/>
  <c r="BG30" i="41"/>
  <c r="BD30" i="41"/>
  <c r="BG29" i="41"/>
  <c r="BD29" i="41"/>
  <c r="BG28" i="41"/>
  <c r="BD28" i="41"/>
  <c r="BG27" i="41"/>
  <c r="BD27" i="41"/>
  <c r="BG26" i="41"/>
  <c r="BD26" i="41"/>
  <c r="BG14" i="41"/>
  <c r="BD14" i="41"/>
  <c r="BG13" i="41"/>
  <c r="BD13" i="41"/>
  <c r="AI13" i="41"/>
  <c r="AA13" i="41"/>
  <c r="BS6" i="41"/>
  <c r="BR6" i="41"/>
  <c r="J93" i="40"/>
  <c r="J77" i="40"/>
  <c r="BG41" i="40"/>
  <c r="BD41" i="40"/>
  <c r="BG40" i="40"/>
  <c r="BD40" i="40"/>
  <c r="AI40" i="40"/>
  <c r="AA40" i="40"/>
  <c r="BG39" i="40"/>
  <c r="BD39" i="40"/>
  <c r="BG36" i="40"/>
  <c r="BD36" i="40"/>
  <c r="BG35" i="40"/>
  <c r="BD35" i="40"/>
  <c r="BG34" i="40"/>
  <c r="BD34" i="40"/>
  <c r="BG33" i="40"/>
  <c r="BD33" i="40"/>
  <c r="AP33" i="40"/>
  <c r="BG32" i="40"/>
  <c r="BD32" i="40"/>
  <c r="BG31" i="40"/>
  <c r="BD31" i="40"/>
  <c r="BG30" i="40"/>
  <c r="BD30" i="40"/>
  <c r="BG29" i="40"/>
  <c r="BD29" i="40"/>
  <c r="BG28" i="40"/>
  <c r="BD28" i="40"/>
  <c r="BG27" i="40"/>
  <c r="BD27" i="40"/>
  <c r="BG26" i="40"/>
  <c r="BD26" i="40"/>
  <c r="BG14" i="40"/>
  <c r="BD14" i="40"/>
  <c r="BG13" i="40"/>
  <c r="BD13" i="40"/>
  <c r="AI13" i="40"/>
  <c r="AA13" i="40"/>
  <c r="BS6" i="40"/>
  <c r="BR6" i="40"/>
  <c r="J93" i="39"/>
  <c r="J77" i="39"/>
  <c r="BG41" i="39"/>
  <c r="BD41" i="39"/>
  <c r="BG40" i="39"/>
  <c r="BD40" i="39"/>
  <c r="AI40" i="39"/>
  <c r="AA40" i="39"/>
  <c r="BG39" i="39"/>
  <c r="BD39" i="39"/>
  <c r="BG36" i="39"/>
  <c r="BD36" i="39"/>
  <c r="BG35" i="39"/>
  <c r="BD35" i="39"/>
  <c r="BG34" i="39"/>
  <c r="BD34" i="39"/>
  <c r="BG33" i="39"/>
  <c r="BD33" i="39"/>
  <c r="AP33" i="39"/>
  <c r="BG32" i="39"/>
  <c r="BD32" i="39"/>
  <c r="BG31" i="39"/>
  <c r="BD31" i="39"/>
  <c r="BG30" i="39"/>
  <c r="BD30" i="39"/>
  <c r="BG29" i="39"/>
  <c r="BD29" i="39"/>
  <c r="BG28" i="39"/>
  <c r="BD28" i="39"/>
  <c r="BG27" i="39"/>
  <c r="BD27" i="39"/>
  <c r="BG26" i="39"/>
  <c r="BD26" i="39"/>
  <c r="BG14" i="39"/>
  <c r="BD14" i="39"/>
  <c r="BG13" i="39"/>
  <c r="BD13" i="39"/>
  <c r="AI13" i="39"/>
  <c r="AA13" i="39"/>
  <c r="BS6" i="39"/>
  <c r="BR6" i="39"/>
  <c r="J93" i="38"/>
  <c r="J77" i="38"/>
  <c r="AI13" i="38" s="1"/>
  <c r="BG41" i="38"/>
  <c r="BD41" i="38"/>
  <c r="BG40" i="38"/>
  <c r="BD40" i="38"/>
  <c r="AI40" i="38"/>
  <c r="AA40" i="38"/>
  <c r="BG39" i="38"/>
  <c r="BD39" i="38"/>
  <c r="BG36" i="38"/>
  <c r="BD36" i="38"/>
  <c r="BG35" i="38"/>
  <c r="BD35" i="38"/>
  <c r="BG34" i="38"/>
  <c r="BD34" i="38"/>
  <c r="BG33" i="38"/>
  <c r="BD33" i="38"/>
  <c r="AP33" i="38"/>
  <c r="BG32" i="38"/>
  <c r="BD32" i="38"/>
  <c r="BG31" i="38"/>
  <c r="BD31" i="38"/>
  <c r="BG30" i="38"/>
  <c r="BD30" i="38"/>
  <c r="BG29" i="38"/>
  <c r="BD29" i="38"/>
  <c r="BG28" i="38"/>
  <c r="BD28" i="38"/>
  <c r="BG27" i="38"/>
  <c r="BD27" i="38"/>
  <c r="BG26" i="38"/>
  <c r="BD26" i="38"/>
  <c r="BG14" i="38"/>
  <c r="BD14" i="38"/>
  <c r="BG13" i="38"/>
  <c r="BD13" i="38"/>
  <c r="AA13" i="38"/>
  <c r="BS6" i="38"/>
  <c r="BR6" i="38"/>
  <c r="J93" i="37"/>
  <c r="J77" i="37"/>
  <c r="AI13" i="37" s="1"/>
  <c r="BG41" i="37"/>
  <c r="BD41" i="37"/>
  <c r="BG40" i="37"/>
  <c r="BD40" i="37"/>
  <c r="AI40" i="37"/>
  <c r="AA40" i="37"/>
  <c r="BG39" i="37"/>
  <c r="BD39" i="37"/>
  <c r="BG36" i="37"/>
  <c r="BD36" i="37"/>
  <c r="BG35" i="37"/>
  <c r="BD35" i="37"/>
  <c r="BG34" i="37"/>
  <c r="BD34" i="37"/>
  <c r="BG33" i="37"/>
  <c r="BD33" i="37"/>
  <c r="AP33" i="37"/>
  <c r="BG32" i="37"/>
  <c r="BD32" i="37"/>
  <c r="BG31" i="37"/>
  <c r="BD31" i="37"/>
  <c r="BG30" i="37"/>
  <c r="BD30" i="37"/>
  <c r="BG29" i="37"/>
  <c r="BD29" i="37"/>
  <c r="BG28" i="37"/>
  <c r="BD28" i="37"/>
  <c r="BG27" i="37"/>
  <c r="BD27" i="37"/>
  <c r="BG26" i="37"/>
  <c r="BD26" i="37"/>
  <c r="BG14" i="37"/>
  <c r="BD14" i="37"/>
  <c r="BG13" i="37"/>
  <c r="BD13" i="37"/>
  <c r="AA13" i="37"/>
  <c r="BS6" i="37"/>
  <c r="BR6" i="37"/>
  <c r="J93" i="36"/>
  <c r="J77" i="36"/>
  <c r="AI13" i="36" s="1"/>
  <c r="BG41" i="36"/>
  <c r="BD41" i="36"/>
  <c r="BG40" i="36"/>
  <c r="BD40" i="36"/>
  <c r="AI40" i="36"/>
  <c r="AA40" i="36"/>
  <c r="BG39" i="36"/>
  <c r="BD39" i="36"/>
  <c r="BG36" i="36"/>
  <c r="BD36" i="36"/>
  <c r="BG35" i="36"/>
  <c r="BD35" i="36"/>
  <c r="BG34" i="36"/>
  <c r="BD34" i="36"/>
  <c r="BG33" i="36"/>
  <c r="BD33" i="36"/>
  <c r="AP33" i="36"/>
  <c r="BG32" i="36"/>
  <c r="BD32" i="36"/>
  <c r="BG31" i="36"/>
  <c r="BD31" i="36"/>
  <c r="BG30" i="36"/>
  <c r="BD30" i="36"/>
  <c r="BG29" i="36"/>
  <c r="BD29" i="36"/>
  <c r="BG28" i="36"/>
  <c r="BD28" i="36"/>
  <c r="BG27" i="36"/>
  <c r="BD27" i="36"/>
  <c r="BG26" i="36"/>
  <c r="BD26" i="36"/>
  <c r="BG14" i="36"/>
  <c r="BD14" i="36"/>
  <c r="BG13" i="36"/>
  <c r="BD13" i="36"/>
  <c r="AA13" i="36"/>
  <c r="BS6" i="36"/>
  <c r="BR6" i="36"/>
  <c r="J93" i="35"/>
  <c r="J77" i="35"/>
  <c r="AI13" i="35" s="1"/>
  <c r="BG41" i="35"/>
  <c r="BD41" i="35"/>
  <c r="BG40" i="35"/>
  <c r="BD40" i="35"/>
  <c r="AI40" i="35"/>
  <c r="AA40" i="35"/>
  <c r="BG39" i="35"/>
  <c r="BD39" i="35"/>
  <c r="BG36" i="35"/>
  <c r="BD36" i="35"/>
  <c r="BG35" i="35"/>
  <c r="BD35" i="35"/>
  <c r="BG34" i="35"/>
  <c r="BD34" i="35"/>
  <c r="BG33" i="35"/>
  <c r="BD33" i="35"/>
  <c r="AP33" i="35"/>
  <c r="BG32" i="35"/>
  <c r="BD32" i="35"/>
  <c r="BG31" i="35"/>
  <c r="BD31" i="35"/>
  <c r="BG30" i="35"/>
  <c r="BD30" i="35"/>
  <c r="BG29" i="35"/>
  <c r="BD29" i="35"/>
  <c r="BG28" i="35"/>
  <c r="BD28" i="35"/>
  <c r="BG27" i="35"/>
  <c r="BD27" i="35"/>
  <c r="BG26" i="35"/>
  <c r="BD26" i="35"/>
  <c r="BG14" i="35"/>
  <c r="BD14" i="35"/>
  <c r="BG13" i="35"/>
  <c r="BD13" i="35"/>
  <c r="AA13" i="35"/>
  <c r="BS6" i="35"/>
  <c r="BR6" i="35"/>
  <c r="J93" i="34"/>
  <c r="AI40" i="34" s="1"/>
  <c r="J77" i="34"/>
  <c r="BG41" i="34"/>
  <c r="BD41" i="34"/>
  <c r="BG40" i="34"/>
  <c r="BD40" i="34"/>
  <c r="AA40" i="34"/>
  <c r="BG39" i="34"/>
  <c r="BD39" i="34"/>
  <c r="BG36" i="34"/>
  <c r="BD36" i="34"/>
  <c r="BG35" i="34"/>
  <c r="BD35" i="34"/>
  <c r="BG34" i="34"/>
  <c r="BD34" i="34"/>
  <c r="BG33" i="34"/>
  <c r="BD33" i="34"/>
  <c r="AP33" i="34"/>
  <c r="BG32" i="34"/>
  <c r="BD32" i="34"/>
  <c r="BG31" i="34"/>
  <c r="BD31" i="34"/>
  <c r="BG30" i="34"/>
  <c r="BD30" i="34"/>
  <c r="BG29" i="34"/>
  <c r="BD29" i="34"/>
  <c r="BG28" i="34"/>
  <c r="BD28" i="34"/>
  <c r="BG27" i="34"/>
  <c r="BD27" i="34"/>
  <c r="BG26" i="34"/>
  <c r="BD26" i="34"/>
  <c r="BG14" i="34"/>
  <c r="BD14" i="34"/>
  <c r="BG13" i="34"/>
  <c r="BD13" i="34"/>
  <c r="AI13" i="34"/>
  <c r="AA13" i="34"/>
  <c r="BS6" i="34"/>
  <c r="BR6" i="34"/>
  <c r="J93" i="33"/>
  <c r="J77" i="33"/>
  <c r="AI13" i="33" s="1"/>
  <c r="BG41" i="33"/>
  <c r="BD41" i="33"/>
  <c r="BG40" i="33"/>
  <c r="BD40" i="33"/>
  <c r="AI40" i="33"/>
  <c r="AA40" i="33"/>
  <c r="BG39" i="33"/>
  <c r="BD39" i="33"/>
  <c r="BG36" i="33"/>
  <c r="BD36" i="33"/>
  <c r="BG35" i="33"/>
  <c r="BD35" i="33"/>
  <c r="BG34" i="33"/>
  <c r="BD34" i="33"/>
  <c r="BG33" i="33"/>
  <c r="BD33" i="33"/>
  <c r="AP33" i="33"/>
  <c r="BG32" i="33"/>
  <c r="BD32" i="33"/>
  <c r="BG31" i="33"/>
  <c r="BD31" i="33"/>
  <c r="BG30" i="33"/>
  <c r="BD30" i="33"/>
  <c r="BG29" i="33"/>
  <c r="BD29" i="33"/>
  <c r="BG28" i="33"/>
  <c r="BD28" i="33"/>
  <c r="BG27" i="33"/>
  <c r="BD27" i="33"/>
  <c r="BG26" i="33"/>
  <c r="BD26" i="33"/>
  <c r="BG14" i="33"/>
  <c r="BD14" i="33"/>
  <c r="BG13" i="33"/>
  <c r="BD13" i="33"/>
  <c r="AA13" i="33"/>
  <c r="BS6" i="33"/>
  <c r="BR6" i="33"/>
  <c r="J93" i="32"/>
  <c r="J77" i="32"/>
  <c r="AI13" i="32" s="1"/>
  <c r="BG41" i="32"/>
  <c r="BD41" i="32"/>
  <c r="BG40" i="32"/>
  <c r="BD40" i="32"/>
  <c r="AI40" i="32"/>
  <c r="AA40" i="32"/>
  <c r="BG39" i="32"/>
  <c r="BD39" i="32"/>
  <c r="BG36" i="32"/>
  <c r="BD36" i="32"/>
  <c r="BG35" i="32"/>
  <c r="BD35" i="32"/>
  <c r="BG34" i="32"/>
  <c r="BD34" i="32"/>
  <c r="BG33" i="32"/>
  <c r="BD33" i="32"/>
  <c r="AP33" i="32"/>
  <c r="BG32" i="32"/>
  <c r="BD32" i="32"/>
  <c r="BG31" i="32"/>
  <c r="BD31" i="32"/>
  <c r="BG30" i="32"/>
  <c r="BD30" i="32"/>
  <c r="BG29" i="32"/>
  <c r="BD29" i="32"/>
  <c r="BG28" i="32"/>
  <c r="BD28" i="32"/>
  <c r="BG27" i="32"/>
  <c r="BD27" i="32"/>
  <c r="BG26" i="32"/>
  <c r="BD26" i="32"/>
  <c r="BG14" i="32"/>
  <c r="BD14" i="32"/>
  <c r="BG13" i="32"/>
  <c r="BD13" i="32"/>
  <c r="AA13" i="32"/>
  <c r="BS6" i="32"/>
  <c r="BR6" i="32"/>
  <c r="J93" i="31"/>
  <c r="J77" i="31"/>
  <c r="AI13" i="31" s="1"/>
  <c r="BG41" i="31"/>
  <c r="BD41" i="31"/>
  <c r="BG40" i="31"/>
  <c r="BD40" i="31"/>
  <c r="AI40" i="31"/>
  <c r="AA40" i="31"/>
  <c r="BG39" i="31"/>
  <c r="BD39" i="31"/>
  <c r="BG36" i="31"/>
  <c r="BD36" i="31"/>
  <c r="BG35" i="31"/>
  <c r="BD35" i="31"/>
  <c r="BG34" i="31"/>
  <c r="BD34" i="31"/>
  <c r="BG33" i="31"/>
  <c r="BD33" i="31"/>
  <c r="AP33" i="31"/>
  <c r="BG32" i="31"/>
  <c r="BD32" i="31"/>
  <c r="BG31" i="31"/>
  <c r="BD31" i="31"/>
  <c r="BG30" i="31"/>
  <c r="BD30" i="31"/>
  <c r="BG29" i="31"/>
  <c r="BD29" i="31"/>
  <c r="BG28" i="31"/>
  <c r="BD28" i="31"/>
  <c r="BG27" i="31"/>
  <c r="BD27" i="31"/>
  <c r="BG26" i="31"/>
  <c r="BD26" i="31"/>
  <c r="BG14" i="31"/>
  <c r="BD14" i="31"/>
  <c r="BG13" i="31"/>
  <c r="BD13" i="31"/>
  <c r="AA13" i="31"/>
  <c r="BS6" i="31"/>
  <c r="BR6" i="31"/>
  <c r="J93" i="30"/>
  <c r="AI40" i="30" s="1"/>
  <c r="J77" i="30"/>
  <c r="AI13" i="30" s="1"/>
  <c r="BG41" i="30"/>
  <c r="BD41" i="30"/>
  <c r="BG40" i="30"/>
  <c r="AA40" i="30" s="1"/>
  <c r="BD40" i="30"/>
  <c r="BG39" i="30"/>
  <c r="BD39" i="30"/>
  <c r="BG36" i="30"/>
  <c r="BD36" i="30"/>
  <c r="BG35" i="30"/>
  <c r="BD35" i="30"/>
  <c r="BG34" i="30"/>
  <c r="BD34" i="30"/>
  <c r="BG33" i="30"/>
  <c r="BD33" i="30"/>
  <c r="AP33" i="30"/>
  <c r="BG32" i="30"/>
  <c r="BD32" i="30"/>
  <c r="BG31" i="30"/>
  <c r="BD31" i="30"/>
  <c r="BG30" i="30"/>
  <c r="BD30" i="30"/>
  <c r="BG29" i="30"/>
  <c r="BD29" i="30"/>
  <c r="BG28" i="30"/>
  <c r="BD28" i="30"/>
  <c r="BG27" i="30"/>
  <c r="BD27" i="30"/>
  <c r="BG26" i="30"/>
  <c r="BD26" i="30"/>
  <c r="BG14" i="30"/>
  <c r="BD14" i="30"/>
  <c r="BG13" i="30"/>
  <c r="BD13" i="30"/>
  <c r="AA13" i="30"/>
  <c r="BS6" i="30"/>
  <c r="BR6" i="30"/>
  <c r="J93" i="29"/>
  <c r="J77" i="29"/>
  <c r="AI13" i="29" s="1"/>
  <c r="BG41" i="29"/>
  <c r="BD41" i="29"/>
  <c r="BG40" i="29"/>
  <c r="BD40" i="29"/>
  <c r="AI40" i="29"/>
  <c r="AA40" i="29"/>
  <c r="BG39" i="29"/>
  <c r="BD39" i="29"/>
  <c r="BG36" i="29"/>
  <c r="BD36" i="29"/>
  <c r="BG35" i="29"/>
  <c r="BD35" i="29"/>
  <c r="BG34" i="29"/>
  <c r="BD34" i="29"/>
  <c r="BG33" i="29"/>
  <c r="BD33" i="29"/>
  <c r="AP33" i="29"/>
  <c r="BG32" i="29"/>
  <c r="BD32" i="29"/>
  <c r="BG31" i="29"/>
  <c r="BD31" i="29"/>
  <c r="BG30" i="29"/>
  <c r="BD30" i="29"/>
  <c r="BG29" i="29"/>
  <c r="BD29" i="29"/>
  <c r="BG28" i="29"/>
  <c r="BD28" i="29"/>
  <c r="BG27" i="29"/>
  <c r="BD27" i="29"/>
  <c r="BG26" i="29"/>
  <c r="BD26" i="29"/>
  <c r="BG14" i="29"/>
  <c r="BD14" i="29"/>
  <c r="BG13" i="29"/>
  <c r="BD13" i="29"/>
  <c r="AA13" i="29"/>
  <c r="BS6" i="29"/>
  <c r="BR6" i="29"/>
  <c r="D11" i="24"/>
  <c r="G11" i="24"/>
  <c r="G19" i="24"/>
  <c r="G20" i="24"/>
  <c r="C7" i="24"/>
  <c r="C18" i="24"/>
  <c r="J8" i="24"/>
  <c r="C11" i="24"/>
  <c r="C17" i="24"/>
  <c r="J7" i="24"/>
  <c r="C8" i="24"/>
  <c r="E14" i="24"/>
  <c r="E19" i="24"/>
  <c r="J19" i="24"/>
  <c r="E9" i="24"/>
  <c r="D9" i="24"/>
  <c r="G15" i="24"/>
  <c r="G12" i="24"/>
  <c r="J17" i="24"/>
  <c r="J14" i="24"/>
  <c r="E8" i="24"/>
  <c r="D17" i="24"/>
  <c r="E11" i="24"/>
  <c r="D16" i="24"/>
  <c r="J15" i="24"/>
  <c r="G18" i="24"/>
  <c r="C12" i="24"/>
  <c r="E10" i="24"/>
  <c r="G9" i="24"/>
  <c r="E6" i="24"/>
  <c r="D10" i="24"/>
  <c r="G8" i="24"/>
  <c r="J20" i="24"/>
  <c r="D19" i="24"/>
  <c r="D13" i="24"/>
  <c r="J11" i="24"/>
  <c r="E16" i="24"/>
  <c r="J9" i="24"/>
  <c r="E18" i="24"/>
  <c r="E15" i="24"/>
  <c r="D18" i="24"/>
  <c r="G14" i="24"/>
  <c r="J16" i="24"/>
  <c r="C6" i="24"/>
  <c r="C16" i="24"/>
  <c r="G7" i="24"/>
  <c r="E7" i="24"/>
  <c r="D14" i="24"/>
  <c r="D12" i="24"/>
  <c r="E12" i="24"/>
  <c r="E17" i="24"/>
  <c r="J13" i="24"/>
  <c r="E20" i="24"/>
  <c r="J12" i="24"/>
  <c r="C19" i="24"/>
  <c r="C13" i="24"/>
  <c r="G10" i="24"/>
  <c r="D15" i="24"/>
  <c r="J18" i="24"/>
  <c r="C9" i="24"/>
  <c r="D20" i="24"/>
  <c r="C14" i="24"/>
  <c r="D6" i="24"/>
  <c r="D8" i="24"/>
  <c r="G16" i="24"/>
  <c r="G13" i="24"/>
  <c r="C10" i="24"/>
  <c r="D7" i="24"/>
  <c r="C15" i="24"/>
  <c r="J10" i="24"/>
  <c r="G17" i="24"/>
  <c r="C20" i="24"/>
  <c r="E13" i="24"/>
  <c r="I17" i="24" l="1"/>
  <c r="I13" i="24"/>
  <c r="I10" i="24"/>
  <c r="I14" i="24"/>
  <c r="I18" i="24"/>
  <c r="I9" i="24"/>
  <c r="I11" i="24"/>
  <c r="I15" i="24"/>
  <c r="I19" i="24"/>
  <c r="I7" i="24"/>
  <c r="I12" i="24"/>
  <c r="I16" i="24"/>
  <c r="I20" i="24"/>
  <c r="F10" i="24"/>
  <c r="F19" i="24"/>
  <c r="F11" i="24"/>
  <c r="F14" i="24"/>
  <c r="F20" i="24"/>
  <c r="F9" i="24"/>
  <c r="F15" i="24"/>
  <c r="F18" i="24"/>
  <c r="F7" i="24"/>
  <c r="F13" i="24"/>
  <c r="F16" i="24"/>
  <c r="F17" i="24"/>
  <c r="F12" i="24"/>
  <c r="J77" i="19"/>
  <c r="F8" i="24"/>
  <c r="I8" i="24"/>
  <c r="BR6" i="19" l="1"/>
  <c r="BS6" i="19" l="1"/>
  <c r="BG27" i="19"/>
  <c r="BG28" i="19"/>
  <c r="BG29" i="19"/>
  <c r="BG30" i="19"/>
  <c r="BG31" i="19"/>
  <c r="BG32" i="19"/>
  <c r="BG33" i="19"/>
  <c r="BG34" i="19"/>
  <c r="BG35" i="19"/>
  <c r="BG36" i="19"/>
  <c r="BG39" i="19"/>
  <c r="BG40" i="19"/>
  <c r="BG41" i="19"/>
  <c r="BG26" i="19"/>
  <c r="BG14" i="19"/>
  <c r="BG13" i="19"/>
  <c r="AA40" i="19" s="1"/>
  <c r="BD27" i="19"/>
  <c r="BD28" i="19"/>
  <c r="BD29" i="19"/>
  <c r="BD30" i="19"/>
  <c r="BD31" i="19"/>
  <c r="BD32" i="19"/>
  <c r="BD33" i="19"/>
  <c r="BD34" i="19"/>
  <c r="BD35" i="19"/>
  <c r="BD36" i="19"/>
  <c r="AA13" i="19" s="1"/>
  <c r="BD39" i="19"/>
  <c r="BD40" i="19"/>
  <c r="BD41" i="19"/>
  <c r="BD26" i="19"/>
  <c r="BD14" i="19"/>
  <c r="BD13" i="19"/>
  <c r="J93" i="19" l="1"/>
  <c r="AI40" i="19" s="1"/>
  <c r="AI13" i="19"/>
  <c r="J6" i="24"/>
  <c r="G6" i="24"/>
  <c r="K11" i="24" l="1"/>
  <c r="H16" i="24"/>
  <c r="H8" i="24"/>
  <c r="H13" i="24"/>
  <c r="K17" i="24"/>
  <c r="K9" i="24"/>
  <c r="K14" i="24"/>
  <c r="H7" i="24"/>
  <c r="H20" i="24"/>
  <c r="H10" i="24"/>
  <c r="K8" i="24"/>
  <c r="H18" i="24"/>
  <c r="H19" i="24"/>
  <c r="K18" i="24"/>
  <c r="K13" i="24"/>
  <c r="K15" i="24"/>
  <c r="H11" i="24"/>
  <c r="K19" i="24"/>
  <c r="K20" i="24"/>
  <c r="H15" i="24"/>
  <c r="H14" i="24"/>
  <c r="H9" i="24"/>
  <c r="H12" i="24"/>
  <c r="H17" i="24"/>
  <c r="K16" i="24"/>
  <c r="K7" i="24"/>
  <c r="K12" i="24"/>
  <c r="K10" i="24"/>
  <c r="AD24" i="20"/>
  <c r="AH19" i="20"/>
  <c r="AD25" i="20"/>
  <c r="AH25" i="20"/>
  <c r="AD19" i="20"/>
  <c r="AP33" i="19"/>
  <c r="I6" i="24"/>
  <c r="F6" i="24"/>
  <c r="L9" i="24" l="1"/>
  <c r="K6" i="24"/>
  <c r="K21" i="24" s="1"/>
  <c r="L11" i="24"/>
  <c r="L12" i="24"/>
  <c r="L15" i="24"/>
  <c r="L18" i="24"/>
  <c r="L17" i="24"/>
  <c r="L14" i="24"/>
  <c r="L19" i="24"/>
  <c r="L13" i="24"/>
  <c r="L8" i="24"/>
  <c r="L10" i="24"/>
  <c r="L16" i="24"/>
  <c r="L20" i="24"/>
  <c r="L7" i="24"/>
  <c r="AD53" i="20"/>
  <c r="AH53" i="20"/>
  <c r="AD52" i="20"/>
  <c r="AH52" i="20"/>
  <c r="AD51" i="20"/>
  <c r="AH51" i="20"/>
  <c r="AD49" i="20"/>
  <c r="AH49" i="20"/>
  <c r="AD48" i="20"/>
  <c r="AH48" i="20"/>
  <c r="AD47" i="20"/>
  <c r="AH47" i="20"/>
  <c r="AD46" i="20"/>
  <c r="AH46" i="20"/>
  <c r="AD45" i="20"/>
  <c r="AH45" i="20"/>
  <c r="AD44" i="20"/>
  <c r="AH44" i="20"/>
  <c r="AD43" i="20"/>
  <c r="AH43" i="20"/>
  <c r="AD42" i="20"/>
  <c r="AH42" i="20"/>
  <c r="AD41" i="20"/>
  <c r="AH41" i="20"/>
  <c r="AD40" i="20"/>
  <c r="AH40" i="20"/>
  <c r="AD39" i="20"/>
  <c r="AH39" i="20"/>
  <c r="AD38" i="20"/>
  <c r="AH38" i="20"/>
  <c r="AD37" i="20"/>
  <c r="AH37" i="20"/>
  <c r="AD36" i="20"/>
  <c r="AH36" i="20"/>
  <c r="AD35" i="20"/>
  <c r="AH35" i="20"/>
  <c r="AD34" i="20"/>
  <c r="AH34" i="20"/>
  <c r="AD33" i="20"/>
  <c r="AH33" i="20"/>
  <c r="AD31" i="20"/>
  <c r="AD32" i="20"/>
  <c r="AH32" i="20"/>
  <c r="AH31" i="20"/>
  <c r="AD30" i="20"/>
  <c r="AH30" i="20"/>
  <c r="AD29" i="20"/>
  <c r="AH29" i="20"/>
  <c r="AD27" i="20"/>
  <c r="AH28" i="20"/>
  <c r="AH27" i="20"/>
  <c r="AH24" i="20"/>
  <c r="AD26" i="20"/>
  <c r="AH26" i="20"/>
  <c r="AD23" i="20"/>
  <c r="AH23" i="20"/>
  <c r="AD21" i="20"/>
  <c r="AH21" i="20"/>
  <c r="AD28" i="20"/>
  <c r="AH22" i="20"/>
  <c r="AD22" i="20"/>
  <c r="H6" i="24"/>
  <c r="AD50" i="20" l="1"/>
  <c r="AH50" i="20"/>
  <c r="T53" i="20"/>
  <c r="X53" i="20"/>
  <c r="T52" i="20"/>
  <c r="X52" i="20"/>
  <c r="T51" i="20"/>
  <c r="X51" i="20"/>
  <c r="T50" i="20"/>
  <c r="X50" i="20"/>
  <c r="T49" i="20"/>
  <c r="X49" i="20"/>
  <c r="T48" i="20"/>
  <c r="X48" i="20"/>
  <c r="T47" i="20"/>
  <c r="X47" i="20"/>
  <c r="T46" i="20"/>
  <c r="X46" i="20"/>
  <c r="T45" i="20"/>
  <c r="X45" i="20"/>
  <c r="T44" i="20"/>
  <c r="X44" i="20"/>
  <c r="T43" i="20"/>
  <c r="X43" i="20"/>
  <c r="T42" i="20"/>
  <c r="X42" i="20"/>
  <c r="T41" i="20"/>
  <c r="X41" i="20"/>
  <c r="T40" i="20"/>
  <c r="X40" i="20"/>
  <c r="T39" i="20"/>
  <c r="X39" i="20"/>
  <c r="T38" i="20"/>
  <c r="X38" i="20"/>
  <c r="T37" i="20"/>
  <c r="X37" i="20"/>
  <c r="T36" i="20"/>
  <c r="X36" i="20"/>
  <c r="T35" i="20"/>
  <c r="X35" i="20"/>
  <c r="T34" i="20"/>
  <c r="X34" i="20"/>
  <c r="T33" i="20"/>
  <c r="X33" i="20"/>
  <c r="T32" i="20"/>
  <c r="X32" i="20"/>
  <c r="T30" i="20"/>
  <c r="X30" i="20"/>
  <c r="T29" i="20"/>
  <c r="X29" i="20"/>
  <c r="T26" i="20"/>
  <c r="X26" i="20"/>
  <c r="T23" i="20"/>
  <c r="X23" i="20"/>
  <c r="X22" i="20"/>
  <c r="T22" i="20"/>
  <c r="X28" i="20"/>
  <c r="T28" i="20"/>
  <c r="T24" i="20"/>
  <c r="X24" i="20"/>
  <c r="T27" i="20"/>
  <c r="X27" i="20"/>
  <c r="T31" i="20"/>
  <c r="X31" i="20"/>
  <c r="T25" i="20"/>
  <c r="X25" i="20"/>
  <c r="X21" i="20"/>
  <c r="T21" i="20"/>
  <c r="X20" i="20"/>
  <c r="T20" i="20"/>
  <c r="X19" i="20"/>
  <c r="H21" i="24"/>
  <c r="L21" i="24" s="1"/>
  <c r="T19" i="20"/>
  <c r="L6" i="24"/>
  <c r="AD20" i="20"/>
  <c r="AD54" i="20" s="1"/>
  <c r="AH20" i="20"/>
  <c r="AH54" i="20" s="1"/>
  <c r="T54" i="20" l="1"/>
  <c r="X54" i="20"/>
  <c r="T55" i="20" s="1"/>
</calcChain>
</file>

<file path=xl/comments1.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10.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11.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12.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13.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14.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15.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7.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8.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9.xml><?xml version="1.0" encoding="utf-8"?>
<comments xmlns="http://schemas.openxmlformats.org/spreadsheetml/2006/main">
  <authors>
    <author>Gifu</author>
    <author>厚生労働省ネットワークシステム</author>
  </authors>
  <commentList>
    <comment ref="A1" authorId="0" shapeId="0">
      <text>
        <r>
          <rPr>
            <sz val="9"/>
            <color indexed="81"/>
            <rFont val="MS P ゴシック"/>
            <family val="3"/>
            <charset val="128"/>
          </rPr>
          <t>複数の事業所を法人単位でまとめて申請する場合は、このシートを「移動またはコピー」→「コピーを作成する」にチェック→（末尾へ移動）を選択したのち、このセルの「個票１」とシート名の「個票１（２）」をそれぞれ「個票２」「個票３」…に変更してください
（別紙２　申請額一覧に個票２以降の内容が反映されていることを確認してください）</t>
        </r>
      </text>
    </comment>
    <comment ref="AA13" authorId="1" shapeId="0">
      <text>
        <r>
          <rPr>
            <sz val="9"/>
            <color indexed="81"/>
            <rFont val="MS P ゴシック"/>
            <family val="3"/>
            <charset val="128"/>
          </rPr>
          <t>｢提供サービス｣を選択し、定員を入力(短期入所系と入所施設・居住系）することで、基準額が表示されます。</t>
        </r>
      </text>
    </comment>
    <comment ref="AA40" authorId="1"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<sst xmlns="http://schemas.openxmlformats.org/spreadsheetml/2006/main" count="3600" uniqueCount="203">
  <si>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</si>
  <si>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</si>
  <si>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</si>
  <si>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</si>
  <si>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</si>
  <si>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</si>
  <si>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</si>
  <si>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</si>
  <si>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</si>
  <si>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</si>
  <si>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</si>
  <si>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</si>
  <si>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</si>
  <si>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</si>
  <si>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</si>
  <si>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</si>
  <si>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</si>
  <si>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</si>
  <si>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</si>
  <si>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</si>
  <si>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</si>
  <si>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</si>
  <si>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</si>
  <si>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</si>
  <si>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</si>
  <si>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</si>
  <si>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</si>
  <si>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</si>
  <si>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</si>
  <si>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</si>
  <si>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</si>
  <si>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</si>
  <si>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</si>
  <si>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</si>
  <si>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</si>
  <si>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</si>
  <si>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</si>
  <si>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</si>
  <si>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</si>
  <si>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</si>
  <si>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</si>
  <si>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</si>
  <si>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</si>
  <si>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</si>
  <si>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</si>
  <si>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</si>
  <si>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</si>
  <si>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</si>
  <si>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</si>
  <si>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</si>
  <si>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</si>
  <si>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</si>
  <si>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</si>
  <si>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</si>
  <si>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</si>
  <si>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</si>
  <si>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</si>
  <si>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</si>
  <si>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</si>
  <si>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</si>
  <si>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</si>
  <si>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</si>
  <si>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</si>
  <si>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</si>
  <si>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</si>
  <si>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</si>
  <si>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</si>
  <si>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</si>
  <si>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</si>
  <si>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</si>
  <si>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</si>
  <si>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</si>
  <si>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</si>
  <si>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</si>
  <si>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</si>
  <si>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</si>
  <si>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</si>
  <si>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</si>
  <si>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</si>
  <si>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</si>
  <si>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</si>
  <si>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①</t>
    <phoneticPr fontId="3"/>
  </si>
  <si>
    <t>②</t>
    <phoneticPr fontId="3"/>
  </si>
  <si>
    <t>③</t>
    <phoneticPr fontId="3"/>
  </si>
  <si>
    <t>④</t>
    <phoneticPr fontId="3"/>
  </si>
  <si>
    <t>通所による訪問</t>
    <rPh sb="0" eb="2">
      <t>ツウショ</t>
    </rPh>
    <rPh sb="5" eb="7">
      <t>ホウモン</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</si>
  <si>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</si>
  <si>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</si>
  <si>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</si>
  <si>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</si>
  <si>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</si>
  <si>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</si>
  <si>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</si>
  <si>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</si>
  <si>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</si>
  <si>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</si>
  <si>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</si>
  <si>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</si>
  <si>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</si>
  <si>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</si>
  <si>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</si>
  <si>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</si>
  <si>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</si>
  <si>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</si>
  <si>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</si>
  <si>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</si>
  <si>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</si>
  <si>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</si>
  <si>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</si>
  <si>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</si>
  <si>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</si>
  <si>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</si>
  <si>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分類</t>
    <rPh sb="0" eb="2">
      <t>ブンルイ</t>
    </rPh>
    <phoneticPr fontId="3"/>
  </si>
  <si>
    <r>
      <t>通所リハビリテーション事業所</t>
    </r>
    <r>
      <rPr>
        <sz val="9"/>
        <rFont val="ＭＳ 明朝"/>
        <family val="1"/>
        <charset val="128"/>
      </rPr>
      <t>（通常規模型）</t>
    </r>
    <phoneticPr fontId="3"/>
  </si>
  <si>
    <r>
      <t>通所リハビリテーション事業所</t>
    </r>
    <r>
      <rPr>
        <sz val="9"/>
        <rFont val="ＭＳ 明朝"/>
        <family val="1"/>
        <charset val="128"/>
      </rPr>
      <t>（大規模型（Ⅰ））</t>
    </r>
    <phoneticPr fontId="3"/>
  </si>
  <si>
    <r>
      <t>通所リハビリテーション事業所</t>
    </r>
    <r>
      <rPr>
        <sz val="9"/>
        <rFont val="ＭＳ 明朝"/>
        <family val="1"/>
        <charset val="128"/>
      </rPr>
      <t>（大規模型（Ⅱ））</t>
    </r>
    <phoneticPr fontId="3"/>
  </si>
  <si>
    <t>(2)</t>
    <phoneticPr fontId="3"/>
  </si>
  <si>
    <t>(3)</t>
    <phoneticPr fontId="3"/>
  </si>
  <si>
    <t>(4)</t>
    <phoneticPr fontId="3"/>
  </si>
  <si>
    <t>(5)</t>
    <phoneticPr fontId="3"/>
  </si>
  <si>
    <t>取組内容</t>
    <rPh sb="0" eb="1">
      <t>ト</t>
    </rPh>
    <rPh sb="1" eb="2">
      <t>ク</t>
    </rPh>
    <rPh sb="2" eb="4">
      <t>ナイヨウ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</si>
  <si>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</si>
  <si>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</si>
  <si>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</si>
  <si>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</si>
  <si>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</si>
  <si>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</si>
  <si>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</si>
  <si>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</si>
  <si>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</si>
  <si>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</si>
  <si>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</si>
  <si>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</si>
  <si>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</si>
  <si>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</si>
  <si>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</si>
  <si>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（１）①　</t>
  </si>
  <si>
    <t>（２）②</t>
    <phoneticPr fontId="3"/>
  </si>
  <si>
    <t>共通</t>
    <rPh sb="0" eb="2">
      <t>キョウツウ</t>
    </rPh>
    <phoneticPr fontId="3"/>
  </si>
  <si>
    <t>単価</t>
    <rPh sb="0" eb="2">
      <t>タンカ</t>
    </rPh>
    <phoneticPr fontId="3"/>
  </si>
  <si>
    <t>/事業所</t>
    <rPh sb="1" eb="4">
      <t>ジギョウショ</t>
    </rPh>
    <phoneticPr fontId="1"/>
  </si>
  <si>
    <t>/定員</t>
    <rPh sb="1" eb="3">
      <t>テイイン</t>
    </rPh>
    <phoneticPr fontId="1"/>
  </si>
  <si>
    <t>介護予防・生活支援サービス事業の事業者</t>
    <rPh sb="0" eb="2">
      <t>カイゴ</t>
    </rPh>
    <rPh sb="2" eb="4">
      <t>ヨボウ</t>
    </rPh>
    <rPh sb="5" eb="7">
      <t>セイカツ</t>
    </rPh>
    <rPh sb="7" eb="9">
      <t>シエン</t>
    </rPh>
    <rPh sb="13" eb="15">
      <t>ジギョウ</t>
    </rPh>
    <rPh sb="16" eb="19">
      <t>ジギョウシャ</t>
    </rPh>
    <phoneticPr fontId="3"/>
  </si>
  <si>
    <t>連携支援事業</t>
  </si>
  <si>
    <t>単価</t>
    <rPh sb="0" eb="2">
      <t>タンカ</t>
    </rPh>
    <phoneticPr fontId="3"/>
  </si>
  <si>
    <t>‐</t>
    <phoneticPr fontId="3"/>
  </si>
  <si>
    <t>⑤</t>
    <phoneticPr fontId="3"/>
  </si>
  <si>
    <t>（１）職員の感染等による人員不足に伴う介護人材の確保</t>
    <rPh sb="3" eb="5">
      <t>ショクイン</t>
    </rPh>
    <rPh sb="6" eb="9">
      <t>カンセントウ</t>
    </rPh>
    <rPh sb="12" eb="16">
      <t>ジンインフソク</t>
    </rPh>
    <rPh sb="17" eb="18">
      <t>トモナ</t>
    </rPh>
    <rPh sb="19" eb="23">
      <t>カイゴジンザイ</t>
    </rPh>
    <rPh sb="24" eb="26">
      <t>カクホ</t>
    </rPh>
    <phoneticPr fontId="3"/>
  </si>
  <si>
    <t>帰宅困難職員の宿泊費</t>
    <rPh sb="0" eb="7">
      <t>キタクコンナン</t>
    </rPh>
    <rPh sb="7" eb="10">
      <t>シュクハクヒ</t>
    </rPh>
    <phoneticPr fontId="3"/>
  </si>
  <si>
    <t>損害賠償保険の加入費用</t>
    <rPh sb="0" eb="6">
      <t>ソンガイバイショウホケン</t>
    </rPh>
    <rPh sb="7" eb="11">
      <t>カニュウヒヨウ</t>
    </rPh>
    <phoneticPr fontId="3"/>
  </si>
  <si>
    <t>連携機関との連携に係る旅費</t>
    <rPh sb="0" eb="4">
      <t>レンケイキカン</t>
    </rPh>
    <rPh sb="6" eb="8">
      <t>レンケイ</t>
    </rPh>
    <rPh sb="9" eb="10">
      <t>カカ</t>
    </rPh>
    <rPh sb="11" eb="13">
      <t>リョヒ</t>
    </rPh>
    <phoneticPr fontId="3"/>
  </si>
  <si>
    <t>一定の要件に該当する自費検査費用</t>
    <rPh sb="0" eb="2">
      <t>イッテイ</t>
    </rPh>
    <rPh sb="3" eb="5">
      <t>ヨウケン</t>
    </rPh>
    <rPh sb="6" eb="8">
      <t>ガイトウ</t>
    </rPh>
    <rPh sb="10" eb="16">
      <t>ジヒケンサヒヨウ</t>
    </rPh>
    <phoneticPr fontId="3"/>
  </si>
  <si>
    <t>（２）通所系サービスの代替サービス提供に伴う介護人材の確保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3"/>
  </si>
  <si>
    <t>損害賠償保険の加入費用</t>
    <rPh sb="0" eb="6">
      <t>ソンガイバイショウホケン</t>
    </rPh>
    <rPh sb="7" eb="11">
      <t>カニュウヒヨウ</t>
    </rPh>
    <phoneticPr fontId="3"/>
  </si>
  <si>
    <t>（３）職場環境の復旧・環境整備に係る費用</t>
    <rPh sb="3" eb="5">
      <t>ショクバ</t>
    </rPh>
    <rPh sb="5" eb="7">
      <t>カンキョウ</t>
    </rPh>
    <rPh sb="8" eb="10">
      <t>フッキュウ</t>
    </rPh>
    <rPh sb="11" eb="13">
      <t>カンキョウ</t>
    </rPh>
    <rPh sb="13" eb="15">
      <t>セイビ</t>
    </rPh>
    <rPh sb="16" eb="17">
      <t>カカ</t>
    </rPh>
    <rPh sb="18" eb="20">
      <t>ヒヨウ</t>
    </rPh>
    <phoneticPr fontId="3"/>
  </si>
  <si>
    <t>感染性廃棄物の処理費用</t>
    <rPh sb="0" eb="6">
      <t>カンセンセイハイキブツ</t>
    </rPh>
    <rPh sb="7" eb="11">
      <t>ショリヒヨウ</t>
    </rPh>
    <phoneticPr fontId="3"/>
  </si>
  <si>
    <t>（４）通所系サービス事業所の代替サービス提供のための費用</t>
    <rPh sb="3" eb="5">
      <t>ツウショ</t>
    </rPh>
    <rPh sb="5" eb="6">
      <t>ケイ</t>
    </rPh>
    <rPh sb="10" eb="13">
      <t>ジギョウショ</t>
    </rPh>
    <rPh sb="14" eb="16">
      <t>ダイタイ</t>
    </rPh>
    <phoneticPr fontId="3"/>
  </si>
  <si>
    <t>代替場所の確保（使用料）</t>
    <rPh sb="0" eb="4">
      <t>ダイタイバショ</t>
    </rPh>
    <rPh sb="5" eb="7">
      <t>カクホ</t>
    </rPh>
    <rPh sb="8" eb="11">
      <t>シヨウリョウ</t>
    </rPh>
    <phoneticPr fontId="3"/>
  </si>
  <si>
    <t>ヘルパー同行指導への謝金</t>
    <rPh sb="4" eb="8">
      <t>ドウコウシドウ</t>
    </rPh>
    <rPh sb="10" eb="12">
      <t>シャキン</t>
    </rPh>
    <phoneticPr fontId="3"/>
  </si>
  <si>
    <t>（５）自費検査費</t>
    <rPh sb="3" eb="5">
      <t>ジヒ</t>
    </rPh>
    <rPh sb="5" eb="8">
      <t>ケンサヒ</t>
    </rPh>
    <phoneticPr fontId="3"/>
  </si>
  <si>
    <t>①　実施要綱２ア（ア）の①又は③に該当する介護サービス事業所・施設等に対して応援を行った事業所
②　感染症の拡大防止の観点から必要があり、自主的に休業した介護サービス事業所に対して応援を行った事業所</t>
    <rPh sb="87" eb="88">
      <t>タイ</t>
    </rPh>
    <rPh sb="90" eb="92">
      <t>オウエン</t>
    </rPh>
    <rPh sb="93" eb="94">
      <t>オコナ</t>
    </rPh>
    <rPh sb="96" eb="99">
      <t>ジギョウショ</t>
    </rPh>
    <phoneticPr fontId="3"/>
  </si>
  <si>
    <t>岐阜県緊急時介護人材確保・職場環境復旧等事業費補助金　総括表</t>
    <rPh sb="0" eb="3">
      <t>ギフケン</t>
    </rPh>
    <rPh sb="3" eb="6">
      <t>キンキュウジ</t>
    </rPh>
    <rPh sb="6" eb="8">
      <t>カイゴ</t>
    </rPh>
    <rPh sb="8" eb="10">
      <t>ジンザイ</t>
    </rPh>
    <rPh sb="10" eb="12">
      <t>カクホ</t>
    </rPh>
    <rPh sb="13" eb="15">
      <t>ショクバ</t>
    </rPh>
    <rPh sb="15" eb="17">
      <t>カンキョウ</t>
    </rPh>
    <rPh sb="17" eb="19">
      <t>フッキュウ</t>
    </rPh>
    <rPh sb="19" eb="20">
      <t>トウ</t>
    </rPh>
    <rPh sb="20" eb="22">
      <t>ジギョウ</t>
    </rPh>
    <rPh sb="22" eb="23">
      <t>ヒ</t>
    </rPh>
    <rPh sb="23" eb="26">
      <t>ホジョキン</t>
    </rPh>
    <rPh sb="27" eb="30">
      <t>ソウカツヒョウ</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</si>
  <si>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</si>
  <si>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１．人材確保・職場環境復旧事業</t>
    <phoneticPr fontId="3"/>
  </si>
  <si>
    <t>２．他事業所応援事業</t>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</si>
  <si>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4" eb="36">
      <t>イチバン</t>
    </rPh>
    <rPh sb="36" eb="37">
      <t>チイ</t>
    </rPh>
    <rPh sb="39" eb="41">
      <t>バンゴウ</t>
    </rPh>
    <rPh sb="45" eb="47">
      <t>キニュウ</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</si>
  <si>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</si>
  <si>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緊急雇用に係る費用、割増賃金・手当及び職業紹介料</t>
    <rPh sb="0" eb="4">
      <t>キンキュウコヨウ</t>
    </rPh>
    <rPh sb="7" eb="9">
      <t>ヒヨウ</t>
    </rPh>
    <rPh sb="10" eb="14">
      <t>ワリマシチンギン</t>
    </rPh>
    <rPh sb="15" eb="17">
      <t>テアテ</t>
    </rPh>
    <rPh sb="17" eb="18">
      <t>オヨ</t>
    </rPh>
    <rPh sb="19" eb="21">
      <t>ショクギョウ</t>
    </rPh>
    <rPh sb="21" eb="23">
      <t>ショウカイ</t>
    </rPh>
    <rPh sb="23" eb="24">
      <t>リョウ</t>
    </rPh>
    <phoneticPr fontId="3"/>
  </si>
  <si>
    <t>自施設又は自法人の職員で実施</t>
    <rPh sb="0" eb="1">
      <t>ジ</t>
    </rPh>
    <rPh sb="1" eb="3">
      <t>シセツ</t>
    </rPh>
    <rPh sb="3" eb="4">
      <t>マタ</t>
    </rPh>
    <rPh sb="5" eb="6">
      <t>ジ</t>
    </rPh>
    <rPh sb="6" eb="8">
      <t>ホウジン</t>
    </rPh>
    <rPh sb="9" eb="11">
      <t>ショクイン</t>
    </rPh>
    <rPh sb="12" eb="14">
      <t>ジッシ</t>
    </rPh>
    <phoneticPr fontId="3"/>
  </si>
  <si>
    <t>感染者又は濃厚接触者が発生して在庫の不足が見込まれる衛生用品の購入費用</t>
    <rPh sb="0" eb="3">
      <t>カンセンシャ</t>
    </rPh>
    <rPh sb="3" eb="4">
      <t>マタ</t>
    </rPh>
    <rPh sb="31" eb="35">
      <t>コウニュウヒヨウ</t>
    </rPh>
    <phoneticPr fontId="3"/>
  </si>
  <si>
    <t>代替場所又は利用者宅への旅費</t>
    <rPh sb="0" eb="4">
      <t>ダイタイバショ</t>
    </rPh>
    <rPh sb="4" eb="5">
      <t>マタ</t>
    </rPh>
    <rPh sb="6" eb="10">
      <t>リヨウシャタク</t>
    </rPh>
    <rPh sb="12" eb="14">
      <t>リョヒ</t>
    </rPh>
    <phoneticPr fontId="3"/>
  </si>
  <si>
    <t>訪問ｻｰﾋﾞｽ提供に必要な車又は自転車のﾘｰｽ費用</t>
    <rPh sb="0" eb="2">
      <t>ホウモン</t>
    </rPh>
    <rPh sb="7" eb="9">
      <t>テイキョウ</t>
    </rPh>
    <rPh sb="10" eb="12">
      <t>ヒツヨウ</t>
    </rPh>
    <rPh sb="13" eb="14">
      <t>クルマ</t>
    </rPh>
    <rPh sb="14" eb="15">
      <t>マタ</t>
    </rPh>
    <rPh sb="16" eb="19">
      <t>ジテンシャ</t>
    </rPh>
    <rPh sb="23" eb="25">
      <t>ヒヨウ</t>
    </rPh>
    <phoneticPr fontId="3"/>
  </si>
  <si>
    <t>通所できない利用者の安否確認等のためのﾀﾌﾞﾚｯﾄのﾘｰｽ費用（通信費用を除く。）</t>
    <rPh sb="0" eb="2">
      <t>ツウショ</t>
    </rPh>
    <rPh sb="6" eb="9">
      <t>リヨウシャ</t>
    </rPh>
    <rPh sb="10" eb="14">
      <t>アンピカクニン</t>
    </rPh>
    <rPh sb="14" eb="15">
      <t>トウ</t>
    </rPh>
    <rPh sb="29" eb="31">
      <t>ヒヨウ</t>
    </rPh>
    <rPh sb="32" eb="36">
      <t>ツウシンヒヨウ</t>
    </rPh>
    <rPh sb="37" eb="38">
      <t>ノゾ</t>
    </rPh>
    <phoneticPr fontId="3"/>
  </si>
  <si>
    <t>（１）利用者受入に係る連絡調整又は職員確保</t>
    <rPh sb="15" eb="16">
      <t>マタ</t>
    </rPh>
    <phoneticPr fontId="3"/>
  </si>
  <si>
    <t>（２）職員の応援派遣</t>
    <rPh sb="3" eb="5">
      <t>ショクイン</t>
    </rPh>
    <rPh sb="6" eb="8">
      <t>オウエン</t>
    </rPh>
    <rPh sb="8" eb="10">
      <t>ハケン</t>
    </rPh>
    <phoneticPr fontId="3"/>
  </si>
  <si>
    <t>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濃厚接触者に対応した訪問系サービス事業所（19及び20の訪問サービスを含む。）、短期入所系サービス事業所（19及び20の宿泊サービスを含む。）及び介護施設等
③　岐阜県又は岐阜市から休業要請を受けた通所系サービス事業所及び短期入所系サービス事業所（19及び20の通いサービス又は宿泊サービス並びに26の短期利用認知症対応型共同生活介護を含む。）
④　感染等の疑いがある者に対して一定の要件のもと自費で検査を実施した介護施設等（①及び②の場合を除く。）
⑤　病床ひっ迫等により、やむを得ず施設内療養を行った高齢者施設等
⑥　①及び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rPh sb="136" eb="137">
      <t>オヨ</t>
    </rPh>
    <rPh sb="146" eb="149">
      <t>ギフケン</t>
    </rPh>
    <rPh sb="149" eb="150">
      <t>マタ</t>
    </rPh>
    <rPh sb="151" eb="154">
      <t>ギフシ</t>
    </rPh>
    <rPh sb="174" eb="175">
      <t>オヨ</t>
    </rPh>
    <rPh sb="210" eb="211">
      <t>ナラ</t>
    </rPh>
    <rPh sb="279" eb="280">
      <t>オヨ</t>
    </rPh>
    <rPh sb="327" eb="328">
      <t>オヨ</t>
    </rPh>
    <phoneticPr fontId="3"/>
  </si>
  <si>
    <t>⑥</t>
    <phoneticPr fontId="3"/>
  </si>
  <si>
    <r>
      <t>人材確保・職場環境復旧事業（実施要綱２ア（ア）又は（イ）に該当）　</t>
    </r>
    <r>
      <rPr>
        <sz val="8"/>
        <rFont val="ＭＳ Ｐ明朝"/>
        <family val="1"/>
        <charset val="128"/>
      </rPr>
      <t>→ １を記載</t>
    </r>
    <rPh sb="14" eb="18">
      <t>ジッシヨウコウ</t>
    </rPh>
    <rPh sb="23" eb="24">
      <t>マタ</t>
    </rPh>
    <rPh sb="29" eb="31">
      <t>ガイトウ</t>
    </rPh>
    <rPh sb="37" eb="39">
      <t>キサイ</t>
    </rPh>
    <phoneticPr fontId="3"/>
  </si>
  <si>
    <r>
      <t>他事業所応援事業（実施要綱２ア（ウ）に該当）　</t>
    </r>
    <r>
      <rPr>
        <sz val="8"/>
        <rFont val="ＭＳ Ｐ明朝"/>
        <family val="1"/>
        <charset val="128"/>
      </rPr>
      <t>→ ２を記載</t>
    </r>
    <rPh sb="9" eb="13">
      <t>ジッシヨウコウ</t>
    </rPh>
    <rPh sb="19" eb="21">
      <t>ガイトウ</t>
    </rPh>
    <rPh sb="27" eb="29">
      <t>キサイ</t>
    </rPh>
    <phoneticPr fontId="3"/>
  </si>
  <si>
    <t>1.人材確保・職場環境復旧事業</t>
    <rPh sb="2" eb="4">
      <t>ジンザイ</t>
    </rPh>
    <rPh sb="4" eb="6">
      <t>カクホ</t>
    </rPh>
    <rPh sb="7" eb="9">
      <t>ショクバ</t>
    </rPh>
    <rPh sb="9" eb="11">
      <t>カンキョウ</t>
    </rPh>
    <rPh sb="11" eb="13">
      <t>フッキュウ</t>
    </rPh>
    <rPh sb="13" eb="15">
      <t>ジギョウ</t>
    </rPh>
    <phoneticPr fontId="3"/>
  </si>
  <si>
    <t>2.他事業所応援事業</t>
    <rPh sb="2" eb="3">
      <t>ホカ</t>
    </rPh>
    <rPh sb="3" eb="6">
      <t>ジギョウショ</t>
    </rPh>
    <rPh sb="6" eb="8">
      <t>オウエン</t>
    </rPh>
    <rPh sb="8" eb="10">
      <t>ジギョウ</t>
    </rPh>
    <phoneticPr fontId="3"/>
  </si>
  <si>
    <t>　「基準単価(a)」及び「基準単価(d)」は、「岐阜県緊急時介護人材確保・職場環境復旧等事業費補助金実施要綱」の別添に記載された基準単価を記入すること。</t>
    <rPh sb="2" eb="4">
      <t>キジュン</t>
    </rPh>
    <rPh sb="4" eb="6">
      <t>タンカ</t>
    </rPh>
    <rPh sb="10" eb="11">
      <t>オヨ</t>
    </rPh>
    <rPh sb="13" eb="15">
      <t>キジュン</t>
    </rPh>
    <rPh sb="15" eb="17">
      <t>タンカ</t>
    </rPh>
    <rPh sb="24" eb="27">
      <t>ギフケン</t>
    </rPh>
    <rPh sb="27" eb="30">
      <t>キンキュウジ</t>
    </rPh>
    <rPh sb="30" eb="36">
      <t>カイゴジンザイカクホ</t>
    </rPh>
    <rPh sb="37" eb="39">
      <t>ショクバ</t>
    </rPh>
    <rPh sb="39" eb="41">
      <t>カンキョウ</t>
    </rPh>
    <rPh sb="41" eb="43">
      <t>フッキュウ</t>
    </rPh>
    <rPh sb="43" eb="44">
      <t>トウ</t>
    </rPh>
    <rPh sb="44" eb="46">
      <t>ジギョウ</t>
    </rPh>
    <rPh sb="46" eb="47">
      <t>ヒ</t>
    </rPh>
    <rPh sb="47" eb="50">
      <t>ホジョキン</t>
    </rPh>
    <rPh sb="50" eb="52">
      <t>ジッシ</t>
    </rPh>
    <rPh sb="52" eb="54">
      <t>ヨウコウ</t>
    </rPh>
    <phoneticPr fontId="3"/>
  </si>
  <si>
    <t>感染対策等を行った上での施設内療養に要する費用</t>
  </si>
  <si>
    <t>（６）施設内療養に要する費用</t>
    <rPh sb="3" eb="5">
      <t>シセツ</t>
    </rPh>
    <rPh sb="5" eb="8">
      <t>ナイリョウヨウ</t>
    </rPh>
    <rPh sb="9" eb="10">
      <t>ヨウ</t>
    </rPh>
    <rPh sb="12" eb="14">
      <t>ヒヨウ</t>
    </rPh>
    <phoneticPr fontId="3"/>
  </si>
  <si>
    <t>(6)</t>
    <phoneticPr fontId="3"/>
  </si>
  <si>
    <t>別紙１【令和４年度に生じた費用分】</t>
    <rPh sb="0" eb="2">
      <t>ベッシ</t>
    </rPh>
    <rPh sb="4" eb="6">
      <t>レイワ</t>
    </rPh>
    <rPh sb="7" eb="9">
      <t>ネンド</t>
    </rPh>
    <rPh sb="10" eb="11">
      <t>ショウ</t>
    </rPh>
    <rPh sb="13" eb="15">
      <t>ヒヨウ</t>
    </rPh>
    <rPh sb="15" eb="16">
      <t>ブン</t>
    </rPh>
    <phoneticPr fontId="3"/>
  </si>
  <si>
    <t>別紙２　申請額一覧【令和４年度に生じた費用分】</t>
    <rPh sb="0" eb="2">
      <t>ベッシ</t>
    </rPh>
    <rPh sb="4" eb="7">
      <t>シンセイガク</t>
    </rPh>
    <rPh sb="7" eb="9">
      <t>イチラン</t>
    </rPh>
    <phoneticPr fontId="3"/>
  </si>
  <si>
    <t>別紙３　個票１【令和４年度に生じた費用分】</t>
    <rPh sb="0" eb="2">
      <t>ベッシ</t>
    </rPh>
    <rPh sb="4" eb="6">
      <t>コヒョウ</t>
    </rPh>
    <phoneticPr fontId="3"/>
  </si>
  <si>
    <t>②</t>
  </si>
  <si>
    <t>別紙３　個票2【令和４年度に生じた費用分】</t>
    <rPh sb="0" eb="2">
      <t>ベッシ</t>
    </rPh>
    <rPh sb="4" eb="6">
      <t>コヒョウ</t>
    </rPh>
    <phoneticPr fontId="3"/>
  </si>
  <si>
    <t>別紙３　個票3【令和４年度に生じた費用分】</t>
    <rPh sb="0" eb="2">
      <t>ベッシ</t>
    </rPh>
    <rPh sb="4" eb="6">
      <t>コヒョウ</t>
    </rPh>
    <phoneticPr fontId="3"/>
  </si>
  <si>
    <t>別紙３　個票4【令和４年度に生じた費用分】</t>
    <rPh sb="0" eb="2">
      <t>ベッシ</t>
    </rPh>
    <rPh sb="4" eb="6">
      <t>コヒョウ</t>
    </rPh>
    <phoneticPr fontId="3"/>
  </si>
  <si>
    <t>別紙３　個票5【令和４年度に生じた費用分】</t>
    <rPh sb="0" eb="2">
      <t>ベッシ</t>
    </rPh>
    <rPh sb="4" eb="6">
      <t>コヒョウ</t>
    </rPh>
    <phoneticPr fontId="3"/>
  </si>
  <si>
    <t>別紙３　個票6【令和４年度に生じた費用分】</t>
    <rPh sb="0" eb="2">
      <t>ベッシ</t>
    </rPh>
    <rPh sb="4" eb="6">
      <t>コヒョウ</t>
    </rPh>
    <phoneticPr fontId="3"/>
  </si>
  <si>
    <t>別紙３　個票7【令和４年度に生じた費用分】</t>
    <rPh sb="0" eb="2">
      <t>ベッシ</t>
    </rPh>
    <rPh sb="4" eb="6">
      <t>コヒョウ</t>
    </rPh>
    <phoneticPr fontId="3"/>
  </si>
  <si>
    <t>別紙３　個票8【令和４年度に生じた費用分】</t>
    <rPh sb="0" eb="2">
      <t>ベッシ</t>
    </rPh>
    <rPh sb="4" eb="6">
      <t>コヒョウ</t>
    </rPh>
    <phoneticPr fontId="3"/>
  </si>
  <si>
    <t>別紙３　個票9【令和４年度に生じた費用分】</t>
    <rPh sb="0" eb="2">
      <t>ベッシ</t>
    </rPh>
    <rPh sb="4" eb="6">
      <t>コヒョウ</t>
    </rPh>
    <phoneticPr fontId="3"/>
  </si>
  <si>
    <t>別紙３　個票10【令和４年度に生じた費用分】</t>
    <rPh sb="0" eb="2">
      <t>ベッシ</t>
    </rPh>
    <rPh sb="4" eb="6">
      <t>コヒョウ</t>
    </rPh>
    <phoneticPr fontId="3"/>
  </si>
  <si>
    <t>別紙３　個票11【令和４年度に生じた費用分】</t>
    <rPh sb="0" eb="2">
      <t>ベッシ</t>
    </rPh>
    <rPh sb="4" eb="6">
      <t>コヒョウ</t>
    </rPh>
    <phoneticPr fontId="3"/>
  </si>
  <si>
    <t>別紙３　個票12【令和４年度に生じた費用分】</t>
    <rPh sb="0" eb="2">
      <t>ベッシ</t>
    </rPh>
    <rPh sb="4" eb="6">
      <t>コヒョウ</t>
    </rPh>
    <phoneticPr fontId="3"/>
  </si>
  <si>
    <t>別紙３　個票13【令和４年度に生じた費用分】</t>
    <rPh sb="0" eb="2">
      <t>ベッシ</t>
    </rPh>
    <rPh sb="4" eb="6">
      <t>コヒョウ</t>
    </rPh>
    <phoneticPr fontId="3"/>
  </si>
  <si>
    <t>別紙３　個票14【令和４年度に生じた費用分】</t>
    <rPh sb="0" eb="2">
      <t>ベッシ</t>
    </rPh>
    <rPh sb="4" eb="6">
      <t>コヒョウ</t>
    </rPh>
    <phoneticPr fontId="3"/>
  </si>
  <si>
    <t>別紙３　個票15【令和４年度に生じた費用分】</t>
    <rPh sb="0" eb="2">
      <t>ベッシ</t>
    </rPh>
    <rPh sb="4" eb="6">
      <t>コヒョウ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</si>
</sst>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u/>
      <sz val="11"/>
      <color theme="1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CC"/>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508">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0" fillId="0" borderId="0" xfId="0" applyFont="1" applyFill="1" applyBorder="1" applyAlignment="1" applyProtection="1">
      <alignment vertical="center"/>
      <protection locked="0"/>
    </xf>
    <xf numFmtId="0" fontId="10" fillId="0" borderId="0" xfId="0" applyFont="1" applyFill="1" applyBorder="1">
      <alignment vertical="center"/>
    </xf>
    <xf numFmtId="0" fontId="10" fillId="0" borderId="8" xfId="0" applyFont="1" applyFill="1" applyBorder="1" applyAlignment="1" applyProtection="1">
      <alignment vertical="center" shrinkToFit="1"/>
      <protection locked="0"/>
    </xf>
    <xf numFmtId="0" fontId="10" fillId="0" borderId="8" xfId="0" applyFont="1" applyFill="1" applyBorder="1" applyAlignment="1" applyProtection="1">
      <alignment vertical="center"/>
      <protection locked="0"/>
    </xf>
    <xf numFmtId="0" fontId="10" fillId="0" borderId="12" xfId="0" applyFont="1" applyFill="1" applyBorder="1" applyAlignment="1" applyProtection="1">
      <alignment vertical="center" shrinkToFit="1"/>
      <protection locked="0"/>
    </xf>
    <xf numFmtId="0" fontId="11" fillId="0" borderId="0" xfId="0" applyFont="1" applyFill="1" applyBorder="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0" fillId="0" borderId="5" xfId="0" applyFont="1" applyFill="1" applyBorder="1" applyAlignment="1" applyProtection="1">
      <alignment vertical="center"/>
      <protection locked="0"/>
    </xf>
    <xf numFmtId="0" fontId="11" fillId="0" borderId="8" xfId="0" applyFont="1" applyFill="1" applyBorder="1" applyAlignment="1">
      <alignment vertical="center"/>
    </xf>
    <xf numFmtId="0" fontId="9" fillId="2" borderId="0" xfId="0" applyFont="1" applyFill="1" applyAlignment="1">
      <alignment horizontal="center" vertical="center"/>
    </xf>
    <xf numFmtId="0" fontId="9" fillId="2" borderId="0" xfId="0" applyFont="1" applyFill="1">
      <alignment vertical="center"/>
    </xf>
    <xf numFmtId="0" fontId="7" fillId="0" borderId="2" xfId="0" applyFont="1" applyBorder="1">
      <alignment vertical="center"/>
    </xf>
    <xf numFmtId="0" fontId="5" fillId="0" borderId="0" xfId="0" applyFont="1" applyBorder="1" applyAlignment="1">
      <alignment horizontal="center" vertical="center"/>
    </xf>
    <xf numFmtId="0" fontId="13" fillId="0" borderId="0" xfId="0" applyFont="1" applyFill="1">
      <alignment vertical="center"/>
    </xf>
    <xf numFmtId="0" fontId="13" fillId="0" borderId="5" xfId="0" applyFont="1" applyFill="1" applyBorder="1" applyAlignment="1">
      <alignment horizontal="left" vertical="center"/>
    </xf>
    <xf numFmtId="0" fontId="10" fillId="0" borderId="5" xfId="0" applyFont="1" applyFill="1" applyBorder="1">
      <alignment vertical="center"/>
    </xf>
    <xf numFmtId="176" fontId="10" fillId="0" borderId="5" xfId="0" applyNumberFormat="1" applyFont="1" applyFill="1" applyBorder="1" applyAlignment="1">
      <alignment vertical="center"/>
    </xf>
    <xf numFmtId="0" fontId="10" fillId="0" borderId="8" xfId="0" applyFont="1" applyFill="1" applyBorder="1">
      <alignment vertical="center"/>
    </xf>
    <xf numFmtId="0" fontId="10" fillId="0" borderId="2" xfId="0" applyFont="1" applyFill="1" applyBorder="1">
      <alignment vertical="center"/>
    </xf>
    <xf numFmtId="176" fontId="10" fillId="0" borderId="2" xfId="0" applyNumberFormat="1" applyFont="1" applyFill="1" applyBorder="1" applyAlignment="1">
      <alignment vertical="center"/>
    </xf>
    <xf numFmtId="0" fontId="13" fillId="0" borderId="0" xfId="0" applyFont="1" applyFill="1" applyBorder="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13"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13" fillId="0" borderId="8" xfId="0" applyFont="1" applyFill="1" applyBorder="1">
      <alignment vertical="center"/>
    </xf>
    <xf numFmtId="0" fontId="13" fillId="0" borderId="8" xfId="0" applyFont="1" applyFill="1" applyBorder="1" applyAlignment="1">
      <alignment vertical="center"/>
    </xf>
    <xf numFmtId="0" fontId="10" fillId="0" borderId="8" xfId="0" applyFont="1" applyFill="1" applyBorder="1" applyAlignment="1">
      <alignment vertical="center"/>
    </xf>
    <xf numFmtId="0" fontId="11" fillId="0" borderId="2" xfId="0" applyFont="1" applyFill="1" applyBorder="1" applyAlignment="1">
      <alignment vertical="center"/>
    </xf>
    <xf numFmtId="0" fontId="10" fillId="0" borderId="2" xfId="0" applyFont="1" applyFill="1" applyBorder="1" applyAlignment="1">
      <alignment vertical="center" textRotation="255"/>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shrinkToFit="1"/>
      <protection locked="0"/>
    </xf>
    <xf numFmtId="0" fontId="11" fillId="0" borderId="2" xfId="0" applyFont="1" applyFill="1" applyBorder="1" applyAlignment="1">
      <alignment horizontal="left" vertical="center"/>
    </xf>
    <xf numFmtId="0" fontId="13" fillId="0" borderId="2" xfId="0" applyFont="1" applyFill="1" applyBorder="1" applyAlignment="1">
      <alignment vertical="center"/>
    </xf>
    <xf numFmtId="0" fontId="13" fillId="0" borderId="3" xfId="0" applyFont="1" applyFill="1" applyBorder="1">
      <alignment vertical="center"/>
    </xf>
    <xf numFmtId="0" fontId="10" fillId="0" borderId="5" xfId="0" applyFont="1" applyFill="1" applyBorder="1" applyAlignment="1">
      <alignment horizontal="left" vertical="center"/>
    </xf>
    <xf numFmtId="0" fontId="10" fillId="0" borderId="8" xfId="0" applyFont="1" applyFill="1" applyBorder="1" applyAlignment="1">
      <alignment horizontal="left" vertical="center"/>
    </xf>
    <xf numFmtId="0" fontId="13" fillId="0" borderId="2" xfId="0" applyFont="1" applyFill="1" applyBorder="1" applyAlignment="1">
      <alignment horizontal="left" vertical="center"/>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0" fontId="11" fillId="0" borderId="12" xfId="0" applyFont="1" applyFill="1" applyBorder="1" applyAlignment="1">
      <alignment vertical="center" wrapText="1"/>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5" xfId="0" applyFont="1" applyFill="1" applyBorder="1" applyAlignment="1">
      <alignment vertical="center"/>
    </xf>
    <xf numFmtId="0" fontId="13" fillId="0" borderId="5" xfId="0" applyFont="1" applyFill="1" applyBorder="1" applyAlignment="1" applyProtection="1">
      <alignment vertical="center"/>
      <protection locked="0"/>
    </xf>
    <xf numFmtId="0" fontId="10" fillId="0" borderId="3" xfId="0" applyFont="1" applyFill="1" applyBorder="1">
      <alignment vertical="center"/>
    </xf>
    <xf numFmtId="0" fontId="13" fillId="0" borderId="2" xfId="0" applyFont="1" applyFill="1" applyBorder="1">
      <alignment vertical="center"/>
    </xf>
    <xf numFmtId="176" fontId="10" fillId="0" borderId="8" xfId="0" applyNumberFormat="1" applyFont="1" applyFill="1" applyBorder="1" applyAlignment="1">
      <alignment vertical="center"/>
    </xf>
    <xf numFmtId="0" fontId="10" fillId="0" borderId="12" xfId="0" applyFont="1" applyFill="1" applyBorder="1">
      <alignment vertical="center"/>
    </xf>
    <xf numFmtId="0" fontId="10" fillId="0" borderId="8" xfId="0" applyFont="1" applyFill="1" applyBorder="1" applyAlignment="1">
      <alignment vertical="center" textRotation="255"/>
    </xf>
    <xf numFmtId="0" fontId="9" fillId="0" borderId="8" xfId="0" applyFont="1" applyFill="1" applyBorder="1">
      <alignment vertical="center"/>
    </xf>
    <xf numFmtId="0" fontId="11" fillId="0" borderId="0" xfId="0" applyFont="1" applyFill="1">
      <alignment vertical="center"/>
    </xf>
    <xf numFmtId="0" fontId="6" fillId="0" borderId="0" xfId="0" applyFont="1">
      <alignment vertical="center"/>
    </xf>
    <xf numFmtId="0" fontId="8" fillId="0" borderId="8" xfId="0" applyFont="1" applyFill="1" applyBorder="1" applyAlignment="1">
      <alignment horizontal="left" vertical="center"/>
    </xf>
    <xf numFmtId="0" fontId="8" fillId="0" borderId="8" xfId="0" applyFont="1" applyFill="1" applyBorder="1">
      <alignment vertical="center"/>
    </xf>
    <xf numFmtId="0" fontId="14" fillId="0" borderId="0" xfId="0" applyFont="1" applyFill="1" applyBorder="1">
      <alignment vertical="center"/>
    </xf>
    <xf numFmtId="0" fontId="11" fillId="0" borderId="0" xfId="0" applyFont="1" applyFill="1" applyBorder="1">
      <alignment vertical="center"/>
    </xf>
    <xf numFmtId="0" fontId="9" fillId="0" borderId="37" xfId="0" applyFont="1" applyFill="1" applyBorder="1">
      <alignment vertical="center"/>
    </xf>
    <xf numFmtId="176" fontId="0" fillId="0" borderId="0" xfId="0" applyNumberFormat="1">
      <alignment vertical="center"/>
    </xf>
    <xf numFmtId="0" fontId="10" fillId="0" borderId="0" xfId="0" applyFont="1" applyFill="1" applyAlignment="1">
      <alignment vertical="center" shrinkToFit="1"/>
    </xf>
    <xf numFmtId="0" fontId="11" fillId="0" borderId="0" xfId="0" applyFont="1" applyFill="1" applyAlignment="1"/>
    <xf numFmtId="0" fontId="10" fillId="0" borderId="0" xfId="0" applyFont="1" applyFill="1" applyBorder="1" applyAlignment="1">
      <alignment vertical="center"/>
    </xf>
    <xf numFmtId="0" fontId="16" fillId="0" borderId="0" xfId="0" applyFont="1" applyFill="1" applyBorder="1" applyAlignment="1">
      <alignment vertical="top"/>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17" fillId="0" borderId="0" xfId="0" applyFont="1">
      <alignment vertical="center"/>
    </xf>
    <xf numFmtId="0" fontId="11" fillId="0" borderId="0" xfId="0" applyFont="1" applyFill="1" applyAlignment="1">
      <alignment vertical="center" shrinkToFit="1"/>
    </xf>
    <xf numFmtId="0" fontId="7" fillId="0" borderId="21" xfId="0" applyFont="1" applyBorder="1">
      <alignment vertical="center"/>
    </xf>
    <xf numFmtId="0" fontId="6" fillId="0" borderId="22" xfId="0" applyFont="1" applyBorder="1" applyAlignment="1">
      <alignment vertical="center"/>
    </xf>
    <xf numFmtId="0" fontId="6" fillId="0" borderId="12" xfId="0" applyFont="1" applyBorder="1" applyAlignment="1">
      <alignment vertical="center"/>
    </xf>
    <xf numFmtId="176" fontId="6" fillId="0" borderId="14" xfId="0" applyNumberFormat="1" applyFont="1" applyBorder="1" applyAlignment="1">
      <alignment vertical="center"/>
    </xf>
    <xf numFmtId="176" fontId="6" fillId="0" borderId="8"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8" fillId="0" borderId="0" xfId="0" applyFont="1" applyFill="1" applyBorder="1">
      <alignment vertical="center"/>
    </xf>
    <xf numFmtId="0" fontId="5" fillId="0" borderId="0" xfId="0" applyFont="1" applyAlignment="1">
      <alignmen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2" xfId="0" applyFont="1" applyFill="1" applyBorder="1" applyAlignment="1" applyProtection="1">
      <alignment vertical="center" shrinkToFit="1"/>
      <protection locked="0"/>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wrapText="1"/>
    </xf>
    <xf numFmtId="0" fontId="10" fillId="0" borderId="8" xfId="0" applyFont="1" applyFill="1" applyBorder="1" applyAlignment="1">
      <alignment horizontal="center" vertical="center"/>
    </xf>
    <xf numFmtId="0" fontId="5" fillId="0" borderId="13" xfId="0"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6"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12"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10" fillId="0" borderId="4" xfId="0" applyFont="1" applyFill="1" applyBorder="1" applyAlignment="1">
      <alignment horizontal="left" vertical="center"/>
    </xf>
    <xf numFmtId="0" fontId="16" fillId="0" borderId="2" xfId="0" applyFont="1" applyFill="1" applyBorder="1" applyAlignment="1" applyProtection="1">
      <alignment vertical="top"/>
      <protection locked="0"/>
    </xf>
    <xf numFmtId="0" fontId="10" fillId="0" borderId="2" xfId="0" applyFont="1" applyFill="1" applyBorder="1" applyAlignment="1" applyProtection="1">
      <alignment vertical="center" wrapText="1"/>
      <protection locked="0"/>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0" fillId="0" borderId="4" xfId="0" applyFont="1" applyFill="1" applyBorder="1" applyAlignment="1">
      <alignment vertical="center"/>
    </xf>
    <xf numFmtId="0" fontId="13" fillId="0" borderId="9" xfId="0" applyFont="1" applyFill="1" applyBorder="1" applyAlignment="1">
      <alignment vertical="center" wrapText="1"/>
    </xf>
    <xf numFmtId="0" fontId="13" fillId="0" borderId="11" xfId="0" applyFont="1" applyFill="1" applyBorder="1" applyAlignment="1">
      <alignment vertical="center" wrapText="1"/>
    </xf>
    <xf numFmtId="0" fontId="10" fillId="0" borderId="20" xfId="0" applyFont="1" applyFill="1" applyBorder="1">
      <alignment vertical="center"/>
    </xf>
    <xf numFmtId="0" fontId="13" fillId="0" borderId="9" xfId="0" applyFont="1" applyFill="1" applyBorder="1" applyAlignment="1">
      <alignment vertical="center"/>
    </xf>
    <xf numFmtId="0" fontId="10" fillId="0" borderId="0" xfId="0" applyFont="1" applyFill="1" applyBorder="1" applyAlignment="1">
      <alignment vertical="center" textRotation="255"/>
    </xf>
    <xf numFmtId="0" fontId="10" fillId="0" borderId="9" xfId="0" applyFont="1" applyFill="1" applyBorder="1" applyAlignment="1">
      <alignment vertical="center"/>
    </xf>
    <xf numFmtId="0" fontId="9" fillId="0" borderId="11" xfId="0" applyFont="1" applyFill="1" applyBorder="1">
      <alignment vertical="center"/>
    </xf>
    <xf numFmtId="0" fontId="8" fillId="0" borderId="5" xfId="0" applyFont="1" applyFill="1" applyBorder="1" applyAlignment="1">
      <alignment vertical="center"/>
    </xf>
    <xf numFmtId="0" fontId="10" fillId="0" borderId="5"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0" fontId="8" fillId="0" borderId="9" xfId="0" applyFont="1" applyFill="1" applyBorder="1" applyAlignment="1">
      <alignment vertical="center"/>
    </xf>
    <xf numFmtId="0" fontId="10" fillId="0" borderId="9" xfId="0" applyFont="1" applyFill="1" applyBorder="1">
      <alignment vertical="center"/>
    </xf>
    <xf numFmtId="0" fontId="10" fillId="0" borderId="6" xfId="0" applyFont="1" applyFill="1" applyBorder="1" applyAlignment="1" applyProtection="1">
      <alignment vertical="center" shrinkToFit="1"/>
      <protection locked="0"/>
    </xf>
    <xf numFmtId="0" fontId="10" fillId="0" borderId="11" xfId="0" applyFont="1" applyFill="1" applyBorder="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3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shrinkToFit="1"/>
    </xf>
    <xf numFmtId="0" fontId="10" fillId="4" borderId="8" xfId="0" applyFont="1" applyFill="1" applyBorder="1" applyAlignment="1">
      <alignment horizontal="left" vertical="center"/>
    </xf>
    <xf numFmtId="0" fontId="10" fillId="4" borderId="5" xfId="0" applyFont="1" applyFill="1" applyBorder="1">
      <alignment vertical="center"/>
    </xf>
    <xf numFmtId="0" fontId="11" fillId="4" borderId="4" xfId="0" applyFont="1" applyFill="1" applyBorder="1" applyAlignment="1">
      <alignment vertical="center" wrapText="1"/>
    </xf>
    <xf numFmtId="0" fontId="11" fillId="4" borderId="9" xfId="0" applyFont="1" applyFill="1" applyBorder="1" applyAlignment="1">
      <alignment vertical="center" wrapText="1"/>
    </xf>
    <xf numFmtId="0" fontId="11" fillId="4" borderId="11" xfId="0" applyFont="1" applyFill="1" applyBorder="1" applyAlignment="1">
      <alignment vertical="center" wrapText="1"/>
    </xf>
    <xf numFmtId="0" fontId="10" fillId="4" borderId="5" xfId="0" applyFont="1" applyFill="1" applyBorder="1" applyAlignment="1" applyProtection="1">
      <alignment vertical="center" shrinkToFit="1"/>
      <protection locked="0"/>
    </xf>
    <xf numFmtId="0" fontId="10" fillId="4" borderId="5" xfId="0" applyFont="1" applyFill="1" applyBorder="1" applyAlignment="1" applyProtection="1">
      <alignment vertical="center"/>
      <protection locked="0"/>
    </xf>
    <xf numFmtId="0" fontId="13" fillId="4" borderId="0" xfId="0" applyFont="1" applyFill="1" applyBorder="1" applyAlignment="1" applyProtection="1">
      <alignment vertical="center"/>
      <protection locked="0"/>
    </xf>
    <xf numFmtId="0" fontId="10" fillId="4" borderId="0" xfId="0" applyFont="1" applyFill="1" applyBorder="1" applyAlignment="1" applyProtection="1">
      <alignment vertical="center" shrinkToFit="1"/>
      <protection locked="0"/>
    </xf>
    <xf numFmtId="0" fontId="13" fillId="4" borderId="1" xfId="0" applyFont="1" applyFill="1" applyBorder="1" applyAlignment="1">
      <alignment vertical="center"/>
    </xf>
    <xf numFmtId="0" fontId="10" fillId="4" borderId="2" xfId="0" applyFont="1" applyFill="1" applyBorder="1" applyAlignment="1">
      <alignment vertical="center" textRotation="255"/>
    </xf>
    <xf numFmtId="0" fontId="10" fillId="4" borderId="11" xfId="0" applyFont="1" applyFill="1" applyBorder="1" applyAlignment="1">
      <alignment vertical="center"/>
    </xf>
    <xf numFmtId="0" fontId="10" fillId="4" borderId="8" xfId="0" applyFont="1" applyFill="1" applyBorder="1" applyAlignment="1">
      <alignment vertical="center" textRotation="255"/>
    </xf>
    <xf numFmtId="0" fontId="10" fillId="4" borderId="8" xfId="0" applyFont="1" applyFill="1" applyBorder="1" applyAlignment="1">
      <alignment vertical="center"/>
    </xf>
    <xf numFmtId="0" fontId="13" fillId="4" borderId="5" xfId="0" applyFont="1" applyFill="1" applyBorder="1" applyAlignment="1" applyProtection="1">
      <alignment vertical="center"/>
      <protection locked="0"/>
    </xf>
    <xf numFmtId="0" fontId="10" fillId="3" borderId="80" xfId="0" applyFont="1" applyFill="1" applyBorder="1" applyAlignment="1">
      <alignment horizontal="center" vertical="center"/>
    </xf>
    <xf numFmtId="178" fontId="9" fillId="0" borderId="1"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78"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9" xfId="4" applyNumberFormat="1" applyFont="1" applyBorder="1" applyAlignment="1">
      <alignment horizontal="right" vertical="center" shrinkToFit="1"/>
    </xf>
    <xf numFmtId="178" fontId="9" fillId="0" borderId="73" xfId="0" applyNumberFormat="1" applyFont="1" applyBorder="1" applyAlignment="1">
      <alignment horizontal="center" vertical="center" shrinkToFit="1"/>
    </xf>
    <xf numFmtId="178" fontId="9" fillId="0" borderId="60" xfId="0" applyNumberFormat="1" applyFont="1" applyBorder="1" applyAlignment="1">
      <alignment horizontal="center" vertical="center" shrinkToFit="1"/>
    </xf>
    <xf numFmtId="178" fontId="9" fillId="0" borderId="60" xfId="4" applyNumberFormat="1" applyFont="1" applyBorder="1" applyAlignment="1">
      <alignment horizontal="right" vertical="center" shrinkToFit="1"/>
    </xf>
    <xf numFmtId="178" fontId="9" fillId="0" borderId="81" xfId="4" applyNumberFormat="1" applyFont="1" applyBorder="1" applyAlignment="1">
      <alignment horizontal="right" vertical="center" shrinkToFit="1"/>
    </xf>
    <xf numFmtId="178" fontId="9" fillId="0" borderId="79" xfId="4" applyNumberFormat="1" applyFont="1" applyBorder="1" applyAlignment="1">
      <alignment horizontal="right" vertical="center" shrinkToFit="1"/>
    </xf>
    <xf numFmtId="178" fontId="9" fillId="0" borderId="74" xfId="4" applyNumberFormat="1" applyFont="1" applyBorder="1" applyAlignment="1">
      <alignment horizontal="right" vertical="center" shrinkToFit="1"/>
    </xf>
    <xf numFmtId="178" fontId="9" fillId="4" borderId="39" xfId="4" applyNumberFormat="1" applyFont="1" applyFill="1" applyBorder="1" applyAlignment="1">
      <alignment horizontal="right" vertical="center" shrinkToFit="1"/>
    </xf>
    <xf numFmtId="178" fontId="9" fillId="4" borderId="74" xfId="4" applyNumberFormat="1" applyFont="1" applyFill="1" applyBorder="1" applyAlignment="1">
      <alignment horizontal="right" vertical="center" shrinkToFit="1"/>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8" fontId="9" fillId="0" borderId="75" xfId="4" applyNumberFormat="1" applyFont="1" applyBorder="1" applyAlignment="1">
      <alignment horizontal="right" vertical="center" shrinkToFit="1"/>
    </xf>
    <xf numFmtId="178" fontId="9" fillId="0" borderId="82" xfId="4" applyNumberFormat="1" applyFont="1" applyBorder="1" applyAlignment="1">
      <alignment horizontal="right" vertical="center" shrinkToFit="1"/>
    </xf>
    <xf numFmtId="178" fontId="9" fillId="0" borderId="76" xfId="4" applyNumberFormat="1" applyFont="1" applyBorder="1" applyAlignment="1">
      <alignment horizontal="right" vertical="center" shrinkToFit="1"/>
    </xf>
    <xf numFmtId="178" fontId="9" fillId="0" borderId="72" xfId="4" applyNumberFormat="1" applyFont="1" applyBorder="1" applyAlignment="1">
      <alignment horizontal="right" vertical="center" shrinkToFit="1"/>
    </xf>
    <xf numFmtId="178" fontId="9" fillId="0" borderId="77" xfId="4" applyNumberFormat="1" applyFont="1" applyBorder="1" applyAlignment="1">
      <alignment horizontal="right" vertical="center" shrinkToFit="1"/>
    </xf>
    <xf numFmtId="0" fontId="0" fillId="0" borderId="0" xfId="0" applyFill="1">
      <alignment vertical="center"/>
    </xf>
    <xf numFmtId="0" fontId="10" fillId="0" borderId="4" xfId="0" applyFont="1" applyFill="1" applyBorder="1" applyAlignment="1">
      <alignment vertical="center"/>
    </xf>
    <xf numFmtId="0" fontId="10" fillId="0" borderId="8" xfId="0" applyFont="1" applyFill="1" applyBorder="1" applyAlignment="1">
      <alignment vertical="center"/>
    </xf>
    <xf numFmtId="0" fontId="10" fillId="0" borderId="12" xfId="0" applyFont="1" applyFill="1" applyBorder="1" applyAlignment="1">
      <alignment vertical="center"/>
    </xf>
    <xf numFmtId="0" fontId="10"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0" fillId="6" borderId="0" xfId="0" applyFill="1">
      <alignment vertical="center"/>
    </xf>
    <xf numFmtId="0" fontId="0" fillId="6" borderId="0" xfId="0" applyFill="1" applyAlignment="1">
      <alignment horizontal="center" vertical="center"/>
    </xf>
    <xf numFmtId="176" fontId="0" fillId="0" borderId="0" xfId="0" applyNumberFormat="1" applyAlignment="1">
      <alignment horizontal="right" vertical="center"/>
    </xf>
    <xf numFmtId="0" fontId="10" fillId="0" borderId="0" xfId="0" applyFont="1" applyFill="1" applyAlignment="1">
      <alignment horizontal="right" vertical="center"/>
    </xf>
    <xf numFmtId="0" fontId="13" fillId="0" borderId="0" xfId="0" applyFont="1" applyFill="1" applyBorder="1">
      <alignment vertical="center"/>
    </xf>
    <xf numFmtId="0" fontId="9" fillId="0" borderId="0" xfId="0" applyFont="1" applyFill="1" applyBorder="1">
      <alignment vertical="center"/>
    </xf>
    <xf numFmtId="176" fontId="10"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shrinkToFit="1"/>
    </xf>
    <xf numFmtId="0" fontId="11" fillId="4" borderId="40" xfId="0" applyFont="1" applyFill="1" applyBorder="1" applyAlignment="1">
      <alignment vertical="center" shrinkToFit="1"/>
    </xf>
    <xf numFmtId="0" fontId="11" fillId="4" borderId="41" xfId="0" applyFont="1" applyFill="1" applyBorder="1" applyAlignment="1">
      <alignment vertical="center" shrinkToFit="1"/>
    </xf>
    <xf numFmtId="0" fontId="11" fillId="4" borderId="42" xfId="0" applyFont="1" applyFill="1" applyBorder="1" applyAlignment="1">
      <alignment vertical="center" shrinkToFit="1"/>
    </xf>
    <xf numFmtId="177" fontId="11" fillId="4" borderId="40" xfId="4" applyNumberFormat="1" applyFont="1" applyFill="1" applyBorder="1" applyAlignment="1">
      <alignment vertical="center" shrinkToFit="1"/>
    </xf>
    <xf numFmtId="177" fontId="11" fillId="4" borderId="41" xfId="4" applyNumberFormat="1" applyFont="1" applyFill="1" applyBorder="1" applyAlignment="1">
      <alignment vertical="center" shrinkToFit="1"/>
    </xf>
    <xf numFmtId="0" fontId="11" fillId="4" borderId="52" xfId="0" applyFont="1" applyFill="1" applyBorder="1" applyAlignment="1">
      <alignment vertical="center" shrinkToFit="1"/>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177" fontId="11" fillId="4" borderId="52" xfId="4" applyNumberFormat="1" applyFont="1" applyFill="1" applyBorder="1" applyAlignment="1">
      <alignment vertical="center" shrinkToFit="1"/>
    </xf>
    <xf numFmtId="177" fontId="11" fillId="4" borderId="53" xfId="4" applyNumberFormat="1" applyFont="1" applyFill="1" applyBorder="1" applyAlignment="1">
      <alignment vertical="center" shrinkToFit="1"/>
    </xf>
    <xf numFmtId="0" fontId="10" fillId="0" borderId="8" xfId="0" applyFont="1" applyFill="1" applyBorder="1" applyAlignment="1">
      <alignment vertical="center"/>
    </xf>
    <xf numFmtId="0" fontId="10" fillId="7" borderId="2" xfId="0" applyFont="1" applyFill="1" applyBorder="1" applyAlignment="1">
      <alignment vertical="center"/>
    </xf>
    <xf numFmtId="0" fontId="10" fillId="0" borderId="12" xfId="0" applyFont="1" applyFill="1" applyBorder="1" applyAlignment="1">
      <alignment vertical="center"/>
    </xf>
    <xf numFmtId="0" fontId="9" fillId="0" borderId="4" xfId="0" applyFont="1" applyFill="1" applyBorder="1">
      <alignment vertical="center"/>
    </xf>
    <xf numFmtId="0" fontId="9" fillId="0" borderId="20" xfId="0" applyFont="1" applyFill="1" applyBorder="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8" xfId="0" applyFont="1" applyFill="1" applyBorder="1" applyAlignment="1">
      <alignment vertical="center"/>
    </xf>
    <xf numFmtId="0" fontId="10" fillId="0" borderId="12" xfId="0" applyFont="1" applyFill="1" applyBorder="1" applyAlignment="1">
      <alignment vertical="center"/>
    </xf>
    <xf numFmtId="0" fontId="10" fillId="0" borderId="2" xfId="0" applyFont="1" applyFill="1" applyBorder="1" applyAlignment="1">
      <alignment horizontal="center" vertical="center"/>
    </xf>
    <xf numFmtId="0" fontId="11" fillId="4" borderId="40" xfId="0" applyFont="1" applyFill="1" applyBorder="1" applyAlignment="1">
      <alignment vertical="center" shrinkToFit="1"/>
    </xf>
    <xf numFmtId="0" fontId="11" fillId="4" borderId="41" xfId="0" applyFont="1" applyFill="1" applyBorder="1" applyAlignment="1">
      <alignment vertical="center" shrinkToFit="1"/>
    </xf>
    <xf numFmtId="0" fontId="11" fillId="4" borderId="42" xfId="0" applyFont="1" applyFill="1" applyBorder="1" applyAlignment="1">
      <alignment vertical="center" shrinkToFit="1"/>
    </xf>
    <xf numFmtId="177" fontId="11" fillId="4" borderId="40" xfId="4" applyNumberFormat="1" applyFont="1" applyFill="1" applyBorder="1" applyAlignment="1">
      <alignment vertical="center" shrinkToFit="1"/>
    </xf>
    <xf numFmtId="177" fontId="11" fillId="4" borderId="41" xfId="4" applyNumberFormat="1" applyFont="1" applyFill="1" applyBorder="1" applyAlignment="1">
      <alignment vertical="center" shrinkToFit="1"/>
    </xf>
    <xf numFmtId="0" fontId="5" fillId="0" borderId="2" xfId="0" applyFont="1" applyFill="1" applyBorder="1" applyAlignment="1">
      <alignment horizontal="center" vertical="center"/>
    </xf>
    <xf numFmtId="0" fontId="11" fillId="4" borderId="52" xfId="0" applyFont="1" applyFill="1" applyBorder="1" applyAlignment="1">
      <alignment vertical="center" shrinkToFit="1"/>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177" fontId="11" fillId="4" borderId="52" xfId="4" applyNumberFormat="1" applyFont="1" applyFill="1" applyBorder="1" applyAlignment="1">
      <alignment vertical="center" shrinkToFit="1"/>
    </xf>
    <xf numFmtId="177" fontId="11" fillId="4" borderId="53" xfId="4" applyNumberFormat="1" applyFont="1" applyFill="1" applyBorder="1" applyAlignment="1">
      <alignment vertical="center" shrinkToFit="1"/>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1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11" xfId="0" applyFont="1" applyBorder="1" applyAlignment="1">
      <alignment vertical="center"/>
    </xf>
    <xf numFmtId="0" fontId="5" fillId="0" borderId="8" xfId="0" applyFont="1" applyBorder="1" applyAlignment="1">
      <alignment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1" xfId="0" applyNumberFormat="1" applyFont="1" applyBorder="1" applyAlignment="1">
      <alignment vertical="center"/>
    </xf>
    <xf numFmtId="176" fontId="5" fillId="0" borderId="8" xfId="0" applyNumberFormat="1"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9" xfId="0" applyFont="1" applyBorder="1" applyAlignment="1">
      <alignment vertical="center"/>
    </xf>
    <xf numFmtId="0" fontId="5" fillId="0" borderId="0" xfId="0" applyFont="1" applyBorder="1" applyAlignment="1">
      <alignment vertical="center"/>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8" fontId="9" fillId="0" borderId="11" xfId="0" applyNumberFormat="1" applyFont="1" applyBorder="1" applyAlignment="1">
      <alignment horizontal="center" vertical="center" shrinkToFit="1"/>
    </xf>
    <xf numFmtId="178" fontId="9" fillId="0" borderId="8" xfId="0" applyNumberFormat="1" applyFont="1" applyBorder="1" applyAlignment="1">
      <alignment horizontal="center" vertical="center" shrinkToFit="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0" fontId="11" fillId="4" borderId="40" xfId="0" applyFont="1" applyFill="1" applyBorder="1" applyAlignment="1">
      <alignment vertical="center" shrinkToFit="1"/>
    </xf>
    <xf numFmtId="0" fontId="11" fillId="4" borderId="41" xfId="0" applyFont="1" applyFill="1" applyBorder="1" applyAlignment="1">
      <alignment vertical="center" shrinkToFit="1"/>
    </xf>
    <xf numFmtId="0" fontId="11" fillId="4" borderId="42" xfId="0" applyFont="1" applyFill="1" applyBorder="1" applyAlignment="1">
      <alignment vertical="center" shrinkToFit="1"/>
    </xf>
    <xf numFmtId="177" fontId="11" fillId="4" borderId="40" xfId="4" applyNumberFormat="1" applyFont="1" applyFill="1" applyBorder="1" applyAlignment="1">
      <alignment vertical="center" shrinkToFit="1"/>
    </xf>
    <xf numFmtId="177" fontId="11" fillId="4" borderId="41" xfId="4" applyNumberFormat="1" applyFont="1" applyFill="1" applyBorder="1" applyAlignment="1">
      <alignment vertical="center" shrinkToFit="1"/>
    </xf>
    <xf numFmtId="0" fontId="11" fillId="4" borderId="43" xfId="0" applyFont="1" applyFill="1" applyBorder="1" applyAlignment="1">
      <alignment vertical="center" shrinkToFit="1"/>
    </xf>
    <xf numFmtId="0" fontId="11" fillId="4" borderId="44" xfId="0" applyFont="1" applyFill="1" applyBorder="1" applyAlignment="1">
      <alignment vertical="center" shrinkToFit="1"/>
    </xf>
    <xf numFmtId="0" fontId="11" fillId="4" borderId="45" xfId="0" applyFont="1" applyFill="1" applyBorder="1" applyAlignment="1">
      <alignment vertical="center" shrinkToFit="1"/>
    </xf>
    <xf numFmtId="0" fontId="11" fillId="4" borderId="46" xfId="0" applyFont="1" applyFill="1" applyBorder="1" applyAlignment="1">
      <alignment vertical="center" shrinkToFit="1"/>
    </xf>
    <xf numFmtId="177" fontId="11" fillId="4" borderId="44" xfId="4" applyNumberFormat="1" applyFont="1" applyFill="1" applyBorder="1" applyAlignment="1">
      <alignment vertical="center" shrinkToFit="1"/>
    </xf>
    <xf numFmtId="177" fontId="11" fillId="4" borderId="45" xfId="4" applyNumberFormat="1" applyFont="1" applyFill="1" applyBorder="1" applyAlignment="1">
      <alignment vertical="center" shrinkToFit="1"/>
    </xf>
    <xf numFmtId="0" fontId="11" fillId="4" borderId="47" xfId="0" applyFont="1" applyFill="1" applyBorder="1" applyAlignment="1">
      <alignment vertical="center" shrinkToFit="1"/>
    </xf>
    <xf numFmtId="0" fontId="11" fillId="4" borderId="68" xfId="0" applyFont="1" applyFill="1" applyBorder="1" applyAlignment="1">
      <alignment vertical="center" shrinkToFit="1"/>
    </xf>
    <xf numFmtId="0" fontId="11" fillId="4" borderId="69" xfId="0" applyFont="1" applyFill="1" applyBorder="1" applyAlignment="1">
      <alignment vertical="center" shrinkToFit="1"/>
    </xf>
    <xf numFmtId="0" fontId="11" fillId="4" borderId="70" xfId="0" applyFont="1" applyFill="1" applyBorder="1" applyAlignment="1">
      <alignment vertical="center" shrinkToFit="1"/>
    </xf>
    <xf numFmtId="177" fontId="11" fillId="4" borderId="68" xfId="4" applyNumberFormat="1" applyFont="1" applyFill="1" applyBorder="1" applyAlignment="1">
      <alignment vertical="center" shrinkToFit="1"/>
    </xf>
    <xf numFmtId="177" fontId="11" fillId="4" borderId="69" xfId="4" applyNumberFormat="1" applyFont="1" applyFill="1" applyBorder="1" applyAlignment="1">
      <alignment vertical="center" shrinkToFit="1"/>
    </xf>
    <xf numFmtId="0" fontId="11" fillId="4" borderId="71" xfId="0" applyFont="1" applyFill="1" applyBorder="1" applyAlignment="1">
      <alignment vertical="center" shrinkToFit="1"/>
    </xf>
    <xf numFmtId="49" fontId="13" fillId="0" borderId="11"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11" fillId="4" borderId="48" xfId="0" applyFont="1" applyFill="1" applyBorder="1" applyAlignment="1">
      <alignment vertical="center" shrinkToFi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177" fontId="11" fillId="4" borderId="48" xfId="4" applyNumberFormat="1" applyFont="1" applyFill="1" applyBorder="1" applyAlignment="1">
      <alignment vertical="center" shrinkToFit="1"/>
    </xf>
    <xf numFmtId="177" fontId="11" fillId="4" borderId="49" xfId="4" applyNumberFormat="1"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177" fontId="11" fillId="4" borderId="52" xfId="4" applyNumberFormat="1" applyFont="1" applyFill="1" applyBorder="1" applyAlignment="1">
      <alignment vertical="center" shrinkToFit="1"/>
    </xf>
    <xf numFmtId="177" fontId="11" fillId="4" borderId="53" xfId="4" applyNumberFormat="1" applyFont="1" applyFill="1" applyBorder="1" applyAlignment="1">
      <alignment vertical="center" shrinkToFit="1"/>
    </xf>
    <xf numFmtId="0" fontId="11" fillId="4" borderId="55" xfId="0" applyFont="1" applyFill="1" applyBorder="1" applyAlignment="1">
      <alignment vertical="center" shrinkToFit="1"/>
    </xf>
    <xf numFmtId="0" fontId="11" fillId="4" borderId="56" xfId="0" applyFont="1" applyFill="1" applyBorder="1" applyAlignment="1">
      <alignment vertical="center" shrinkToFit="1"/>
    </xf>
    <xf numFmtId="0" fontId="11" fillId="4" borderId="57" xfId="0" applyFont="1" applyFill="1" applyBorder="1" applyAlignment="1">
      <alignment vertical="center" shrinkToFit="1"/>
    </xf>
    <xf numFmtId="0" fontId="11" fillId="4" borderId="58" xfId="0" applyFont="1" applyFill="1" applyBorder="1" applyAlignment="1">
      <alignment vertical="center" shrinkToFit="1"/>
    </xf>
    <xf numFmtId="177" fontId="11" fillId="4" borderId="56" xfId="4" applyNumberFormat="1" applyFont="1" applyFill="1" applyBorder="1" applyAlignment="1">
      <alignment vertical="center" shrinkToFit="1"/>
    </xf>
    <xf numFmtId="177" fontId="11" fillId="4" borderId="57" xfId="4" applyNumberFormat="1" applyFont="1" applyFill="1" applyBorder="1" applyAlignment="1">
      <alignment vertical="center" shrinkToFit="1"/>
    </xf>
    <xf numFmtId="0" fontId="11" fillId="4" borderId="59" xfId="0" applyFont="1" applyFill="1" applyBorder="1" applyAlignment="1">
      <alignment vertical="center" shrinkToFi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176" fontId="6" fillId="0" borderId="1"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0" fontId="6" fillId="0" borderId="1" xfId="0" applyFont="1" applyFill="1" applyBorder="1" applyAlignment="1">
      <alignment horizontal="center" vertical="center"/>
    </xf>
    <xf numFmtId="0" fontId="10" fillId="4" borderId="8" xfId="0" applyFont="1" applyFill="1" applyBorder="1" applyAlignment="1">
      <alignment horizontal="center" vertical="center" shrinkToFit="1"/>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49" fontId="5" fillId="4" borderId="5" xfId="0" applyNumberFormat="1" applyFont="1" applyFill="1" applyBorder="1" applyAlignment="1">
      <alignment horizontal="center" vertical="center" shrinkToFit="1"/>
    </xf>
    <xf numFmtId="0" fontId="19" fillId="4" borderId="1" xfId="5" applyFill="1" applyBorder="1" applyAlignment="1">
      <alignment vertical="center" shrinkToFit="1"/>
    </xf>
    <xf numFmtId="0" fontId="5" fillId="4" borderId="11"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18" fillId="0" borderId="0" xfId="0" applyFont="1" applyFill="1" applyBorder="1" applyAlignment="1">
      <alignment vertical="center" shrinkToFit="1"/>
    </xf>
    <xf numFmtId="0" fontId="18" fillId="0" borderId="0" xfId="0" applyFont="1" applyFill="1" applyBorder="1" applyAlignment="1">
      <alignment vertical="center" wrapText="1"/>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178" fontId="6" fillId="0" borderId="1"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0" fillId="5" borderId="1"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49" fontId="13" fillId="0" borderId="61" xfId="0" applyNumberFormat="1" applyFont="1" applyFill="1" applyBorder="1" applyAlignment="1">
      <alignment vertical="center" wrapText="1"/>
    </xf>
    <xf numFmtId="49" fontId="13" fillId="0" borderId="62" xfId="0" applyNumberFormat="1" applyFont="1" applyFill="1" applyBorder="1" applyAlignment="1">
      <alignment vertical="center" wrapText="1"/>
    </xf>
    <xf numFmtId="49" fontId="13" fillId="0" borderId="63" xfId="0" applyNumberFormat="1" applyFont="1" applyFill="1" applyBorder="1" applyAlignment="1">
      <alignment vertical="center" wrapText="1"/>
    </xf>
    <xf numFmtId="177" fontId="9" fillId="0" borderId="11" xfId="4" applyNumberFormat="1" applyFont="1" applyFill="1" applyBorder="1" applyAlignment="1">
      <alignment vertical="center" shrinkToFit="1"/>
    </xf>
    <xf numFmtId="177" fontId="9" fillId="0" borderId="8" xfId="4" applyNumberFormat="1" applyFont="1" applyFill="1" applyBorder="1" applyAlignment="1">
      <alignment vertical="center" shrinkToFit="1"/>
    </xf>
    <xf numFmtId="0" fontId="9" fillId="0" borderId="64" xfId="0" applyFont="1" applyFill="1" applyBorder="1" applyAlignment="1">
      <alignment vertical="center"/>
    </xf>
    <xf numFmtId="0" fontId="18"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6" xfId="0" applyFont="1" applyFill="1" applyBorder="1" applyAlignment="1">
      <alignment horizontal="center" vertic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left" vertical="center" shrinkToFit="1"/>
    </xf>
    <xf numFmtId="38" fontId="9" fillId="0" borderId="11" xfId="4" applyFont="1" applyFill="1" applyBorder="1" applyAlignment="1">
      <alignment vertical="center" shrinkToFit="1"/>
    </xf>
    <xf numFmtId="38" fontId="9" fillId="0" borderId="8" xfId="4" applyFont="1" applyFill="1" applyBorder="1" applyAlignment="1">
      <alignment vertical="center"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11" xfId="0" applyFont="1" applyFill="1" applyBorder="1" applyAlignment="1">
      <alignment vertical="center"/>
    </xf>
    <xf numFmtId="0" fontId="10" fillId="0" borderId="8" xfId="0" applyFont="1" applyFill="1" applyBorder="1" applyAlignment="1">
      <alignment vertical="center"/>
    </xf>
    <xf numFmtId="0" fontId="10" fillId="0" borderId="12" xfId="0" applyFont="1" applyFill="1" applyBorder="1" applyAlignment="1">
      <alignment vertical="center"/>
    </xf>
    <xf numFmtId="0" fontId="10" fillId="4" borderId="2" xfId="0" applyFont="1" applyFill="1" applyBorder="1" applyAlignment="1" applyProtection="1">
      <alignment vertical="center" shrinkToFit="1"/>
      <protection locked="0"/>
    </xf>
    <xf numFmtId="49" fontId="5" fillId="4" borderId="11" xfId="0" applyNumberFormat="1" applyFont="1" applyFill="1" applyBorder="1" applyAlignment="1">
      <alignment horizontal="center" vertical="center" shrinkToFit="1"/>
    </xf>
    <xf numFmtId="49" fontId="5" fillId="4" borderId="8" xfId="0" applyNumberFormat="1" applyFont="1" applyFill="1" applyBorder="1" applyAlignment="1">
      <alignment horizontal="center" vertical="center" shrinkToFit="1"/>
    </xf>
    <xf numFmtId="49" fontId="5" fillId="4" borderId="12" xfId="0" applyNumberFormat="1" applyFont="1" applyFill="1" applyBorder="1" applyAlignment="1">
      <alignment horizontal="center" vertical="center" shrinkToFit="1"/>
    </xf>
    <xf numFmtId="0" fontId="6" fillId="5" borderId="1" xfId="0" applyFont="1" applyFill="1" applyBorder="1" applyAlignment="1">
      <alignment vertical="center" shrinkToFit="1"/>
    </xf>
    <xf numFmtId="0" fontId="6" fillId="5" borderId="2" xfId="0" applyFont="1" applyFill="1" applyBorder="1" applyAlignment="1">
      <alignment vertical="center" shrinkToFit="1"/>
    </xf>
    <xf numFmtId="0" fontId="6" fillId="5" borderId="3" xfId="0" applyFont="1" applyFill="1" applyBorder="1" applyAlignment="1">
      <alignment vertical="center" shrinkToFit="1"/>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cellXfs>
  <cellStyles count="6">
    <cellStyle name="パーセント 2" xfId="2"/>
    <cellStyle name="ハイパーリンク" xfId="5" builtinId="8"/>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45720</xdr:colOff>
          <xdr:row>10</xdr:row>
          <xdr:rowOff>30480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48" name="左大かっこ 47"/>
        <xdr:cNvSpPr/>
      </xdr:nvSpPr>
      <xdr:spPr>
        <a:xfrm>
          <a:off x="228600" y="92360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24705" name="Check Box 129" hidden="1">
              <a:extLst>
                <a:ext uri="{63B3BB69-23CF-44E3-9099-C40C66FF867C}">
                  <a14:compatExt spid="_x0000_s2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24706" name="Check Box 130"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24707" name="Check Box 131"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24709" name="Check Box 133" hidden="1">
              <a:extLst>
                <a:ext uri="{63B3BB69-23CF-44E3-9099-C40C66FF867C}">
                  <a14:compatExt spid="_x0000_s2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36873" name="Check Box 9" hidden="1">
              <a:extLst>
                <a:ext uri="{63B3BB69-23CF-44E3-9099-C40C66FF867C}">
                  <a14:compatExt spid="_x0000_s3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36878" name="Check Box 14" hidden="1">
              <a:extLst>
                <a:ext uri="{63B3BB69-23CF-44E3-9099-C40C66FF867C}">
                  <a14:compatExt spid="_x0000_s3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36879" name="Check Box 15" hidden="1">
              <a:extLst>
                <a:ext uri="{63B3BB69-23CF-44E3-9099-C40C66FF867C}">
                  <a14:compatExt spid="_x0000_s3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36880" name="Check Box 16" hidden="1">
              <a:extLst>
                <a:ext uri="{63B3BB69-23CF-44E3-9099-C40C66FF867C}">
                  <a14:compatExt spid="_x0000_s3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36881" name="Check Box 17" hidden="1">
              <a:extLst>
                <a:ext uri="{63B3BB69-23CF-44E3-9099-C40C66FF867C}">
                  <a14:compatExt spid="_x0000_s3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36882" name="Check Box 18" hidden="1">
              <a:extLst>
                <a:ext uri="{63B3BB69-23CF-44E3-9099-C40C66FF867C}">
                  <a14:compatExt spid="_x0000_s3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36883" name="Check Box 19" hidden="1">
              <a:extLst>
                <a:ext uri="{63B3BB69-23CF-44E3-9099-C40C66FF867C}">
                  <a14:compatExt spid="_x0000_s3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36884" name="Check Box 20" hidden="1">
              <a:extLst>
                <a:ext uri="{63B3BB69-23CF-44E3-9099-C40C66FF867C}">
                  <a14:compatExt spid="_x0000_s3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36885" name="Check Box 21" hidden="1">
              <a:extLst>
                <a:ext uri="{63B3BB69-23CF-44E3-9099-C40C66FF867C}">
                  <a14:compatExt spid="_x0000_s3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36886" name="Check Box 22" hidden="1">
              <a:extLst>
                <a:ext uri="{63B3BB69-23CF-44E3-9099-C40C66FF867C}">
                  <a14:compatExt spid="_x0000_s36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36887" name="Check Box 23" hidden="1">
              <a:extLst>
                <a:ext uri="{63B3BB69-23CF-44E3-9099-C40C66FF867C}">
                  <a14:compatExt spid="_x0000_s3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36888" name="Check Box 24" hidden="1">
              <a:extLst>
                <a:ext uri="{63B3BB69-23CF-44E3-9099-C40C66FF867C}">
                  <a14:compatExt spid="_x0000_s36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36889" name="Check Box 25" hidden="1">
              <a:extLst>
                <a:ext uri="{63B3BB69-23CF-44E3-9099-C40C66FF867C}">
                  <a14:compatExt spid="_x0000_s3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36890" name="Check Box 26" hidden="1">
              <a:extLst>
                <a:ext uri="{63B3BB69-23CF-44E3-9099-C40C66FF867C}">
                  <a14:compatExt spid="_x0000_s36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36891" name="Check Box 27" hidden="1">
              <a:extLst>
                <a:ext uri="{63B3BB69-23CF-44E3-9099-C40C66FF867C}">
                  <a14:compatExt spid="_x0000_s3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36892" name="Check Box 28" hidden="1">
              <a:extLst>
                <a:ext uri="{63B3BB69-23CF-44E3-9099-C40C66FF867C}">
                  <a14:compatExt spid="_x0000_s3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37906" name="Check Box 18" hidden="1">
              <a:extLst>
                <a:ext uri="{63B3BB69-23CF-44E3-9099-C40C66FF867C}">
                  <a14:compatExt spid="_x0000_s3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37907" name="Check Box 19" hidden="1">
              <a:extLst>
                <a:ext uri="{63B3BB69-23CF-44E3-9099-C40C66FF867C}">
                  <a14:compatExt spid="_x0000_s3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37908" name="Check Box 20" hidden="1">
              <a:extLst>
                <a:ext uri="{63B3BB69-23CF-44E3-9099-C40C66FF867C}">
                  <a14:compatExt spid="_x0000_s3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37909" name="Check Box 21" hidden="1">
              <a:extLst>
                <a:ext uri="{63B3BB69-23CF-44E3-9099-C40C66FF867C}">
                  <a14:compatExt spid="_x0000_s3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37910" name="Check Box 22" hidden="1">
              <a:extLst>
                <a:ext uri="{63B3BB69-23CF-44E3-9099-C40C66FF867C}">
                  <a14:compatExt spid="_x0000_s3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37911" name="Check Box 23" hidden="1">
              <a:extLst>
                <a:ext uri="{63B3BB69-23CF-44E3-9099-C40C66FF867C}">
                  <a14:compatExt spid="_x0000_s37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37912" name="Check Box 24" hidden="1">
              <a:extLst>
                <a:ext uri="{63B3BB69-23CF-44E3-9099-C40C66FF867C}">
                  <a14:compatExt spid="_x0000_s37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37913" name="Check Box 25" hidden="1">
              <a:extLst>
                <a:ext uri="{63B3BB69-23CF-44E3-9099-C40C66FF867C}">
                  <a14:compatExt spid="_x0000_s37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37914" name="Check Box 26" hidden="1">
              <a:extLst>
                <a:ext uri="{63B3BB69-23CF-44E3-9099-C40C66FF867C}">
                  <a14:compatExt spid="_x0000_s37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37915" name="Check Box 27" hidden="1">
              <a:extLst>
                <a:ext uri="{63B3BB69-23CF-44E3-9099-C40C66FF867C}">
                  <a14:compatExt spid="_x0000_s37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37916" name="Check Box 28" hidden="1">
              <a:extLst>
                <a:ext uri="{63B3BB69-23CF-44E3-9099-C40C66FF867C}">
                  <a14:compatExt spid="_x0000_s37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38940" name="Check Box 28" hidden="1">
              <a:extLst>
                <a:ext uri="{63B3BB69-23CF-44E3-9099-C40C66FF867C}">
                  <a14:compatExt spid="_x0000_s3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39958" name="Check Box 22" hidden="1">
              <a:extLst>
                <a:ext uri="{63B3BB69-23CF-44E3-9099-C40C66FF867C}">
                  <a14:compatExt spid="_x0000_s3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39959" name="Check Box 23" hidden="1">
              <a:extLst>
                <a:ext uri="{63B3BB69-23CF-44E3-9099-C40C66FF867C}">
                  <a14:compatExt spid="_x0000_s3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39960" name="Check Box 24" hidden="1">
              <a:extLst>
                <a:ext uri="{63B3BB69-23CF-44E3-9099-C40C66FF867C}">
                  <a14:compatExt spid="_x0000_s39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39961" name="Check Box 25" hidden="1">
              <a:extLst>
                <a:ext uri="{63B3BB69-23CF-44E3-9099-C40C66FF867C}">
                  <a14:compatExt spid="_x0000_s39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39962" name="Check Box 26" hidden="1">
              <a:extLst>
                <a:ext uri="{63B3BB69-23CF-44E3-9099-C40C66FF867C}">
                  <a14:compatExt spid="_x0000_s39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39963" name="Check Box 27" hidden="1">
              <a:extLst>
                <a:ext uri="{63B3BB69-23CF-44E3-9099-C40C66FF867C}">
                  <a14:compatExt spid="_x0000_s39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39964" name="Check Box 28" hidden="1">
              <a:extLst>
                <a:ext uri="{63B3BB69-23CF-44E3-9099-C40C66FF867C}">
                  <a14:compatExt spid="_x0000_s39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42007" name="Check Box 23" hidden="1">
              <a:extLst>
                <a:ext uri="{63B3BB69-23CF-44E3-9099-C40C66FF867C}">
                  <a14:compatExt spid="_x0000_s4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42008" name="Check Box 24"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42009" name="Check Box 25"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42010" name="Check Box 26" hidden="1">
              <a:extLst>
                <a:ext uri="{63B3BB69-23CF-44E3-9099-C40C66FF867C}">
                  <a14:compatExt spid="_x0000_s4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42011" name="Check Box 27" hidden="1">
              <a:extLst>
                <a:ext uri="{63B3BB69-23CF-44E3-9099-C40C66FF867C}">
                  <a14:compatExt spid="_x0000_s4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42012" name="Check Box 28" hidden="1">
              <a:extLst>
                <a:ext uri="{63B3BB69-23CF-44E3-9099-C40C66FF867C}">
                  <a14:compatExt spid="_x0000_s4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29716" name="Check Box 20"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29717" name="Check Box 21"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29718" name="Check Box 22" hidden="1">
              <a:extLst>
                <a:ext uri="{63B3BB69-23CF-44E3-9099-C40C66FF867C}">
                  <a14:compatExt spid="_x0000_s2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29719" name="Check Box 23" hidden="1">
              <a:extLst>
                <a:ext uri="{63B3BB69-23CF-44E3-9099-C40C66FF867C}">
                  <a14:compatExt spid="_x0000_s2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29720" name="Check Box 24" hidden="1">
              <a:extLst>
                <a:ext uri="{63B3BB69-23CF-44E3-9099-C40C66FF867C}">
                  <a14:compatExt spid="_x0000_s2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29721" name="Check Box 25" hidden="1">
              <a:extLst>
                <a:ext uri="{63B3BB69-23CF-44E3-9099-C40C66FF867C}">
                  <a14:compatExt spid="_x0000_s2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29722" name="Check Box 26" hidden="1">
              <a:extLst>
                <a:ext uri="{63B3BB69-23CF-44E3-9099-C40C66FF867C}">
                  <a14:compatExt spid="_x0000_s2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29723" name="Check Box 27" hidden="1">
              <a:extLst>
                <a:ext uri="{63B3BB69-23CF-44E3-9099-C40C66FF867C}">
                  <a14:compatExt spid="_x0000_s2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29724" name="Check Box 28" hidden="1">
              <a:extLst>
                <a:ext uri="{63B3BB69-23CF-44E3-9099-C40C66FF867C}">
                  <a14:compatExt spid="_x0000_s2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30736" name="Check Box 16" hidden="1">
              <a:extLst>
                <a:ext uri="{63B3BB69-23CF-44E3-9099-C40C66FF867C}">
                  <a14:compatExt spid="_x0000_s3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30737" name="Check Box 17" hidden="1">
              <a:extLst>
                <a:ext uri="{63B3BB69-23CF-44E3-9099-C40C66FF867C}">
                  <a14:compatExt spid="_x0000_s3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30738" name="Check Box 18" hidden="1">
              <a:extLst>
                <a:ext uri="{63B3BB69-23CF-44E3-9099-C40C66FF867C}">
                  <a14:compatExt spid="_x0000_s3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30739" name="Check Box 19" hidden="1">
              <a:extLst>
                <a:ext uri="{63B3BB69-23CF-44E3-9099-C40C66FF867C}">
                  <a14:compatExt spid="_x0000_s3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30740" name="Check Box 20" hidden="1">
              <a:extLst>
                <a:ext uri="{63B3BB69-23CF-44E3-9099-C40C66FF867C}">
                  <a14:compatExt spid="_x0000_s3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30741" name="Check Box 21" hidden="1">
              <a:extLst>
                <a:ext uri="{63B3BB69-23CF-44E3-9099-C40C66FF867C}">
                  <a14:compatExt spid="_x0000_s3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30742" name="Check Box 22" hidden="1">
              <a:extLst>
                <a:ext uri="{63B3BB69-23CF-44E3-9099-C40C66FF867C}">
                  <a14:compatExt spid="_x0000_s30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30743" name="Check Box 23" hidden="1">
              <a:extLst>
                <a:ext uri="{63B3BB69-23CF-44E3-9099-C40C66FF867C}">
                  <a14:compatExt spid="_x0000_s3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30744" name="Check Box 24" hidden="1">
              <a:extLst>
                <a:ext uri="{63B3BB69-23CF-44E3-9099-C40C66FF867C}">
                  <a14:compatExt spid="_x0000_s30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30745" name="Check Box 25" hidden="1">
              <a:extLst>
                <a:ext uri="{63B3BB69-23CF-44E3-9099-C40C66FF867C}">
                  <a14:compatExt spid="_x0000_s3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30746" name="Check Box 26" hidden="1">
              <a:extLst>
                <a:ext uri="{63B3BB69-23CF-44E3-9099-C40C66FF867C}">
                  <a14:compatExt spid="_x0000_s30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30747" name="Check Box 27" hidden="1">
              <a:extLst>
                <a:ext uri="{63B3BB69-23CF-44E3-9099-C40C66FF867C}">
                  <a14:compatExt spid="_x0000_s30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30748" name="Check Box 28" hidden="1">
              <a:extLst>
                <a:ext uri="{63B3BB69-23CF-44E3-9099-C40C66FF867C}">
                  <a14:compatExt spid="_x0000_s30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31759" name="Check Box 15" hidden="1">
              <a:extLst>
                <a:ext uri="{63B3BB69-23CF-44E3-9099-C40C66FF867C}">
                  <a14:compatExt spid="_x0000_s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31760" name="Check Box 16" hidden="1">
              <a:extLst>
                <a:ext uri="{63B3BB69-23CF-44E3-9099-C40C66FF867C}">
                  <a14:compatExt spid="_x0000_s3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31761" name="Check Box 17" hidden="1">
              <a:extLst>
                <a:ext uri="{63B3BB69-23CF-44E3-9099-C40C66FF867C}">
                  <a14:compatExt spid="_x0000_s3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31762" name="Check Box 18" hidden="1">
              <a:extLst>
                <a:ext uri="{63B3BB69-23CF-44E3-9099-C40C66FF867C}">
                  <a14:compatExt spid="_x0000_s3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31763" name="Check Box 19" hidden="1">
              <a:extLst>
                <a:ext uri="{63B3BB69-23CF-44E3-9099-C40C66FF867C}">
                  <a14:compatExt spid="_x0000_s3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31764" name="Check Box 20" hidden="1">
              <a:extLst>
                <a:ext uri="{63B3BB69-23CF-44E3-9099-C40C66FF867C}">
                  <a14:compatExt spid="_x0000_s3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31765" name="Check Box 21" hidden="1">
              <a:extLst>
                <a:ext uri="{63B3BB69-23CF-44E3-9099-C40C66FF867C}">
                  <a14:compatExt spid="_x0000_s3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31766" name="Check Box 22" hidden="1">
              <a:extLst>
                <a:ext uri="{63B3BB69-23CF-44E3-9099-C40C66FF867C}">
                  <a14:compatExt spid="_x0000_s3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31767" name="Check Box 23" hidden="1">
              <a:extLst>
                <a:ext uri="{63B3BB69-23CF-44E3-9099-C40C66FF867C}">
                  <a14:compatExt spid="_x0000_s3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31768" name="Check Box 24" hidden="1">
              <a:extLst>
                <a:ext uri="{63B3BB69-23CF-44E3-9099-C40C66FF867C}">
                  <a14:compatExt spid="_x0000_s3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31769" name="Check Box 25" hidden="1">
              <a:extLst>
                <a:ext uri="{63B3BB69-23CF-44E3-9099-C40C66FF867C}">
                  <a14:compatExt spid="_x0000_s3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31770" name="Check Box 26" hidden="1">
              <a:extLst>
                <a:ext uri="{63B3BB69-23CF-44E3-9099-C40C66FF867C}">
                  <a14:compatExt spid="_x0000_s3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31771" name="Check Box 27" hidden="1">
              <a:extLst>
                <a:ext uri="{63B3BB69-23CF-44E3-9099-C40C66FF867C}">
                  <a14:compatExt spid="_x0000_s3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31772" name="Check Box 28" hidden="1">
              <a:extLst>
                <a:ext uri="{63B3BB69-23CF-44E3-9099-C40C66FF867C}">
                  <a14:compatExt spid="_x0000_s3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32793" name="Check Box 25" hidden="1">
              <a:extLst>
                <a:ext uri="{63B3BB69-23CF-44E3-9099-C40C66FF867C}">
                  <a14:compatExt spid="_x0000_s3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32794" name="Check Box 26" hidden="1">
              <a:extLst>
                <a:ext uri="{63B3BB69-23CF-44E3-9099-C40C66FF867C}">
                  <a14:compatExt spid="_x0000_s32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32795" name="Check Box 27" hidden="1">
              <a:extLst>
                <a:ext uri="{63B3BB69-23CF-44E3-9099-C40C66FF867C}">
                  <a14:compatExt spid="_x0000_s32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32796" name="Check Box 28" hidden="1">
              <a:extLst>
                <a:ext uri="{63B3BB69-23CF-44E3-9099-C40C66FF867C}">
                  <a14:compatExt spid="_x0000_s32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33801" name="Check Box 9" hidden="1">
              <a:extLst>
                <a:ext uri="{63B3BB69-23CF-44E3-9099-C40C66FF867C}">
                  <a14:compatExt spid="_x0000_s3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33804" name="Check Box 12" hidden="1">
              <a:extLst>
                <a:ext uri="{63B3BB69-23CF-44E3-9099-C40C66FF867C}">
                  <a14:compatExt spid="_x0000_s3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33805" name="Check Box 13" hidden="1">
              <a:extLst>
                <a:ext uri="{63B3BB69-23CF-44E3-9099-C40C66FF867C}">
                  <a14:compatExt spid="_x0000_s3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33806" name="Check Box 14" hidden="1">
              <a:extLst>
                <a:ext uri="{63B3BB69-23CF-44E3-9099-C40C66FF867C}">
                  <a14:compatExt spid="_x0000_s3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33807" name="Check Box 15" hidden="1">
              <a:extLst>
                <a:ext uri="{63B3BB69-23CF-44E3-9099-C40C66FF867C}">
                  <a14:compatExt spid="_x0000_s3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33808" name="Check Box 16" hidden="1">
              <a:extLst>
                <a:ext uri="{63B3BB69-23CF-44E3-9099-C40C66FF867C}">
                  <a14:compatExt spid="_x0000_s3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33809" name="Check Box 17" hidden="1">
              <a:extLst>
                <a:ext uri="{63B3BB69-23CF-44E3-9099-C40C66FF867C}">
                  <a14:compatExt spid="_x0000_s3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33810" name="Check Box 18" hidden="1">
              <a:extLst>
                <a:ext uri="{63B3BB69-23CF-44E3-9099-C40C66FF867C}">
                  <a14:compatExt spid="_x0000_s33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33811" name="Check Box 19" hidden="1">
              <a:extLst>
                <a:ext uri="{63B3BB69-23CF-44E3-9099-C40C66FF867C}">
                  <a14:compatExt spid="_x0000_s33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33812" name="Check Box 20" hidden="1">
              <a:extLst>
                <a:ext uri="{63B3BB69-23CF-44E3-9099-C40C66FF867C}">
                  <a14:compatExt spid="_x0000_s3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33813" name="Check Box 21" hidden="1">
              <a:extLst>
                <a:ext uri="{63B3BB69-23CF-44E3-9099-C40C66FF867C}">
                  <a14:compatExt spid="_x0000_s3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33814" name="Check Box 22" hidden="1">
              <a:extLst>
                <a:ext uri="{63B3BB69-23CF-44E3-9099-C40C66FF867C}">
                  <a14:compatExt spid="_x0000_s33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33815" name="Check Box 23" hidden="1">
              <a:extLst>
                <a:ext uri="{63B3BB69-23CF-44E3-9099-C40C66FF867C}">
                  <a14:compatExt spid="_x0000_s33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33816" name="Check Box 24" hidden="1">
              <a:extLst>
                <a:ext uri="{63B3BB69-23CF-44E3-9099-C40C66FF867C}">
                  <a14:compatExt spid="_x0000_s3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33817" name="Check Box 25" hidden="1">
              <a:extLst>
                <a:ext uri="{63B3BB69-23CF-44E3-9099-C40C66FF867C}">
                  <a14:compatExt spid="_x0000_s33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33818" name="Check Box 26" hidden="1">
              <a:extLst>
                <a:ext uri="{63B3BB69-23CF-44E3-9099-C40C66FF867C}">
                  <a14:compatExt spid="_x0000_s33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33819" name="Check Box 27" hidden="1">
              <a:extLst>
                <a:ext uri="{63B3BB69-23CF-44E3-9099-C40C66FF867C}">
                  <a14:compatExt spid="_x0000_s33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33820" name="Check Box 28" hidden="1">
              <a:extLst>
                <a:ext uri="{63B3BB69-23CF-44E3-9099-C40C66FF867C}">
                  <a14:compatExt spid="_x0000_s33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28600" y="3327400"/>
          <a:ext cx="73152" cy="122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35846"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35847"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35848"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220980</xdr:rowOff>
        </xdr:from>
        <xdr:to>
          <xdr:col>2</xdr:col>
          <xdr:colOff>45720</xdr:colOff>
          <xdr:row>31</xdr:row>
          <xdr:rowOff>0</xdr:rowOff>
        </xdr:to>
        <xdr:sp macro="" textlink="">
          <xdr:nvSpPr>
            <xdr:cNvPr id="35849"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0</xdr:rowOff>
        </xdr:from>
        <xdr:to>
          <xdr:col>15</xdr:col>
          <xdr:colOff>38100</xdr:colOff>
          <xdr:row>31</xdr:row>
          <xdr:rowOff>22860</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45720</xdr:colOff>
          <xdr:row>33</xdr:row>
          <xdr:rowOff>22860</xdr:rowOff>
        </xdr:to>
        <xdr:sp macro="" textlink="">
          <xdr:nvSpPr>
            <xdr:cNvPr id="35851"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31</xdr:row>
          <xdr:rowOff>228600</xdr:rowOff>
        </xdr:from>
        <xdr:to>
          <xdr:col>26</xdr:col>
          <xdr:colOff>38100</xdr:colOff>
          <xdr:row>33</xdr:row>
          <xdr:rowOff>22860</xdr:rowOff>
        </xdr:to>
        <xdr:sp macro="" textlink="">
          <xdr:nvSpPr>
            <xdr:cNvPr id="35852"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101600</xdr:rowOff>
    </xdr:from>
    <xdr:to>
      <xdr:col>1</xdr:col>
      <xdr:colOff>130302</xdr:colOff>
      <xdr:row>42</xdr:row>
      <xdr:rowOff>148300</xdr:rowOff>
    </xdr:to>
    <xdr:sp macro="" textlink="">
      <xdr:nvSpPr>
        <xdr:cNvPr id="15" name="左大かっこ 14"/>
        <xdr:cNvSpPr/>
      </xdr:nvSpPr>
      <xdr:spPr>
        <a:xfrm>
          <a:off x="228600" y="98075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228600</xdr:rowOff>
        </xdr:from>
        <xdr:to>
          <xdr:col>15</xdr:col>
          <xdr:colOff>45720</xdr:colOff>
          <xdr:row>46</xdr:row>
          <xdr:rowOff>7620</xdr:rowOff>
        </xdr:to>
        <xdr:sp macro="" textlink="">
          <xdr:nvSpPr>
            <xdr:cNvPr id="35854"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228600</xdr:rowOff>
        </xdr:from>
        <xdr:to>
          <xdr:col>27</xdr:col>
          <xdr:colOff>38100</xdr:colOff>
          <xdr:row>46</xdr:row>
          <xdr:rowOff>7620</xdr:rowOff>
        </xdr:to>
        <xdr:sp macro="" textlink="">
          <xdr:nvSpPr>
            <xdr:cNvPr id="35855"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45</xdr:row>
          <xdr:rowOff>0</xdr:rowOff>
        </xdr:from>
        <xdr:to>
          <xdr:col>35</xdr:col>
          <xdr:colOff>60960</xdr:colOff>
          <xdr:row>46</xdr:row>
          <xdr:rowOff>22860</xdr:rowOff>
        </xdr:to>
        <xdr:sp macro="" textlink="">
          <xdr:nvSpPr>
            <xdr:cNvPr id="35856"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45720</xdr:colOff>
          <xdr:row>47</xdr:row>
          <xdr:rowOff>7620</xdr:rowOff>
        </xdr:to>
        <xdr:sp macro="" textlink="">
          <xdr:nvSpPr>
            <xdr:cNvPr id="35857"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45720</xdr:colOff>
          <xdr:row>49</xdr:row>
          <xdr:rowOff>22860</xdr:rowOff>
        </xdr:to>
        <xdr:sp macro="" textlink="">
          <xdr:nvSpPr>
            <xdr:cNvPr id="35858"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0</xdr:rowOff>
        </xdr:from>
        <xdr:to>
          <xdr:col>2</xdr:col>
          <xdr:colOff>60960</xdr:colOff>
          <xdr:row>33</xdr:row>
          <xdr:rowOff>30480</xdr:rowOff>
        </xdr:to>
        <xdr:sp macro="" textlink="">
          <xdr:nvSpPr>
            <xdr:cNvPr id="35859"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xdr:row>
          <xdr:rowOff>213360</xdr:rowOff>
        </xdr:from>
        <xdr:to>
          <xdr:col>2</xdr:col>
          <xdr:colOff>60960</xdr:colOff>
          <xdr:row>34</xdr:row>
          <xdr:rowOff>22860</xdr:rowOff>
        </xdr:to>
        <xdr:sp macro="" textlink="">
          <xdr:nvSpPr>
            <xdr:cNvPr id="35860"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32</xdr:row>
          <xdr:rowOff>228600</xdr:rowOff>
        </xdr:from>
        <xdr:to>
          <xdr:col>18</xdr:col>
          <xdr:colOff>45720</xdr:colOff>
          <xdr:row>34</xdr:row>
          <xdr:rowOff>30480</xdr:rowOff>
        </xdr:to>
        <xdr:sp macro="" textlink="">
          <xdr:nvSpPr>
            <xdr:cNvPr id="35861"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175260</xdr:rowOff>
        </xdr:from>
        <xdr:to>
          <xdr:col>2</xdr:col>
          <xdr:colOff>60960</xdr:colOff>
          <xdr:row>36</xdr:row>
          <xdr:rowOff>38100</xdr:rowOff>
        </xdr:to>
        <xdr:sp macro="" textlink="">
          <xdr:nvSpPr>
            <xdr:cNvPr id="35862"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27</xdr:row>
          <xdr:rowOff>0</xdr:rowOff>
        </xdr:from>
        <xdr:to>
          <xdr:col>21</xdr:col>
          <xdr:colOff>38100</xdr:colOff>
          <xdr:row>28</xdr:row>
          <xdr:rowOff>7620</xdr:rowOff>
        </xdr:to>
        <xdr:sp macro="" textlink="">
          <xdr:nvSpPr>
            <xdr:cNvPr id="35863"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7620</xdr:rowOff>
        </xdr:to>
        <xdr:sp macro="" textlink="">
          <xdr:nvSpPr>
            <xdr:cNvPr id="35864"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28</xdr:row>
          <xdr:rowOff>228600</xdr:rowOff>
        </xdr:from>
        <xdr:to>
          <xdr:col>15</xdr:col>
          <xdr:colOff>38100</xdr:colOff>
          <xdr:row>30</xdr:row>
          <xdr:rowOff>7620</xdr:rowOff>
        </xdr:to>
        <xdr:sp macro="" textlink="">
          <xdr:nvSpPr>
            <xdr:cNvPr id="35865"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28</xdr:row>
          <xdr:rowOff>228600</xdr:rowOff>
        </xdr:from>
        <xdr:to>
          <xdr:col>26</xdr:col>
          <xdr:colOff>38100</xdr:colOff>
          <xdr:row>30</xdr:row>
          <xdr:rowOff>7620</xdr:rowOff>
        </xdr:to>
        <xdr:sp macro="" textlink="">
          <xdr:nvSpPr>
            <xdr:cNvPr id="35866"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28</xdr:row>
          <xdr:rowOff>228600</xdr:rowOff>
        </xdr:from>
        <xdr:to>
          <xdr:col>34</xdr:col>
          <xdr:colOff>38100</xdr:colOff>
          <xdr:row>30</xdr:row>
          <xdr:rowOff>7620</xdr:rowOff>
        </xdr:to>
        <xdr:sp macro="" textlink="">
          <xdr:nvSpPr>
            <xdr:cNvPr id="35867"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175260</xdr:rowOff>
        </xdr:from>
        <xdr:to>
          <xdr:col>2</xdr:col>
          <xdr:colOff>45720</xdr:colOff>
          <xdr:row>38</xdr:row>
          <xdr:rowOff>38100</xdr:rowOff>
        </xdr:to>
        <xdr:sp macro="" textlink="">
          <xdr:nvSpPr>
            <xdr:cNvPr id="35868"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1.xml"/><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 Type="http://schemas.openxmlformats.org/officeDocument/2006/relationships/vmlDrawing" Target="../drawings/vmlDrawing8.vml"/><Relationship Id="rId21" Type="http://schemas.openxmlformats.org/officeDocument/2006/relationships/ctrlProp" Target="../ctrlProps/ctrlProp214.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2" Type="http://schemas.openxmlformats.org/officeDocument/2006/relationships/drawing" Target="../drawings/drawing8.xml"/><Relationship Id="rId16" Type="http://schemas.openxmlformats.org/officeDocument/2006/relationships/ctrlProp" Target="../ctrlProps/ctrlProp209.xml"/><Relationship Id="rId20" Type="http://schemas.openxmlformats.org/officeDocument/2006/relationships/ctrlProp" Target="../ctrlProps/ctrlProp213.xml"/><Relationship Id="rId29" Type="http://schemas.openxmlformats.org/officeDocument/2006/relationships/ctrlProp" Target="../ctrlProps/ctrlProp222.xml"/><Relationship Id="rId1" Type="http://schemas.openxmlformats.org/officeDocument/2006/relationships/printerSettings" Target="../printerSettings/printerSettings10.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omments" Target="../comments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29.xml"/><Relationship Id="rId13" Type="http://schemas.openxmlformats.org/officeDocument/2006/relationships/ctrlProp" Target="../ctrlProps/ctrlProp234.xml"/><Relationship Id="rId18" Type="http://schemas.openxmlformats.org/officeDocument/2006/relationships/ctrlProp" Target="../ctrlProps/ctrlProp239.xml"/><Relationship Id="rId26" Type="http://schemas.openxmlformats.org/officeDocument/2006/relationships/ctrlProp" Target="../ctrlProps/ctrlProp247.xml"/><Relationship Id="rId3" Type="http://schemas.openxmlformats.org/officeDocument/2006/relationships/vmlDrawing" Target="../drawings/vmlDrawing9.vml"/><Relationship Id="rId21" Type="http://schemas.openxmlformats.org/officeDocument/2006/relationships/ctrlProp" Target="../ctrlProps/ctrlProp242.xml"/><Relationship Id="rId7" Type="http://schemas.openxmlformats.org/officeDocument/2006/relationships/ctrlProp" Target="../ctrlProps/ctrlProp228.xml"/><Relationship Id="rId12" Type="http://schemas.openxmlformats.org/officeDocument/2006/relationships/ctrlProp" Target="../ctrlProps/ctrlProp233.xml"/><Relationship Id="rId17" Type="http://schemas.openxmlformats.org/officeDocument/2006/relationships/ctrlProp" Target="../ctrlProps/ctrlProp238.xml"/><Relationship Id="rId25" Type="http://schemas.openxmlformats.org/officeDocument/2006/relationships/ctrlProp" Target="../ctrlProps/ctrlProp246.xml"/><Relationship Id="rId2" Type="http://schemas.openxmlformats.org/officeDocument/2006/relationships/drawing" Target="../drawings/drawing9.xml"/><Relationship Id="rId16" Type="http://schemas.openxmlformats.org/officeDocument/2006/relationships/ctrlProp" Target="../ctrlProps/ctrlProp237.xml"/><Relationship Id="rId20" Type="http://schemas.openxmlformats.org/officeDocument/2006/relationships/ctrlProp" Target="../ctrlProps/ctrlProp241.xml"/><Relationship Id="rId29" Type="http://schemas.openxmlformats.org/officeDocument/2006/relationships/ctrlProp" Target="../ctrlProps/ctrlProp250.xml"/><Relationship Id="rId1" Type="http://schemas.openxmlformats.org/officeDocument/2006/relationships/printerSettings" Target="../printerSettings/printerSettings11.bin"/><Relationship Id="rId6" Type="http://schemas.openxmlformats.org/officeDocument/2006/relationships/ctrlProp" Target="../ctrlProps/ctrlProp227.xml"/><Relationship Id="rId11" Type="http://schemas.openxmlformats.org/officeDocument/2006/relationships/ctrlProp" Target="../ctrlProps/ctrlProp232.xml"/><Relationship Id="rId24" Type="http://schemas.openxmlformats.org/officeDocument/2006/relationships/ctrlProp" Target="../ctrlProps/ctrlProp245.xml"/><Relationship Id="rId32" Type="http://schemas.openxmlformats.org/officeDocument/2006/relationships/comments" Target="../comments9.xml"/><Relationship Id="rId5" Type="http://schemas.openxmlformats.org/officeDocument/2006/relationships/ctrlProp" Target="../ctrlProps/ctrlProp226.xml"/><Relationship Id="rId15" Type="http://schemas.openxmlformats.org/officeDocument/2006/relationships/ctrlProp" Target="../ctrlProps/ctrlProp236.xml"/><Relationship Id="rId23" Type="http://schemas.openxmlformats.org/officeDocument/2006/relationships/ctrlProp" Target="../ctrlProps/ctrlProp244.xml"/><Relationship Id="rId28" Type="http://schemas.openxmlformats.org/officeDocument/2006/relationships/ctrlProp" Target="../ctrlProps/ctrlProp249.xml"/><Relationship Id="rId10" Type="http://schemas.openxmlformats.org/officeDocument/2006/relationships/ctrlProp" Target="../ctrlProps/ctrlProp231.xml"/><Relationship Id="rId19" Type="http://schemas.openxmlformats.org/officeDocument/2006/relationships/ctrlProp" Target="../ctrlProps/ctrlProp240.xml"/><Relationship Id="rId31" Type="http://schemas.openxmlformats.org/officeDocument/2006/relationships/ctrlProp" Target="../ctrlProps/ctrlProp252.xml"/><Relationship Id="rId4" Type="http://schemas.openxmlformats.org/officeDocument/2006/relationships/ctrlProp" Target="../ctrlProps/ctrlProp225.xml"/><Relationship Id="rId9" Type="http://schemas.openxmlformats.org/officeDocument/2006/relationships/ctrlProp" Target="../ctrlProps/ctrlProp230.xml"/><Relationship Id="rId14" Type="http://schemas.openxmlformats.org/officeDocument/2006/relationships/ctrlProp" Target="../ctrlProps/ctrlProp235.xml"/><Relationship Id="rId22" Type="http://schemas.openxmlformats.org/officeDocument/2006/relationships/ctrlProp" Target="../ctrlProps/ctrlProp243.xml"/><Relationship Id="rId27" Type="http://schemas.openxmlformats.org/officeDocument/2006/relationships/ctrlProp" Target="../ctrlProps/ctrlProp248.xml"/><Relationship Id="rId30" Type="http://schemas.openxmlformats.org/officeDocument/2006/relationships/ctrlProp" Target="../ctrlProps/ctrlProp25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57.xml"/><Relationship Id="rId13" Type="http://schemas.openxmlformats.org/officeDocument/2006/relationships/ctrlProp" Target="../ctrlProps/ctrlProp262.xml"/><Relationship Id="rId18" Type="http://schemas.openxmlformats.org/officeDocument/2006/relationships/ctrlProp" Target="../ctrlProps/ctrlProp267.xml"/><Relationship Id="rId26" Type="http://schemas.openxmlformats.org/officeDocument/2006/relationships/ctrlProp" Target="../ctrlProps/ctrlProp275.xml"/><Relationship Id="rId3" Type="http://schemas.openxmlformats.org/officeDocument/2006/relationships/vmlDrawing" Target="../drawings/vmlDrawing10.vml"/><Relationship Id="rId21" Type="http://schemas.openxmlformats.org/officeDocument/2006/relationships/ctrlProp" Target="../ctrlProps/ctrlProp270.xml"/><Relationship Id="rId7" Type="http://schemas.openxmlformats.org/officeDocument/2006/relationships/ctrlProp" Target="../ctrlProps/ctrlProp256.xml"/><Relationship Id="rId12" Type="http://schemas.openxmlformats.org/officeDocument/2006/relationships/ctrlProp" Target="../ctrlProps/ctrlProp261.xml"/><Relationship Id="rId17" Type="http://schemas.openxmlformats.org/officeDocument/2006/relationships/ctrlProp" Target="../ctrlProps/ctrlProp266.xml"/><Relationship Id="rId25" Type="http://schemas.openxmlformats.org/officeDocument/2006/relationships/ctrlProp" Target="../ctrlProps/ctrlProp274.xml"/><Relationship Id="rId2" Type="http://schemas.openxmlformats.org/officeDocument/2006/relationships/drawing" Target="../drawings/drawing10.xml"/><Relationship Id="rId16" Type="http://schemas.openxmlformats.org/officeDocument/2006/relationships/ctrlProp" Target="../ctrlProps/ctrlProp265.xml"/><Relationship Id="rId20" Type="http://schemas.openxmlformats.org/officeDocument/2006/relationships/ctrlProp" Target="../ctrlProps/ctrlProp269.xml"/><Relationship Id="rId29" Type="http://schemas.openxmlformats.org/officeDocument/2006/relationships/ctrlProp" Target="../ctrlProps/ctrlProp278.xml"/><Relationship Id="rId1" Type="http://schemas.openxmlformats.org/officeDocument/2006/relationships/printerSettings" Target="../printerSettings/printerSettings12.bin"/><Relationship Id="rId6" Type="http://schemas.openxmlformats.org/officeDocument/2006/relationships/ctrlProp" Target="../ctrlProps/ctrlProp255.xml"/><Relationship Id="rId11" Type="http://schemas.openxmlformats.org/officeDocument/2006/relationships/ctrlProp" Target="../ctrlProps/ctrlProp260.xml"/><Relationship Id="rId24" Type="http://schemas.openxmlformats.org/officeDocument/2006/relationships/ctrlProp" Target="../ctrlProps/ctrlProp273.xml"/><Relationship Id="rId32" Type="http://schemas.openxmlformats.org/officeDocument/2006/relationships/comments" Target="../comments10.xml"/><Relationship Id="rId5" Type="http://schemas.openxmlformats.org/officeDocument/2006/relationships/ctrlProp" Target="../ctrlProps/ctrlProp254.xml"/><Relationship Id="rId15" Type="http://schemas.openxmlformats.org/officeDocument/2006/relationships/ctrlProp" Target="../ctrlProps/ctrlProp264.xml"/><Relationship Id="rId23" Type="http://schemas.openxmlformats.org/officeDocument/2006/relationships/ctrlProp" Target="../ctrlProps/ctrlProp272.xml"/><Relationship Id="rId28" Type="http://schemas.openxmlformats.org/officeDocument/2006/relationships/ctrlProp" Target="../ctrlProps/ctrlProp277.xml"/><Relationship Id="rId10" Type="http://schemas.openxmlformats.org/officeDocument/2006/relationships/ctrlProp" Target="../ctrlProps/ctrlProp259.xml"/><Relationship Id="rId19" Type="http://schemas.openxmlformats.org/officeDocument/2006/relationships/ctrlProp" Target="../ctrlProps/ctrlProp268.xml"/><Relationship Id="rId31" Type="http://schemas.openxmlformats.org/officeDocument/2006/relationships/ctrlProp" Target="../ctrlProps/ctrlProp280.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 Id="rId22" Type="http://schemas.openxmlformats.org/officeDocument/2006/relationships/ctrlProp" Target="../ctrlProps/ctrlProp271.xml"/><Relationship Id="rId27" Type="http://schemas.openxmlformats.org/officeDocument/2006/relationships/ctrlProp" Target="../ctrlProps/ctrlProp276.xml"/><Relationship Id="rId30" Type="http://schemas.openxmlformats.org/officeDocument/2006/relationships/ctrlProp" Target="../ctrlProps/ctrlProp27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85.xml"/><Relationship Id="rId13" Type="http://schemas.openxmlformats.org/officeDocument/2006/relationships/ctrlProp" Target="../ctrlProps/ctrlProp290.xml"/><Relationship Id="rId18" Type="http://schemas.openxmlformats.org/officeDocument/2006/relationships/ctrlProp" Target="../ctrlProps/ctrlProp295.xml"/><Relationship Id="rId26" Type="http://schemas.openxmlformats.org/officeDocument/2006/relationships/ctrlProp" Target="../ctrlProps/ctrlProp303.xml"/><Relationship Id="rId3" Type="http://schemas.openxmlformats.org/officeDocument/2006/relationships/vmlDrawing" Target="../drawings/vmlDrawing11.vml"/><Relationship Id="rId21" Type="http://schemas.openxmlformats.org/officeDocument/2006/relationships/ctrlProp" Target="../ctrlProps/ctrlProp298.xml"/><Relationship Id="rId7" Type="http://schemas.openxmlformats.org/officeDocument/2006/relationships/ctrlProp" Target="../ctrlProps/ctrlProp284.xml"/><Relationship Id="rId12" Type="http://schemas.openxmlformats.org/officeDocument/2006/relationships/ctrlProp" Target="../ctrlProps/ctrlProp289.xml"/><Relationship Id="rId17" Type="http://schemas.openxmlformats.org/officeDocument/2006/relationships/ctrlProp" Target="../ctrlProps/ctrlProp294.xml"/><Relationship Id="rId25" Type="http://schemas.openxmlformats.org/officeDocument/2006/relationships/ctrlProp" Target="../ctrlProps/ctrlProp302.xml"/><Relationship Id="rId2" Type="http://schemas.openxmlformats.org/officeDocument/2006/relationships/drawing" Target="../drawings/drawing11.xml"/><Relationship Id="rId16" Type="http://schemas.openxmlformats.org/officeDocument/2006/relationships/ctrlProp" Target="../ctrlProps/ctrlProp293.xml"/><Relationship Id="rId20" Type="http://schemas.openxmlformats.org/officeDocument/2006/relationships/ctrlProp" Target="../ctrlProps/ctrlProp297.xml"/><Relationship Id="rId29" Type="http://schemas.openxmlformats.org/officeDocument/2006/relationships/ctrlProp" Target="../ctrlProps/ctrlProp306.xml"/><Relationship Id="rId1" Type="http://schemas.openxmlformats.org/officeDocument/2006/relationships/printerSettings" Target="../printerSettings/printerSettings13.bin"/><Relationship Id="rId6" Type="http://schemas.openxmlformats.org/officeDocument/2006/relationships/ctrlProp" Target="../ctrlProps/ctrlProp283.xml"/><Relationship Id="rId11" Type="http://schemas.openxmlformats.org/officeDocument/2006/relationships/ctrlProp" Target="../ctrlProps/ctrlProp288.xml"/><Relationship Id="rId24" Type="http://schemas.openxmlformats.org/officeDocument/2006/relationships/ctrlProp" Target="../ctrlProps/ctrlProp301.xml"/><Relationship Id="rId32" Type="http://schemas.openxmlformats.org/officeDocument/2006/relationships/comments" Target="../comments11.xml"/><Relationship Id="rId5" Type="http://schemas.openxmlformats.org/officeDocument/2006/relationships/ctrlProp" Target="../ctrlProps/ctrlProp282.xml"/><Relationship Id="rId15" Type="http://schemas.openxmlformats.org/officeDocument/2006/relationships/ctrlProp" Target="../ctrlProps/ctrlProp292.xml"/><Relationship Id="rId23" Type="http://schemas.openxmlformats.org/officeDocument/2006/relationships/ctrlProp" Target="../ctrlProps/ctrlProp300.xml"/><Relationship Id="rId28" Type="http://schemas.openxmlformats.org/officeDocument/2006/relationships/ctrlProp" Target="../ctrlProps/ctrlProp305.xml"/><Relationship Id="rId10" Type="http://schemas.openxmlformats.org/officeDocument/2006/relationships/ctrlProp" Target="../ctrlProps/ctrlProp287.xml"/><Relationship Id="rId19" Type="http://schemas.openxmlformats.org/officeDocument/2006/relationships/ctrlProp" Target="../ctrlProps/ctrlProp296.xml"/><Relationship Id="rId31" Type="http://schemas.openxmlformats.org/officeDocument/2006/relationships/ctrlProp" Target="../ctrlProps/ctrlProp308.xml"/><Relationship Id="rId4" Type="http://schemas.openxmlformats.org/officeDocument/2006/relationships/ctrlProp" Target="../ctrlProps/ctrlProp281.xml"/><Relationship Id="rId9" Type="http://schemas.openxmlformats.org/officeDocument/2006/relationships/ctrlProp" Target="../ctrlProps/ctrlProp286.xml"/><Relationship Id="rId14" Type="http://schemas.openxmlformats.org/officeDocument/2006/relationships/ctrlProp" Target="../ctrlProps/ctrlProp291.xml"/><Relationship Id="rId22" Type="http://schemas.openxmlformats.org/officeDocument/2006/relationships/ctrlProp" Target="../ctrlProps/ctrlProp299.xml"/><Relationship Id="rId27" Type="http://schemas.openxmlformats.org/officeDocument/2006/relationships/ctrlProp" Target="../ctrlProps/ctrlProp304.xml"/><Relationship Id="rId30" Type="http://schemas.openxmlformats.org/officeDocument/2006/relationships/ctrlProp" Target="../ctrlProps/ctrlProp30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13.xml"/><Relationship Id="rId13" Type="http://schemas.openxmlformats.org/officeDocument/2006/relationships/ctrlProp" Target="../ctrlProps/ctrlProp318.xml"/><Relationship Id="rId18" Type="http://schemas.openxmlformats.org/officeDocument/2006/relationships/ctrlProp" Target="../ctrlProps/ctrlProp323.xml"/><Relationship Id="rId26" Type="http://schemas.openxmlformats.org/officeDocument/2006/relationships/ctrlProp" Target="../ctrlProps/ctrlProp331.xml"/><Relationship Id="rId3" Type="http://schemas.openxmlformats.org/officeDocument/2006/relationships/vmlDrawing" Target="../drawings/vmlDrawing12.vml"/><Relationship Id="rId21" Type="http://schemas.openxmlformats.org/officeDocument/2006/relationships/ctrlProp" Target="../ctrlProps/ctrlProp326.xml"/><Relationship Id="rId7" Type="http://schemas.openxmlformats.org/officeDocument/2006/relationships/ctrlProp" Target="../ctrlProps/ctrlProp312.xml"/><Relationship Id="rId12" Type="http://schemas.openxmlformats.org/officeDocument/2006/relationships/ctrlProp" Target="../ctrlProps/ctrlProp317.xml"/><Relationship Id="rId17" Type="http://schemas.openxmlformats.org/officeDocument/2006/relationships/ctrlProp" Target="../ctrlProps/ctrlProp322.xml"/><Relationship Id="rId25" Type="http://schemas.openxmlformats.org/officeDocument/2006/relationships/ctrlProp" Target="../ctrlProps/ctrlProp330.xml"/><Relationship Id="rId2" Type="http://schemas.openxmlformats.org/officeDocument/2006/relationships/drawing" Target="../drawings/drawing12.xml"/><Relationship Id="rId16" Type="http://schemas.openxmlformats.org/officeDocument/2006/relationships/ctrlProp" Target="../ctrlProps/ctrlProp321.xml"/><Relationship Id="rId20" Type="http://schemas.openxmlformats.org/officeDocument/2006/relationships/ctrlProp" Target="../ctrlProps/ctrlProp325.xml"/><Relationship Id="rId29" Type="http://schemas.openxmlformats.org/officeDocument/2006/relationships/ctrlProp" Target="../ctrlProps/ctrlProp334.xml"/><Relationship Id="rId1" Type="http://schemas.openxmlformats.org/officeDocument/2006/relationships/printerSettings" Target="../printerSettings/printerSettings14.bin"/><Relationship Id="rId6" Type="http://schemas.openxmlformats.org/officeDocument/2006/relationships/ctrlProp" Target="../ctrlProps/ctrlProp311.xml"/><Relationship Id="rId11" Type="http://schemas.openxmlformats.org/officeDocument/2006/relationships/ctrlProp" Target="../ctrlProps/ctrlProp316.xml"/><Relationship Id="rId24" Type="http://schemas.openxmlformats.org/officeDocument/2006/relationships/ctrlProp" Target="../ctrlProps/ctrlProp329.xml"/><Relationship Id="rId32" Type="http://schemas.openxmlformats.org/officeDocument/2006/relationships/comments" Target="../comments12.xml"/><Relationship Id="rId5" Type="http://schemas.openxmlformats.org/officeDocument/2006/relationships/ctrlProp" Target="../ctrlProps/ctrlProp310.xml"/><Relationship Id="rId15" Type="http://schemas.openxmlformats.org/officeDocument/2006/relationships/ctrlProp" Target="../ctrlProps/ctrlProp320.xml"/><Relationship Id="rId23" Type="http://schemas.openxmlformats.org/officeDocument/2006/relationships/ctrlProp" Target="../ctrlProps/ctrlProp328.xml"/><Relationship Id="rId28" Type="http://schemas.openxmlformats.org/officeDocument/2006/relationships/ctrlProp" Target="../ctrlProps/ctrlProp333.xml"/><Relationship Id="rId10" Type="http://schemas.openxmlformats.org/officeDocument/2006/relationships/ctrlProp" Target="../ctrlProps/ctrlProp315.xml"/><Relationship Id="rId19" Type="http://schemas.openxmlformats.org/officeDocument/2006/relationships/ctrlProp" Target="../ctrlProps/ctrlProp324.xml"/><Relationship Id="rId31" Type="http://schemas.openxmlformats.org/officeDocument/2006/relationships/ctrlProp" Target="../ctrlProps/ctrlProp336.xml"/><Relationship Id="rId4" Type="http://schemas.openxmlformats.org/officeDocument/2006/relationships/ctrlProp" Target="../ctrlProps/ctrlProp309.xml"/><Relationship Id="rId9" Type="http://schemas.openxmlformats.org/officeDocument/2006/relationships/ctrlProp" Target="../ctrlProps/ctrlProp314.xml"/><Relationship Id="rId14" Type="http://schemas.openxmlformats.org/officeDocument/2006/relationships/ctrlProp" Target="../ctrlProps/ctrlProp319.xml"/><Relationship Id="rId22" Type="http://schemas.openxmlformats.org/officeDocument/2006/relationships/ctrlProp" Target="../ctrlProps/ctrlProp327.xml"/><Relationship Id="rId27" Type="http://schemas.openxmlformats.org/officeDocument/2006/relationships/ctrlProp" Target="../ctrlProps/ctrlProp332.xml"/><Relationship Id="rId30" Type="http://schemas.openxmlformats.org/officeDocument/2006/relationships/ctrlProp" Target="../ctrlProps/ctrlProp33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41.xml"/><Relationship Id="rId13" Type="http://schemas.openxmlformats.org/officeDocument/2006/relationships/ctrlProp" Target="../ctrlProps/ctrlProp346.xml"/><Relationship Id="rId18" Type="http://schemas.openxmlformats.org/officeDocument/2006/relationships/ctrlProp" Target="../ctrlProps/ctrlProp351.xml"/><Relationship Id="rId26" Type="http://schemas.openxmlformats.org/officeDocument/2006/relationships/ctrlProp" Target="../ctrlProps/ctrlProp359.xml"/><Relationship Id="rId3" Type="http://schemas.openxmlformats.org/officeDocument/2006/relationships/vmlDrawing" Target="../drawings/vmlDrawing13.vml"/><Relationship Id="rId21" Type="http://schemas.openxmlformats.org/officeDocument/2006/relationships/ctrlProp" Target="../ctrlProps/ctrlProp354.xml"/><Relationship Id="rId7" Type="http://schemas.openxmlformats.org/officeDocument/2006/relationships/ctrlProp" Target="../ctrlProps/ctrlProp340.xml"/><Relationship Id="rId12" Type="http://schemas.openxmlformats.org/officeDocument/2006/relationships/ctrlProp" Target="../ctrlProps/ctrlProp345.xml"/><Relationship Id="rId17" Type="http://schemas.openxmlformats.org/officeDocument/2006/relationships/ctrlProp" Target="../ctrlProps/ctrlProp350.xml"/><Relationship Id="rId25" Type="http://schemas.openxmlformats.org/officeDocument/2006/relationships/ctrlProp" Target="../ctrlProps/ctrlProp358.xml"/><Relationship Id="rId2" Type="http://schemas.openxmlformats.org/officeDocument/2006/relationships/drawing" Target="../drawings/drawing13.xml"/><Relationship Id="rId16" Type="http://schemas.openxmlformats.org/officeDocument/2006/relationships/ctrlProp" Target="../ctrlProps/ctrlProp349.xml"/><Relationship Id="rId20" Type="http://schemas.openxmlformats.org/officeDocument/2006/relationships/ctrlProp" Target="../ctrlProps/ctrlProp353.xml"/><Relationship Id="rId29" Type="http://schemas.openxmlformats.org/officeDocument/2006/relationships/ctrlProp" Target="../ctrlProps/ctrlProp362.xml"/><Relationship Id="rId1" Type="http://schemas.openxmlformats.org/officeDocument/2006/relationships/printerSettings" Target="../printerSettings/printerSettings15.bin"/><Relationship Id="rId6" Type="http://schemas.openxmlformats.org/officeDocument/2006/relationships/ctrlProp" Target="../ctrlProps/ctrlProp339.xml"/><Relationship Id="rId11" Type="http://schemas.openxmlformats.org/officeDocument/2006/relationships/ctrlProp" Target="../ctrlProps/ctrlProp344.xml"/><Relationship Id="rId24" Type="http://schemas.openxmlformats.org/officeDocument/2006/relationships/ctrlProp" Target="../ctrlProps/ctrlProp357.xml"/><Relationship Id="rId32" Type="http://schemas.openxmlformats.org/officeDocument/2006/relationships/comments" Target="../comments13.xml"/><Relationship Id="rId5" Type="http://schemas.openxmlformats.org/officeDocument/2006/relationships/ctrlProp" Target="../ctrlProps/ctrlProp338.xml"/><Relationship Id="rId15" Type="http://schemas.openxmlformats.org/officeDocument/2006/relationships/ctrlProp" Target="../ctrlProps/ctrlProp348.xml"/><Relationship Id="rId23" Type="http://schemas.openxmlformats.org/officeDocument/2006/relationships/ctrlProp" Target="../ctrlProps/ctrlProp356.xml"/><Relationship Id="rId28" Type="http://schemas.openxmlformats.org/officeDocument/2006/relationships/ctrlProp" Target="../ctrlProps/ctrlProp361.xml"/><Relationship Id="rId10" Type="http://schemas.openxmlformats.org/officeDocument/2006/relationships/ctrlProp" Target="../ctrlProps/ctrlProp343.xml"/><Relationship Id="rId19" Type="http://schemas.openxmlformats.org/officeDocument/2006/relationships/ctrlProp" Target="../ctrlProps/ctrlProp352.xml"/><Relationship Id="rId31" Type="http://schemas.openxmlformats.org/officeDocument/2006/relationships/ctrlProp" Target="../ctrlProps/ctrlProp364.xml"/><Relationship Id="rId4" Type="http://schemas.openxmlformats.org/officeDocument/2006/relationships/ctrlProp" Target="../ctrlProps/ctrlProp337.xml"/><Relationship Id="rId9" Type="http://schemas.openxmlformats.org/officeDocument/2006/relationships/ctrlProp" Target="../ctrlProps/ctrlProp342.xml"/><Relationship Id="rId14" Type="http://schemas.openxmlformats.org/officeDocument/2006/relationships/ctrlProp" Target="../ctrlProps/ctrlProp347.xml"/><Relationship Id="rId22" Type="http://schemas.openxmlformats.org/officeDocument/2006/relationships/ctrlProp" Target="../ctrlProps/ctrlProp355.xml"/><Relationship Id="rId27" Type="http://schemas.openxmlformats.org/officeDocument/2006/relationships/ctrlProp" Target="../ctrlProps/ctrlProp360.xml"/><Relationship Id="rId30" Type="http://schemas.openxmlformats.org/officeDocument/2006/relationships/ctrlProp" Target="../ctrlProps/ctrlProp36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69.xml"/><Relationship Id="rId13" Type="http://schemas.openxmlformats.org/officeDocument/2006/relationships/ctrlProp" Target="../ctrlProps/ctrlProp374.xml"/><Relationship Id="rId18" Type="http://schemas.openxmlformats.org/officeDocument/2006/relationships/ctrlProp" Target="../ctrlProps/ctrlProp379.xml"/><Relationship Id="rId26" Type="http://schemas.openxmlformats.org/officeDocument/2006/relationships/ctrlProp" Target="../ctrlProps/ctrlProp387.xml"/><Relationship Id="rId3" Type="http://schemas.openxmlformats.org/officeDocument/2006/relationships/vmlDrawing" Target="../drawings/vmlDrawing14.vml"/><Relationship Id="rId21" Type="http://schemas.openxmlformats.org/officeDocument/2006/relationships/ctrlProp" Target="../ctrlProps/ctrlProp382.xml"/><Relationship Id="rId7" Type="http://schemas.openxmlformats.org/officeDocument/2006/relationships/ctrlProp" Target="../ctrlProps/ctrlProp368.xml"/><Relationship Id="rId12" Type="http://schemas.openxmlformats.org/officeDocument/2006/relationships/ctrlProp" Target="../ctrlProps/ctrlProp373.xml"/><Relationship Id="rId17" Type="http://schemas.openxmlformats.org/officeDocument/2006/relationships/ctrlProp" Target="../ctrlProps/ctrlProp378.xml"/><Relationship Id="rId25" Type="http://schemas.openxmlformats.org/officeDocument/2006/relationships/ctrlProp" Target="../ctrlProps/ctrlProp386.xml"/><Relationship Id="rId2" Type="http://schemas.openxmlformats.org/officeDocument/2006/relationships/drawing" Target="../drawings/drawing14.xml"/><Relationship Id="rId16" Type="http://schemas.openxmlformats.org/officeDocument/2006/relationships/ctrlProp" Target="../ctrlProps/ctrlProp377.xml"/><Relationship Id="rId20" Type="http://schemas.openxmlformats.org/officeDocument/2006/relationships/ctrlProp" Target="../ctrlProps/ctrlProp381.xml"/><Relationship Id="rId29" Type="http://schemas.openxmlformats.org/officeDocument/2006/relationships/ctrlProp" Target="../ctrlProps/ctrlProp390.xml"/><Relationship Id="rId1" Type="http://schemas.openxmlformats.org/officeDocument/2006/relationships/printerSettings" Target="../printerSettings/printerSettings16.bin"/><Relationship Id="rId6" Type="http://schemas.openxmlformats.org/officeDocument/2006/relationships/ctrlProp" Target="../ctrlProps/ctrlProp367.xml"/><Relationship Id="rId11" Type="http://schemas.openxmlformats.org/officeDocument/2006/relationships/ctrlProp" Target="../ctrlProps/ctrlProp372.xml"/><Relationship Id="rId24" Type="http://schemas.openxmlformats.org/officeDocument/2006/relationships/ctrlProp" Target="../ctrlProps/ctrlProp385.xml"/><Relationship Id="rId32" Type="http://schemas.openxmlformats.org/officeDocument/2006/relationships/comments" Target="../comments14.xml"/><Relationship Id="rId5" Type="http://schemas.openxmlformats.org/officeDocument/2006/relationships/ctrlProp" Target="../ctrlProps/ctrlProp366.xml"/><Relationship Id="rId15" Type="http://schemas.openxmlformats.org/officeDocument/2006/relationships/ctrlProp" Target="../ctrlProps/ctrlProp376.xml"/><Relationship Id="rId23" Type="http://schemas.openxmlformats.org/officeDocument/2006/relationships/ctrlProp" Target="../ctrlProps/ctrlProp384.xml"/><Relationship Id="rId28" Type="http://schemas.openxmlformats.org/officeDocument/2006/relationships/ctrlProp" Target="../ctrlProps/ctrlProp389.xml"/><Relationship Id="rId10" Type="http://schemas.openxmlformats.org/officeDocument/2006/relationships/ctrlProp" Target="../ctrlProps/ctrlProp371.xml"/><Relationship Id="rId19" Type="http://schemas.openxmlformats.org/officeDocument/2006/relationships/ctrlProp" Target="../ctrlProps/ctrlProp380.xml"/><Relationship Id="rId31" Type="http://schemas.openxmlformats.org/officeDocument/2006/relationships/ctrlProp" Target="../ctrlProps/ctrlProp392.xml"/><Relationship Id="rId4" Type="http://schemas.openxmlformats.org/officeDocument/2006/relationships/ctrlProp" Target="../ctrlProps/ctrlProp365.xml"/><Relationship Id="rId9" Type="http://schemas.openxmlformats.org/officeDocument/2006/relationships/ctrlProp" Target="../ctrlProps/ctrlProp370.xml"/><Relationship Id="rId14" Type="http://schemas.openxmlformats.org/officeDocument/2006/relationships/ctrlProp" Target="../ctrlProps/ctrlProp375.xml"/><Relationship Id="rId22" Type="http://schemas.openxmlformats.org/officeDocument/2006/relationships/ctrlProp" Target="../ctrlProps/ctrlProp383.xml"/><Relationship Id="rId27" Type="http://schemas.openxmlformats.org/officeDocument/2006/relationships/ctrlProp" Target="../ctrlProps/ctrlProp388.xml"/><Relationship Id="rId30" Type="http://schemas.openxmlformats.org/officeDocument/2006/relationships/ctrlProp" Target="../ctrlProps/ctrlProp391.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97.xml"/><Relationship Id="rId13" Type="http://schemas.openxmlformats.org/officeDocument/2006/relationships/ctrlProp" Target="../ctrlProps/ctrlProp402.xml"/><Relationship Id="rId18" Type="http://schemas.openxmlformats.org/officeDocument/2006/relationships/ctrlProp" Target="../ctrlProps/ctrlProp407.xml"/><Relationship Id="rId26" Type="http://schemas.openxmlformats.org/officeDocument/2006/relationships/ctrlProp" Target="../ctrlProps/ctrlProp415.xml"/><Relationship Id="rId3" Type="http://schemas.openxmlformats.org/officeDocument/2006/relationships/vmlDrawing" Target="../drawings/vmlDrawing15.vml"/><Relationship Id="rId21" Type="http://schemas.openxmlformats.org/officeDocument/2006/relationships/ctrlProp" Target="../ctrlProps/ctrlProp410.xml"/><Relationship Id="rId7" Type="http://schemas.openxmlformats.org/officeDocument/2006/relationships/ctrlProp" Target="../ctrlProps/ctrlProp396.xml"/><Relationship Id="rId12" Type="http://schemas.openxmlformats.org/officeDocument/2006/relationships/ctrlProp" Target="../ctrlProps/ctrlProp401.xml"/><Relationship Id="rId17" Type="http://schemas.openxmlformats.org/officeDocument/2006/relationships/ctrlProp" Target="../ctrlProps/ctrlProp406.xml"/><Relationship Id="rId25" Type="http://schemas.openxmlformats.org/officeDocument/2006/relationships/ctrlProp" Target="../ctrlProps/ctrlProp414.xml"/><Relationship Id="rId2" Type="http://schemas.openxmlformats.org/officeDocument/2006/relationships/drawing" Target="../drawings/drawing15.xml"/><Relationship Id="rId16" Type="http://schemas.openxmlformats.org/officeDocument/2006/relationships/ctrlProp" Target="../ctrlProps/ctrlProp405.xml"/><Relationship Id="rId20" Type="http://schemas.openxmlformats.org/officeDocument/2006/relationships/ctrlProp" Target="../ctrlProps/ctrlProp409.xml"/><Relationship Id="rId29" Type="http://schemas.openxmlformats.org/officeDocument/2006/relationships/ctrlProp" Target="../ctrlProps/ctrlProp418.xml"/><Relationship Id="rId1" Type="http://schemas.openxmlformats.org/officeDocument/2006/relationships/printerSettings" Target="../printerSettings/printerSettings17.bin"/><Relationship Id="rId6" Type="http://schemas.openxmlformats.org/officeDocument/2006/relationships/ctrlProp" Target="../ctrlProps/ctrlProp395.xml"/><Relationship Id="rId11" Type="http://schemas.openxmlformats.org/officeDocument/2006/relationships/ctrlProp" Target="../ctrlProps/ctrlProp400.xml"/><Relationship Id="rId24" Type="http://schemas.openxmlformats.org/officeDocument/2006/relationships/ctrlProp" Target="../ctrlProps/ctrlProp413.xml"/><Relationship Id="rId32" Type="http://schemas.openxmlformats.org/officeDocument/2006/relationships/comments" Target="../comments15.xml"/><Relationship Id="rId5" Type="http://schemas.openxmlformats.org/officeDocument/2006/relationships/ctrlProp" Target="../ctrlProps/ctrlProp394.xml"/><Relationship Id="rId15" Type="http://schemas.openxmlformats.org/officeDocument/2006/relationships/ctrlProp" Target="../ctrlProps/ctrlProp404.xml"/><Relationship Id="rId23" Type="http://schemas.openxmlformats.org/officeDocument/2006/relationships/ctrlProp" Target="../ctrlProps/ctrlProp412.xml"/><Relationship Id="rId28" Type="http://schemas.openxmlformats.org/officeDocument/2006/relationships/ctrlProp" Target="../ctrlProps/ctrlProp417.xml"/><Relationship Id="rId10" Type="http://schemas.openxmlformats.org/officeDocument/2006/relationships/ctrlProp" Target="../ctrlProps/ctrlProp399.xml"/><Relationship Id="rId19" Type="http://schemas.openxmlformats.org/officeDocument/2006/relationships/ctrlProp" Target="../ctrlProps/ctrlProp408.xml"/><Relationship Id="rId31" Type="http://schemas.openxmlformats.org/officeDocument/2006/relationships/ctrlProp" Target="../ctrlProps/ctrlProp420.xml"/><Relationship Id="rId4" Type="http://schemas.openxmlformats.org/officeDocument/2006/relationships/ctrlProp" Target="../ctrlProps/ctrlProp393.xml"/><Relationship Id="rId9" Type="http://schemas.openxmlformats.org/officeDocument/2006/relationships/ctrlProp" Target="../ctrlProps/ctrlProp398.xml"/><Relationship Id="rId14" Type="http://schemas.openxmlformats.org/officeDocument/2006/relationships/ctrlProp" Target="../ctrlProps/ctrlProp403.xml"/><Relationship Id="rId22" Type="http://schemas.openxmlformats.org/officeDocument/2006/relationships/ctrlProp" Target="../ctrlProps/ctrlProp411.xml"/><Relationship Id="rId27" Type="http://schemas.openxmlformats.org/officeDocument/2006/relationships/ctrlProp" Target="../ctrlProps/ctrlProp416.xml"/><Relationship Id="rId30" Type="http://schemas.openxmlformats.org/officeDocument/2006/relationships/ctrlProp" Target="../ctrlProps/ctrlProp4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omments" Target="../comments2.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 Type="http://schemas.openxmlformats.org/officeDocument/2006/relationships/vmlDrawing" Target="../drawings/vmlDrawing3.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2" Type="http://schemas.openxmlformats.org/officeDocument/2006/relationships/drawing" Target="../drawings/drawing3.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5.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omments" Target="../comments3.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 Type="http://schemas.openxmlformats.org/officeDocument/2006/relationships/vmlDrawing" Target="../drawings/vmlDrawing4.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2" Type="http://schemas.openxmlformats.org/officeDocument/2006/relationships/drawing" Target="../drawings/drawing4.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1" Type="http://schemas.openxmlformats.org/officeDocument/2006/relationships/printerSettings" Target="../printerSettings/printerSettings6.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omments" Target="../comments4.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7.xml"/><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 Type="http://schemas.openxmlformats.org/officeDocument/2006/relationships/vmlDrawing" Target="../drawings/vmlDrawing5.vml"/><Relationship Id="rId21" Type="http://schemas.openxmlformats.org/officeDocument/2006/relationships/ctrlProp" Target="../ctrlProps/ctrlProp130.x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2" Type="http://schemas.openxmlformats.org/officeDocument/2006/relationships/drawing" Target="../drawings/drawing5.xml"/><Relationship Id="rId16" Type="http://schemas.openxmlformats.org/officeDocument/2006/relationships/ctrlProp" Target="../ctrlProps/ctrlProp125.xml"/><Relationship Id="rId20" Type="http://schemas.openxmlformats.org/officeDocument/2006/relationships/ctrlProp" Target="../ctrlProps/ctrlProp129.xml"/><Relationship Id="rId29" Type="http://schemas.openxmlformats.org/officeDocument/2006/relationships/ctrlProp" Target="../ctrlProps/ctrlProp138.xml"/><Relationship Id="rId1" Type="http://schemas.openxmlformats.org/officeDocument/2006/relationships/printerSettings" Target="../printerSettings/printerSettings7.bin"/><Relationship Id="rId6" Type="http://schemas.openxmlformats.org/officeDocument/2006/relationships/ctrlProp" Target="../ctrlProps/ctrlProp115.xml"/><Relationship Id="rId11" Type="http://schemas.openxmlformats.org/officeDocument/2006/relationships/ctrlProp" Target="../ctrlProps/ctrlProp120.xml"/><Relationship Id="rId24" Type="http://schemas.openxmlformats.org/officeDocument/2006/relationships/ctrlProp" Target="../ctrlProps/ctrlProp133.xml"/><Relationship Id="rId32" Type="http://schemas.openxmlformats.org/officeDocument/2006/relationships/comments" Target="../comments5.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10" Type="http://schemas.openxmlformats.org/officeDocument/2006/relationships/ctrlProp" Target="../ctrlProps/ctrlProp119.xml"/><Relationship Id="rId19" Type="http://schemas.openxmlformats.org/officeDocument/2006/relationships/ctrlProp" Target="../ctrlProps/ctrlProp128.xml"/><Relationship Id="rId31" Type="http://schemas.openxmlformats.org/officeDocument/2006/relationships/ctrlProp" Target="../ctrlProps/ctrlProp140.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 Type="http://schemas.openxmlformats.org/officeDocument/2006/relationships/vmlDrawing" Target="../drawings/vmlDrawing6.vml"/><Relationship Id="rId21" Type="http://schemas.openxmlformats.org/officeDocument/2006/relationships/ctrlProp" Target="../ctrlProps/ctrlProp158.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2" Type="http://schemas.openxmlformats.org/officeDocument/2006/relationships/drawing" Target="../drawings/drawing6.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1" Type="http://schemas.openxmlformats.org/officeDocument/2006/relationships/printerSettings" Target="../printerSettings/printerSettings8.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omments" Target="../comments6.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3.xml"/><Relationship Id="rId13" Type="http://schemas.openxmlformats.org/officeDocument/2006/relationships/ctrlProp" Target="../ctrlProps/ctrlProp178.xml"/><Relationship Id="rId18" Type="http://schemas.openxmlformats.org/officeDocument/2006/relationships/ctrlProp" Target="../ctrlProps/ctrlProp183.xml"/><Relationship Id="rId26" Type="http://schemas.openxmlformats.org/officeDocument/2006/relationships/ctrlProp" Target="../ctrlProps/ctrlProp191.xml"/><Relationship Id="rId3" Type="http://schemas.openxmlformats.org/officeDocument/2006/relationships/vmlDrawing" Target="../drawings/vmlDrawing7.vml"/><Relationship Id="rId21" Type="http://schemas.openxmlformats.org/officeDocument/2006/relationships/ctrlProp" Target="../ctrlProps/ctrlProp186.xml"/><Relationship Id="rId7" Type="http://schemas.openxmlformats.org/officeDocument/2006/relationships/ctrlProp" Target="../ctrlProps/ctrlProp172.xml"/><Relationship Id="rId12" Type="http://schemas.openxmlformats.org/officeDocument/2006/relationships/ctrlProp" Target="../ctrlProps/ctrlProp177.xml"/><Relationship Id="rId17" Type="http://schemas.openxmlformats.org/officeDocument/2006/relationships/ctrlProp" Target="../ctrlProps/ctrlProp182.xml"/><Relationship Id="rId25" Type="http://schemas.openxmlformats.org/officeDocument/2006/relationships/ctrlProp" Target="../ctrlProps/ctrlProp190.xml"/><Relationship Id="rId2" Type="http://schemas.openxmlformats.org/officeDocument/2006/relationships/drawing" Target="../drawings/drawing7.xml"/><Relationship Id="rId16" Type="http://schemas.openxmlformats.org/officeDocument/2006/relationships/ctrlProp" Target="../ctrlProps/ctrlProp181.xml"/><Relationship Id="rId20" Type="http://schemas.openxmlformats.org/officeDocument/2006/relationships/ctrlProp" Target="../ctrlProps/ctrlProp185.xml"/><Relationship Id="rId29" Type="http://schemas.openxmlformats.org/officeDocument/2006/relationships/ctrlProp" Target="../ctrlProps/ctrlProp194.xml"/><Relationship Id="rId1" Type="http://schemas.openxmlformats.org/officeDocument/2006/relationships/printerSettings" Target="../printerSettings/printerSettings9.bin"/><Relationship Id="rId6" Type="http://schemas.openxmlformats.org/officeDocument/2006/relationships/ctrlProp" Target="../ctrlProps/ctrlProp171.xml"/><Relationship Id="rId11" Type="http://schemas.openxmlformats.org/officeDocument/2006/relationships/ctrlProp" Target="../ctrlProps/ctrlProp176.xml"/><Relationship Id="rId24" Type="http://schemas.openxmlformats.org/officeDocument/2006/relationships/ctrlProp" Target="../ctrlProps/ctrlProp189.xml"/><Relationship Id="rId32" Type="http://schemas.openxmlformats.org/officeDocument/2006/relationships/comments" Target="../comments7.xml"/><Relationship Id="rId5" Type="http://schemas.openxmlformats.org/officeDocument/2006/relationships/ctrlProp" Target="../ctrlProps/ctrlProp170.xml"/><Relationship Id="rId15" Type="http://schemas.openxmlformats.org/officeDocument/2006/relationships/ctrlProp" Target="../ctrlProps/ctrlProp180.xml"/><Relationship Id="rId23" Type="http://schemas.openxmlformats.org/officeDocument/2006/relationships/ctrlProp" Target="../ctrlProps/ctrlProp188.xml"/><Relationship Id="rId28" Type="http://schemas.openxmlformats.org/officeDocument/2006/relationships/ctrlProp" Target="../ctrlProps/ctrlProp193.xml"/><Relationship Id="rId10" Type="http://schemas.openxmlformats.org/officeDocument/2006/relationships/ctrlProp" Target="../ctrlProps/ctrlProp175.xml"/><Relationship Id="rId19" Type="http://schemas.openxmlformats.org/officeDocument/2006/relationships/ctrlProp" Target="../ctrlProps/ctrlProp184.xml"/><Relationship Id="rId31" Type="http://schemas.openxmlformats.org/officeDocument/2006/relationships/ctrlProp" Target="../ctrlProps/ctrlProp196.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 Id="rId22" Type="http://schemas.openxmlformats.org/officeDocument/2006/relationships/ctrlProp" Target="../ctrlProps/ctrlProp187.xml"/><Relationship Id="rId27" Type="http://schemas.openxmlformats.org/officeDocument/2006/relationships/ctrlProp" Target="../ctrlProps/ctrlProp192.xml"/><Relationship Id="rId30" Type="http://schemas.openxmlformats.org/officeDocument/2006/relationships/ctrlProp" Target="../ctrlProps/ctrlProp19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5"/>
  <sheetViews>
    <sheetView tabSelected="1" view="pageBreakPreview" zoomScaleNormal="120" zoomScaleSheetLayoutView="100" workbookViewId="0"/>
  </sheetViews>
  <sheetFormatPr defaultColWidth="2.21875" defaultRowHeight="12"/>
  <cols>
    <col min="1" max="1" width="2.6640625" style="1" customWidth="1"/>
    <col min="2" max="16384" width="2.21875" style="1"/>
  </cols>
  <sheetData>
    <row r="1" spans="1:39" ht="13.5" customHeight="1">
      <c r="A1" s="92" t="s">
        <v>185</v>
      </c>
      <c r="B1" s="3"/>
      <c r="C1" s="4"/>
      <c r="D1" s="4"/>
      <c r="AK1" s="50"/>
      <c r="AL1" s="50"/>
      <c r="AM1" s="50"/>
    </row>
    <row r="2" spans="1:39" ht="18" customHeight="1">
      <c r="A2" s="92"/>
      <c r="B2" s="3"/>
      <c r="C2" s="50"/>
      <c r="D2" s="50"/>
    </row>
    <row r="3" spans="1:39" ht="18" customHeight="1">
      <c r="A3" s="344" t="s">
        <v>161</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row>
    <row r="4" spans="1:39" ht="18" customHeigh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19"/>
      <c r="AC6" s="5" t="s">
        <v>135</v>
      </c>
      <c r="AD6" s="363"/>
      <c r="AE6" s="363"/>
      <c r="AF6" s="2" t="s">
        <v>3</v>
      </c>
      <c r="AG6" s="363"/>
      <c r="AH6" s="363"/>
      <c r="AI6" s="2" t="s">
        <v>2</v>
      </c>
      <c r="AJ6" s="363"/>
      <c r="AK6" s="363"/>
      <c r="AL6" s="2" t="s">
        <v>1</v>
      </c>
      <c r="AM6" s="2"/>
    </row>
    <row r="7" spans="1:39" ht="11.25" customHeight="1">
      <c r="B7" s="3"/>
      <c r="C7" s="4"/>
      <c r="D7" s="4"/>
    </row>
    <row r="8" spans="1:39" ht="13.5" customHeight="1">
      <c r="A8" s="338" t="s">
        <v>87</v>
      </c>
      <c r="B8" s="16" t="s">
        <v>4</v>
      </c>
      <c r="C8" s="17"/>
      <c r="D8" s="17"/>
      <c r="E8" s="18"/>
      <c r="F8" s="18"/>
      <c r="G8" s="18"/>
      <c r="H8" s="18"/>
      <c r="I8" s="18"/>
      <c r="J8" s="18"/>
      <c r="K8" s="19"/>
      <c r="L8" s="355"/>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7"/>
    </row>
    <row r="9" spans="1:39" ht="21" customHeight="1">
      <c r="A9" s="336"/>
      <c r="B9" s="15" t="s">
        <v>5</v>
      </c>
      <c r="C9" s="10"/>
      <c r="D9" s="10"/>
      <c r="E9" s="11"/>
      <c r="F9" s="11"/>
      <c r="G9" s="11"/>
      <c r="H9" s="11"/>
      <c r="I9" s="11"/>
      <c r="J9" s="11"/>
      <c r="K9" s="12"/>
      <c r="L9" s="352"/>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4"/>
    </row>
    <row r="10" spans="1:39">
      <c r="A10" s="336"/>
      <c r="B10" s="358" t="s">
        <v>88</v>
      </c>
      <c r="C10" s="359"/>
      <c r="D10" s="359"/>
      <c r="E10" s="359"/>
      <c r="F10" s="359"/>
      <c r="G10" s="359"/>
      <c r="H10" s="359"/>
      <c r="I10" s="359"/>
      <c r="J10" s="359"/>
      <c r="K10" s="360"/>
      <c r="L10" s="13" t="s">
        <v>6</v>
      </c>
      <c r="M10" s="13"/>
      <c r="N10" s="13"/>
      <c r="O10" s="13"/>
      <c r="P10" s="13"/>
      <c r="Q10" s="345"/>
      <c r="R10" s="345"/>
      <c r="S10" s="13" t="s">
        <v>7</v>
      </c>
      <c r="T10" s="345"/>
      <c r="U10" s="345"/>
      <c r="V10" s="345"/>
      <c r="W10" s="13" t="s">
        <v>8</v>
      </c>
      <c r="X10" s="13"/>
      <c r="Y10" s="13"/>
      <c r="Z10" s="13"/>
      <c r="AA10" s="13"/>
      <c r="AB10" s="13"/>
      <c r="AC10" s="13"/>
      <c r="AD10" s="13"/>
      <c r="AE10" s="13"/>
      <c r="AF10" s="13"/>
      <c r="AG10" s="13"/>
      <c r="AH10" s="13"/>
      <c r="AI10" s="13"/>
      <c r="AJ10" s="13"/>
      <c r="AK10" s="13"/>
      <c r="AL10" s="13"/>
      <c r="AM10" s="14"/>
    </row>
    <row r="11" spans="1:39" ht="13.5" customHeight="1">
      <c r="A11" s="336"/>
      <c r="B11" s="339"/>
      <c r="C11" s="340"/>
      <c r="D11" s="340"/>
      <c r="E11" s="340"/>
      <c r="F11" s="340"/>
      <c r="G11" s="340"/>
      <c r="H11" s="340"/>
      <c r="I11" s="340"/>
      <c r="J11" s="340"/>
      <c r="K11" s="361"/>
      <c r="L11" s="346"/>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8"/>
    </row>
    <row r="12" spans="1:39" ht="13.5" customHeight="1">
      <c r="A12" s="336"/>
      <c r="B12" s="300"/>
      <c r="C12" s="301"/>
      <c r="D12" s="301"/>
      <c r="E12" s="301"/>
      <c r="F12" s="301"/>
      <c r="G12" s="301"/>
      <c r="H12" s="301"/>
      <c r="I12" s="301"/>
      <c r="J12" s="301"/>
      <c r="K12" s="362"/>
      <c r="L12" s="349"/>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1"/>
    </row>
    <row r="13" spans="1:39" ht="18" customHeight="1">
      <c r="A13" s="336"/>
      <c r="B13" s="6" t="s">
        <v>9</v>
      </c>
      <c r="C13" s="7"/>
      <c r="D13" s="7"/>
      <c r="E13" s="8"/>
      <c r="F13" s="8"/>
      <c r="G13" s="8"/>
      <c r="H13" s="8"/>
      <c r="I13" s="8"/>
      <c r="J13" s="8"/>
      <c r="K13" s="8"/>
      <c r="L13" s="6" t="s">
        <v>10</v>
      </c>
      <c r="M13" s="8"/>
      <c r="N13" s="8"/>
      <c r="O13" s="8"/>
      <c r="P13" s="8"/>
      <c r="Q13" s="8"/>
      <c r="R13" s="9"/>
      <c r="S13" s="341"/>
      <c r="T13" s="342"/>
      <c r="U13" s="342"/>
      <c r="V13" s="342"/>
      <c r="W13" s="342"/>
      <c r="X13" s="342"/>
      <c r="Y13" s="343"/>
      <c r="Z13" s="6" t="s">
        <v>89</v>
      </c>
      <c r="AA13" s="8"/>
      <c r="AB13" s="8"/>
      <c r="AC13" s="8"/>
      <c r="AD13" s="8"/>
      <c r="AE13" s="8"/>
      <c r="AF13" s="9"/>
      <c r="AG13" s="341"/>
      <c r="AH13" s="342"/>
      <c r="AI13" s="342"/>
      <c r="AJ13" s="342"/>
      <c r="AK13" s="342"/>
      <c r="AL13" s="342"/>
      <c r="AM13" s="343"/>
    </row>
    <row r="14" spans="1:39" ht="18" customHeight="1">
      <c r="A14" s="336"/>
      <c r="B14" s="6" t="s">
        <v>11</v>
      </c>
      <c r="C14" s="7"/>
      <c r="D14" s="7"/>
      <c r="E14" s="8"/>
      <c r="F14" s="8"/>
      <c r="G14" s="8"/>
      <c r="H14" s="8"/>
      <c r="I14" s="8"/>
      <c r="J14" s="8"/>
      <c r="K14" s="8"/>
      <c r="L14" s="6" t="s">
        <v>12</v>
      </c>
      <c r="M14" s="8"/>
      <c r="N14" s="8"/>
      <c r="O14" s="8"/>
      <c r="P14" s="8"/>
      <c r="Q14" s="8"/>
      <c r="R14" s="9"/>
      <c r="S14" s="341"/>
      <c r="T14" s="342"/>
      <c r="U14" s="342"/>
      <c r="V14" s="342"/>
      <c r="W14" s="342"/>
      <c r="X14" s="342"/>
      <c r="Y14" s="343"/>
      <c r="Z14" s="6" t="s">
        <v>13</v>
      </c>
      <c r="AA14" s="8"/>
      <c r="AB14" s="8"/>
      <c r="AC14" s="8"/>
      <c r="AD14" s="8"/>
      <c r="AE14" s="8"/>
      <c r="AF14" s="9"/>
      <c r="AG14" s="341"/>
      <c r="AH14" s="342"/>
      <c r="AI14" s="342"/>
      <c r="AJ14" s="342"/>
      <c r="AK14" s="342"/>
      <c r="AL14" s="342"/>
      <c r="AM14" s="343"/>
    </row>
    <row r="15" spans="1:39" ht="18.75" customHeight="1">
      <c r="A15" s="337"/>
      <c r="B15" s="6" t="s">
        <v>14</v>
      </c>
      <c r="C15" s="7"/>
      <c r="D15" s="7"/>
      <c r="E15" s="8"/>
      <c r="F15" s="8"/>
      <c r="G15" s="8"/>
      <c r="H15" s="8"/>
      <c r="I15" s="8"/>
      <c r="J15" s="8"/>
      <c r="K15" s="8"/>
      <c r="L15" s="6" t="s">
        <v>12</v>
      </c>
      <c r="M15" s="8"/>
      <c r="N15" s="8"/>
      <c r="O15" s="8"/>
      <c r="P15" s="8"/>
      <c r="Q15" s="8"/>
      <c r="R15" s="9"/>
      <c r="S15" s="341"/>
      <c r="T15" s="342"/>
      <c r="U15" s="342"/>
      <c r="V15" s="342"/>
      <c r="W15" s="342"/>
      <c r="X15" s="342"/>
      <c r="Y15" s="343"/>
      <c r="Z15" s="6" t="s">
        <v>13</v>
      </c>
      <c r="AA15" s="8"/>
      <c r="AB15" s="8"/>
      <c r="AC15" s="8"/>
      <c r="AD15" s="8"/>
      <c r="AE15" s="8"/>
      <c r="AF15" s="9"/>
      <c r="AG15" s="341"/>
      <c r="AH15" s="342"/>
      <c r="AI15" s="342"/>
      <c r="AJ15" s="342"/>
      <c r="AK15" s="342"/>
      <c r="AL15" s="342"/>
      <c r="AM15" s="343"/>
    </row>
    <row r="16" spans="1:39" ht="18" customHeight="1">
      <c r="A16" s="6" t="s">
        <v>65</v>
      </c>
      <c r="B16" s="8"/>
      <c r="C16" s="8"/>
      <c r="D16" s="8"/>
      <c r="E16" s="8"/>
      <c r="F16" s="8"/>
      <c r="G16" s="49"/>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9"/>
    </row>
    <row r="17" spans="1:39" ht="22.5" customHeight="1">
      <c r="A17" s="286" t="s">
        <v>39</v>
      </c>
      <c r="B17" s="287"/>
      <c r="C17" s="287"/>
      <c r="D17" s="287"/>
      <c r="E17" s="287"/>
      <c r="F17" s="287"/>
      <c r="G17" s="287"/>
      <c r="H17" s="287"/>
      <c r="I17" s="287"/>
      <c r="J17" s="287"/>
      <c r="K17" s="287"/>
      <c r="L17" s="287"/>
      <c r="M17" s="287"/>
      <c r="N17" s="287"/>
      <c r="O17" s="287"/>
      <c r="P17" s="287"/>
      <c r="Q17" s="287"/>
      <c r="R17" s="287"/>
      <c r="S17" s="288"/>
      <c r="T17" s="333" t="s">
        <v>179</v>
      </c>
      <c r="U17" s="334"/>
      <c r="V17" s="334"/>
      <c r="W17" s="334"/>
      <c r="X17" s="334"/>
      <c r="Y17" s="334"/>
      <c r="Z17" s="334"/>
      <c r="AA17" s="334"/>
      <c r="AB17" s="334"/>
      <c r="AC17" s="335"/>
      <c r="AD17" s="333" t="s">
        <v>180</v>
      </c>
      <c r="AE17" s="334"/>
      <c r="AF17" s="334"/>
      <c r="AG17" s="334"/>
      <c r="AH17" s="334"/>
      <c r="AI17" s="334"/>
      <c r="AJ17" s="334"/>
      <c r="AK17" s="334"/>
      <c r="AL17" s="334"/>
      <c r="AM17" s="335"/>
    </row>
    <row r="18" spans="1:39" ht="12.75" customHeight="1">
      <c r="A18" s="289"/>
      <c r="B18" s="290"/>
      <c r="C18" s="290"/>
      <c r="D18" s="290"/>
      <c r="E18" s="290"/>
      <c r="F18" s="290"/>
      <c r="G18" s="290"/>
      <c r="H18" s="290"/>
      <c r="I18" s="290"/>
      <c r="J18" s="290"/>
      <c r="K18" s="290"/>
      <c r="L18" s="290"/>
      <c r="M18" s="290"/>
      <c r="N18" s="290"/>
      <c r="O18" s="290"/>
      <c r="P18" s="290"/>
      <c r="Q18" s="290"/>
      <c r="R18" s="290"/>
      <c r="S18" s="291"/>
      <c r="T18" s="330" t="s">
        <v>94</v>
      </c>
      <c r="U18" s="331"/>
      <c r="V18" s="331"/>
      <c r="W18" s="332"/>
      <c r="X18" s="328" t="s">
        <v>15</v>
      </c>
      <c r="Y18" s="328"/>
      <c r="Z18" s="328"/>
      <c r="AA18" s="328"/>
      <c r="AB18" s="328"/>
      <c r="AC18" s="329"/>
      <c r="AD18" s="330" t="s">
        <v>94</v>
      </c>
      <c r="AE18" s="331"/>
      <c r="AF18" s="331"/>
      <c r="AG18" s="332"/>
      <c r="AH18" s="326" t="s">
        <v>15</v>
      </c>
      <c r="AI18" s="326"/>
      <c r="AJ18" s="326"/>
      <c r="AK18" s="326"/>
      <c r="AL18" s="326"/>
      <c r="AM18" s="327"/>
    </row>
    <row r="19" spans="1:39" ht="12.75" customHeight="1">
      <c r="A19" s="336"/>
      <c r="B19" s="16" t="s">
        <v>67</v>
      </c>
      <c r="C19" s="18"/>
      <c r="D19" s="18"/>
      <c r="E19" s="18"/>
      <c r="F19" s="18"/>
      <c r="G19" s="18"/>
      <c r="H19" s="18"/>
      <c r="I19" s="18"/>
      <c r="J19" s="18"/>
      <c r="K19" s="18"/>
      <c r="L19" s="18"/>
      <c r="M19" s="18"/>
      <c r="N19" s="18"/>
      <c r="O19" s="18"/>
      <c r="P19" s="18"/>
      <c r="Q19" s="18"/>
      <c r="R19" s="18"/>
      <c r="S19" s="19"/>
      <c r="T19" s="304">
        <f ca="1">COUNTIFS(別紙2!$E$6:$E$20,B19,別紙2!$H$6:$H$20,"&gt;0")</f>
        <v>0</v>
      </c>
      <c r="U19" s="305"/>
      <c r="V19" s="306" t="s">
        <v>16</v>
      </c>
      <c r="W19" s="307"/>
      <c r="X19" s="320">
        <f ca="1">SUMIF(別紙2!$E$6:$E$20,B19,別紙2!$H$6:$H$20)</f>
        <v>0</v>
      </c>
      <c r="Y19" s="321"/>
      <c r="Z19" s="321"/>
      <c r="AA19" s="321"/>
      <c r="AB19" s="105" t="s">
        <v>110</v>
      </c>
      <c r="AC19" s="27"/>
      <c r="AD19" s="304">
        <f ca="1">COUNTIFS(別紙2!$E$6:$E$20,B19,別紙2!$K$6:$K$20,"&gt;0")</f>
        <v>0</v>
      </c>
      <c r="AE19" s="305"/>
      <c r="AF19" s="306" t="s">
        <v>16</v>
      </c>
      <c r="AG19" s="307"/>
      <c r="AH19" s="320">
        <f ca="1">SUMIF(別紙2!$E$6:$E$20,B19,別紙2!$K$6:$K$20)</f>
        <v>0</v>
      </c>
      <c r="AI19" s="321"/>
      <c r="AJ19" s="321"/>
      <c r="AK19" s="321"/>
      <c r="AL19" s="105" t="s">
        <v>110</v>
      </c>
      <c r="AM19" s="27"/>
    </row>
    <row r="20" spans="1:39" ht="12.75" customHeight="1">
      <c r="A20" s="336"/>
      <c r="B20" s="20" t="s">
        <v>68</v>
      </c>
      <c r="C20" s="21"/>
      <c r="D20" s="21"/>
      <c r="E20" s="21"/>
      <c r="F20" s="21"/>
      <c r="G20" s="21"/>
      <c r="H20" s="21"/>
      <c r="I20" s="21"/>
      <c r="J20" s="21"/>
      <c r="K20" s="21"/>
      <c r="L20" s="21"/>
      <c r="M20" s="21"/>
      <c r="N20" s="21"/>
      <c r="O20" s="21"/>
      <c r="P20" s="21"/>
      <c r="Q20" s="21"/>
      <c r="R20" s="21"/>
      <c r="S20" s="22"/>
      <c r="T20" s="273">
        <f ca="1">COUNTIFS(別紙2!$E$6:$E$20,B20,別紙2!$H$6:$H$20,"&gt;0")</f>
        <v>0</v>
      </c>
      <c r="U20" s="274"/>
      <c r="V20" s="275" t="s">
        <v>16</v>
      </c>
      <c r="W20" s="276"/>
      <c r="X20" s="312">
        <f ca="1">SUMIF(別紙2!$E$6:$E$20,B20,別紙2!$H$6:$H$20)</f>
        <v>0</v>
      </c>
      <c r="Y20" s="313"/>
      <c r="Z20" s="313"/>
      <c r="AA20" s="313"/>
      <c r="AB20" s="106" t="s">
        <v>110</v>
      </c>
      <c r="AC20" s="28"/>
      <c r="AD20" s="273">
        <f ca="1">COUNTIFS(別紙2!$E$6:$E$20,B20,別紙2!$K$6:$K$20,"&gt;0")</f>
        <v>0</v>
      </c>
      <c r="AE20" s="274"/>
      <c r="AF20" s="275" t="s">
        <v>16</v>
      </c>
      <c r="AG20" s="276"/>
      <c r="AH20" s="277">
        <f ca="1">SUMIF(別紙2!$E$6:$E$20,B20,別紙2!$K$6:$K$20)</f>
        <v>0</v>
      </c>
      <c r="AI20" s="278"/>
      <c r="AJ20" s="278"/>
      <c r="AK20" s="278"/>
      <c r="AL20" s="106" t="s">
        <v>110</v>
      </c>
      <c r="AM20" s="28"/>
    </row>
    <row r="21" spans="1:39" ht="12.75" customHeight="1">
      <c r="A21" s="336"/>
      <c r="B21" s="20" t="s">
        <v>69</v>
      </c>
      <c r="C21" s="21"/>
      <c r="D21" s="21"/>
      <c r="E21" s="21"/>
      <c r="F21" s="21"/>
      <c r="G21" s="21"/>
      <c r="H21" s="21"/>
      <c r="I21" s="21"/>
      <c r="J21" s="21"/>
      <c r="K21" s="21"/>
      <c r="L21" s="21"/>
      <c r="M21" s="21"/>
      <c r="N21" s="21"/>
      <c r="O21" s="21"/>
      <c r="P21" s="21"/>
      <c r="Q21" s="21"/>
      <c r="R21" s="21"/>
      <c r="S21" s="22"/>
      <c r="T21" s="273">
        <f ca="1">COUNTIFS(別紙2!$E$6:$E$20,B21,別紙2!$H$6:$H$20,"&gt;0")</f>
        <v>0</v>
      </c>
      <c r="U21" s="274"/>
      <c r="V21" s="275" t="s">
        <v>16</v>
      </c>
      <c r="W21" s="276"/>
      <c r="X21" s="277">
        <f ca="1">SUMIF(別紙2!$E$6:$E$20,B21,別紙2!$H$6:$H$20)</f>
        <v>0</v>
      </c>
      <c r="Y21" s="278"/>
      <c r="Z21" s="278"/>
      <c r="AA21" s="278"/>
      <c r="AB21" s="106" t="s">
        <v>110</v>
      </c>
      <c r="AC21" s="28"/>
      <c r="AD21" s="273">
        <f ca="1">COUNTIFS(別紙2!$E$6:$E$20,B21,別紙2!$K$6:$K$20,"&gt;0")</f>
        <v>0</v>
      </c>
      <c r="AE21" s="274"/>
      <c r="AF21" s="275" t="s">
        <v>16</v>
      </c>
      <c r="AG21" s="276"/>
      <c r="AH21" s="277">
        <f ca="1">SUMIF(別紙2!$E$6:$E$20,B21,別紙2!$K$6:$K$20)</f>
        <v>0</v>
      </c>
      <c r="AI21" s="278"/>
      <c r="AJ21" s="278"/>
      <c r="AK21" s="278"/>
      <c r="AL21" s="106" t="s">
        <v>110</v>
      </c>
      <c r="AM21" s="28"/>
    </row>
    <row r="22" spans="1:39" ht="12.75" customHeight="1">
      <c r="A22" s="336"/>
      <c r="B22" s="111" t="s">
        <v>162</v>
      </c>
      <c r="C22" s="21"/>
      <c r="D22" s="21"/>
      <c r="E22" s="21"/>
      <c r="F22" s="21"/>
      <c r="G22" s="21"/>
      <c r="H22" s="21"/>
      <c r="I22" s="21"/>
      <c r="J22" s="21"/>
      <c r="K22" s="21"/>
      <c r="L22" s="21"/>
      <c r="M22" s="21"/>
      <c r="N22" s="21"/>
      <c r="O22" s="21"/>
      <c r="P22" s="21"/>
      <c r="Q22" s="21"/>
      <c r="R22" s="21"/>
      <c r="S22" s="21"/>
      <c r="T22" s="273">
        <f ca="1">COUNTIFS(別紙2!$E$6:$E$20,B22,別紙2!$H$6:$H$20,"&gt;0")</f>
        <v>0</v>
      </c>
      <c r="U22" s="274"/>
      <c r="V22" s="275" t="s">
        <v>16</v>
      </c>
      <c r="W22" s="276"/>
      <c r="X22" s="277">
        <f ca="1">SUMIF(別紙2!$E$6:$E$20,B22,別紙2!$H$6:$H$20)</f>
        <v>0</v>
      </c>
      <c r="Y22" s="278"/>
      <c r="Z22" s="278"/>
      <c r="AA22" s="278"/>
      <c r="AB22" s="112" t="s">
        <v>110</v>
      </c>
      <c r="AC22" s="28"/>
      <c r="AD22" s="273">
        <f ca="1">COUNTIFS(別紙2!$E$6:$E$20,B22,別紙2!$K$6:$K$20,"&gt;0")</f>
        <v>0</v>
      </c>
      <c r="AE22" s="274"/>
      <c r="AF22" s="275" t="s">
        <v>16</v>
      </c>
      <c r="AG22" s="276"/>
      <c r="AH22" s="277">
        <f ca="1">SUMIF(別紙2!$E$6:$E$20,B22,別紙2!$K$6:$K$20)</f>
        <v>0</v>
      </c>
      <c r="AI22" s="278"/>
      <c r="AJ22" s="278"/>
      <c r="AK22" s="278"/>
      <c r="AL22" s="112" t="s">
        <v>110</v>
      </c>
      <c r="AM22" s="28"/>
    </row>
    <row r="23" spans="1:39" ht="12.75" customHeight="1">
      <c r="A23" s="336"/>
      <c r="B23" s="20" t="s">
        <v>17</v>
      </c>
      <c r="C23" s="21"/>
      <c r="D23" s="21"/>
      <c r="E23" s="21"/>
      <c r="F23" s="21"/>
      <c r="G23" s="21"/>
      <c r="H23" s="21"/>
      <c r="I23" s="21"/>
      <c r="J23" s="21"/>
      <c r="K23" s="21"/>
      <c r="L23" s="21"/>
      <c r="M23" s="21"/>
      <c r="N23" s="21"/>
      <c r="O23" s="21"/>
      <c r="P23" s="21"/>
      <c r="Q23" s="21"/>
      <c r="R23" s="21"/>
      <c r="S23" s="21"/>
      <c r="T23" s="273">
        <f ca="1">COUNTIFS(別紙2!$E$6:$E$20,B23,別紙2!$H$6:$H$20,"&gt;0")</f>
        <v>0</v>
      </c>
      <c r="U23" s="274"/>
      <c r="V23" s="275" t="s">
        <v>16</v>
      </c>
      <c r="W23" s="276"/>
      <c r="X23" s="277">
        <f ca="1">SUMIF(別紙2!$E$6:$E$20,B23,別紙2!$H$6:$H$20)</f>
        <v>0</v>
      </c>
      <c r="Y23" s="278"/>
      <c r="Z23" s="278"/>
      <c r="AA23" s="278"/>
      <c r="AB23" s="112" t="s">
        <v>110</v>
      </c>
      <c r="AC23" s="28"/>
      <c r="AD23" s="273">
        <f ca="1">COUNTIFS(別紙2!$E$6:$E$20,B23,別紙2!$K$6:$K$20,"&gt;0")</f>
        <v>0</v>
      </c>
      <c r="AE23" s="274"/>
      <c r="AF23" s="275" t="s">
        <v>16</v>
      </c>
      <c r="AG23" s="276"/>
      <c r="AH23" s="277">
        <f ca="1">SUMIF(別紙2!$E$6:$E$20,B23,別紙2!$K$6:$K$20)</f>
        <v>0</v>
      </c>
      <c r="AI23" s="278"/>
      <c r="AJ23" s="278"/>
      <c r="AK23" s="278"/>
      <c r="AL23" s="112" t="s">
        <v>110</v>
      </c>
      <c r="AM23" s="28"/>
    </row>
    <row r="24" spans="1:39" ht="12.75" customHeight="1">
      <c r="A24" s="336"/>
      <c r="B24" s="20" t="s">
        <v>113</v>
      </c>
      <c r="C24" s="21"/>
      <c r="D24" s="21"/>
      <c r="E24" s="21"/>
      <c r="F24" s="21"/>
      <c r="G24" s="21"/>
      <c r="H24" s="21"/>
      <c r="I24" s="21"/>
      <c r="J24" s="21"/>
      <c r="K24" s="21"/>
      <c r="L24" s="21"/>
      <c r="M24" s="21"/>
      <c r="N24" s="21"/>
      <c r="O24" s="21"/>
      <c r="P24" s="21"/>
      <c r="Q24" s="21"/>
      <c r="R24" s="21"/>
      <c r="S24" s="21"/>
      <c r="T24" s="273">
        <f ca="1">COUNTIFS(別紙2!$E$6:$E$20,B24,別紙2!$H$6:$H$20,"&gt;0")</f>
        <v>0</v>
      </c>
      <c r="U24" s="274"/>
      <c r="V24" s="275" t="s">
        <v>16</v>
      </c>
      <c r="W24" s="276"/>
      <c r="X24" s="277">
        <f ca="1">SUMIF(別紙2!$E$6:$E$20,B24,別紙2!$H$6:$H$20)</f>
        <v>0</v>
      </c>
      <c r="Y24" s="278"/>
      <c r="Z24" s="278"/>
      <c r="AA24" s="278"/>
      <c r="AB24" s="106" t="s">
        <v>110</v>
      </c>
      <c r="AC24" s="28"/>
      <c r="AD24" s="273">
        <f ca="1">COUNTIFS(別紙2!$E$6:$E$20,B24,別紙2!$K$6:$K$20,"&gt;0")</f>
        <v>0</v>
      </c>
      <c r="AE24" s="274"/>
      <c r="AF24" s="275" t="s">
        <v>16</v>
      </c>
      <c r="AG24" s="276"/>
      <c r="AH24" s="277">
        <f ca="1">SUMIF(別紙2!$E$6:$E$20,B24,別紙2!$K$6:$K$20)</f>
        <v>0</v>
      </c>
      <c r="AI24" s="278"/>
      <c r="AJ24" s="278"/>
      <c r="AK24" s="278"/>
      <c r="AL24" s="106" t="s">
        <v>110</v>
      </c>
      <c r="AM24" s="28"/>
    </row>
    <row r="25" spans="1:39" ht="12.75" customHeight="1">
      <c r="A25" s="336"/>
      <c r="B25" s="20" t="s">
        <v>114</v>
      </c>
      <c r="C25" s="21"/>
      <c r="D25" s="21"/>
      <c r="E25" s="21"/>
      <c r="F25" s="21"/>
      <c r="G25" s="21"/>
      <c r="H25" s="21"/>
      <c r="I25" s="21"/>
      <c r="J25" s="21"/>
      <c r="K25" s="21"/>
      <c r="L25" s="21"/>
      <c r="M25" s="21"/>
      <c r="N25" s="21"/>
      <c r="O25" s="21"/>
      <c r="P25" s="21"/>
      <c r="Q25" s="21"/>
      <c r="R25" s="21"/>
      <c r="S25" s="21"/>
      <c r="T25" s="273">
        <f ca="1">COUNTIFS(別紙2!$E$6:$E$20,B25,別紙2!$H$6:$H$20,"&gt;0")</f>
        <v>0</v>
      </c>
      <c r="U25" s="274"/>
      <c r="V25" s="275" t="s">
        <v>16</v>
      </c>
      <c r="W25" s="276"/>
      <c r="X25" s="277">
        <f ca="1">SUMIF(別紙2!$E$6:$E$20,B25,別紙2!$H$6:$H$20)</f>
        <v>0</v>
      </c>
      <c r="Y25" s="278"/>
      <c r="Z25" s="278"/>
      <c r="AA25" s="278"/>
      <c r="AB25" s="106" t="s">
        <v>110</v>
      </c>
      <c r="AC25" s="28"/>
      <c r="AD25" s="273">
        <f ca="1">COUNTIFS(別紙2!$E$6:$E$20,B25,別紙2!$K$6:$K$20,"&gt;0")</f>
        <v>0</v>
      </c>
      <c r="AE25" s="274"/>
      <c r="AF25" s="275" t="s">
        <v>16</v>
      </c>
      <c r="AG25" s="276"/>
      <c r="AH25" s="277">
        <f ca="1">SUMIF(別紙2!$E$6:$E$20,B25,別紙2!$K$6:$K$20)</f>
        <v>0</v>
      </c>
      <c r="AI25" s="278"/>
      <c r="AJ25" s="278"/>
      <c r="AK25" s="278"/>
      <c r="AL25" s="106" t="s">
        <v>110</v>
      </c>
      <c r="AM25" s="28"/>
    </row>
    <row r="26" spans="1:39" ht="12.75" customHeight="1">
      <c r="A26" s="337"/>
      <c r="B26" s="23" t="s">
        <v>115</v>
      </c>
      <c r="C26" s="24"/>
      <c r="D26" s="24"/>
      <c r="E26" s="24"/>
      <c r="F26" s="24"/>
      <c r="G26" s="24"/>
      <c r="H26" s="24"/>
      <c r="I26" s="24"/>
      <c r="J26" s="24"/>
      <c r="K26" s="24"/>
      <c r="L26" s="24"/>
      <c r="M26" s="24"/>
      <c r="N26" s="24"/>
      <c r="O26" s="24"/>
      <c r="P26" s="24"/>
      <c r="Q26" s="24"/>
      <c r="R26" s="24"/>
      <c r="S26" s="24"/>
      <c r="T26" s="314">
        <f ca="1">COUNTIFS(別紙2!$E$6:$E$20,B26,別紙2!$H$6:$H$20,"&gt;0")</f>
        <v>0</v>
      </c>
      <c r="U26" s="315"/>
      <c r="V26" s="316" t="s">
        <v>16</v>
      </c>
      <c r="W26" s="317"/>
      <c r="X26" s="318">
        <f ca="1">SUMIF(別紙2!$E$6:$E$20,B26,別紙2!$H$6:$H$20)</f>
        <v>0</v>
      </c>
      <c r="Y26" s="319"/>
      <c r="Z26" s="319"/>
      <c r="AA26" s="319"/>
      <c r="AB26" s="107" t="s">
        <v>110</v>
      </c>
      <c r="AC26" s="29"/>
      <c r="AD26" s="296">
        <f ca="1">COUNTIFS(別紙2!$E$6:$E$20,B26,別紙2!$K$6:$K$20,"&gt;0")</f>
        <v>0</v>
      </c>
      <c r="AE26" s="297"/>
      <c r="AF26" s="298" t="s">
        <v>16</v>
      </c>
      <c r="AG26" s="299"/>
      <c r="AH26" s="318">
        <f ca="1">SUMIF(別紙2!$E$6:$E$20,B26,別紙2!$K$6:$K$20)</f>
        <v>0</v>
      </c>
      <c r="AI26" s="319"/>
      <c r="AJ26" s="319"/>
      <c r="AK26" s="319"/>
      <c r="AL26" s="107" t="s">
        <v>110</v>
      </c>
      <c r="AM26" s="29"/>
    </row>
    <row r="27" spans="1:39" ht="12.75" customHeight="1">
      <c r="A27" s="281" t="s">
        <v>90</v>
      </c>
      <c r="B27" s="16" t="s">
        <v>37</v>
      </c>
      <c r="C27" s="18"/>
      <c r="D27" s="18"/>
      <c r="E27" s="18"/>
      <c r="F27" s="18"/>
      <c r="G27" s="18"/>
      <c r="H27" s="18"/>
      <c r="I27" s="18"/>
      <c r="J27" s="18"/>
      <c r="K27" s="18"/>
      <c r="L27" s="18"/>
      <c r="M27" s="18"/>
      <c r="N27" s="18"/>
      <c r="O27" s="18"/>
      <c r="P27" s="18"/>
      <c r="Q27" s="18"/>
      <c r="R27" s="18"/>
      <c r="S27" s="18"/>
      <c r="T27" s="304">
        <f ca="1">COUNTIFS(別紙2!$E$6:$E$20,B27,別紙2!$H$6:$H$20,"&gt;0")</f>
        <v>0</v>
      </c>
      <c r="U27" s="305"/>
      <c r="V27" s="306" t="s">
        <v>16</v>
      </c>
      <c r="W27" s="307"/>
      <c r="X27" s="320">
        <f ca="1">SUMIF(別紙2!$E$6:$E$20,B27,別紙2!$H$6:$H$20)</f>
        <v>0</v>
      </c>
      <c r="Y27" s="321"/>
      <c r="Z27" s="321"/>
      <c r="AA27" s="321"/>
      <c r="AB27" s="114" t="s">
        <v>110</v>
      </c>
      <c r="AC27" s="27"/>
      <c r="AD27" s="304">
        <f ca="1">COUNTIFS(別紙2!$E$6:$E$20,B27,別紙2!$K$6:$K$20,"&gt;0")</f>
        <v>0</v>
      </c>
      <c r="AE27" s="305"/>
      <c r="AF27" s="306" t="s">
        <v>16</v>
      </c>
      <c r="AG27" s="307"/>
      <c r="AH27" s="320">
        <f ca="1">SUMIF(別紙2!$E$6:$E$20,B27,別紙2!$K$6:$K$20)</f>
        <v>0</v>
      </c>
      <c r="AI27" s="321"/>
      <c r="AJ27" s="321"/>
      <c r="AK27" s="321"/>
      <c r="AL27" s="114" t="s">
        <v>110</v>
      </c>
      <c r="AM27" s="27"/>
    </row>
    <row r="28" spans="1:39" ht="12.75" customHeight="1">
      <c r="A28" s="282"/>
      <c r="B28" s="11" t="s">
        <v>36</v>
      </c>
      <c r="C28" s="11"/>
      <c r="D28" s="11"/>
      <c r="E28" s="11"/>
      <c r="F28" s="11"/>
      <c r="G28" s="11"/>
      <c r="H28" s="11"/>
      <c r="I28" s="11"/>
      <c r="J28" s="11"/>
      <c r="K28" s="11"/>
      <c r="L28" s="11"/>
      <c r="M28" s="11"/>
      <c r="N28" s="11"/>
      <c r="O28" s="11"/>
      <c r="P28" s="11"/>
      <c r="Q28" s="11"/>
      <c r="R28" s="11"/>
      <c r="S28" s="11"/>
      <c r="T28" s="339">
        <f ca="1">COUNTIFS(別紙2!$E$6:$E$20,B28,別紙2!$H$6:$H$20,"&gt;0")</f>
        <v>0</v>
      </c>
      <c r="U28" s="340"/>
      <c r="V28" s="324" t="s">
        <v>16</v>
      </c>
      <c r="W28" s="325"/>
      <c r="X28" s="322">
        <f ca="1">SUMIF(別紙2!$E$6:$E$20,B28,別紙2!$H$6:$H$20)</f>
        <v>0</v>
      </c>
      <c r="Y28" s="323"/>
      <c r="Z28" s="323"/>
      <c r="AA28" s="323"/>
      <c r="AB28" s="115" t="s">
        <v>110</v>
      </c>
      <c r="AC28" s="113"/>
      <c r="AD28" s="300">
        <f ca="1">COUNTIFS(別紙2!$E$6:$E$20,B28,別紙2!$K$6:$K$20,"&gt;0")</f>
        <v>0</v>
      </c>
      <c r="AE28" s="301"/>
      <c r="AF28" s="302" t="s">
        <v>16</v>
      </c>
      <c r="AG28" s="303"/>
      <c r="AH28" s="322">
        <f ca="1">SUMIF(別紙2!$E$6:$E$20,B28,別紙2!$K$6:$K$20)</f>
        <v>0</v>
      </c>
      <c r="AI28" s="323"/>
      <c r="AJ28" s="323"/>
      <c r="AK28" s="323"/>
      <c r="AL28" s="115" t="s">
        <v>110</v>
      </c>
      <c r="AM28" s="113"/>
    </row>
    <row r="29" spans="1:39" ht="12.75" customHeight="1">
      <c r="A29" s="338" t="s">
        <v>34</v>
      </c>
      <c r="B29" s="18" t="s">
        <v>18</v>
      </c>
      <c r="C29" s="18"/>
      <c r="D29" s="18"/>
      <c r="E29" s="18"/>
      <c r="F29" s="18"/>
      <c r="G29" s="18"/>
      <c r="H29" s="18"/>
      <c r="I29" s="18"/>
      <c r="J29" s="18"/>
      <c r="K29" s="18"/>
      <c r="L29" s="18"/>
      <c r="M29" s="18"/>
      <c r="N29" s="18"/>
      <c r="O29" s="18"/>
      <c r="P29" s="18"/>
      <c r="Q29" s="18"/>
      <c r="R29" s="18"/>
      <c r="S29" s="18"/>
      <c r="T29" s="304">
        <f ca="1">COUNTIFS(別紙2!$E$6:$E$20,B29,別紙2!$H$6:$H$20,"&gt;0")</f>
        <v>0</v>
      </c>
      <c r="U29" s="305"/>
      <c r="V29" s="306" t="s">
        <v>16</v>
      </c>
      <c r="W29" s="307"/>
      <c r="X29" s="312">
        <f ca="1">SUMIF(別紙2!$E$6:$E$20,B29,別紙2!$H$6:$H$20)</f>
        <v>0</v>
      </c>
      <c r="Y29" s="313"/>
      <c r="Z29" s="313"/>
      <c r="AA29" s="313"/>
      <c r="AB29" s="116" t="s">
        <v>110</v>
      </c>
      <c r="AC29" s="31"/>
      <c r="AD29" s="308">
        <f ca="1">COUNTIFS(別紙2!$E$6:$E$20,B29,別紙2!$K$6:$K$20,"&gt;0")</f>
        <v>0</v>
      </c>
      <c r="AE29" s="309"/>
      <c r="AF29" s="310" t="s">
        <v>16</v>
      </c>
      <c r="AG29" s="311"/>
      <c r="AH29" s="312">
        <f ca="1">SUMIF(別紙2!$E$6:$E$20,B29,別紙2!$K$6:$K$20)</f>
        <v>0</v>
      </c>
      <c r="AI29" s="313"/>
      <c r="AJ29" s="313"/>
      <c r="AK29" s="313"/>
      <c r="AL29" s="116" t="s">
        <v>110</v>
      </c>
      <c r="AM29" s="31"/>
    </row>
    <row r="30" spans="1:39" ht="12.75" customHeight="1">
      <c r="A30" s="336"/>
      <c r="B30" s="21" t="s">
        <v>19</v>
      </c>
      <c r="C30" s="21"/>
      <c r="D30" s="21"/>
      <c r="E30" s="21"/>
      <c r="F30" s="21"/>
      <c r="G30" s="21"/>
      <c r="H30" s="21"/>
      <c r="I30" s="21"/>
      <c r="J30" s="21"/>
      <c r="K30" s="21"/>
      <c r="L30" s="21"/>
      <c r="M30" s="21"/>
      <c r="N30" s="21"/>
      <c r="O30" s="21"/>
      <c r="P30" s="21"/>
      <c r="Q30" s="21"/>
      <c r="R30" s="21"/>
      <c r="S30" s="21"/>
      <c r="T30" s="273">
        <f ca="1">COUNTIFS(別紙2!$E$6:$E$20,B30,別紙2!$H$6:$H$20,"&gt;0")</f>
        <v>0</v>
      </c>
      <c r="U30" s="274"/>
      <c r="V30" s="275" t="s">
        <v>16</v>
      </c>
      <c r="W30" s="276"/>
      <c r="X30" s="277">
        <f ca="1">SUMIF(別紙2!$E$6:$E$20,B30,別紙2!$H$6:$H$20)</f>
        <v>0</v>
      </c>
      <c r="Y30" s="278"/>
      <c r="Z30" s="278"/>
      <c r="AA30" s="278"/>
      <c r="AB30" s="106" t="s">
        <v>110</v>
      </c>
      <c r="AC30" s="28"/>
      <c r="AD30" s="273">
        <f ca="1">COUNTIFS(別紙2!$E$6:$E$20,B30,別紙2!$K$6:$K$20,"&gt;0")</f>
        <v>0</v>
      </c>
      <c r="AE30" s="274"/>
      <c r="AF30" s="275" t="s">
        <v>16</v>
      </c>
      <c r="AG30" s="276"/>
      <c r="AH30" s="277">
        <f ca="1">SUMIF(別紙2!$E$6:$E$20,B30,別紙2!$K$6:$K$20)</f>
        <v>0</v>
      </c>
      <c r="AI30" s="278"/>
      <c r="AJ30" s="278"/>
      <c r="AK30" s="278"/>
      <c r="AL30" s="106" t="s">
        <v>110</v>
      </c>
      <c r="AM30" s="28"/>
    </row>
    <row r="31" spans="1:39" ht="12.75" customHeight="1">
      <c r="A31" s="336"/>
      <c r="B31" s="21" t="s">
        <v>20</v>
      </c>
      <c r="C31" s="21"/>
      <c r="D31" s="21"/>
      <c r="E31" s="21"/>
      <c r="F31" s="21"/>
      <c r="G31" s="21"/>
      <c r="H31" s="21"/>
      <c r="I31" s="21"/>
      <c r="J31" s="21"/>
      <c r="K31" s="21"/>
      <c r="L31" s="21"/>
      <c r="M31" s="21"/>
      <c r="N31" s="21"/>
      <c r="O31" s="21"/>
      <c r="P31" s="21"/>
      <c r="Q31" s="21"/>
      <c r="R31" s="21"/>
      <c r="S31" s="21"/>
      <c r="T31" s="273">
        <f ca="1">COUNTIFS(別紙2!$E$6:$E$20,B31,別紙2!$H$6:$H$20,"&gt;0")</f>
        <v>0</v>
      </c>
      <c r="U31" s="274"/>
      <c r="V31" s="275" t="s">
        <v>16</v>
      </c>
      <c r="W31" s="276"/>
      <c r="X31" s="277">
        <f ca="1">SUMIF(別紙2!$E$6:$E$20,B31,別紙2!$H$6:$H$20)</f>
        <v>0</v>
      </c>
      <c r="Y31" s="278"/>
      <c r="Z31" s="278"/>
      <c r="AA31" s="278"/>
      <c r="AB31" s="106" t="s">
        <v>110</v>
      </c>
      <c r="AC31" s="28"/>
      <c r="AD31" s="273">
        <f ca="1">COUNTIFS(別紙2!$E$6:$E$20,B31,別紙2!$K$6:$K$20,"&gt;0")</f>
        <v>0</v>
      </c>
      <c r="AE31" s="274"/>
      <c r="AF31" s="275" t="s">
        <v>16</v>
      </c>
      <c r="AG31" s="276"/>
      <c r="AH31" s="277">
        <f ca="1">SUMIF(別紙2!$E$6:$E$20,B31,別紙2!$K$6:$K$20)</f>
        <v>0</v>
      </c>
      <c r="AI31" s="278"/>
      <c r="AJ31" s="278"/>
      <c r="AK31" s="278"/>
      <c r="AL31" s="106" t="s">
        <v>110</v>
      </c>
      <c r="AM31" s="28"/>
    </row>
    <row r="32" spans="1:39" ht="12.75" customHeight="1">
      <c r="A32" s="336"/>
      <c r="B32" s="21" t="s">
        <v>21</v>
      </c>
      <c r="C32" s="21"/>
      <c r="D32" s="21"/>
      <c r="E32" s="21"/>
      <c r="F32" s="21"/>
      <c r="G32" s="21"/>
      <c r="H32" s="21"/>
      <c r="I32" s="21"/>
      <c r="J32" s="21"/>
      <c r="K32" s="21"/>
      <c r="L32" s="21"/>
      <c r="M32" s="21"/>
      <c r="N32" s="21"/>
      <c r="O32" s="21"/>
      <c r="P32" s="21"/>
      <c r="Q32" s="21"/>
      <c r="R32" s="21"/>
      <c r="S32" s="21"/>
      <c r="T32" s="273">
        <f ca="1">COUNTIFS(別紙2!$E$6:$E$20,B32,別紙2!$H$6:$H$20,"&gt;0")</f>
        <v>0</v>
      </c>
      <c r="U32" s="274"/>
      <c r="V32" s="275" t="s">
        <v>16</v>
      </c>
      <c r="W32" s="276"/>
      <c r="X32" s="277">
        <f ca="1">SUMIF(別紙2!$E$6:$E$20,B32,別紙2!$H$6:$H$20)</f>
        <v>0</v>
      </c>
      <c r="Y32" s="278"/>
      <c r="Z32" s="278"/>
      <c r="AA32" s="278"/>
      <c r="AB32" s="106" t="s">
        <v>110</v>
      </c>
      <c r="AC32" s="28"/>
      <c r="AD32" s="273">
        <f ca="1">COUNTIFS(別紙2!$E$6:$E$20,B32,別紙2!$K$6:$K$20,"&gt;0")</f>
        <v>0</v>
      </c>
      <c r="AE32" s="274"/>
      <c r="AF32" s="275" t="s">
        <v>16</v>
      </c>
      <c r="AG32" s="276"/>
      <c r="AH32" s="277">
        <f ca="1">SUMIF(別紙2!$E$6:$E$20,B32,別紙2!$K$6:$K$20)</f>
        <v>0</v>
      </c>
      <c r="AI32" s="278"/>
      <c r="AJ32" s="278"/>
      <c r="AK32" s="278"/>
      <c r="AL32" s="106" t="s">
        <v>110</v>
      </c>
      <c r="AM32" s="28"/>
    </row>
    <row r="33" spans="1:39" ht="12.75" customHeight="1">
      <c r="A33" s="336"/>
      <c r="B33" s="21" t="s">
        <v>22</v>
      </c>
      <c r="C33" s="21"/>
      <c r="D33" s="21"/>
      <c r="E33" s="21"/>
      <c r="F33" s="21"/>
      <c r="G33" s="21"/>
      <c r="H33" s="21"/>
      <c r="I33" s="21"/>
      <c r="J33" s="21"/>
      <c r="K33" s="21"/>
      <c r="L33" s="21"/>
      <c r="M33" s="21"/>
      <c r="N33" s="21"/>
      <c r="O33" s="21"/>
      <c r="P33" s="21"/>
      <c r="Q33" s="21"/>
      <c r="R33" s="21"/>
      <c r="S33" s="21"/>
      <c r="T33" s="273">
        <f ca="1">COUNTIFS(別紙2!$E$6:$E$20,B33,別紙2!$H$6:$H$20,"&gt;0")</f>
        <v>0</v>
      </c>
      <c r="U33" s="274"/>
      <c r="V33" s="275" t="s">
        <v>16</v>
      </c>
      <c r="W33" s="276"/>
      <c r="X33" s="277">
        <f ca="1">SUMIF(別紙2!$E$6:$E$20,B33,別紙2!$H$6:$H$20)</f>
        <v>0</v>
      </c>
      <c r="Y33" s="278"/>
      <c r="Z33" s="278"/>
      <c r="AA33" s="278"/>
      <c r="AB33" s="106" t="s">
        <v>110</v>
      </c>
      <c r="AC33" s="28"/>
      <c r="AD33" s="273">
        <f ca="1">COUNTIFS(別紙2!$E$6:$E$20,B33,別紙2!$K$6:$K$20,"&gt;0")</f>
        <v>0</v>
      </c>
      <c r="AE33" s="274"/>
      <c r="AF33" s="275" t="s">
        <v>16</v>
      </c>
      <c r="AG33" s="276"/>
      <c r="AH33" s="277">
        <f ca="1">SUMIF(別紙2!$E$6:$E$20,B33,別紙2!$K$6:$K$20)</f>
        <v>0</v>
      </c>
      <c r="AI33" s="278"/>
      <c r="AJ33" s="278"/>
      <c r="AK33" s="278"/>
      <c r="AL33" s="106" t="s">
        <v>110</v>
      </c>
      <c r="AM33" s="28"/>
    </row>
    <row r="34" spans="1:39" ht="12.75" customHeight="1">
      <c r="A34" s="336"/>
      <c r="B34" s="21" t="s">
        <v>23</v>
      </c>
      <c r="C34" s="21"/>
      <c r="D34" s="21"/>
      <c r="E34" s="21"/>
      <c r="F34" s="21"/>
      <c r="G34" s="21"/>
      <c r="H34" s="21"/>
      <c r="I34" s="21"/>
      <c r="J34" s="21"/>
      <c r="K34" s="21"/>
      <c r="L34" s="21"/>
      <c r="M34" s="21"/>
      <c r="N34" s="21"/>
      <c r="O34" s="21"/>
      <c r="P34" s="21"/>
      <c r="Q34" s="21"/>
      <c r="R34" s="21"/>
      <c r="S34" s="21"/>
      <c r="T34" s="273">
        <f ca="1">COUNTIFS(別紙2!$E$6:$E$20,B34,別紙2!$H$6:$H$20,"&gt;0")</f>
        <v>0</v>
      </c>
      <c r="U34" s="274"/>
      <c r="V34" s="275" t="s">
        <v>16</v>
      </c>
      <c r="W34" s="276"/>
      <c r="X34" s="277">
        <f ca="1">SUMIF(別紙2!$E$6:$E$20,B34,別紙2!$H$6:$H$20)</f>
        <v>0</v>
      </c>
      <c r="Y34" s="278"/>
      <c r="Z34" s="278"/>
      <c r="AA34" s="278"/>
      <c r="AB34" s="106" t="s">
        <v>110</v>
      </c>
      <c r="AC34" s="28"/>
      <c r="AD34" s="273">
        <f ca="1">COUNTIFS(別紙2!$E$6:$E$20,B34,別紙2!$K$6:$K$20,"&gt;0")</f>
        <v>0</v>
      </c>
      <c r="AE34" s="274"/>
      <c r="AF34" s="275" t="s">
        <v>16</v>
      </c>
      <c r="AG34" s="276"/>
      <c r="AH34" s="277">
        <f ca="1">SUMIF(別紙2!$E$6:$E$20,B34,別紙2!$K$6:$K$20)</f>
        <v>0</v>
      </c>
      <c r="AI34" s="278"/>
      <c r="AJ34" s="278"/>
      <c r="AK34" s="278"/>
      <c r="AL34" s="106" t="s">
        <v>110</v>
      </c>
      <c r="AM34" s="28"/>
    </row>
    <row r="35" spans="1:39" ht="12.75" customHeight="1">
      <c r="A35" s="336"/>
      <c r="B35" s="21" t="s">
        <v>24</v>
      </c>
      <c r="C35" s="21"/>
      <c r="D35" s="21"/>
      <c r="E35" s="21"/>
      <c r="F35" s="21"/>
      <c r="G35" s="21"/>
      <c r="H35" s="21"/>
      <c r="I35" s="21"/>
      <c r="J35" s="21"/>
      <c r="K35" s="21"/>
      <c r="L35" s="21"/>
      <c r="M35" s="21"/>
      <c r="N35" s="21"/>
      <c r="O35" s="21"/>
      <c r="P35" s="21"/>
      <c r="Q35" s="21"/>
      <c r="R35" s="21"/>
      <c r="S35" s="21"/>
      <c r="T35" s="273">
        <f ca="1">COUNTIFS(別紙2!$E$6:$E$20,B35,別紙2!$H$6:$H$20,"&gt;0")</f>
        <v>0</v>
      </c>
      <c r="U35" s="274"/>
      <c r="V35" s="275" t="s">
        <v>16</v>
      </c>
      <c r="W35" s="276"/>
      <c r="X35" s="277">
        <f ca="1">SUMIF(別紙2!$E$6:$E$20,B35,別紙2!$H$6:$H$20)</f>
        <v>0</v>
      </c>
      <c r="Y35" s="278"/>
      <c r="Z35" s="278"/>
      <c r="AA35" s="278"/>
      <c r="AB35" s="106" t="s">
        <v>110</v>
      </c>
      <c r="AC35" s="28"/>
      <c r="AD35" s="273">
        <f ca="1">COUNTIFS(別紙2!$E$6:$E$20,B35,別紙2!$K$6:$K$20,"&gt;0")</f>
        <v>0</v>
      </c>
      <c r="AE35" s="274"/>
      <c r="AF35" s="275" t="s">
        <v>16</v>
      </c>
      <c r="AG35" s="276"/>
      <c r="AH35" s="277">
        <f ca="1">SUMIF(別紙2!$E$6:$E$20,B35,別紙2!$K$6:$K$20)</f>
        <v>0</v>
      </c>
      <c r="AI35" s="278"/>
      <c r="AJ35" s="278"/>
      <c r="AK35" s="278"/>
      <c r="AL35" s="106" t="s">
        <v>110</v>
      </c>
      <c r="AM35" s="28"/>
    </row>
    <row r="36" spans="1:39" ht="12.75" customHeight="1">
      <c r="A36" s="336"/>
      <c r="B36" s="21" t="s">
        <v>25</v>
      </c>
      <c r="C36" s="21"/>
      <c r="D36" s="21"/>
      <c r="E36" s="21"/>
      <c r="F36" s="21"/>
      <c r="G36" s="21"/>
      <c r="H36" s="21"/>
      <c r="I36" s="21"/>
      <c r="J36" s="21"/>
      <c r="K36" s="21"/>
      <c r="L36" s="21"/>
      <c r="M36" s="21"/>
      <c r="N36" s="21"/>
      <c r="O36" s="21"/>
      <c r="P36" s="21"/>
      <c r="Q36" s="21"/>
      <c r="R36" s="21"/>
      <c r="S36" s="21"/>
      <c r="T36" s="273">
        <f ca="1">COUNTIFS(別紙2!$E$6:$E$20,B36,別紙2!$H$6:$H$20,"&gt;0")</f>
        <v>0</v>
      </c>
      <c r="U36" s="274"/>
      <c r="V36" s="275" t="s">
        <v>16</v>
      </c>
      <c r="W36" s="276"/>
      <c r="X36" s="277">
        <f ca="1">SUMIF(別紙2!$E$6:$E$20,B36,別紙2!$H$6:$H$20)</f>
        <v>0</v>
      </c>
      <c r="Y36" s="278"/>
      <c r="Z36" s="278"/>
      <c r="AA36" s="278"/>
      <c r="AB36" s="106" t="s">
        <v>110</v>
      </c>
      <c r="AC36" s="28"/>
      <c r="AD36" s="273">
        <f ca="1">COUNTIFS(別紙2!$E$6:$E$20,B36,別紙2!$K$6:$K$20,"&gt;0")</f>
        <v>0</v>
      </c>
      <c r="AE36" s="274"/>
      <c r="AF36" s="275" t="s">
        <v>16</v>
      </c>
      <c r="AG36" s="276"/>
      <c r="AH36" s="277">
        <f ca="1">SUMIF(別紙2!$E$6:$E$20,B36,別紙2!$K$6:$K$20)</f>
        <v>0</v>
      </c>
      <c r="AI36" s="278"/>
      <c r="AJ36" s="278"/>
      <c r="AK36" s="278"/>
      <c r="AL36" s="106" t="s">
        <v>110</v>
      </c>
      <c r="AM36" s="28"/>
    </row>
    <row r="37" spans="1:39" ht="12.75" customHeight="1">
      <c r="A37" s="337"/>
      <c r="B37" s="24" t="s">
        <v>92</v>
      </c>
      <c r="C37" s="24"/>
      <c r="D37" s="24"/>
      <c r="E37" s="24"/>
      <c r="F37" s="24"/>
      <c r="G37" s="24"/>
      <c r="H37" s="24"/>
      <c r="I37" s="24"/>
      <c r="J37" s="24"/>
      <c r="K37" s="24"/>
      <c r="L37" s="24"/>
      <c r="M37" s="24"/>
      <c r="N37" s="24"/>
      <c r="O37" s="24"/>
      <c r="P37" s="24"/>
      <c r="Q37" s="24"/>
      <c r="R37" s="24"/>
      <c r="S37" s="24"/>
      <c r="T37" s="314">
        <f ca="1">COUNTIFS(別紙2!$E$6:$E$20,B37,別紙2!$H$6:$H$20,"&gt;0")</f>
        <v>0</v>
      </c>
      <c r="U37" s="315"/>
      <c r="V37" s="316" t="s">
        <v>16</v>
      </c>
      <c r="W37" s="317"/>
      <c r="X37" s="318">
        <f ca="1">SUMIF(別紙2!$E$6:$E$20,B37,別紙2!$H$6:$H$20)</f>
        <v>0</v>
      </c>
      <c r="Y37" s="319"/>
      <c r="Z37" s="319"/>
      <c r="AA37" s="319"/>
      <c r="AB37" s="107" t="s">
        <v>110</v>
      </c>
      <c r="AC37" s="29"/>
      <c r="AD37" s="296">
        <f ca="1">COUNTIFS(別紙2!$E$6:$E$20,B37,別紙2!$K$6:$K$20,"&gt;0")</f>
        <v>0</v>
      </c>
      <c r="AE37" s="297"/>
      <c r="AF37" s="298" t="s">
        <v>16</v>
      </c>
      <c r="AG37" s="299"/>
      <c r="AH37" s="318">
        <f ca="1">SUMIF(別紙2!$E$6:$E$20,B37,別紙2!$K$6:$K$20)</f>
        <v>0</v>
      </c>
      <c r="AI37" s="319"/>
      <c r="AJ37" s="319"/>
      <c r="AK37" s="319"/>
      <c r="AL37" s="107" t="s">
        <v>110</v>
      </c>
      <c r="AM37" s="29"/>
    </row>
    <row r="38" spans="1:39" ht="12.75" customHeight="1">
      <c r="A38" s="281" t="s">
        <v>91</v>
      </c>
      <c r="B38" s="18" t="s">
        <v>26</v>
      </c>
      <c r="C38" s="18"/>
      <c r="D38" s="18"/>
      <c r="E38" s="18"/>
      <c r="F38" s="18"/>
      <c r="G38" s="18"/>
      <c r="H38" s="18"/>
      <c r="I38" s="18"/>
      <c r="J38" s="18"/>
      <c r="K38" s="18"/>
      <c r="L38" s="18"/>
      <c r="M38" s="18"/>
      <c r="N38" s="18"/>
      <c r="O38" s="18"/>
      <c r="P38" s="18"/>
      <c r="Q38" s="18"/>
      <c r="R38" s="18"/>
      <c r="S38" s="18"/>
      <c r="T38" s="304">
        <f ca="1">COUNTIFS(別紙2!$E$6:$E$20,B38,別紙2!$H$6:$H$20,"&gt;0")</f>
        <v>0</v>
      </c>
      <c r="U38" s="305"/>
      <c r="V38" s="306" t="s">
        <v>16</v>
      </c>
      <c r="W38" s="307"/>
      <c r="X38" s="320">
        <f ca="1">SUMIF(別紙2!$E$6:$E$20,B38,別紙2!$H$6:$H$20)</f>
        <v>0</v>
      </c>
      <c r="Y38" s="321"/>
      <c r="Z38" s="321"/>
      <c r="AA38" s="321"/>
      <c r="AB38" s="114" t="s">
        <v>110</v>
      </c>
      <c r="AC38" s="27"/>
      <c r="AD38" s="304">
        <f ca="1">COUNTIFS(別紙2!$E$6:$E$20,B38,別紙2!$K$6:$K$20,"&gt;0")</f>
        <v>0</v>
      </c>
      <c r="AE38" s="305"/>
      <c r="AF38" s="306" t="s">
        <v>16</v>
      </c>
      <c r="AG38" s="307"/>
      <c r="AH38" s="320">
        <f ca="1">SUMIF(別紙2!$E$6:$E$20,B38,別紙2!$K$6:$K$20)</f>
        <v>0</v>
      </c>
      <c r="AI38" s="321"/>
      <c r="AJ38" s="321"/>
      <c r="AK38" s="321"/>
      <c r="AL38" s="114" t="s">
        <v>110</v>
      </c>
      <c r="AM38" s="27"/>
    </row>
    <row r="39" spans="1:39" ht="12.75" customHeight="1">
      <c r="A39" s="282"/>
      <c r="B39" s="11" t="s">
        <v>27</v>
      </c>
      <c r="C39" s="11"/>
      <c r="D39" s="11"/>
      <c r="E39" s="11"/>
      <c r="F39" s="11"/>
      <c r="G39" s="11"/>
      <c r="H39" s="11"/>
      <c r="I39" s="11"/>
      <c r="J39" s="11"/>
      <c r="K39" s="11"/>
      <c r="L39" s="11"/>
      <c r="M39" s="11"/>
      <c r="N39" s="11"/>
      <c r="O39" s="11"/>
      <c r="P39" s="11"/>
      <c r="Q39" s="11"/>
      <c r="R39" s="11"/>
      <c r="S39" s="11"/>
      <c r="T39" s="300">
        <f ca="1">COUNTIFS(別紙2!$E$6:$E$20,B39,別紙2!$H$6:$H$20,"&gt;0")</f>
        <v>0</v>
      </c>
      <c r="U39" s="301"/>
      <c r="V39" s="302" t="s">
        <v>16</v>
      </c>
      <c r="W39" s="303"/>
      <c r="X39" s="322">
        <f ca="1">SUMIF(別紙2!$E$6:$E$20,B39,別紙2!$H$6:$H$20)</f>
        <v>0</v>
      </c>
      <c r="Y39" s="323"/>
      <c r="Z39" s="323"/>
      <c r="AA39" s="323"/>
      <c r="AB39" s="115" t="s">
        <v>110</v>
      </c>
      <c r="AC39" s="113"/>
      <c r="AD39" s="300">
        <f ca="1">COUNTIFS(別紙2!$E$6:$E$20,B39,別紙2!$K$6:$K$20,"&gt;0")</f>
        <v>0</v>
      </c>
      <c r="AE39" s="301"/>
      <c r="AF39" s="302" t="s">
        <v>16</v>
      </c>
      <c r="AG39" s="303"/>
      <c r="AH39" s="322">
        <f ca="1">SUMIF(別紙2!$E$6:$E$20,B39,別紙2!$K$6:$K$20)</f>
        <v>0</v>
      </c>
      <c r="AI39" s="323"/>
      <c r="AJ39" s="323"/>
      <c r="AK39" s="323"/>
      <c r="AL39" s="115" t="s">
        <v>110</v>
      </c>
      <c r="AM39" s="113"/>
    </row>
    <row r="40" spans="1:39" ht="12.75" customHeight="1">
      <c r="A40" s="338" t="s">
        <v>35</v>
      </c>
      <c r="B40" s="16" t="s">
        <v>28</v>
      </c>
      <c r="C40" s="18"/>
      <c r="D40" s="18"/>
      <c r="E40" s="18"/>
      <c r="F40" s="18"/>
      <c r="G40" s="18"/>
      <c r="H40" s="18"/>
      <c r="I40" s="18"/>
      <c r="J40" s="18"/>
      <c r="K40" s="18"/>
      <c r="L40" s="18"/>
      <c r="M40" s="18"/>
      <c r="N40" s="18"/>
      <c r="O40" s="18"/>
      <c r="P40" s="18"/>
      <c r="Q40" s="18"/>
      <c r="R40" s="18"/>
      <c r="S40" s="18"/>
      <c r="T40" s="308">
        <f ca="1">COUNTIFS(別紙2!$E$6:$E$20,B40,別紙2!$H$6:$H$20,"&gt;0")</f>
        <v>0</v>
      </c>
      <c r="U40" s="309"/>
      <c r="V40" s="310" t="s">
        <v>16</v>
      </c>
      <c r="W40" s="311"/>
      <c r="X40" s="312">
        <f ca="1">SUMIF(別紙2!$E$6:$E$20,B40,別紙2!$H$6:$H$20)</f>
        <v>0</v>
      </c>
      <c r="Y40" s="313"/>
      <c r="Z40" s="313"/>
      <c r="AA40" s="313"/>
      <c r="AB40" s="116" t="s">
        <v>110</v>
      </c>
      <c r="AC40" s="31"/>
      <c r="AD40" s="308">
        <f ca="1">COUNTIFS(別紙2!$E$6:$E$20,B40,別紙2!$K$6:$K$20,"&gt;0")</f>
        <v>0</v>
      </c>
      <c r="AE40" s="309"/>
      <c r="AF40" s="310" t="s">
        <v>16</v>
      </c>
      <c r="AG40" s="311"/>
      <c r="AH40" s="312">
        <f ca="1">SUMIF(別紙2!$E$6:$E$20,B40,別紙2!$K$6:$K$20)</f>
        <v>0</v>
      </c>
      <c r="AI40" s="313"/>
      <c r="AJ40" s="313"/>
      <c r="AK40" s="313"/>
      <c r="AL40" s="116" t="s">
        <v>110</v>
      </c>
      <c r="AM40" s="31"/>
    </row>
    <row r="41" spans="1:39" ht="12.75" customHeight="1">
      <c r="A41" s="336"/>
      <c r="B41" s="20" t="s">
        <v>29</v>
      </c>
      <c r="C41" s="21"/>
      <c r="D41" s="21"/>
      <c r="E41" s="21"/>
      <c r="F41" s="21"/>
      <c r="G41" s="21"/>
      <c r="H41" s="21"/>
      <c r="I41" s="21"/>
      <c r="J41" s="21"/>
      <c r="K41" s="21"/>
      <c r="L41" s="21"/>
      <c r="M41" s="21"/>
      <c r="N41" s="21"/>
      <c r="O41" s="21"/>
      <c r="P41" s="21"/>
      <c r="Q41" s="21"/>
      <c r="R41" s="21"/>
      <c r="S41" s="21"/>
      <c r="T41" s="273">
        <f ca="1">COUNTIFS(別紙2!$E$6:$E$20,B41,別紙2!$H$6:$H$20,"&gt;0")</f>
        <v>0</v>
      </c>
      <c r="U41" s="274"/>
      <c r="V41" s="275" t="s">
        <v>16</v>
      </c>
      <c r="W41" s="276"/>
      <c r="X41" s="277">
        <f ca="1">SUMIF(別紙2!$E$6:$E$20,B41,別紙2!$H$6:$H$20)</f>
        <v>0</v>
      </c>
      <c r="Y41" s="278"/>
      <c r="Z41" s="278"/>
      <c r="AA41" s="278"/>
      <c r="AB41" s="106" t="s">
        <v>110</v>
      </c>
      <c r="AC41" s="28"/>
      <c r="AD41" s="273">
        <f ca="1">COUNTIFS(別紙2!$E$6:$E$20,B41,別紙2!$K$6:$K$20,"&gt;0")</f>
        <v>0</v>
      </c>
      <c r="AE41" s="274"/>
      <c r="AF41" s="275" t="s">
        <v>16</v>
      </c>
      <c r="AG41" s="276"/>
      <c r="AH41" s="277">
        <f ca="1">SUMIF(別紙2!$E$6:$E$20,B41,別紙2!$K$6:$K$20)</f>
        <v>0</v>
      </c>
      <c r="AI41" s="278"/>
      <c r="AJ41" s="278"/>
      <c r="AK41" s="278"/>
      <c r="AL41" s="106" t="s">
        <v>110</v>
      </c>
      <c r="AM41" s="28"/>
    </row>
    <row r="42" spans="1:39" ht="12.75" customHeight="1">
      <c r="A42" s="336"/>
      <c r="B42" s="20" t="s">
        <v>30</v>
      </c>
      <c r="C42" s="21"/>
      <c r="D42" s="21"/>
      <c r="E42" s="21"/>
      <c r="F42" s="21"/>
      <c r="G42" s="21"/>
      <c r="H42" s="21"/>
      <c r="I42" s="21"/>
      <c r="J42" s="21"/>
      <c r="K42" s="21"/>
      <c r="L42" s="21"/>
      <c r="M42" s="21"/>
      <c r="N42" s="21"/>
      <c r="O42" s="21"/>
      <c r="P42" s="21"/>
      <c r="Q42" s="21"/>
      <c r="R42" s="21"/>
      <c r="S42" s="21"/>
      <c r="T42" s="273">
        <f ca="1">COUNTIFS(別紙2!$E$6:$E$20,B42,別紙2!$H$6:$H$20,"&gt;0")</f>
        <v>0</v>
      </c>
      <c r="U42" s="274"/>
      <c r="V42" s="275" t="s">
        <v>16</v>
      </c>
      <c r="W42" s="276"/>
      <c r="X42" s="277">
        <f ca="1">SUMIF(別紙2!$E$6:$E$20,B42,別紙2!$H$6:$H$20)</f>
        <v>0</v>
      </c>
      <c r="Y42" s="278"/>
      <c r="Z42" s="278"/>
      <c r="AA42" s="278"/>
      <c r="AB42" s="106" t="s">
        <v>110</v>
      </c>
      <c r="AC42" s="28"/>
      <c r="AD42" s="273">
        <f ca="1">COUNTIFS(別紙2!$E$6:$E$20,B42,別紙2!$K$6:$K$20,"&gt;0")</f>
        <v>0</v>
      </c>
      <c r="AE42" s="274"/>
      <c r="AF42" s="275" t="s">
        <v>16</v>
      </c>
      <c r="AG42" s="276"/>
      <c r="AH42" s="277">
        <f ca="1">SUMIF(別紙2!$E$6:$E$20,B42,別紙2!$K$6:$K$20)</f>
        <v>0</v>
      </c>
      <c r="AI42" s="278"/>
      <c r="AJ42" s="278"/>
      <c r="AK42" s="278"/>
      <c r="AL42" s="106" t="s">
        <v>110</v>
      </c>
      <c r="AM42" s="28"/>
    </row>
    <row r="43" spans="1:39" ht="12.75" customHeight="1">
      <c r="A43" s="336"/>
      <c r="B43" s="20" t="s">
        <v>31</v>
      </c>
      <c r="C43" s="21"/>
      <c r="D43" s="21"/>
      <c r="E43" s="21"/>
      <c r="F43" s="21"/>
      <c r="G43" s="21"/>
      <c r="H43" s="21"/>
      <c r="I43" s="21"/>
      <c r="J43" s="21"/>
      <c r="K43" s="21"/>
      <c r="L43" s="21"/>
      <c r="M43" s="21"/>
      <c r="N43" s="21"/>
      <c r="O43" s="21"/>
      <c r="P43" s="21"/>
      <c r="Q43" s="21"/>
      <c r="R43" s="21"/>
      <c r="S43" s="21"/>
      <c r="T43" s="273">
        <f ca="1">COUNTIFS(別紙2!$E$6:$E$20,B43,別紙2!$H$6:$H$20,"&gt;0")</f>
        <v>0</v>
      </c>
      <c r="U43" s="274"/>
      <c r="V43" s="275" t="s">
        <v>16</v>
      </c>
      <c r="W43" s="276"/>
      <c r="X43" s="277">
        <f ca="1">SUMIF(別紙2!$E$6:$E$20,B43,別紙2!$H$6:$H$20)</f>
        <v>0</v>
      </c>
      <c r="Y43" s="278"/>
      <c r="Z43" s="278"/>
      <c r="AA43" s="278"/>
      <c r="AB43" s="106" t="s">
        <v>110</v>
      </c>
      <c r="AC43" s="28"/>
      <c r="AD43" s="273">
        <f ca="1">COUNTIFS(別紙2!$E$6:$E$20,B43,別紙2!$K$6:$K$20,"&gt;0")</f>
        <v>0</v>
      </c>
      <c r="AE43" s="274"/>
      <c r="AF43" s="275" t="s">
        <v>16</v>
      </c>
      <c r="AG43" s="276"/>
      <c r="AH43" s="277">
        <f ca="1">SUMIF(別紙2!$E$6:$E$20,B43,別紙2!$K$6:$K$20)</f>
        <v>0</v>
      </c>
      <c r="AI43" s="278"/>
      <c r="AJ43" s="278"/>
      <c r="AK43" s="278"/>
      <c r="AL43" s="106" t="s">
        <v>110</v>
      </c>
      <c r="AM43" s="28"/>
    </row>
    <row r="44" spans="1:39" ht="12.75" customHeight="1">
      <c r="A44" s="336"/>
      <c r="B44" s="20" t="s">
        <v>32</v>
      </c>
      <c r="C44" s="21"/>
      <c r="D44" s="21"/>
      <c r="E44" s="21"/>
      <c r="F44" s="21"/>
      <c r="G44" s="21"/>
      <c r="H44" s="21"/>
      <c r="I44" s="21"/>
      <c r="J44" s="21"/>
      <c r="K44" s="21"/>
      <c r="L44" s="21"/>
      <c r="M44" s="21"/>
      <c r="N44" s="21"/>
      <c r="O44" s="21"/>
      <c r="P44" s="21"/>
      <c r="Q44" s="21"/>
      <c r="R44" s="21"/>
      <c r="S44" s="21"/>
      <c r="T44" s="273">
        <f ca="1">COUNTIFS(別紙2!$E$6:$E$20,B44,別紙2!$H$6:$H$20,"&gt;0")</f>
        <v>0</v>
      </c>
      <c r="U44" s="274"/>
      <c r="V44" s="275" t="s">
        <v>16</v>
      </c>
      <c r="W44" s="276"/>
      <c r="X44" s="277">
        <f ca="1">SUMIF(別紙2!$E$6:$E$20,B44,別紙2!$H$6:$H$20)</f>
        <v>0</v>
      </c>
      <c r="Y44" s="278"/>
      <c r="Z44" s="278"/>
      <c r="AA44" s="278"/>
      <c r="AB44" s="106" t="s">
        <v>110</v>
      </c>
      <c r="AC44" s="28"/>
      <c r="AD44" s="273">
        <f ca="1">COUNTIFS(別紙2!$E$6:$E$20,B44,別紙2!$K$6:$K$20,"&gt;0")</f>
        <v>0</v>
      </c>
      <c r="AE44" s="274"/>
      <c r="AF44" s="275" t="s">
        <v>16</v>
      </c>
      <c r="AG44" s="276"/>
      <c r="AH44" s="277">
        <f ca="1">SUMIF(別紙2!$E$6:$E$20,B44,別紙2!$K$6:$K$20)</f>
        <v>0</v>
      </c>
      <c r="AI44" s="278"/>
      <c r="AJ44" s="278"/>
      <c r="AK44" s="278"/>
      <c r="AL44" s="106" t="s">
        <v>110</v>
      </c>
      <c r="AM44" s="28"/>
    </row>
    <row r="45" spans="1:39" ht="12.75" customHeight="1">
      <c r="A45" s="336"/>
      <c r="B45" s="20" t="s">
        <v>33</v>
      </c>
      <c r="C45" s="21"/>
      <c r="D45" s="21"/>
      <c r="E45" s="21"/>
      <c r="F45" s="21"/>
      <c r="G45" s="21"/>
      <c r="H45" s="21"/>
      <c r="I45" s="21"/>
      <c r="J45" s="21"/>
      <c r="K45" s="21"/>
      <c r="L45" s="21"/>
      <c r="M45" s="21"/>
      <c r="N45" s="21"/>
      <c r="O45" s="21"/>
      <c r="P45" s="21"/>
      <c r="Q45" s="21"/>
      <c r="R45" s="21"/>
      <c r="S45" s="21"/>
      <c r="T45" s="273">
        <f ca="1">COUNTIFS(別紙2!$E$6:$E$20,B45,別紙2!$H$6:$H$20,"&gt;0")</f>
        <v>0</v>
      </c>
      <c r="U45" s="274"/>
      <c r="V45" s="275" t="s">
        <v>16</v>
      </c>
      <c r="W45" s="276"/>
      <c r="X45" s="277">
        <f ca="1">SUMIF(別紙2!$E$6:$E$20,B45,別紙2!$H$6:$H$20)</f>
        <v>0</v>
      </c>
      <c r="Y45" s="278"/>
      <c r="Z45" s="278"/>
      <c r="AA45" s="278"/>
      <c r="AB45" s="106" t="s">
        <v>110</v>
      </c>
      <c r="AC45" s="28"/>
      <c r="AD45" s="273">
        <f ca="1">COUNTIFS(別紙2!$E$6:$E$20,B45,別紙2!$K$6:$K$20,"&gt;0")</f>
        <v>0</v>
      </c>
      <c r="AE45" s="274"/>
      <c r="AF45" s="275" t="s">
        <v>16</v>
      </c>
      <c r="AG45" s="276"/>
      <c r="AH45" s="277">
        <f ca="1">SUMIF(別紙2!$E$6:$E$20,B45,別紙2!$K$6:$K$20)</f>
        <v>0</v>
      </c>
      <c r="AI45" s="278"/>
      <c r="AJ45" s="278"/>
      <c r="AK45" s="278"/>
      <c r="AL45" s="106" t="s">
        <v>110</v>
      </c>
      <c r="AM45" s="28"/>
    </row>
    <row r="46" spans="1:39" ht="12.75" customHeight="1">
      <c r="A46" s="336"/>
      <c r="B46" s="20" t="s">
        <v>73</v>
      </c>
      <c r="C46" s="21"/>
      <c r="D46" s="21"/>
      <c r="E46" s="21"/>
      <c r="F46" s="21"/>
      <c r="G46" s="21"/>
      <c r="H46" s="21"/>
      <c r="I46" s="21"/>
      <c r="J46" s="21"/>
      <c r="K46" s="21"/>
      <c r="L46" s="21"/>
      <c r="M46" s="21"/>
      <c r="N46" s="21"/>
      <c r="O46" s="21"/>
      <c r="P46" s="21"/>
      <c r="Q46" s="21"/>
      <c r="R46" s="21"/>
      <c r="S46" s="21"/>
      <c r="T46" s="273">
        <f ca="1">COUNTIFS(別紙2!$E$6:$E$20,B46,別紙2!$H$6:$H$20,"&gt;0")</f>
        <v>0</v>
      </c>
      <c r="U46" s="274"/>
      <c r="V46" s="275" t="s">
        <v>16</v>
      </c>
      <c r="W46" s="276"/>
      <c r="X46" s="277">
        <f ca="1">SUMIF(別紙2!$E$6:$E$20,B46,別紙2!$H$6:$H$20)</f>
        <v>0</v>
      </c>
      <c r="Y46" s="278"/>
      <c r="Z46" s="278"/>
      <c r="AA46" s="278"/>
      <c r="AB46" s="106" t="s">
        <v>110</v>
      </c>
      <c r="AC46" s="28"/>
      <c r="AD46" s="273">
        <f ca="1">COUNTIFS(別紙2!$E$6:$E$20,B46,別紙2!$K$6:$K$20,"&gt;0")</f>
        <v>0</v>
      </c>
      <c r="AE46" s="274"/>
      <c r="AF46" s="275" t="s">
        <v>16</v>
      </c>
      <c r="AG46" s="276"/>
      <c r="AH46" s="277">
        <f ca="1">SUMIF(別紙2!$E$6:$E$20,B46,別紙2!$K$6:$K$20)</f>
        <v>0</v>
      </c>
      <c r="AI46" s="278"/>
      <c r="AJ46" s="278"/>
      <c r="AK46" s="278"/>
      <c r="AL46" s="106" t="s">
        <v>110</v>
      </c>
      <c r="AM46" s="28"/>
    </row>
    <row r="47" spans="1:39" ht="12.75" customHeight="1">
      <c r="A47" s="336"/>
      <c r="B47" s="20" t="s">
        <v>74</v>
      </c>
      <c r="C47" s="21"/>
      <c r="D47" s="21"/>
      <c r="E47" s="21"/>
      <c r="F47" s="21"/>
      <c r="G47" s="21"/>
      <c r="H47" s="21"/>
      <c r="I47" s="21"/>
      <c r="J47" s="21"/>
      <c r="K47" s="21"/>
      <c r="L47" s="21"/>
      <c r="M47" s="21"/>
      <c r="N47" s="21"/>
      <c r="O47" s="21"/>
      <c r="P47" s="21"/>
      <c r="Q47" s="21"/>
      <c r="R47" s="21"/>
      <c r="S47" s="21"/>
      <c r="T47" s="273">
        <f ca="1">COUNTIFS(別紙2!$E$6:$E$20,B47,別紙2!$H$6:$H$20,"&gt;0")</f>
        <v>0</v>
      </c>
      <c r="U47" s="274"/>
      <c r="V47" s="275" t="s">
        <v>16</v>
      </c>
      <c r="W47" s="276"/>
      <c r="X47" s="277">
        <f ca="1">SUMIF(別紙2!$E$6:$E$20,B47,別紙2!$H$6:$H$20)</f>
        <v>0</v>
      </c>
      <c r="Y47" s="278"/>
      <c r="Z47" s="278"/>
      <c r="AA47" s="278"/>
      <c r="AB47" s="106" t="s">
        <v>110</v>
      </c>
      <c r="AC47" s="28"/>
      <c r="AD47" s="273">
        <f ca="1">COUNTIFS(別紙2!$E$6:$E$20,B47,別紙2!$K$6:$K$20,"&gt;0")</f>
        <v>0</v>
      </c>
      <c r="AE47" s="274"/>
      <c r="AF47" s="275" t="s">
        <v>16</v>
      </c>
      <c r="AG47" s="276"/>
      <c r="AH47" s="277">
        <f ca="1">SUMIF(別紙2!$E$6:$E$20,B47,別紙2!$K$6:$K$20)</f>
        <v>0</v>
      </c>
      <c r="AI47" s="278"/>
      <c r="AJ47" s="278"/>
      <c r="AK47" s="278"/>
      <c r="AL47" s="106" t="s">
        <v>110</v>
      </c>
      <c r="AM47" s="28"/>
    </row>
    <row r="48" spans="1:39" ht="12.75" customHeight="1">
      <c r="A48" s="336"/>
      <c r="B48" s="20" t="s">
        <v>75</v>
      </c>
      <c r="C48" s="21"/>
      <c r="D48" s="21"/>
      <c r="E48" s="21"/>
      <c r="F48" s="21"/>
      <c r="G48" s="21"/>
      <c r="H48" s="21"/>
      <c r="I48" s="21"/>
      <c r="J48" s="21"/>
      <c r="K48" s="21"/>
      <c r="L48" s="21"/>
      <c r="M48" s="21"/>
      <c r="N48" s="21"/>
      <c r="O48" s="21"/>
      <c r="P48" s="21"/>
      <c r="Q48" s="21"/>
      <c r="R48" s="21"/>
      <c r="S48" s="21"/>
      <c r="T48" s="273">
        <f ca="1">COUNTIFS(別紙2!$E$6:$E$20,B48,別紙2!$H$6:$H$20,"&gt;0")</f>
        <v>0</v>
      </c>
      <c r="U48" s="274"/>
      <c r="V48" s="275" t="s">
        <v>16</v>
      </c>
      <c r="W48" s="276"/>
      <c r="X48" s="277">
        <f ca="1">SUMIF(別紙2!$E$6:$E$20,B48,別紙2!$H$6:$H$20)</f>
        <v>0</v>
      </c>
      <c r="Y48" s="278"/>
      <c r="Z48" s="278"/>
      <c r="AA48" s="278"/>
      <c r="AB48" s="106" t="s">
        <v>110</v>
      </c>
      <c r="AC48" s="28"/>
      <c r="AD48" s="273">
        <f ca="1">COUNTIFS(別紙2!$E$6:$E$20,B48,別紙2!$K$6:$K$20,"&gt;0")</f>
        <v>0</v>
      </c>
      <c r="AE48" s="274"/>
      <c r="AF48" s="275" t="s">
        <v>16</v>
      </c>
      <c r="AG48" s="276"/>
      <c r="AH48" s="277">
        <f ca="1">SUMIF(別紙2!$E$6:$E$20,B48,別紙2!$K$6:$K$20)</f>
        <v>0</v>
      </c>
      <c r="AI48" s="278"/>
      <c r="AJ48" s="278"/>
      <c r="AK48" s="278"/>
      <c r="AL48" s="106" t="s">
        <v>110</v>
      </c>
      <c r="AM48" s="28"/>
    </row>
    <row r="49" spans="1:39" ht="12.75" customHeight="1">
      <c r="A49" s="336"/>
      <c r="B49" s="20" t="s">
        <v>76</v>
      </c>
      <c r="C49" s="21"/>
      <c r="D49" s="21"/>
      <c r="E49" s="21"/>
      <c r="F49" s="21"/>
      <c r="G49" s="21"/>
      <c r="H49" s="21"/>
      <c r="I49" s="21"/>
      <c r="J49" s="21"/>
      <c r="K49" s="21"/>
      <c r="L49" s="21"/>
      <c r="M49" s="21"/>
      <c r="N49" s="21"/>
      <c r="O49" s="21"/>
      <c r="P49" s="21"/>
      <c r="Q49" s="21"/>
      <c r="R49" s="21"/>
      <c r="S49" s="21"/>
      <c r="T49" s="273">
        <f ca="1">COUNTIFS(別紙2!$E$6:$E$20,B49,別紙2!$H$6:$H$20,"&gt;0")</f>
        <v>0</v>
      </c>
      <c r="U49" s="274"/>
      <c r="V49" s="275" t="s">
        <v>16</v>
      </c>
      <c r="W49" s="276"/>
      <c r="X49" s="277">
        <f ca="1">SUMIF(別紙2!$E$6:$E$20,B49,別紙2!$H$6:$H$20)</f>
        <v>0</v>
      </c>
      <c r="Y49" s="278"/>
      <c r="Z49" s="278"/>
      <c r="AA49" s="278"/>
      <c r="AB49" s="106" t="s">
        <v>110</v>
      </c>
      <c r="AC49" s="28"/>
      <c r="AD49" s="273">
        <f ca="1">COUNTIFS(別紙2!$E$6:$E$20,B49,別紙2!$K$6:$K$20,"&gt;0")</f>
        <v>0</v>
      </c>
      <c r="AE49" s="274"/>
      <c r="AF49" s="275" t="s">
        <v>16</v>
      </c>
      <c r="AG49" s="276"/>
      <c r="AH49" s="277">
        <f ca="1">SUMIF(別紙2!$E$6:$E$20,B49,別紙2!$K$6:$K$20)</f>
        <v>0</v>
      </c>
      <c r="AI49" s="278"/>
      <c r="AJ49" s="278"/>
      <c r="AK49" s="278"/>
      <c r="AL49" s="106" t="s">
        <v>110</v>
      </c>
      <c r="AM49" s="28"/>
    </row>
    <row r="50" spans="1:39" ht="12.75" customHeight="1">
      <c r="A50" s="336"/>
      <c r="B50" s="20" t="s">
        <v>77</v>
      </c>
      <c r="C50" s="21"/>
      <c r="D50" s="21"/>
      <c r="E50" s="21"/>
      <c r="F50" s="21"/>
      <c r="G50" s="21"/>
      <c r="H50" s="21"/>
      <c r="I50" s="21"/>
      <c r="J50" s="21"/>
      <c r="K50" s="21"/>
      <c r="L50" s="21"/>
      <c r="M50" s="21"/>
      <c r="N50" s="21"/>
      <c r="O50" s="21"/>
      <c r="P50" s="21"/>
      <c r="Q50" s="21"/>
      <c r="R50" s="21"/>
      <c r="S50" s="21"/>
      <c r="T50" s="273">
        <f ca="1">COUNTIFS(別紙2!$E$6:$E$20,B50,別紙2!$H$6:$H$20,"&gt;0")</f>
        <v>0</v>
      </c>
      <c r="U50" s="274"/>
      <c r="V50" s="275" t="s">
        <v>16</v>
      </c>
      <c r="W50" s="276"/>
      <c r="X50" s="277">
        <f ca="1">SUMIF(別紙2!$E$6:$E$20,B50,別紙2!$H$6:$H$20)</f>
        <v>0</v>
      </c>
      <c r="Y50" s="278"/>
      <c r="Z50" s="278"/>
      <c r="AA50" s="278"/>
      <c r="AB50" s="106" t="s">
        <v>110</v>
      </c>
      <c r="AC50" s="28"/>
      <c r="AD50" s="273">
        <f ca="1">COUNTIFS(別紙2!$E$6:$E$20,B50,別紙2!$K$6:$K$20,"&gt;0")</f>
        <v>0</v>
      </c>
      <c r="AE50" s="274"/>
      <c r="AF50" s="275" t="s">
        <v>16</v>
      </c>
      <c r="AG50" s="276"/>
      <c r="AH50" s="277">
        <f ca="1">SUMIF(別紙2!$E$6:$E$20,B50,別紙2!$K$6:$K$20)</f>
        <v>0</v>
      </c>
      <c r="AI50" s="278"/>
      <c r="AJ50" s="278"/>
      <c r="AK50" s="278"/>
      <c r="AL50" s="106" t="s">
        <v>110</v>
      </c>
      <c r="AM50" s="28"/>
    </row>
    <row r="51" spans="1:39" ht="12.75" customHeight="1">
      <c r="A51" s="336"/>
      <c r="B51" s="20" t="s">
        <v>78</v>
      </c>
      <c r="C51" s="26"/>
      <c r="D51" s="26"/>
      <c r="E51" s="26"/>
      <c r="F51" s="26"/>
      <c r="G51" s="26"/>
      <c r="H51" s="26"/>
      <c r="I51" s="26"/>
      <c r="J51" s="26"/>
      <c r="K51" s="26"/>
      <c r="L51" s="26"/>
      <c r="M51" s="26"/>
      <c r="N51" s="26"/>
      <c r="O51" s="26"/>
      <c r="P51" s="26"/>
      <c r="Q51" s="26"/>
      <c r="R51" s="26"/>
      <c r="S51" s="26"/>
      <c r="T51" s="273">
        <f ca="1">COUNTIFS(別紙2!$E$6:$E$20,B51,別紙2!$H$6:$H$20,"&gt;0")</f>
        <v>0</v>
      </c>
      <c r="U51" s="274"/>
      <c r="V51" s="275" t="s">
        <v>16</v>
      </c>
      <c r="W51" s="276"/>
      <c r="X51" s="277">
        <f ca="1">SUMIF(別紙2!$E$6:$E$20,B51,別紙2!$H$6:$H$20)</f>
        <v>0</v>
      </c>
      <c r="Y51" s="278"/>
      <c r="Z51" s="278"/>
      <c r="AA51" s="278"/>
      <c r="AB51" s="106" t="s">
        <v>110</v>
      </c>
      <c r="AC51" s="28"/>
      <c r="AD51" s="273">
        <f ca="1">COUNTIFS(別紙2!$E$6:$E$20,B51,別紙2!$K$6:$K$20,"&gt;0")</f>
        <v>0</v>
      </c>
      <c r="AE51" s="274"/>
      <c r="AF51" s="275" t="s">
        <v>16</v>
      </c>
      <c r="AG51" s="276"/>
      <c r="AH51" s="277">
        <f ca="1">SUMIF(別紙2!$E$6:$E$20,B51,別紙2!$K$6:$K$20)</f>
        <v>0</v>
      </c>
      <c r="AI51" s="278"/>
      <c r="AJ51" s="278"/>
      <c r="AK51" s="278"/>
      <c r="AL51" s="106" t="s">
        <v>110</v>
      </c>
      <c r="AM51" s="28"/>
    </row>
    <row r="52" spans="1:39" ht="12.75" customHeight="1">
      <c r="A52" s="336"/>
      <c r="B52" s="25" t="s">
        <v>79</v>
      </c>
      <c r="C52" s="26"/>
      <c r="D52" s="26"/>
      <c r="E52" s="26"/>
      <c r="F52" s="26"/>
      <c r="G52" s="26"/>
      <c r="H52" s="26"/>
      <c r="I52" s="26"/>
      <c r="J52" s="26"/>
      <c r="K52" s="26"/>
      <c r="L52" s="26"/>
      <c r="M52" s="26"/>
      <c r="N52" s="26"/>
      <c r="O52" s="26"/>
      <c r="P52" s="26"/>
      <c r="Q52" s="26"/>
      <c r="R52" s="26"/>
      <c r="S52" s="26"/>
      <c r="T52" s="273">
        <f ca="1">COUNTIFS(別紙2!$E$6:$E$20,B52,別紙2!$H$6:$H$20,"&gt;0")</f>
        <v>0</v>
      </c>
      <c r="U52" s="274"/>
      <c r="V52" s="275" t="s">
        <v>16</v>
      </c>
      <c r="W52" s="276"/>
      <c r="X52" s="277">
        <f ca="1">SUMIF(別紙2!$E$6:$E$20,B52,別紙2!$H$6:$H$20)</f>
        <v>0</v>
      </c>
      <c r="Y52" s="278"/>
      <c r="Z52" s="278"/>
      <c r="AA52" s="278"/>
      <c r="AB52" s="106" t="s">
        <v>110</v>
      </c>
      <c r="AC52" s="28"/>
      <c r="AD52" s="273">
        <f ca="1">COUNTIFS(別紙2!$E$6:$E$20,B52,別紙2!$K$6:$K$20,"&gt;0")</f>
        <v>0</v>
      </c>
      <c r="AE52" s="274"/>
      <c r="AF52" s="275" t="s">
        <v>16</v>
      </c>
      <c r="AG52" s="276"/>
      <c r="AH52" s="277">
        <f ca="1">SUMIF(別紙2!$E$6:$E$20,B52,別紙2!$K$6:$K$20)</f>
        <v>0</v>
      </c>
      <c r="AI52" s="278"/>
      <c r="AJ52" s="278"/>
      <c r="AK52" s="278"/>
      <c r="AL52" s="106" t="s">
        <v>110</v>
      </c>
      <c r="AM52" s="28"/>
    </row>
    <row r="53" spans="1:39" ht="12.75" customHeight="1">
      <c r="A53" s="336"/>
      <c r="B53" s="25" t="s">
        <v>80</v>
      </c>
      <c r="C53" s="26"/>
      <c r="D53" s="26"/>
      <c r="E53" s="26"/>
      <c r="F53" s="26"/>
      <c r="G53" s="26"/>
      <c r="H53" s="26"/>
      <c r="I53" s="26"/>
      <c r="J53" s="26"/>
      <c r="K53" s="26"/>
      <c r="L53" s="26"/>
      <c r="M53" s="26"/>
      <c r="N53" s="26"/>
      <c r="O53" s="26"/>
      <c r="P53" s="26"/>
      <c r="Q53" s="26"/>
      <c r="R53" s="26"/>
      <c r="S53" s="26"/>
      <c r="T53" s="296">
        <f ca="1">COUNTIFS(別紙2!$E$6:$E$20,B53,別紙2!$H$6:$H$20,"&gt;0")</f>
        <v>0</v>
      </c>
      <c r="U53" s="297"/>
      <c r="V53" s="298" t="s">
        <v>16</v>
      </c>
      <c r="W53" s="299"/>
      <c r="X53" s="279">
        <f ca="1">SUMIF(別紙2!$E$6:$E$20,B53,別紙2!$H$6:$H$20)</f>
        <v>0</v>
      </c>
      <c r="Y53" s="280"/>
      <c r="Z53" s="280"/>
      <c r="AA53" s="280"/>
      <c r="AB53" s="107" t="s">
        <v>110</v>
      </c>
      <c r="AC53" s="29"/>
      <c r="AD53" s="296">
        <f ca="1">COUNTIFS(別紙2!$E$6:$E$20,B53,別紙2!$K$6:$K$20,"&gt;0")</f>
        <v>0</v>
      </c>
      <c r="AE53" s="297"/>
      <c r="AF53" s="298" t="s">
        <v>16</v>
      </c>
      <c r="AG53" s="299"/>
      <c r="AH53" s="279">
        <f ca="1">SUMIF(別紙2!$E$6:$E$20,B53,別紙2!$K$6:$K$20)</f>
        <v>0</v>
      </c>
      <c r="AI53" s="280"/>
      <c r="AJ53" s="280"/>
      <c r="AK53" s="280"/>
      <c r="AL53" s="107" t="s">
        <v>110</v>
      </c>
      <c r="AM53" s="29"/>
    </row>
    <row r="54" spans="1:39" ht="15.75" customHeight="1">
      <c r="A54" s="283" t="s">
        <v>38</v>
      </c>
      <c r="B54" s="284"/>
      <c r="C54" s="284"/>
      <c r="D54" s="284"/>
      <c r="E54" s="284"/>
      <c r="F54" s="284"/>
      <c r="G54" s="284"/>
      <c r="H54" s="284"/>
      <c r="I54" s="284"/>
      <c r="J54" s="284"/>
      <c r="K54" s="284"/>
      <c r="L54" s="284"/>
      <c r="M54" s="284"/>
      <c r="N54" s="284"/>
      <c r="O54" s="284"/>
      <c r="P54" s="284"/>
      <c r="Q54" s="284"/>
      <c r="R54" s="284"/>
      <c r="S54" s="285"/>
      <c r="T54" s="292">
        <f ca="1">SUM(T19:U53)</f>
        <v>0</v>
      </c>
      <c r="U54" s="293"/>
      <c r="V54" s="294" t="s">
        <v>16</v>
      </c>
      <c r="W54" s="295"/>
      <c r="X54" s="271">
        <f ca="1">SUM(X19:AA53)</f>
        <v>0</v>
      </c>
      <c r="Y54" s="272"/>
      <c r="Z54" s="272"/>
      <c r="AA54" s="272"/>
      <c r="AB54" s="108" t="s">
        <v>110</v>
      </c>
      <c r="AC54" s="104"/>
      <c r="AD54" s="292">
        <f ca="1">SUM(AD19:AE53)</f>
        <v>0</v>
      </c>
      <c r="AE54" s="293"/>
      <c r="AF54" s="294" t="s">
        <v>16</v>
      </c>
      <c r="AG54" s="295"/>
      <c r="AH54" s="271">
        <f ca="1">SUM(AH19:AK53)</f>
        <v>0</v>
      </c>
      <c r="AI54" s="272"/>
      <c r="AJ54" s="272"/>
      <c r="AK54" s="272"/>
      <c r="AL54" s="108" t="s">
        <v>110</v>
      </c>
      <c r="AM54" s="104"/>
    </row>
    <row r="55" spans="1:39" ht="15.75" customHeight="1">
      <c r="A55" s="283" t="s">
        <v>40</v>
      </c>
      <c r="B55" s="284"/>
      <c r="C55" s="284"/>
      <c r="D55" s="284"/>
      <c r="E55" s="284"/>
      <c r="F55" s="284"/>
      <c r="G55" s="284"/>
      <c r="H55" s="284"/>
      <c r="I55" s="284"/>
      <c r="J55" s="284"/>
      <c r="K55" s="284"/>
      <c r="L55" s="284"/>
      <c r="M55" s="284"/>
      <c r="N55" s="284"/>
      <c r="O55" s="284"/>
      <c r="P55" s="284"/>
      <c r="Q55" s="284"/>
      <c r="R55" s="284"/>
      <c r="S55" s="285"/>
      <c r="T55" s="364">
        <f ca="1">X54+AH54</f>
        <v>0</v>
      </c>
      <c r="U55" s="365"/>
      <c r="V55" s="365"/>
      <c r="W55" s="365"/>
      <c r="X55" s="365"/>
      <c r="Y55" s="365"/>
      <c r="Z55" s="365"/>
      <c r="AA55" s="365"/>
      <c r="AB55" s="365"/>
      <c r="AC55" s="365"/>
      <c r="AD55" s="365"/>
      <c r="AE55" s="365"/>
      <c r="AF55" s="365"/>
      <c r="AG55" s="365"/>
      <c r="AH55" s="365"/>
      <c r="AI55" s="365"/>
      <c r="AJ55" s="365"/>
      <c r="AK55" s="365"/>
      <c r="AL55" s="108" t="s">
        <v>110</v>
      </c>
      <c r="AM55" s="30"/>
    </row>
  </sheetData>
  <mergeCells count="250">
    <mergeCell ref="AH49:AK49"/>
    <mergeCell ref="AH50:AK50"/>
    <mergeCell ref="AH51:AK51"/>
    <mergeCell ref="AH52:AK52"/>
    <mergeCell ref="AH53:AK53"/>
    <mergeCell ref="T55:AK55"/>
    <mergeCell ref="AH40:AK40"/>
    <mergeCell ref="AH41:AK41"/>
    <mergeCell ref="AH42:AK42"/>
    <mergeCell ref="AH43:AK43"/>
    <mergeCell ref="AH44:AK44"/>
    <mergeCell ref="AH45:AK45"/>
    <mergeCell ref="AH46:AK46"/>
    <mergeCell ref="AH47:AK47"/>
    <mergeCell ref="AH48:AK48"/>
    <mergeCell ref="X43:AA43"/>
    <mergeCell ref="X44:AA44"/>
    <mergeCell ref="X45:AA45"/>
    <mergeCell ref="X46:AA46"/>
    <mergeCell ref="X47:AA47"/>
    <mergeCell ref="X48:AA48"/>
    <mergeCell ref="X49:AA49"/>
    <mergeCell ref="X50:AA50"/>
    <mergeCell ref="X51:AA51"/>
    <mergeCell ref="AH31:AK31"/>
    <mergeCell ref="AH32:AK32"/>
    <mergeCell ref="AH33:AK33"/>
    <mergeCell ref="AH34:AK34"/>
    <mergeCell ref="AH35:AK35"/>
    <mergeCell ref="AH36:AK36"/>
    <mergeCell ref="AH37:AK37"/>
    <mergeCell ref="AH38:AK38"/>
    <mergeCell ref="AH39:AK39"/>
    <mergeCell ref="AH22:AK22"/>
    <mergeCell ref="AH23:AK23"/>
    <mergeCell ref="AH24:AK24"/>
    <mergeCell ref="AH25:AK25"/>
    <mergeCell ref="AH26:AK26"/>
    <mergeCell ref="AH27:AK27"/>
    <mergeCell ref="AH28:AK28"/>
    <mergeCell ref="AH29:AK29"/>
    <mergeCell ref="AH30:AK30"/>
    <mergeCell ref="X22:AA22"/>
    <mergeCell ref="X23:AA23"/>
    <mergeCell ref="X24:AA24"/>
    <mergeCell ref="X25:AA25"/>
    <mergeCell ref="X26:AA26"/>
    <mergeCell ref="X27:AA27"/>
    <mergeCell ref="X28:AA28"/>
    <mergeCell ref="X29:AA29"/>
    <mergeCell ref="X30:AA30"/>
    <mergeCell ref="S15:Y15"/>
    <mergeCell ref="AG15:AM15"/>
    <mergeCell ref="A8:A15"/>
    <mergeCell ref="S13:Y13"/>
    <mergeCell ref="AG13:AM13"/>
    <mergeCell ref="S14:Y14"/>
    <mergeCell ref="AG14:AM14"/>
    <mergeCell ref="A3:AM3"/>
    <mergeCell ref="A4:AM4"/>
    <mergeCell ref="Q10:R10"/>
    <mergeCell ref="T10:V10"/>
    <mergeCell ref="L11:AM11"/>
    <mergeCell ref="L12:AM12"/>
    <mergeCell ref="L9:AM9"/>
    <mergeCell ref="L8:AM8"/>
    <mergeCell ref="B10:K12"/>
    <mergeCell ref="AJ6:AK6"/>
    <mergeCell ref="AG6:AH6"/>
    <mergeCell ref="AD6:AE6"/>
    <mergeCell ref="T17:AC17"/>
    <mergeCell ref="AD17:AM17"/>
    <mergeCell ref="A19:A26"/>
    <mergeCell ref="A29:A37"/>
    <mergeCell ref="A40:A53"/>
    <mergeCell ref="AF20:AG20"/>
    <mergeCell ref="AD20:AE20"/>
    <mergeCell ref="AF19:AG19"/>
    <mergeCell ref="AD19:AE19"/>
    <mergeCell ref="T19:U19"/>
    <mergeCell ref="V19:W19"/>
    <mergeCell ref="T22:U22"/>
    <mergeCell ref="T23:U23"/>
    <mergeCell ref="T24:U24"/>
    <mergeCell ref="T25:U25"/>
    <mergeCell ref="T26:U26"/>
    <mergeCell ref="T27:U27"/>
    <mergeCell ref="T28:U28"/>
    <mergeCell ref="AD18:AG18"/>
    <mergeCell ref="V20:W20"/>
    <mergeCell ref="V22:W22"/>
    <mergeCell ref="AD22:AE22"/>
    <mergeCell ref="AF22:AG22"/>
    <mergeCell ref="T21:U21"/>
    <mergeCell ref="V21:W21"/>
    <mergeCell ref="AD21:AE21"/>
    <mergeCell ref="AF21:AG21"/>
    <mergeCell ref="T20:U20"/>
    <mergeCell ref="AH18:AM18"/>
    <mergeCell ref="X18:AC18"/>
    <mergeCell ref="T18:W18"/>
    <mergeCell ref="X19:AA19"/>
    <mergeCell ref="X20:AA20"/>
    <mergeCell ref="X21:AA21"/>
    <mergeCell ref="AH19:AK19"/>
    <mergeCell ref="AH20:AK20"/>
    <mergeCell ref="AH21:AK21"/>
    <mergeCell ref="V24:W24"/>
    <mergeCell ref="AD24:AE24"/>
    <mergeCell ref="AF24:AG24"/>
    <mergeCell ref="V23:W23"/>
    <mergeCell ref="AD23:AE23"/>
    <mergeCell ref="AF23:AG23"/>
    <mergeCell ref="V27:W27"/>
    <mergeCell ref="AD27:AE27"/>
    <mergeCell ref="AF27:AG27"/>
    <mergeCell ref="V26:W26"/>
    <mergeCell ref="AD26:AE26"/>
    <mergeCell ref="AF26:AG26"/>
    <mergeCell ref="V25:W25"/>
    <mergeCell ref="AD25:AE25"/>
    <mergeCell ref="AF25:AG25"/>
    <mergeCell ref="T30:U30"/>
    <mergeCell ref="V30:W30"/>
    <mergeCell ref="AD30:AE30"/>
    <mergeCell ref="AF30:AG30"/>
    <mergeCell ref="T29:U29"/>
    <mergeCell ref="V29:W29"/>
    <mergeCell ref="AD29:AE29"/>
    <mergeCell ref="AF29:AG29"/>
    <mergeCell ref="V28:W28"/>
    <mergeCell ref="AD28:AE28"/>
    <mergeCell ref="AF28:AG28"/>
    <mergeCell ref="T33:U33"/>
    <mergeCell ref="V33:W33"/>
    <mergeCell ref="AD33:AE33"/>
    <mergeCell ref="AF33:AG33"/>
    <mergeCell ref="T32:U32"/>
    <mergeCell ref="V32:W32"/>
    <mergeCell ref="AD32:AE32"/>
    <mergeCell ref="AF32:AG32"/>
    <mergeCell ref="T31:U31"/>
    <mergeCell ref="V31:W31"/>
    <mergeCell ref="AD31:AE31"/>
    <mergeCell ref="AF31:AG31"/>
    <mergeCell ref="X31:AA31"/>
    <mergeCell ref="X32:AA32"/>
    <mergeCell ref="X33:AA33"/>
    <mergeCell ref="T35:U35"/>
    <mergeCell ref="V35:W35"/>
    <mergeCell ref="AD35:AE35"/>
    <mergeCell ref="AF35:AG35"/>
    <mergeCell ref="T34:U34"/>
    <mergeCell ref="V34:W34"/>
    <mergeCell ref="AD34:AE34"/>
    <mergeCell ref="AF34:AG34"/>
    <mergeCell ref="X34:AA34"/>
    <mergeCell ref="X35:AA35"/>
    <mergeCell ref="T37:U37"/>
    <mergeCell ref="V37:W37"/>
    <mergeCell ref="AD37:AE37"/>
    <mergeCell ref="AF37:AG37"/>
    <mergeCell ref="X37:AA37"/>
    <mergeCell ref="X38:AA38"/>
    <mergeCell ref="X39:AA39"/>
    <mergeCell ref="T36:U36"/>
    <mergeCell ref="V36:W36"/>
    <mergeCell ref="AD36:AE36"/>
    <mergeCell ref="AF36:AG36"/>
    <mergeCell ref="X36:AA36"/>
    <mergeCell ref="X42:AA42"/>
    <mergeCell ref="T39:U39"/>
    <mergeCell ref="V39:W39"/>
    <mergeCell ref="AD39:AE39"/>
    <mergeCell ref="AF39:AG39"/>
    <mergeCell ref="T38:U38"/>
    <mergeCell ref="V38:W38"/>
    <mergeCell ref="AD38:AE38"/>
    <mergeCell ref="AF38:AG38"/>
    <mergeCell ref="AD42:AE42"/>
    <mergeCell ref="AF42:AG42"/>
    <mergeCell ref="T41:U41"/>
    <mergeCell ref="V41:W41"/>
    <mergeCell ref="AD41:AE41"/>
    <mergeCell ref="AF41:AG41"/>
    <mergeCell ref="T40:U40"/>
    <mergeCell ref="V40:W40"/>
    <mergeCell ref="AD40:AE40"/>
    <mergeCell ref="AF40:AG40"/>
    <mergeCell ref="X40:AA40"/>
    <mergeCell ref="A54:S54"/>
    <mergeCell ref="A17:S18"/>
    <mergeCell ref="A55:S55"/>
    <mergeCell ref="T54:U54"/>
    <mergeCell ref="V54:W54"/>
    <mergeCell ref="AD54:AE54"/>
    <mergeCell ref="AF54:AG54"/>
    <mergeCell ref="T53:U53"/>
    <mergeCell ref="V53:W53"/>
    <mergeCell ref="AD53:AE53"/>
    <mergeCell ref="AF53:AG53"/>
    <mergeCell ref="T50:U50"/>
    <mergeCell ref="V50:W50"/>
    <mergeCell ref="AD50:AE50"/>
    <mergeCell ref="AF50:AG50"/>
    <mergeCell ref="AF46:AG46"/>
    <mergeCell ref="T45:U45"/>
    <mergeCell ref="V45:W45"/>
    <mergeCell ref="AD45:AE45"/>
    <mergeCell ref="AF45:AG45"/>
    <mergeCell ref="T44:U44"/>
    <mergeCell ref="V44:W44"/>
    <mergeCell ref="AD44:AE44"/>
    <mergeCell ref="X41:AA41"/>
    <mergeCell ref="A27:A28"/>
    <mergeCell ref="A38:A39"/>
    <mergeCell ref="T47:U47"/>
    <mergeCell ref="V47:W47"/>
    <mergeCell ref="AD47:AE47"/>
    <mergeCell ref="AF47:AG47"/>
    <mergeCell ref="T49:U49"/>
    <mergeCell ref="V49:W49"/>
    <mergeCell ref="AD49:AE49"/>
    <mergeCell ref="AF49:AG49"/>
    <mergeCell ref="T48:U48"/>
    <mergeCell ref="V48:W48"/>
    <mergeCell ref="AD48:AE48"/>
    <mergeCell ref="AF48:AG48"/>
    <mergeCell ref="T46:U46"/>
    <mergeCell ref="V46:W46"/>
    <mergeCell ref="AD46:AE46"/>
    <mergeCell ref="AF44:AG44"/>
    <mergeCell ref="T43:U43"/>
    <mergeCell ref="V43:W43"/>
    <mergeCell ref="AD43:AE43"/>
    <mergeCell ref="AF43:AG43"/>
    <mergeCell ref="T42:U42"/>
    <mergeCell ref="V42:W42"/>
    <mergeCell ref="X54:AA54"/>
    <mergeCell ref="AH54:AK54"/>
    <mergeCell ref="T51:U51"/>
    <mergeCell ref="V51:W51"/>
    <mergeCell ref="AD51:AE51"/>
    <mergeCell ref="AF51:AG51"/>
    <mergeCell ref="T52:U52"/>
    <mergeCell ref="V52:W52"/>
    <mergeCell ref="AD52:AE52"/>
    <mergeCell ref="AF52:AG52"/>
    <mergeCell ref="X52:AA52"/>
    <mergeCell ref="X53:AA53"/>
  </mergeCells>
  <phoneticPr fontId="3"/>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195</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type="list" allowBlank="1" showInputMessage="1" showErrorMessage="1" sqref="L5:AB5">
      <formula1>$BC$5:$BC$42</formula1>
    </dataValidation>
    <dataValidation type="list" allowBlank="1" showInputMessage="1" showErrorMessage="1" sqref="H41:J41">
      <formula1>$BU$5:$BU$6</formula1>
    </dataValidation>
    <dataValidation type="list" allowBlank="1" showInputMessage="1" showErrorMessage="1" sqref="H14:J14">
      <formula1>$BL$5:$BL$10</formula1>
    </dataValidation>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196</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 type="list" allowBlank="1" showInputMessage="1" showErrorMessage="1" sqref="H14:J14">
      <formula1>$BL$5:$BL$10</formula1>
    </dataValidation>
    <dataValidation type="list" allowBlank="1" showInputMessage="1" showErrorMessage="1" sqref="H41:J41">
      <formula1>$BU$5:$BU$6</formula1>
    </dataValidation>
    <dataValidation type="list" allowBlank="1" showInputMessage="1" showErrorMessage="1" sqref="L5:AB5">
      <formula1>$BC$5:$BC$42</formula1>
    </dataValidation>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197</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type="list" allowBlank="1" showInputMessage="1" showErrorMessage="1" sqref="L5:AB5">
      <formula1>$BC$5:$BC$42</formula1>
    </dataValidation>
    <dataValidation type="list" allowBlank="1" showInputMessage="1" showErrorMessage="1" sqref="H41:J41">
      <formula1>$BU$5:$BU$6</formula1>
    </dataValidation>
    <dataValidation type="list" allowBlank="1" showInputMessage="1" showErrorMessage="1" sqref="H14:J14">
      <formula1>$BL$5:$BL$10</formula1>
    </dataValidation>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36891"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36892"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198</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 type="list" allowBlank="1" showInputMessage="1" showErrorMessage="1" sqref="H14:J14">
      <formula1>$BL$5:$BL$10</formula1>
    </dataValidation>
    <dataValidation type="list" allowBlank="1" showInputMessage="1" showErrorMessage="1" sqref="H41:J41">
      <formula1>$BU$5:$BU$6</formula1>
    </dataValidation>
    <dataValidation type="list" allowBlank="1" showInputMessage="1" showErrorMessage="1" sqref="L5:AB5">
      <formula1>$BC$5:$BC$42</formula1>
    </dataValidation>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37911"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37912"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37913"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37914"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37915"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37916"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199</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type="list" allowBlank="1" showInputMessage="1" showErrorMessage="1" sqref="L5:AB5">
      <formula1>$BC$5:$BC$42</formula1>
    </dataValidation>
    <dataValidation type="list" allowBlank="1" showInputMessage="1" showErrorMessage="1" sqref="H41:J41">
      <formula1>$BU$5:$BU$6</formula1>
    </dataValidation>
    <dataValidation type="list" allowBlank="1" showInputMessage="1" showErrorMessage="1" sqref="H14:J14">
      <formula1>$BL$5:$BL$10</formula1>
    </dataValidation>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38934"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38935"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38936"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38937"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38938"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38939"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38940"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200</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 type="list" allowBlank="1" showInputMessage="1" showErrorMessage="1" sqref="H14:J14">
      <formula1>$BL$5:$BL$10</formula1>
    </dataValidation>
    <dataValidation type="list" allowBlank="1" showInputMessage="1" showErrorMessage="1" sqref="H41:J41">
      <formula1>$BU$5:$BU$6</formula1>
    </dataValidation>
    <dataValidation type="list" allowBlank="1" showInputMessage="1" showErrorMessage="1" sqref="L5:AB5">
      <formula1>$BC$5:$BC$42</formula1>
    </dataValidation>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201</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type="list" allowBlank="1" showInputMessage="1" showErrorMessage="1" sqref="L5:AB5">
      <formula1>$BC$5:$BC$42</formula1>
    </dataValidation>
    <dataValidation type="list" allowBlank="1" showInputMessage="1" showErrorMessage="1" sqref="H41:J41">
      <formula1>$BU$5:$BU$6</formula1>
    </dataValidation>
    <dataValidation type="list" allowBlank="1" showInputMessage="1" showErrorMessage="1" sqref="H14:J14">
      <formula1>$BL$5:$BL$10</formula1>
    </dataValidation>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topLeftCell="A37"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202</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 type="list" allowBlank="1" showInputMessage="1" showErrorMessage="1" sqref="H14:J14">
      <formula1>$BL$5:$BL$10</formula1>
    </dataValidation>
    <dataValidation type="list" allowBlank="1" showInputMessage="1" showErrorMessage="1" sqref="H41:J41">
      <formula1>$BU$5:$BU$6</formula1>
    </dataValidation>
    <dataValidation type="list" allowBlank="1" showInputMessage="1" showErrorMessage="1" sqref="L5:AB5">
      <formula1>$BC$5:$BC$42</formula1>
    </dataValidation>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42010"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42011"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42012"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110" zoomScaleNormal="140" zoomScaleSheetLayoutView="110" workbookViewId="0"/>
  </sheetViews>
  <sheetFormatPr defaultColWidth="2.21875" defaultRowHeight="13.2"/>
  <cols>
    <col min="1" max="1" width="2.21875" style="103"/>
    <col min="2" max="2" width="3.109375" style="103" customWidth="1"/>
    <col min="3" max="3" width="12.88671875" style="103" customWidth="1"/>
    <col min="4" max="4" width="16.88671875" style="103" customWidth="1"/>
    <col min="5" max="5" width="18.88671875" style="103" customWidth="1"/>
    <col min="6" max="11" width="11.21875" style="103" customWidth="1"/>
    <col min="12" max="12" width="12.6640625" style="103" customWidth="1"/>
    <col min="13" max="13" width="18.77734375" style="103" customWidth="1"/>
    <col min="14" max="16384" width="2.21875" style="103"/>
  </cols>
  <sheetData>
    <row r="1" spans="1:13">
      <c r="A1" s="103" t="s">
        <v>186</v>
      </c>
    </row>
    <row r="3" spans="1:13" ht="18" customHeight="1" thickBot="1">
      <c r="B3" s="81"/>
      <c r="M3" s="117" t="s">
        <v>134</v>
      </c>
    </row>
    <row r="4" spans="1:13" ht="18" customHeight="1" thickBot="1">
      <c r="B4" s="370" t="s">
        <v>121</v>
      </c>
      <c r="C4" s="371" t="s">
        <v>109</v>
      </c>
      <c r="D4" s="372" t="s">
        <v>104</v>
      </c>
      <c r="E4" s="373" t="s">
        <v>111</v>
      </c>
      <c r="F4" s="374" t="s">
        <v>163</v>
      </c>
      <c r="G4" s="374"/>
      <c r="H4" s="375"/>
      <c r="I4" s="374" t="s">
        <v>164</v>
      </c>
      <c r="J4" s="374"/>
      <c r="K4" s="375"/>
      <c r="L4" s="368" t="s">
        <v>128</v>
      </c>
      <c r="M4" s="369" t="s">
        <v>131</v>
      </c>
    </row>
    <row r="5" spans="1:13" ht="27.75" customHeight="1">
      <c r="B5" s="370"/>
      <c r="C5" s="371"/>
      <c r="D5" s="372"/>
      <c r="E5" s="373"/>
      <c r="F5" s="121" t="s">
        <v>106</v>
      </c>
      <c r="G5" s="121" t="s">
        <v>107</v>
      </c>
      <c r="H5" s="194" t="s">
        <v>108</v>
      </c>
      <c r="I5" s="122" t="s">
        <v>123</v>
      </c>
      <c r="J5" s="121" t="s">
        <v>124</v>
      </c>
      <c r="K5" s="120" t="s">
        <v>125</v>
      </c>
      <c r="L5" s="369"/>
      <c r="M5" s="369"/>
    </row>
    <row r="6" spans="1:13" ht="22.5" customHeight="1">
      <c r="B6" s="196">
        <v>1</v>
      </c>
      <c r="C6" s="195">
        <f t="shared" ref="C6:C20" ca="1" si="0">IFERROR(INDIRECT("別紙3個票"&amp;$B6&amp;"！$AG$4"),"")</f>
        <v>0</v>
      </c>
      <c r="D6" s="195">
        <f t="shared" ref="D6:D20" ca="1" si="1">IFERROR(INDIRECT("別紙3個票"&amp;$B6&amp;"！$L$4"),"")</f>
        <v>0</v>
      </c>
      <c r="E6" s="196">
        <f t="shared" ref="E6:E20" ca="1" si="2">IFERROR(INDIRECT("別紙3個票"&amp;$B6&amp;"！$L$5"),"")</f>
        <v>0</v>
      </c>
      <c r="F6" s="197">
        <f t="shared" ref="F6:F20" ca="1" si="3">IF(G6&lt;&gt;0,IFERROR(INDIRECT("別紙3個票"&amp;$B6&amp;"！$AA$13"),""),0)</f>
        <v>0</v>
      </c>
      <c r="G6" s="197">
        <f t="shared" ref="G6:G20" ca="1" si="4">IFERROR(INDIRECT("別紙3個票"&amp;$B6&amp;"！$AI$13"),"")</f>
        <v>0</v>
      </c>
      <c r="H6" s="198">
        <f ca="1">MIN(F6:G6)</f>
        <v>0</v>
      </c>
      <c r="I6" s="199">
        <f t="shared" ref="I6:I20" ca="1" si="5">IF(J6&lt;&gt;0,IFERROR(INDIRECT("別紙3個票"&amp;$B6&amp;"！$AA$40"),""),0)</f>
        <v>0</v>
      </c>
      <c r="J6" s="197">
        <f t="shared" ref="J6:J20" ca="1" si="6">IFERROR(INDIRECT("別紙3個票"&amp;$B6&amp;"！$AI$40"),"")</f>
        <v>0</v>
      </c>
      <c r="K6" s="200">
        <f ca="1">MIN(I6:J6)</f>
        <v>0</v>
      </c>
      <c r="L6" s="200">
        <f ca="1">SUM(H6,K6)</f>
        <v>0</v>
      </c>
      <c r="M6" s="207"/>
    </row>
    <row r="7" spans="1:13" ht="22.5" customHeight="1">
      <c r="B7" s="196">
        <v>2</v>
      </c>
      <c r="C7" s="195">
        <f t="shared" ca="1" si="0"/>
        <v>0</v>
      </c>
      <c r="D7" s="195">
        <f t="shared" ca="1" si="1"/>
        <v>0</v>
      </c>
      <c r="E7" s="196">
        <f t="shared" ca="1" si="2"/>
        <v>0</v>
      </c>
      <c r="F7" s="197">
        <f t="shared" ca="1" si="3"/>
        <v>0</v>
      </c>
      <c r="G7" s="197">
        <f t="shared" ca="1" si="4"/>
        <v>0</v>
      </c>
      <c r="H7" s="198">
        <f t="shared" ref="H7:H20" ca="1" si="7">MIN(F7:G7)</f>
        <v>0</v>
      </c>
      <c r="I7" s="199">
        <f t="shared" ca="1" si="5"/>
        <v>0</v>
      </c>
      <c r="J7" s="197">
        <f t="shared" ca="1" si="6"/>
        <v>0</v>
      </c>
      <c r="K7" s="200">
        <f t="shared" ref="K7:K20" ca="1" si="8">MIN(I7:J7)</f>
        <v>0</v>
      </c>
      <c r="L7" s="200">
        <f t="shared" ref="L7:L20" ca="1" si="9">SUM(H7,K7)</f>
        <v>0</v>
      </c>
      <c r="M7" s="207"/>
    </row>
    <row r="8" spans="1:13" ht="22.5" customHeight="1">
      <c r="B8" s="196">
        <v>3</v>
      </c>
      <c r="C8" s="195">
        <f t="shared" ca="1" si="0"/>
        <v>0</v>
      </c>
      <c r="D8" s="195">
        <f t="shared" ca="1" si="1"/>
        <v>0</v>
      </c>
      <c r="E8" s="196">
        <f t="shared" ca="1" si="2"/>
        <v>0</v>
      </c>
      <c r="F8" s="197">
        <f t="shared" ca="1" si="3"/>
        <v>0</v>
      </c>
      <c r="G8" s="197">
        <f t="shared" ca="1" si="4"/>
        <v>0</v>
      </c>
      <c r="H8" s="198">
        <f t="shared" ca="1" si="7"/>
        <v>0</v>
      </c>
      <c r="I8" s="199">
        <f t="shared" ca="1" si="5"/>
        <v>0</v>
      </c>
      <c r="J8" s="197">
        <f t="shared" ca="1" si="6"/>
        <v>0</v>
      </c>
      <c r="K8" s="200">
        <f t="shared" ca="1" si="8"/>
        <v>0</v>
      </c>
      <c r="L8" s="200">
        <f t="shared" ca="1" si="9"/>
        <v>0</v>
      </c>
      <c r="M8" s="207"/>
    </row>
    <row r="9" spans="1:13" ht="22.5" customHeight="1">
      <c r="B9" s="196">
        <v>4</v>
      </c>
      <c r="C9" s="195">
        <f t="shared" ca="1" si="0"/>
        <v>0</v>
      </c>
      <c r="D9" s="195">
        <f t="shared" ca="1" si="1"/>
        <v>0</v>
      </c>
      <c r="E9" s="196">
        <f t="shared" ca="1" si="2"/>
        <v>0</v>
      </c>
      <c r="F9" s="197">
        <f t="shared" ca="1" si="3"/>
        <v>0</v>
      </c>
      <c r="G9" s="197">
        <f t="shared" ca="1" si="4"/>
        <v>0</v>
      </c>
      <c r="H9" s="198">
        <f t="shared" ca="1" si="7"/>
        <v>0</v>
      </c>
      <c r="I9" s="199">
        <f t="shared" ca="1" si="5"/>
        <v>0</v>
      </c>
      <c r="J9" s="197">
        <f t="shared" ca="1" si="6"/>
        <v>0</v>
      </c>
      <c r="K9" s="200">
        <f t="shared" ca="1" si="8"/>
        <v>0</v>
      </c>
      <c r="L9" s="200">
        <f t="shared" ca="1" si="9"/>
        <v>0</v>
      </c>
      <c r="M9" s="207"/>
    </row>
    <row r="10" spans="1:13" ht="22.5" customHeight="1">
      <c r="B10" s="196">
        <v>5</v>
      </c>
      <c r="C10" s="195">
        <f t="shared" ca="1" si="0"/>
        <v>0</v>
      </c>
      <c r="D10" s="195">
        <f t="shared" ca="1" si="1"/>
        <v>0</v>
      </c>
      <c r="E10" s="196">
        <f t="shared" ca="1" si="2"/>
        <v>0</v>
      </c>
      <c r="F10" s="197">
        <f t="shared" ca="1" si="3"/>
        <v>0</v>
      </c>
      <c r="G10" s="197">
        <f t="shared" ca="1" si="4"/>
        <v>0</v>
      </c>
      <c r="H10" s="198">
        <f t="shared" ca="1" si="7"/>
        <v>0</v>
      </c>
      <c r="I10" s="199">
        <f t="shared" ca="1" si="5"/>
        <v>0</v>
      </c>
      <c r="J10" s="197">
        <f t="shared" ca="1" si="6"/>
        <v>0</v>
      </c>
      <c r="K10" s="200">
        <f t="shared" ca="1" si="8"/>
        <v>0</v>
      </c>
      <c r="L10" s="200">
        <f t="shared" ca="1" si="9"/>
        <v>0</v>
      </c>
      <c r="M10" s="207"/>
    </row>
    <row r="11" spans="1:13" ht="22.5" customHeight="1">
      <c r="B11" s="196">
        <v>6</v>
      </c>
      <c r="C11" s="195">
        <f t="shared" ca="1" si="0"/>
        <v>0</v>
      </c>
      <c r="D11" s="195">
        <f t="shared" ca="1" si="1"/>
        <v>0</v>
      </c>
      <c r="E11" s="196">
        <f t="shared" ca="1" si="2"/>
        <v>0</v>
      </c>
      <c r="F11" s="197">
        <f t="shared" ca="1" si="3"/>
        <v>0</v>
      </c>
      <c r="G11" s="197">
        <f t="shared" ca="1" si="4"/>
        <v>0</v>
      </c>
      <c r="H11" s="198">
        <f t="shared" ca="1" si="7"/>
        <v>0</v>
      </c>
      <c r="I11" s="199">
        <f t="shared" ca="1" si="5"/>
        <v>0</v>
      </c>
      <c r="J11" s="197">
        <f t="shared" ca="1" si="6"/>
        <v>0</v>
      </c>
      <c r="K11" s="200">
        <f t="shared" ca="1" si="8"/>
        <v>0</v>
      </c>
      <c r="L11" s="200">
        <f t="shared" ca="1" si="9"/>
        <v>0</v>
      </c>
      <c r="M11" s="207"/>
    </row>
    <row r="12" spans="1:13" ht="22.5" customHeight="1">
      <c r="B12" s="196">
        <v>7</v>
      </c>
      <c r="C12" s="195">
        <f t="shared" ca="1" si="0"/>
        <v>0</v>
      </c>
      <c r="D12" s="195">
        <f t="shared" ca="1" si="1"/>
        <v>0</v>
      </c>
      <c r="E12" s="196">
        <f t="shared" ca="1" si="2"/>
        <v>0</v>
      </c>
      <c r="F12" s="197">
        <f t="shared" ca="1" si="3"/>
        <v>0</v>
      </c>
      <c r="G12" s="197">
        <f t="shared" ca="1" si="4"/>
        <v>0</v>
      </c>
      <c r="H12" s="198">
        <f t="shared" ca="1" si="7"/>
        <v>0</v>
      </c>
      <c r="I12" s="199">
        <f t="shared" ca="1" si="5"/>
        <v>0</v>
      </c>
      <c r="J12" s="197">
        <f t="shared" ca="1" si="6"/>
        <v>0</v>
      </c>
      <c r="K12" s="200">
        <f t="shared" ca="1" si="8"/>
        <v>0</v>
      </c>
      <c r="L12" s="200">
        <f t="shared" ca="1" si="9"/>
        <v>0</v>
      </c>
      <c r="M12" s="207"/>
    </row>
    <row r="13" spans="1:13" ht="22.5" customHeight="1">
      <c r="B13" s="196">
        <v>8</v>
      </c>
      <c r="C13" s="195">
        <f t="shared" ca="1" si="0"/>
        <v>0</v>
      </c>
      <c r="D13" s="195">
        <f t="shared" ca="1" si="1"/>
        <v>0</v>
      </c>
      <c r="E13" s="196">
        <f t="shared" ca="1" si="2"/>
        <v>0</v>
      </c>
      <c r="F13" s="197">
        <f t="shared" ca="1" si="3"/>
        <v>0</v>
      </c>
      <c r="G13" s="197">
        <f t="shared" ca="1" si="4"/>
        <v>0</v>
      </c>
      <c r="H13" s="198">
        <f t="shared" ca="1" si="7"/>
        <v>0</v>
      </c>
      <c r="I13" s="199">
        <f t="shared" ca="1" si="5"/>
        <v>0</v>
      </c>
      <c r="J13" s="197">
        <f t="shared" ca="1" si="6"/>
        <v>0</v>
      </c>
      <c r="K13" s="200">
        <f t="shared" ca="1" si="8"/>
        <v>0</v>
      </c>
      <c r="L13" s="200">
        <f t="shared" ca="1" si="9"/>
        <v>0</v>
      </c>
      <c r="M13" s="207"/>
    </row>
    <row r="14" spans="1:13" ht="22.5" customHeight="1">
      <c r="B14" s="196">
        <v>9</v>
      </c>
      <c r="C14" s="195">
        <f t="shared" ca="1" si="0"/>
        <v>0</v>
      </c>
      <c r="D14" s="195">
        <f t="shared" ca="1" si="1"/>
        <v>0</v>
      </c>
      <c r="E14" s="196">
        <f t="shared" ca="1" si="2"/>
        <v>0</v>
      </c>
      <c r="F14" s="197">
        <f t="shared" ca="1" si="3"/>
        <v>0</v>
      </c>
      <c r="G14" s="197">
        <f t="shared" ca="1" si="4"/>
        <v>0</v>
      </c>
      <c r="H14" s="198">
        <f t="shared" ca="1" si="7"/>
        <v>0</v>
      </c>
      <c r="I14" s="199">
        <f t="shared" ca="1" si="5"/>
        <v>0</v>
      </c>
      <c r="J14" s="197">
        <f t="shared" ca="1" si="6"/>
        <v>0</v>
      </c>
      <c r="K14" s="200">
        <f t="shared" ca="1" si="8"/>
        <v>0</v>
      </c>
      <c r="L14" s="200">
        <f t="shared" ca="1" si="9"/>
        <v>0</v>
      </c>
      <c r="M14" s="207"/>
    </row>
    <row r="15" spans="1:13" ht="22.5" customHeight="1">
      <c r="B15" s="196">
        <v>10</v>
      </c>
      <c r="C15" s="195">
        <f t="shared" ca="1" si="0"/>
        <v>0</v>
      </c>
      <c r="D15" s="195">
        <f t="shared" ca="1" si="1"/>
        <v>0</v>
      </c>
      <c r="E15" s="196">
        <f t="shared" ca="1" si="2"/>
        <v>0</v>
      </c>
      <c r="F15" s="197">
        <f t="shared" ca="1" si="3"/>
        <v>0</v>
      </c>
      <c r="G15" s="197">
        <f t="shared" ca="1" si="4"/>
        <v>0</v>
      </c>
      <c r="H15" s="198">
        <f t="shared" ca="1" si="7"/>
        <v>0</v>
      </c>
      <c r="I15" s="199">
        <f t="shared" ca="1" si="5"/>
        <v>0</v>
      </c>
      <c r="J15" s="197">
        <f t="shared" ca="1" si="6"/>
        <v>0</v>
      </c>
      <c r="K15" s="200">
        <f t="shared" ca="1" si="8"/>
        <v>0</v>
      </c>
      <c r="L15" s="200">
        <f t="shared" ca="1" si="9"/>
        <v>0</v>
      </c>
      <c r="M15" s="207"/>
    </row>
    <row r="16" spans="1:13" ht="22.5" customHeight="1">
      <c r="B16" s="196">
        <v>11</v>
      </c>
      <c r="C16" s="195">
        <f t="shared" ca="1" si="0"/>
        <v>0</v>
      </c>
      <c r="D16" s="195">
        <f t="shared" ca="1" si="1"/>
        <v>0</v>
      </c>
      <c r="E16" s="196">
        <f t="shared" ca="1" si="2"/>
        <v>0</v>
      </c>
      <c r="F16" s="197">
        <f t="shared" ca="1" si="3"/>
        <v>0</v>
      </c>
      <c r="G16" s="197">
        <f t="shared" ca="1" si="4"/>
        <v>0</v>
      </c>
      <c r="H16" s="198">
        <f t="shared" ca="1" si="7"/>
        <v>0</v>
      </c>
      <c r="I16" s="199">
        <f t="shared" ca="1" si="5"/>
        <v>0</v>
      </c>
      <c r="J16" s="197">
        <f t="shared" ca="1" si="6"/>
        <v>0</v>
      </c>
      <c r="K16" s="200">
        <f t="shared" ca="1" si="8"/>
        <v>0</v>
      </c>
      <c r="L16" s="200">
        <f t="shared" ca="1" si="9"/>
        <v>0</v>
      </c>
      <c r="M16" s="207"/>
    </row>
    <row r="17" spans="1:13" ht="22.5" customHeight="1">
      <c r="B17" s="196">
        <v>12</v>
      </c>
      <c r="C17" s="195">
        <f t="shared" ca="1" si="0"/>
        <v>0</v>
      </c>
      <c r="D17" s="195">
        <f t="shared" ca="1" si="1"/>
        <v>0</v>
      </c>
      <c r="E17" s="196">
        <f t="shared" ca="1" si="2"/>
        <v>0</v>
      </c>
      <c r="F17" s="197">
        <f t="shared" ca="1" si="3"/>
        <v>0</v>
      </c>
      <c r="G17" s="197">
        <f t="shared" ca="1" si="4"/>
        <v>0</v>
      </c>
      <c r="H17" s="198">
        <f t="shared" ca="1" si="7"/>
        <v>0</v>
      </c>
      <c r="I17" s="199">
        <f t="shared" ca="1" si="5"/>
        <v>0</v>
      </c>
      <c r="J17" s="197">
        <f t="shared" ca="1" si="6"/>
        <v>0</v>
      </c>
      <c r="K17" s="200">
        <f t="shared" ca="1" si="8"/>
        <v>0</v>
      </c>
      <c r="L17" s="200">
        <f t="shared" ca="1" si="9"/>
        <v>0</v>
      </c>
      <c r="M17" s="207"/>
    </row>
    <row r="18" spans="1:13" ht="22.5" customHeight="1">
      <c r="B18" s="196">
        <v>13</v>
      </c>
      <c r="C18" s="195">
        <f t="shared" ca="1" si="0"/>
        <v>0</v>
      </c>
      <c r="D18" s="195">
        <f t="shared" ca="1" si="1"/>
        <v>0</v>
      </c>
      <c r="E18" s="196">
        <f t="shared" ca="1" si="2"/>
        <v>0</v>
      </c>
      <c r="F18" s="197">
        <f t="shared" ca="1" si="3"/>
        <v>0</v>
      </c>
      <c r="G18" s="197">
        <f t="shared" ca="1" si="4"/>
        <v>0</v>
      </c>
      <c r="H18" s="198">
        <f t="shared" ca="1" si="7"/>
        <v>0</v>
      </c>
      <c r="I18" s="199">
        <f t="shared" ca="1" si="5"/>
        <v>0</v>
      </c>
      <c r="J18" s="197">
        <f t="shared" ca="1" si="6"/>
        <v>0</v>
      </c>
      <c r="K18" s="200">
        <f t="shared" ca="1" si="8"/>
        <v>0</v>
      </c>
      <c r="L18" s="200">
        <f t="shared" ca="1" si="9"/>
        <v>0</v>
      </c>
      <c r="M18" s="207"/>
    </row>
    <row r="19" spans="1:13" ht="22.5" customHeight="1">
      <c r="B19" s="196">
        <v>14</v>
      </c>
      <c r="C19" s="195">
        <f t="shared" ca="1" si="0"/>
        <v>0</v>
      </c>
      <c r="D19" s="195">
        <f t="shared" ca="1" si="1"/>
        <v>0</v>
      </c>
      <c r="E19" s="196">
        <f t="shared" ca="1" si="2"/>
        <v>0</v>
      </c>
      <c r="F19" s="197">
        <f t="shared" ca="1" si="3"/>
        <v>0</v>
      </c>
      <c r="G19" s="197">
        <f t="shared" ca="1" si="4"/>
        <v>0</v>
      </c>
      <c r="H19" s="198">
        <f t="shared" ca="1" si="7"/>
        <v>0</v>
      </c>
      <c r="I19" s="199">
        <f t="shared" ca="1" si="5"/>
        <v>0</v>
      </c>
      <c r="J19" s="197">
        <f t="shared" ca="1" si="6"/>
        <v>0</v>
      </c>
      <c r="K19" s="200">
        <f t="shared" ca="1" si="8"/>
        <v>0</v>
      </c>
      <c r="L19" s="200">
        <f t="shared" ca="1" si="9"/>
        <v>0</v>
      </c>
      <c r="M19" s="207"/>
    </row>
    <row r="20" spans="1:13" ht="22.5" customHeight="1" thickBot="1">
      <c r="B20" s="202">
        <v>15</v>
      </c>
      <c r="C20" s="201">
        <f t="shared" ca="1" si="0"/>
        <v>0</v>
      </c>
      <c r="D20" s="201">
        <f t="shared" ca="1" si="1"/>
        <v>0</v>
      </c>
      <c r="E20" s="202">
        <f t="shared" ca="1" si="2"/>
        <v>0</v>
      </c>
      <c r="F20" s="203">
        <f t="shared" ca="1" si="3"/>
        <v>0</v>
      </c>
      <c r="G20" s="203">
        <f t="shared" ca="1" si="4"/>
        <v>0</v>
      </c>
      <c r="H20" s="204">
        <f t="shared" ca="1" si="7"/>
        <v>0</v>
      </c>
      <c r="I20" s="199">
        <f t="shared" ca="1" si="5"/>
        <v>0</v>
      </c>
      <c r="J20" s="197">
        <f t="shared" ca="1" si="6"/>
        <v>0</v>
      </c>
      <c r="K20" s="205">
        <f t="shared" ca="1" si="8"/>
        <v>0</v>
      </c>
      <c r="L20" s="206">
        <f t="shared" ca="1" si="9"/>
        <v>0</v>
      </c>
      <c r="M20" s="208"/>
    </row>
    <row r="21" spans="1:13" ht="22.5" customHeight="1" thickTop="1" thickBot="1">
      <c r="B21" s="366" t="s">
        <v>127</v>
      </c>
      <c r="C21" s="367"/>
      <c r="D21" s="367"/>
      <c r="E21" s="367"/>
      <c r="F21" s="213"/>
      <c r="G21" s="213"/>
      <c r="H21" s="214">
        <f ca="1">SUM(H6:H20)</f>
        <v>0</v>
      </c>
      <c r="I21" s="215"/>
      <c r="J21" s="213"/>
      <c r="K21" s="216">
        <f ca="1">SUM(K6:K20)</f>
        <v>0</v>
      </c>
      <c r="L21" s="216">
        <f ca="1">SUM(H21,K21)</f>
        <v>0</v>
      </c>
      <c r="M21" s="217"/>
    </row>
    <row r="22" spans="1:13" ht="19.5" customHeight="1"/>
    <row r="23" spans="1:13" customFormat="1" ht="18" customHeight="1">
      <c r="A23" s="103" t="s">
        <v>122</v>
      </c>
      <c r="B23" s="103"/>
      <c r="C23" s="103"/>
      <c r="D23" s="103"/>
    </row>
    <row r="24" spans="1:13" customFormat="1" ht="16.5" customHeight="1">
      <c r="A24" s="103"/>
      <c r="B24" s="209">
        <v>1</v>
      </c>
      <c r="C24" s="210" t="s">
        <v>132</v>
      </c>
      <c r="D24" s="103"/>
    </row>
    <row r="25" spans="1:13" customFormat="1" ht="16.5" customHeight="1">
      <c r="A25" s="103"/>
      <c r="B25" s="209">
        <v>2</v>
      </c>
      <c r="C25" s="210" t="s">
        <v>181</v>
      </c>
      <c r="D25" s="103"/>
    </row>
    <row r="26" spans="1:13" customFormat="1" ht="16.5" customHeight="1">
      <c r="A26" s="103"/>
      <c r="B26" s="209">
        <v>3</v>
      </c>
      <c r="C26" s="210" t="s">
        <v>129</v>
      </c>
      <c r="D26" s="103"/>
    </row>
    <row r="27" spans="1:13" customFormat="1" ht="16.5" customHeight="1">
      <c r="A27" s="103"/>
      <c r="B27" s="211">
        <v>4</v>
      </c>
      <c r="C27" s="212" t="s">
        <v>126</v>
      </c>
      <c r="D27" s="103"/>
    </row>
    <row r="28" spans="1:13" customFormat="1" ht="16.5" customHeight="1">
      <c r="A28" s="103"/>
      <c r="B28" s="211">
        <v>5</v>
      </c>
      <c r="C28" s="212" t="s">
        <v>130</v>
      </c>
      <c r="D28" s="103"/>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1:E21"/>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187</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144</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145"/>
      <c r="D8" s="145"/>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145"/>
      <c r="D9" s="145"/>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42"/>
      <c r="B12" s="42"/>
      <c r="C12" s="42"/>
      <c r="D12" s="42"/>
      <c r="E12" s="42"/>
      <c r="F12" s="42"/>
      <c r="G12" s="42"/>
      <c r="H12" s="42"/>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65"/>
      <c r="D13" s="65"/>
      <c r="E13" s="65"/>
      <c r="F13" s="65"/>
      <c r="G13" s="65"/>
      <c r="H13" s="65"/>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126"/>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145"/>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159"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145</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159" t="s">
        <v>152</v>
      </c>
      <c r="B27" s="41"/>
      <c r="C27" s="42"/>
      <c r="D27" s="42"/>
      <c r="E27" s="43"/>
      <c r="F27" s="42"/>
      <c r="G27" s="42"/>
      <c r="H27" s="42"/>
      <c r="I27" s="42"/>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126"/>
      <c r="E28" s="70"/>
      <c r="F28" s="126"/>
      <c r="G28" s="126"/>
      <c r="H28" s="126"/>
      <c r="I28" s="126"/>
      <c r="J28" s="123"/>
      <c r="K28" s="123"/>
      <c r="L28" s="123"/>
      <c r="M28" s="123"/>
      <c r="N28" s="123"/>
      <c r="O28" s="67"/>
      <c r="P28" s="86"/>
      <c r="Q28" s="56"/>
      <c r="R28" s="56"/>
      <c r="S28" s="37"/>
      <c r="T28" s="38"/>
      <c r="U28" s="189"/>
      <c r="V28" s="38" t="s">
        <v>153</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127"/>
      <c r="C29" s="101"/>
      <c r="D29" s="101"/>
      <c r="E29" s="40"/>
      <c r="F29" s="101"/>
      <c r="G29" s="101"/>
      <c r="H29" s="101"/>
      <c r="I29" s="101"/>
      <c r="J29" s="62"/>
      <c r="K29" s="62"/>
      <c r="L29" s="62"/>
      <c r="M29" s="62"/>
      <c r="N29" s="62"/>
      <c r="O29" s="164"/>
      <c r="P29" s="36"/>
      <c r="Q29" s="36"/>
      <c r="R29" s="36"/>
      <c r="S29" s="37"/>
      <c r="T29" s="38"/>
      <c r="U29" s="38"/>
      <c r="V29" s="38"/>
      <c r="W29" s="38"/>
      <c r="X29" s="38"/>
      <c r="Y29" s="65"/>
      <c r="Z29" s="65"/>
      <c r="AA29" s="65"/>
      <c r="AB29" s="65"/>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20"/>
      <c r="E31" s="46"/>
      <c r="F31" s="220"/>
      <c r="G31" s="220"/>
      <c r="H31" s="220"/>
      <c r="I31" s="220"/>
      <c r="J31" s="37"/>
      <c r="K31" s="37"/>
      <c r="L31" s="37"/>
      <c r="M31" s="37"/>
      <c r="N31" s="37"/>
      <c r="O31" s="191"/>
      <c r="P31" s="63" t="s">
        <v>169</v>
      </c>
      <c r="Q31" s="55"/>
      <c r="R31" s="55"/>
      <c r="S31" s="38"/>
      <c r="T31" s="38"/>
      <c r="U31" s="38"/>
      <c r="V31" s="38"/>
      <c r="W31" s="38"/>
      <c r="X31" s="38"/>
      <c r="Y31" s="220"/>
      <c r="Z31" s="220"/>
      <c r="AA31" s="220"/>
      <c r="AB31" s="220"/>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159" t="s">
        <v>156</v>
      </c>
      <c r="B32" s="126"/>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127"/>
      <c r="AC33" s="127"/>
      <c r="AD33" s="127"/>
      <c r="AE33" s="127"/>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65"/>
      <c r="E34" s="46"/>
      <c r="F34" s="65"/>
      <c r="G34" s="65"/>
      <c r="H34" s="65"/>
      <c r="I34" s="65"/>
      <c r="J34" s="37"/>
      <c r="K34" s="37"/>
      <c r="L34" s="37"/>
      <c r="M34" s="37"/>
      <c r="N34" s="37"/>
      <c r="O34" s="37"/>
      <c r="P34" s="63"/>
      <c r="Q34" s="90"/>
      <c r="R34" s="192"/>
      <c r="S34" s="46" t="s">
        <v>172</v>
      </c>
      <c r="V34" s="37"/>
      <c r="W34" s="37"/>
      <c r="X34" s="37"/>
      <c r="Y34" s="65"/>
      <c r="Z34" s="65"/>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19" t="s">
        <v>159</v>
      </c>
      <c r="B35" s="222"/>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1"/>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6"/>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65"/>
      <c r="C40" s="64"/>
      <c r="D40" s="65"/>
      <c r="E40" s="46"/>
      <c r="F40" s="65"/>
      <c r="G40" s="65"/>
      <c r="H40" s="65"/>
      <c r="I40" s="65"/>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126"/>
      <c r="C41" s="125"/>
      <c r="D41" s="125"/>
      <c r="E41" s="125"/>
      <c r="F41" s="125"/>
      <c r="G41" s="125"/>
      <c r="H41" s="469" t="s">
        <v>188</v>
      </c>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145"/>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159"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53</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65"/>
      <c r="E47" s="46"/>
      <c r="F47" s="65"/>
      <c r="G47" s="65"/>
      <c r="H47" s="65"/>
      <c r="I47" s="65"/>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159" t="s">
        <v>174</v>
      </c>
      <c r="B48" s="41"/>
      <c r="C48" s="42"/>
      <c r="D48" s="42"/>
      <c r="E48" s="43"/>
      <c r="F48" s="42"/>
      <c r="G48" s="42"/>
      <c r="H48" s="42"/>
      <c r="I48" s="42"/>
      <c r="J48" s="44"/>
      <c r="K48" s="44"/>
      <c r="L48" s="44"/>
      <c r="M48" s="44"/>
      <c r="N48" s="44"/>
      <c r="O48" s="73"/>
      <c r="P48" s="53"/>
      <c r="Q48" s="53"/>
      <c r="R48" s="53"/>
      <c r="S48" s="44"/>
      <c r="T48" s="45"/>
      <c r="U48" s="44"/>
      <c r="V48" s="44"/>
      <c r="W48" s="44"/>
      <c r="X48" s="44"/>
      <c r="Y48" s="42"/>
      <c r="Z48" s="42"/>
      <c r="AA48" s="42"/>
      <c r="AB48" s="42"/>
      <c r="AC48" s="44"/>
      <c r="AD48" s="44"/>
      <c r="AE48" s="44"/>
      <c r="AF48" s="44"/>
      <c r="AG48" s="44"/>
      <c r="AH48" s="44"/>
      <c r="AI48" s="54"/>
      <c r="AJ48" s="54"/>
      <c r="AK48" s="54"/>
      <c r="AL48" s="54"/>
      <c r="AM48" s="172"/>
    </row>
    <row r="49" spans="1:39" ht="18" customHeight="1">
      <c r="A49" s="173"/>
      <c r="B49" s="188"/>
      <c r="C49" s="75" t="s">
        <v>57</v>
      </c>
      <c r="D49" s="126"/>
      <c r="E49" s="70"/>
      <c r="F49" s="126"/>
      <c r="G49" s="126"/>
      <c r="H49" s="126"/>
      <c r="I49" s="126"/>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39"/>
      <c r="F72" s="240"/>
      <c r="G72" s="240"/>
      <c r="H72" s="240"/>
      <c r="I72" s="241"/>
      <c r="J72" s="242"/>
      <c r="K72" s="243"/>
      <c r="L72" s="243"/>
      <c r="M72" s="243"/>
      <c r="N72" s="243"/>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34"/>
      <c r="F73" s="235"/>
      <c r="G73" s="235"/>
      <c r="H73" s="235"/>
      <c r="I73" s="236"/>
      <c r="J73" s="237"/>
      <c r="K73" s="238"/>
      <c r="L73" s="238"/>
      <c r="M73" s="238"/>
      <c r="N73" s="238"/>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39"/>
      <c r="F74" s="240"/>
      <c r="G74" s="240"/>
      <c r="H74" s="240"/>
      <c r="I74" s="241"/>
      <c r="J74" s="242"/>
      <c r="K74" s="243"/>
      <c r="L74" s="243"/>
      <c r="M74" s="243"/>
      <c r="N74" s="243"/>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39"/>
      <c r="F75" s="240"/>
      <c r="G75" s="240"/>
      <c r="H75" s="240"/>
      <c r="I75" s="241"/>
      <c r="J75" s="242"/>
      <c r="K75" s="243"/>
      <c r="L75" s="243"/>
      <c r="M75" s="243"/>
      <c r="N75" s="243"/>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62</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96"/>
      <c r="AL96" s="96"/>
      <c r="AM96" s="96"/>
      <c r="AN96" s="96"/>
      <c r="AO96" s="96"/>
    </row>
    <row r="97" spans="1:48" s="91" customFormat="1" ht="5.25" customHeight="1">
      <c r="A97" s="95"/>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96"/>
      <c r="AL97" s="96"/>
      <c r="AM97" s="96"/>
      <c r="AN97" s="96"/>
      <c r="AO97" s="96"/>
    </row>
    <row r="98" spans="1:48" s="91" customFormat="1" ht="9.6">
      <c r="A98" s="95"/>
      <c r="B98" s="40"/>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96"/>
      <c r="AL98" s="96"/>
      <c r="AM98" s="96"/>
      <c r="AN98" s="96"/>
      <c r="AO98" s="96"/>
    </row>
    <row r="99" spans="1:48" s="91" customFormat="1" ht="11.25" customHeight="1">
      <c r="A99" s="95"/>
      <c r="B99" s="40"/>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96"/>
      <c r="AL99" s="96"/>
      <c r="AM99" s="96"/>
      <c r="AN99" s="96"/>
      <c r="AO99" s="96"/>
    </row>
    <row r="100" spans="1:48" ht="5.25" customHeight="1">
      <c r="A100" s="95"/>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96"/>
      <c r="AL100" s="96"/>
      <c r="AM100" s="96"/>
      <c r="AN100" s="96"/>
      <c r="AO100" s="96"/>
      <c r="AP100" s="91"/>
      <c r="AQ100" s="91"/>
      <c r="AR100" s="91"/>
      <c r="AS100" s="91"/>
      <c r="AT100" s="91"/>
      <c r="AU100" s="91"/>
      <c r="AV100" s="91"/>
    </row>
    <row r="101" spans="1:48">
      <c r="A101" s="40"/>
      <c r="B101" s="223"/>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177"/>
      <c r="C102" s="177"/>
      <c r="D102" s="177"/>
      <c r="E102" s="177"/>
      <c r="F102" s="177"/>
      <c r="G102" s="177"/>
      <c r="H102" s="177"/>
      <c r="I102" s="177"/>
      <c r="J102" s="177"/>
      <c r="K102" s="177"/>
      <c r="L102" s="177"/>
      <c r="M102" s="177"/>
      <c r="N102" s="177"/>
      <c r="O102" s="177"/>
      <c r="P102" s="177"/>
      <c r="Q102" s="177"/>
      <c r="R102" s="177"/>
      <c r="S102" s="177"/>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177"/>
      <c r="D103" s="177"/>
      <c r="E103" s="177"/>
      <c r="F103" s="177"/>
      <c r="G103" s="177"/>
      <c r="H103" s="177"/>
      <c r="I103" s="177"/>
      <c r="J103" s="177"/>
      <c r="K103" s="177"/>
      <c r="L103" s="177"/>
      <c r="M103" s="177"/>
      <c r="N103" s="177"/>
      <c r="O103" s="177"/>
      <c r="P103" s="177"/>
      <c r="Q103" s="177"/>
      <c r="R103" s="177"/>
      <c r="S103" s="17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177"/>
      <c r="D104" s="177"/>
      <c r="E104" s="177"/>
      <c r="F104" s="177"/>
      <c r="G104" s="177"/>
      <c r="H104" s="177"/>
      <c r="I104" s="177"/>
      <c r="J104" s="177"/>
      <c r="K104" s="177"/>
      <c r="L104" s="177"/>
      <c r="M104" s="177"/>
      <c r="N104" s="177"/>
      <c r="O104" s="177"/>
      <c r="P104" s="177"/>
      <c r="Q104" s="177"/>
      <c r="R104" s="177"/>
      <c r="S104" s="17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177"/>
      <c r="D105" s="177"/>
      <c r="E105" s="177"/>
      <c r="F105" s="177"/>
      <c r="G105" s="177"/>
      <c r="H105" s="177"/>
      <c r="I105" s="177"/>
      <c r="J105" s="177"/>
      <c r="K105" s="177"/>
      <c r="L105" s="177"/>
      <c r="M105" s="177"/>
      <c r="N105" s="177"/>
      <c r="O105" s="177"/>
      <c r="P105" s="177"/>
      <c r="Q105" s="177"/>
      <c r="R105" s="177"/>
      <c r="S105" s="177"/>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177"/>
      <c r="D106" s="177"/>
      <c r="E106" s="177"/>
      <c r="F106" s="177"/>
      <c r="G106" s="177"/>
      <c r="H106" s="177"/>
      <c r="I106" s="177"/>
      <c r="J106" s="177"/>
      <c r="K106" s="177"/>
      <c r="L106" s="177"/>
      <c r="M106" s="177"/>
      <c r="N106" s="177"/>
      <c r="O106" s="177"/>
      <c r="P106" s="177"/>
      <c r="Q106" s="177"/>
      <c r="R106" s="177"/>
      <c r="S106" s="177"/>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177"/>
      <c r="D107" s="177"/>
      <c r="E107" s="177"/>
      <c r="F107" s="177"/>
      <c r="G107" s="177"/>
      <c r="H107" s="177"/>
      <c r="I107" s="177"/>
      <c r="J107" s="177"/>
      <c r="K107" s="177"/>
      <c r="L107" s="177"/>
      <c r="M107" s="177"/>
      <c r="N107" s="177"/>
      <c r="O107" s="177"/>
      <c r="P107" s="177"/>
      <c r="Q107" s="177"/>
      <c r="R107" s="177"/>
      <c r="S107" s="177"/>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177"/>
      <c r="C108" s="177"/>
      <c r="D108" s="177"/>
      <c r="E108" s="177"/>
      <c r="F108" s="177"/>
      <c r="G108" s="177"/>
      <c r="H108" s="177"/>
      <c r="I108" s="177"/>
      <c r="J108" s="177"/>
      <c r="K108" s="177"/>
      <c r="L108" s="177"/>
      <c r="M108" s="177"/>
      <c r="N108" s="177"/>
      <c r="O108" s="177"/>
      <c r="P108" s="177"/>
      <c r="Q108" s="177"/>
      <c r="R108" s="177"/>
      <c r="S108" s="177"/>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229"/>
      <c r="AO108" s="229"/>
    </row>
    <row r="109" spans="1:48" ht="12" customHeight="1">
      <c r="A109" s="232"/>
      <c r="B109" s="232"/>
      <c r="C109" s="177"/>
      <c r="D109" s="177"/>
      <c r="E109" s="177"/>
      <c r="F109" s="177"/>
      <c r="G109" s="177"/>
      <c r="H109" s="177"/>
      <c r="I109" s="177"/>
      <c r="J109" s="177"/>
      <c r="K109" s="177"/>
      <c r="L109" s="177"/>
      <c r="M109" s="177"/>
      <c r="N109" s="177"/>
      <c r="O109" s="177"/>
      <c r="P109" s="177"/>
      <c r="Q109" s="177"/>
      <c r="R109" s="177"/>
      <c r="S109" s="177"/>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177"/>
      <c r="D110" s="177"/>
      <c r="E110" s="177"/>
      <c r="F110" s="177"/>
      <c r="G110" s="177"/>
      <c r="H110" s="177"/>
      <c r="I110" s="177"/>
      <c r="J110" s="177"/>
      <c r="K110" s="177"/>
      <c r="L110" s="177"/>
      <c r="M110" s="177"/>
      <c r="N110" s="177"/>
      <c r="O110" s="177"/>
      <c r="P110" s="177"/>
      <c r="Q110" s="177"/>
      <c r="R110" s="177"/>
      <c r="S110" s="177"/>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177"/>
      <c r="C111" s="177"/>
      <c r="D111" s="177"/>
      <c r="E111" s="177"/>
      <c r="F111" s="177"/>
      <c r="G111" s="177"/>
      <c r="H111" s="177"/>
      <c r="I111" s="177"/>
      <c r="J111" s="177"/>
      <c r="K111" s="177"/>
      <c r="L111" s="177"/>
      <c r="M111" s="177"/>
      <c r="N111" s="177"/>
      <c r="O111" s="177"/>
      <c r="P111" s="177"/>
      <c r="Q111" s="177"/>
      <c r="R111" s="177"/>
      <c r="S111" s="177"/>
      <c r="T111" s="233"/>
      <c r="U111" s="233"/>
      <c r="V111" s="233"/>
      <c r="W111" s="233"/>
      <c r="X111" s="233"/>
      <c r="Y111" s="233"/>
      <c r="Z111" s="233"/>
      <c r="AA111" s="233"/>
      <c r="AB111" s="233"/>
      <c r="AC111" s="233"/>
      <c r="AD111" s="233"/>
      <c r="AE111" s="233"/>
      <c r="AF111" s="233"/>
      <c r="AG111" s="233"/>
      <c r="AH111" s="233"/>
      <c r="AI111" s="233"/>
      <c r="AJ111" s="233"/>
      <c r="AK111" s="178"/>
      <c r="AL111" s="178"/>
      <c r="AM111" s="178"/>
      <c r="AN111" s="229"/>
      <c r="AO111" s="229"/>
    </row>
    <row r="112" spans="1:48" ht="12" customHeight="1">
      <c r="A112" s="118"/>
      <c r="B112" s="232"/>
      <c r="C112" s="177"/>
      <c r="D112" s="177"/>
      <c r="E112" s="177"/>
      <c r="F112" s="177"/>
      <c r="G112" s="177"/>
      <c r="H112" s="177"/>
      <c r="I112" s="177"/>
      <c r="J112" s="177"/>
      <c r="K112" s="177"/>
      <c r="L112" s="177"/>
      <c r="M112" s="177"/>
      <c r="N112" s="177"/>
      <c r="O112" s="177"/>
      <c r="P112" s="177"/>
      <c r="Q112" s="177"/>
      <c r="R112" s="177"/>
      <c r="S112" s="177"/>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177"/>
      <c r="D113" s="177"/>
      <c r="E113" s="177"/>
      <c r="F113" s="177"/>
      <c r="G113" s="177"/>
      <c r="H113" s="177"/>
      <c r="I113" s="177"/>
      <c r="J113" s="177"/>
      <c r="K113" s="177"/>
      <c r="L113" s="177"/>
      <c r="M113" s="177"/>
      <c r="N113" s="177"/>
      <c r="O113" s="177"/>
      <c r="P113" s="177"/>
      <c r="Q113" s="177"/>
      <c r="R113" s="177"/>
      <c r="S113" s="177"/>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177"/>
      <c r="C114" s="177"/>
      <c r="D114" s="177"/>
      <c r="E114" s="177"/>
      <c r="F114" s="177"/>
      <c r="G114" s="177"/>
      <c r="H114" s="177"/>
      <c r="I114" s="177"/>
      <c r="J114" s="177"/>
      <c r="K114" s="177"/>
      <c r="L114" s="177"/>
      <c r="M114" s="177"/>
      <c r="N114" s="177"/>
      <c r="O114" s="177"/>
      <c r="P114" s="177"/>
      <c r="Q114" s="177"/>
      <c r="R114" s="177"/>
      <c r="S114" s="177"/>
      <c r="T114" s="233"/>
      <c r="U114" s="233"/>
      <c r="V114" s="233"/>
      <c r="W114" s="233"/>
      <c r="X114" s="233"/>
      <c r="Y114" s="233"/>
      <c r="Z114" s="233"/>
      <c r="AA114" s="233"/>
      <c r="AB114" s="233"/>
      <c r="AC114" s="233"/>
      <c r="AD114" s="233"/>
      <c r="AE114" s="233"/>
      <c r="AF114" s="233"/>
      <c r="AG114" s="233"/>
      <c r="AH114" s="233"/>
      <c r="AI114" s="233"/>
      <c r="AJ114" s="233"/>
      <c r="AK114" s="178"/>
      <c r="AL114" s="178"/>
      <c r="AM114" s="178"/>
      <c r="AN114" s="229"/>
      <c r="AO114" s="229"/>
    </row>
    <row r="115" spans="1:48" ht="12" customHeight="1">
      <c r="A115" s="118"/>
      <c r="B115" s="232"/>
      <c r="C115" s="177"/>
      <c r="D115" s="177"/>
      <c r="E115" s="177"/>
      <c r="F115" s="177"/>
      <c r="G115" s="177"/>
      <c r="H115" s="177"/>
      <c r="I115" s="177"/>
      <c r="J115" s="177"/>
      <c r="K115" s="177"/>
      <c r="L115" s="177"/>
      <c r="M115" s="177"/>
      <c r="N115" s="177"/>
      <c r="O115" s="177"/>
      <c r="P115" s="177"/>
      <c r="Q115" s="177"/>
      <c r="R115" s="177"/>
      <c r="S115" s="177"/>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177"/>
      <c r="D116" s="177"/>
      <c r="E116" s="177"/>
      <c r="F116" s="177"/>
      <c r="G116" s="177"/>
      <c r="H116" s="177"/>
      <c r="I116" s="177"/>
      <c r="J116" s="177"/>
      <c r="K116" s="177"/>
      <c r="L116" s="177"/>
      <c r="M116" s="177"/>
      <c r="N116" s="177"/>
      <c r="O116" s="177"/>
      <c r="P116" s="177"/>
      <c r="Q116" s="177"/>
      <c r="R116" s="177"/>
      <c r="S116" s="177"/>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177"/>
      <c r="D117" s="177"/>
      <c r="E117" s="177"/>
      <c r="F117" s="177"/>
      <c r="G117" s="177"/>
      <c r="H117" s="177"/>
      <c r="I117" s="177"/>
      <c r="J117" s="177"/>
      <c r="K117" s="177"/>
      <c r="L117" s="177"/>
      <c r="M117" s="177"/>
      <c r="N117" s="177"/>
      <c r="O117" s="177"/>
      <c r="P117" s="177"/>
      <c r="Q117" s="177"/>
      <c r="R117" s="177"/>
      <c r="S117" s="177"/>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177"/>
      <c r="D118" s="177"/>
      <c r="E118" s="177"/>
      <c r="F118" s="177"/>
      <c r="G118" s="177"/>
      <c r="H118" s="177"/>
      <c r="I118" s="177"/>
      <c r="J118" s="177"/>
      <c r="K118" s="177"/>
      <c r="L118" s="177"/>
      <c r="M118" s="177"/>
      <c r="N118" s="177"/>
      <c r="O118" s="177"/>
      <c r="P118" s="177"/>
      <c r="Q118" s="177"/>
      <c r="R118" s="177"/>
      <c r="S118" s="177"/>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177"/>
      <c r="D119" s="177"/>
      <c r="E119" s="177"/>
      <c r="F119" s="177"/>
      <c r="G119" s="177"/>
      <c r="H119" s="177"/>
      <c r="I119" s="177"/>
      <c r="J119" s="177"/>
      <c r="K119" s="177"/>
      <c r="L119" s="177"/>
      <c r="M119" s="177"/>
      <c r="N119" s="177"/>
      <c r="O119" s="177"/>
      <c r="P119" s="177"/>
      <c r="Q119" s="177"/>
      <c r="R119" s="177"/>
      <c r="S119" s="177"/>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177"/>
      <c r="D120" s="177"/>
      <c r="E120" s="177"/>
      <c r="F120" s="177"/>
      <c r="G120" s="177"/>
      <c r="H120" s="177"/>
      <c r="I120" s="177"/>
      <c r="J120" s="177"/>
      <c r="K120" s="177"/>
      <c r="L120" s="177"/>
      <c r="M120" s="177"/>
      <c r="N120" s="177"/>
      <c r="O120" s="177"/>
      <c r="P120" s="177"/>
      <c r="Q120" s="177"/>
      <c r="R120" s="177"/>
      <c r="S120" s="177"/>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229"/>
      <c r="AO120" s="229"/>
    </row>
    <row r="121" spans="1:48" ht="12" customHeight="1">
      <c r="A121" s="40"/>
      <c r="B121" s="177"/>
      <c r="C121" s="177"/>
      <c r="D121" s="177"/>
      <c r="E121" s="177"/>
      <c r="F121" s="177"/>
      <c r="G121" s="177"/>
      <c r="H121" s="177"/>
      <c r="I121" s="177"/>
      <c r="J121" s="177"/>
      <c r="K121" s="177"/>
      <c r="L121" s="177"/>
      <c r="M121" s="177"/>
      <c r="N121" s="177"/>
      <c r="O121" s="177"/>
      <c r="P121" s="177"/>
      <c r="Q121" s="177"/>
      <c r="R121" s="177"/>
      <c r="S121" s="177"/>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177"/>
      <c r="D122" s="177"/>
      <c r="E122" s="177"/>
      <c r="F122" s="177"/>
      <c r="G122" s="177"/>
      <c r="H122" s="177"/>
      <c r="I122" s="177"/>
      <c r="J122" s="177"/>
      <c r="K122" s="177"/>
      <c r="L122" s="177"/>
      <c r="M122" s="177"/>
      <c r="N122" s="177"/>
      <c r="O122" s="177"/>
      <c r="P122" s="177"/>
      <c r="Q122" s="177"/>
      <c r="R122" s="177"/>
      <c r="S122" s="177"/>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177"/>
      <c r="D123" s="177"/>
      <c r="E123" s="177"/>
      <c r="F123" s="177"/>
      <c r="G123" s="177"/>
      <c r="H123" s="177"/>
      <c r="I123" s="177"/>
      <c r="J123" s="177"/>
      <c r="K123" s="177"/>
      <c r="L123" s="177"/>
      <c r="M123" s="177"/>
      <c r="N123" s="177"/>
      <c r="O123" s="177"/>
      <c r="P123" s="177"/>
      <c r="Q123" s="177"/>
      <c r="R123" s="177"/>
      <c r="S123" s="177"/>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177"/>
      <c r="D124" s="177"/>
      <c r="E124" s="177"/>
      <c r="F124" s="177"/>
      <c r="G124" s="177"/>
      <c r="H124" s="177"/>
      <c r="I124" s="177"/>
      <c r="J124" s="177"/>
      <c r="K124" s="177"/>
      <c r="L124" s="177"/>
      <c r="M124" s="177"/>
      <c r="N124" s="177"/>
      <c r="O124" s="177"/>
      <c r="P124" s="177"/>
      <c r="Q124" s="177"/>
      <c r="R124" s="177"/>
      <c r="S124" s="177"/>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177"/>
      <c r="D125" s="177"/>
      <c r="E125" s="177"/>
      <c r="F125" s="177"/>
      <c r="G125" s="177"/>
      <c r="H125" s="177"/>
      <c r="I125" s="177"/>
      <c r="J125" s="177"/>
      <c r="K125" s="177"/>
      <c r="L125" s="177"/>
      <c r="M125" s="177"/>
      <c r="N125" s="177"/>
      <c r="O125" s="177"/>
      <c r="P125" s="177"/>
      <c r="Q125" s="177"/>
      <c r="R125" s="177"/>
      <c r="S125" s="177"/>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229"/>
      <c r="AO125" s="229"/>
    </row>
    <row r="126" spans="1:48" ht="18" customHeight="1">
      <c r="A126" s="177"/>
      <c r="B126" s="232"/>
      <c r="C126" s="177"/>
      <c r="D126" s="177"/>
      <c r="E126" s="177"/>
      <c r="F126" s="177"/>
      <c r="G126" s="177"/>
      <c r="H126" s="177"/>
      <c r="I126" s="177"/>
      <c r="J126" s="177"/>
      <c r="K126" s="177"/>
      <c r="L126" s="177"/>
      <c r="M126" s="177"/>
      <c r="N126" s="177"/>
      <c r="O126" s="177"/>
      <c r="P126" s="177"/>
      <c r="Q126" s="177"/>
      <c r="R126" s="177"/>
      <c r="S126" s="177"/>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J77:N77"/>
    <mergeCell ref="AD40:AE40"/>
    <mergeCell ref="A3:A9"/>
    <mergeCell ref="A10:H11"/>
    <mergeCell ref="Q6:R6"/>
    <mergeCell ref="O52:AM52"/>
    <mergeCell ref="S49:AL49"/>
    <mergeCell ref="A52:D52"/>
    <mergeCell ref="E52:I52"/>
    <mergeCell ref="E53:I53"/>
    <mergeCell ref="J52:N52"/>
    <mergeCell ref="J53:N53"/>
    <mergeCell ref="O53:AM53"/>
    <mergeCell ref="H14:J14"/>
    <mergeCell ref="AG3:AM3"/>
    <mergeCell ref="AG4:AM4"/>
    <mergeCell ref="L5:AB5"/>
    <mergeCell ref="AC5:AF5"/>
    <mergeCell ref="AL5:AM5"/>
    <mergeCell ref="K41:AE41"/>
    <mergeCell ref="E55:I55"/>
    <mergeCell ref="J55:N55"/>
    <mergeCell ref="O55:AM55"/>
    <mergeCell ref="E56:I56"/>
    <mergeCell ref="T124:AM124"/>
    <mergeCell ref="T126:AM126"/>
    <mergeCell ref="T109:AM109"/>
    <mergeCell ref="T110:AM110"/>
    <mergeCell ref="T112:AM112"/>
    <mergeCell ref="T115:AM115"/>
    <mergeCell ref="T116:AM116"/>
    <mergeCell ref="T113:AM113"/>
    <mergeCell ref="T119:AM119"/>
    <mergeCell ref="T121:AM121"/>
    <mergeCell ref="T122:AM122"/>
    <mergeCell ref="T118:AM118"/>
    <mergeCell ref="T123:AM123"/>
    <mergeCell ref="T117:AM117"/>
    <mergeCell ref="T104:AM104"/>
    <mergeCell ref="T105:AM105"/>
    <mergeCell ref="T106:AM106"/>
    <mergeCell ref="T107:AM107"/>
    <mergeCell ref="AA40:AC40"/>
    <mergeCell ref="AL13:AM13"/>
    <mergeCell ref="AI13:AK13"/>
    <mergeCell ref="C42:AM43"/>
    <mergeCell ref="C15:AM19"/>
    <mergeCell ref="H41:J41"/>
    <mergeCell ref="A93:D93"/>
    <mergeCell ref="E93:I93"/>
    <mergeCell ref="J93:N93"/>
    <mergeCell ref="O93:AM93"/>
    <mergeCell ref="T103:AM103"/>
    <mergeCell ref="T102:AM102"/>
    <mergeCell ref="A80:D80"/>
    <mergeCell ref="E80:I80"/>
    <mergeCell ref="J80:N80"/>
    <mergeCell ref="O80:AM80"/>
    <mergeCell ref="AI40:AK40"/>
    <mergeCell ref="O77:AM77"/>
    <mergeCell ref="A77:D77"/>
    <mergeCell ref="E77:I77"/>
    <mergeCell ref="AP33:AU33"/>
    <mergeCell ref="AA13:AC13"/>
    <mergeCell ref="AD13:AE13"/>
    <mergeCell ref="AP5:AU5"/>
    <mergeCell ref="AP4:AU4"/>
    <mergeCell ref="AU6:AU7"/>
    <mergeCell ref="AP32:AU32"/>
    <mergeCell ref="L9:AM9"/>
    <mergeCell ref="E54:I54"/>
    <mergeCell ref="J54:N54"/>
    <mergeCell ref="O54:AM54"/>
    <mergeCell ref="AL40:AM40"/>
    <mergeCell ref="W40:Z40"/>
    <mergeCell ref="W13:Z13"/>
    <mergeCell ref="AF13:AH13"/>
    <mergeCell ref="AF40:AH40"/>
    <mergeCell ref="AG5:AK5"/>
    <mergeCell ref="B6:K7"/>
    <mergeCell ref="K14:AE14"/>
    <mergeCell ref="T6:V6"/>
    <mergeCell ref="S8:Y8"/>
    <mergeCell ref="AG8:AM8"/>
    <mergeCell ref="L7:AM7"/>
    <mergeCell ref="L4:AF4"/>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61:D64"/>
    <mergeCell ref="E61:I61"/>
    <mergeCell ref="J61:N61"/>
    <mergeCell ref="O61:AM61"/>
    <mergeCell ref="E62:I62"/>
    <mergeCell ref="J62:N62"/>
    <mergeCell ref="O62:AM62"/>
    <mergeCell ref="E63:I63"/>
    <mergeCell ref="J63:N63"/>
    <mergeCell ref="O63:AM63"/>
    <mergeCell ref="E64:I64"/>
    <mergeCell ref="J64:N64"/>
    <mergeCell ref="O64:AM64"/>
    <mergeCell ref="A65:D68"/>
    <mergeCell ref="E65:I65"/>
    <mergeCell ref="J65:N65"/>
    <mergeCell ref="O65:AM65"/>
    <mergeCell ref="E66:I66"/>
    <mergeCell ref="J66:N66"/>
    <mergeCell ref="O66:AM66"/>
    <mergeCell ref="E67:I67"/>
    <mergeCell ref="J67:N67"/>
    <mergeCell ref="O67:AM67"/>
    <mergeCell ref="E68:I68"/>
    <mergeCell ref="J68:N68"/>
    <mergeCell ref="O68:AM68"/>
    <mergeCell ref="E76:I76"/>
    <mergeCell ref="J76:N76"/>
    <mergeCell ref="O76:AM76"/>
    <mergeCell ref="A69:D72"/>
    <mergeCell ref="A73:D76"/>
    <mergeCell ref="O72:AM72"/>
    <mergeCell ref="O73:AM73"/>
    <mergeCell ref="O74:AM74"/>
    <mergeCell ref="O75:AM75"/>
    <mergeCell ref="E69:I69"/>
    <mergeCell ref="J69:N69"/>
    <mergeCell ref="O69:AM69"/>
    <mergeCell ref="E70:I70"/>
    <mergeCell ref="J70:N70"/>
    <mergeCell ref="O70:AM70"/>
    <mergeCell ref="E71:I71"/>
    <mergeCell ref="J71:N71"/>
    <mergeCell ref="O71:AM71"/>
    <mergeCell ref="E88:I88"/>
    <mergeCell ref="J88:N88"/>
    <mergeCell ref="O88:AM88"/>
    <mergeCell ref="A81:D84"/>
    <mergeCell ref="E81:I81"/>
    <mergeCell ref="J81:N81"/>
    <mergeCell ref="O81:AM81"/>
    <mergeCell ref="E82:I82"/>
    <mergeCell ref="J82:N82"/>
    <mergeCell ref="O82:AM82"/>
    <mergeCell ref="E83:I83"/>
    <mergeCell ref="J83:N83"/>
    <mergeCell ref="O83:AM83"/>
    <mergeCell ref="E84:I84"/>
    <mergeCell ref="J84:N84"/>
    <mergeCell ref="O84:AM84"/>
    <mergeCell ref="L3:AF3"/>
    <mergeCell ref="A89:D92"/>
    <mergeCell ref="E89:I89"/>
    <mergeCell ref="J89:N89"/>
    <mergeCell ref="O89:AM89"/>
    <mergeCell ref="E90:I90"/>
    <mergeCell ref="J90:N90"/>
    <mergeCell ref="O90:AM90"/>
    <mergeCell ref="E91:I91"/>
    <mergeCell ref="J91:N91"/>
    <mergeCell ref="O91:AM91"/>
    <mergeCell ref="E92:I92"/>
    <mergeCell ref="J92:N92"/>
    <mergeCell ref="O92:AM92"/>
    <mergeCell ref="A85:D88"/>
    <mergeCell ref="E85:I85"/>
    <mergeCell ref="J85:N85"/>
    <mergeCell ref="O85:AM85"/>
    <mergeCell ref="E86:I86"/>
    <mergeCell ref="J86:N86"/>
    <mergeCell ref="O86:AM86"/>
    <mergeCell ref="E87:I87"/>
    <mergeCell ref="J87:N87"/>
    <mergeCell ref="O87:AM87"/>
  </mergeCells>
  <phoneticPr fontId="3"/>
  <dataValidations count="4">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 type="list" allowBlank="1" showInputMessage="1" showErrorMessage="1" sqref="H14:J14">
      <formula1>$BL$5:$BL$10</formula1>
    </dataValidation>
    <dataValidation type="list" allowBlank="1" showInputMessage="1" showErrorMessage="1" sqref="H41:J41">
      <formula1>$BU$5:$BU$6</formula1>
    </dataValidation>
    <dataValidation type="list" allowBlank="1" showInputMessage="1" showErrorMessage="1" sqref="L5:AB5">
      <formula1>$BC$5:$BC$42</formula1>
    </dataValidation>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9</xdr:row>
                    <xdr:rowOff>0</xdr:rowOff>
                  </from>
                  <to>
                    <xdr:col>9</xdr:col>
                    <xdr:colOff>45720</xdr:colOff>
                    <xdr:row>10</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24653" r:id="rId6" name="Check Box 77">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24655" r:id="rId7" name="Check Box 7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24659" r:id="rId8" name="Check Box 83">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24672" r:id="rId9" name="Check Box 96">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24673" r:id="rId10" name="Check Box 97">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24674" r:id="rId11" name="Check Box 98">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24675" r:id="rId12" name="Check Box 99">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24676" r:id="rId13" name="Check Box 100">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24677" r:id="rId14" name="Check Box 101">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24692" r:id="rId15" name="Check Box 116">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24695" r:id="rId16" name="Check Box 119">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24698" r:id="rId17" name="Check Box 1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24644" r:id="rId18" name="Check Box 68">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24645" r:id="rId19" name="Check Box 69">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24640" r:id="rId20" name="Check Box 64">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24703" r:id="rId21" name="Check Box 127">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24704" r:id="rId22" name="Check Box 128">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24707" r:id="rId23" name="Check Box 131">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24656" r:id="rId24" name="Check Box 8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24705" r:id="rId25" name="Check Box 129">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24706" r:id="rId26" name="Check Box 130">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24660" r:id="rId27" name="Check Box 84">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24697" r:id="rId28" name="Check Box 1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24651" r:id="rId29" name="Check Box 75">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24652" r:id="rId30" name="Check Box 76">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24709" r:id="rId31" name="Check Box 133">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189</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type="list" allowBlank="1" showInputMessage="1" showErrorMessage="1" sqref="L5:AB5">
      <formula1>$BC$5:$BC$42</formula1>
    </dataValidation>
    <dataValidation type="list" allowBlank="1" showInputMessage="1" showErrorMessage="1" sqref="H41:J41">
      <formula1>$BU$5:$BU$6</formula1>
    </dataValidation>
    <dataValidation type="list" allowBlank="1" showInputMessage="1" showErrorMessage="1" sqref="H14:J14">
      <formula1>$BL$5:$BL$10</formula1>
    </dataValidation>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190</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 type="list" allowBlank="1" showInputMessage="1" showErrorMessage="1" sqref="H14:J14">
      <formula1>$BL$5:$BL$10</formula1>
    </dataValidation>
    <dataValidation type="list" allowBlank="1" showInputMessage="1" showErrorMessage="1" sqref="H41:J41">
      <formula1>$BU$5:$BU$6</formula1>
    </dataValidation>
    <dataValidation type="list" allowBlank="1" showInputMessage="1" showErrorMessage="1" sqref="L5:AB5">
      <formula1>$BC$5:$BC$42</formula1>
    </dataValidation>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191</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type="list" allowBlank="1" showInputMessage="1" showErrorMessage="1" sqref="L5:AB5">
      <formula1>$BC$5:$BC$42</formula1>
    </dataValidation>
    <dataValidation type="list" allowBlank="1" showInputMessage="1" showErrorMessage="1" sqref="H41:J41">
      <formula1>$BU$5:$BU$6</formula1>
    </dataValidation>
    <dataValidation type="list" allowBlank="1" showInputMessage="1" showErrorMessage="1" sqref="H14:J14">
      <formula1>$BL$5:$BL$10</formula1>
    </dataValidation>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30744"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30745"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30746"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30747"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30748"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192</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 type="list" allowBlank="1" showInputMessage="1" showErrorMessage="1" sqref="H14:J14">
      <formula1>$BL$5:$BL$10</formula1>
    </dataValidation>
    <dataValidation type="list" allowBlank="1" showInputMessage="1" showErrorMessage="1" sqref="H41:J41">
      <formula1>$BU$5:$BU$6</formula1>
    </dataValidation>
    <dataValidation type="list" allowBlank="1" showInputMessage="1" showErrorMessage="1" sqref="L5:AB5">
      <formula1>$BC$5:$BC$42</formula1>
    </dataValidation>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31769"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31770"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31771"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31772"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193</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type="list" allowBlank="1" showInputMessage="1" showErrorMessage="1" sqref="L5:AB5">
      <formula1>$BC$5:$BC$42</formula1>
    </dataValidation>
    <dataValidation type="list" allowBlank="1" showInputMessage="1" showErrorMessage="1" sqref="H41:J41">
      <formula1>$BU$5:$BU$6</formula1>
    </dataValidation>
    <dataValidation type="list" allowBlank="1" showInputMessage="1" showErrorMessage="1" sqref="H14:J14">
      <formula1>$BL$5:$BL$10</formula1>
    </dataValidation>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view="pageBreakPreview" zoomScaleNormal="85" zoomScaleSheetLayoutView="100" workbookViewId="0">
      <selection activeCell="CA20" sqref="CA20"/>
    </sheetView>
  </sheetViews>
  <sheetFormatPr defaultColWidth="2.21875" defaultRowHeight="13.2"/>
  <cols>
    <col min="1" max="1" width="2.21875" style="32" customWidth="1"/>
    <col min="2" max="37" width="2.21875" style="32"/>
    <col min="38" max="38" width="5.44140625" style="32" customWidth="1"/>
    <col min="39" max="39" width="3.6640625" style="32" customWidth="1"/>
    <col min="40" max="40" width="2.21875" style="32"/>
    <col min="41" max="54" width="2.21875" style="32" hidden="1" customWidth="1"/>
    <col min="55" max="55" width="44" style="32" hidden="1" customWidth="1"/>
    <col min="56" max="60" width="39.77734375" style="32" hidden="1" customWidth="1"/>
    <col min="61" max="61" width="3.77734375" style="32" hidden="1" customWidth="1"/>
    <col min="62" max="76" width="2.21875" style="32" hidden="1" customWidth="1"/>
    <col min="77" max="16384" width="2.21875" style="32"/>
  </cols>
  <sheetData>
    <row r="1" spans="1:73">
      <c r="A1" s="51" t="s">
        <v>194</v>
      </c>
    </row>
    <row r="2" spans="1:73">
      <c r="BF2" s="32" t="s">
        <v>143</v>
      </c>
    </row>
    <row r="3" spans="1:73" s="33" customFormat="1" ht="12" customHeight="1">
      <c r="A3" s="487" t="s">
        <v>45</v>
      </c>
      <c r="B3" s="130" t="s">
        <v>0</v>
      </c>
      <c r="C3" s="131"/>
      <c r="D3" s="131"/>
      <c r="E3" s="132"/>
      <c r="F3" s="132"/>
      <c r="G3" s="132"/>
      <c r="H3" s="132"/>
      <c r="I3" s="132"/>
      <c r="J3" s="132"/>
      <c r="K3" s="133"/>
      <c r="L3" s="376"/>
      <c r="M3" s="377"/>
      <c r="N3" s="377"/>
      <c r="O3" s="377"/>
      <c r="P3" s="377"/>
      <c r="Q3" s="377"/>
      <c r="R3" s="377"/>
      <c r="S3" s="377"/>
      <c r="T3" s="377"/>
      <c r="U3" s="377"/>
      <c r="V3" s="377"/>
      <c r="W3" s="377"/>
      <c r="X3" s="377"/>
      <c r="Y3" s="377"/>
      <c r="Z3" s="377"/>
      <c r="AA3" s="377"/>
      <c r="AB3" s="377"/>
      <c r="AC3" s="377"/>
      <c r="AD3" s="377"/>
      <c r="AE3" s="377"/>
      <c r="AF3" s="378"/>
      <c r="AG3" s="442" t="s">
        <v>95</v>
      </c>
      <c r="AH3" s="432"/>
      <c r="AI3" s="432"/>
      <c r="AJ3" s="432"/>
      <c r="AK3" s="432"/>
      <c r="AL3" s="432"/>
      <c r="AM3" s="433"/>
      <c r="BC3" s="224"/>
      <c r="BD3" s="225" t="s">
        <v>136</v>
      </c>
      <c r="BE3" s="224"/>
      <c r="BF3" s="224"/>
      <c r="BG3" s="225" t="s">
        <v>137</v>
      </c>
      <c r="BH3" s="224"/>
      <c r="BI3" s="224"/>
    </row>
    <row r="4" spans="1:73" s="33" customFormat="1" ht="20.25" customHeight="1">
      <c r="A4" s="488"/>
      <c r="B4" s="134" t="s">
        <v>41</v>
      </c>
      <c r="C4" s="135"/>
      <c r="D4" s="135"/>
      <c r="E4" s="136"/>
      <c r="F4" s="136"/>
      <c r="G4" s="136"/>
      <c r="H4" s="136"/>
      <c r="I4" s="136"/>
      <c r="J4" s="136"/>
      <c r="K4" s="137"/>
      <c r="L4" s="454"/>
      <c r="M4" s="455"/>
      <c r="N4" s="455"/>
      <c r="O4" s="455"/>
      <c r="P4" s="455"/>
      <c r="Q4" s="455"/>
      <c r="R4" s="455"/>
      <c r="S4" s="455"/>
      <c r="T4" s="455"/>
      <c r="U4" s="455"/>
      <c r="V4" s="455"/>
      <c r="W4" s="455"/>
      <c r="X4" s="455"/>
      <c r="Y4" s="455"/>
      <c r="Z4" s="455"/>
      <c r="AA4" s="455"/>
      <c r="AB4" s="455"/>
      <c r="AC4" s="455"/>
      <c r="AD4" s="455"/>
      <c r="AE4" s="455"/>
      <c r="AF4" s="456"/>
      <c r="AG4" s="497"/>
      <c r="AH4" s="498"/>
      <c r="AI4" s="498"/>
      <c r="AJ4" s="498"/>
      <c r="AK4" s="498"/>
      <c r="AL4" s="498"/>
      <c r="AM4" s="499"/>
      <c r="AP4" s="434"/>
      <c r="AQ4" s="434"/>
      <c r="AR4" s="434"/>
      <c r="AS4" s="434"/>
      <c r="AT4" s="434"/>
      <c r="AU4" s="434"/>
      <c r="BC4" s="224"/>
      <c r="BD4" s="225" t="s">
        <v>138</v>
      </c>
      <c r="BE4" s="225"/>
      <c r="BF4" s="225" t="s">
        <v>139</v>
      </c>
      <c r="BG4" s="225" t="s">
        <v>138</v>
      </c>
      <c r="BH4" s="224"/>
      <c r="BI4" s="224" t="s">
        <v>139</v>
      </c>
    </row>
    <row r="5" spans="1:73" s="33" customFormat="1" ht="20.25" customHeight="1">
      <c r="A5" s="488"/>
      <c r="B5" s="138" t="s">
        <v>96</v>
      </c>
      <c r="C5" s="139"/>
      <c r="D5" s="139"/>
      <c r="E5" s="140"/>
      <c r="F5" s="140"/>
      <c r="G5" s="140"/>
      <c r="H5" s="140"/>
      <c r="I5" s="140"/>
      <c r="J5" s="140"/>
      <c r="K5" s="141"/>
      <c r="L5" s="500"/>
      <c r="M5" s="501"/>
      <c r="N5" s="501"/>
      <c r="O5" s="501"/>
      <c r="P5" s="501"/>
      <c r="Q5" s="501"/>
      <c r="R5" s="501"/>
      <c r="S5" s="501"/>
      <c r="T5" s="501"/>
      <c r="U5" s="501"/>
      <c r="V5" s="501"/>
      <c r="W5" s="501"/>
      <c r="X5" s="501"/>
      <c r="Y5" s="501"/>
      <c r="Z5" s="501"/>
      <c r="AA5" s="501"/>
      <c r="AB5" s="502"/>
      <c r="AC5" s="503" t="s">
        <v>97</v>
      </c>
      <c r="AD5" s="504"/>
      <c r="AE5" s="504"/>
      <c r="AF5" s="505"/>
      <c r="AG5" s="443"/>
      <c r="AH5" s="443"/>
      <c r="AI5" s="443"/>
      <c r="AJ5" s="443"/>
      <c r="AK5" s="443"/>
      <c r="AL5" s="506" t="s">
        <v>98</v>
      </c>
      <c r="AM5" s="507"/>
      <c r="AP5" s="434"/>
      <c r="AQ5" s="434"/>
      <c r="AR5" s="434"/>
      <c r="AS5" s="434"/>
      <c r="AT5" s="434"/>
      <c r="AU5" s="434"/>
      <c r="BC5" t="s">
        <v>67</v>
      </c>
      <c r="BD5" s="226">
        <v>537</v>
      </c>
      <c r="BE5" t="s">
        <v>140</v>
      </c>
      <c r="BF5"/>
      <c r="BG5" s="98">
        <v>268</v>
      </c>
      <c r="BH5" t="s">
        <v>140</v>
      </c>
      <c r="BI5" s="98">
        <v>268</v>
      </c>
      <c r="BL5" t="s">
        <v>81</v>
      </c>
      <c r="BM5" s="100" t="s">
        <v>112</v>
      </c>
      <c r="BN5" s="100"/>
      <c r="BO5" s="100"/>
      <c r="BP5" s="91"/>
      <c r="BQ5" s="91"/>
      <c r="BR5" s="91"/>
      <c r="BS5" s="109"/>
      <c r="BU5" t="s">
        <v>81</v>
      </c>
    </row>
    <row r="6" spans="1:73" s="33" customFormat="1" ht="13.5" customHeight="1">
      <c r="A6" s="488"/>
      <c r="B6" s="444" t="s">
        <v>100</v>
      </c>
      <c r="C6" s="445"/>
      <c r="D6" s="445"/>
      <c r="E6" s="445"/>
      <c r="F6" s="445"/>
      <c r="G6" s="445"/>
      <c r="H6" s="445"/>
      <c r="I6" s="445"/>
      <c r="J6" s="445"/>
      <c r="K6" s="446"/>
      <c r="L6" s="142" t="s">
        <v>6</v>
      </c>
      <c r="M6" s="142"/>
      <c r="N6" s="142"/>
      <c r="O6" s="142"/>
      <c r="P6" s="142"/>
      <c r="Q6" s="452"/>
      <c r="R6" s="452"/>
      <c r="S6" s="142" t="s">
        <v>7</v>
      </c>
      <c r="T6" s="452"/>
      <c r="U6" s="452"/>
      <c r="V6" s="452"/>
      <c r="W6" s="142" t="s">
        <v>8</v>
      </c>
      <c r="X6" s="142"/>
      <c r="Y6" s="142"/>
      <c r="Z6" s="142"/>
      <c r="AA6" s="142"/>
      <c r="AB6" s="142"/>
      <c r="AC6" s="102" t="s">
        <v>99</v>
      </c>
      <c r="AD6" s="142"/>
      <c r="AE6" s="142"/>
      <c r="AF6" s="142"/>
      <c r="AG6" s="142"/>
      <c r="AH6" s="142"/>
      <c r="AI6" s="142"/>
      <c r="AJ6" s="142"/>
      <c r="AK6" s="142"/>
      <c r="AL6" s="142"/>
      <c r="AM6" s="143"/>
      <c r="AP6" s="36"/>
      <c r="AQ6" s="101"/>
      <c r="AR6" s="101"/>
      <c r="AS6" s="101"/>
      <c r="AT6" s="101"/>
      <c r="AU6" s="435"/>
      <c r="BC6" t="s">
        <v>68</v>
      </c>
      <c r="BD6" s="226">
        <v>684</v>
      </c>
      <c r="BE6" t="s">
        <v>140</v>
      </c>
      <c r="BF6"/>
      <c r="BG6" s="98">
        <v>342</v>
      </c>
      <c r="BH6" t="s">
        <v>140</v>
      </c>
      <c r="BI6" s="98">
        <v>342</v>
      </c>
      <c r="BL6" t="s">
        <v>82</v>
      </c>
      <c r="BM6" s="110" t="e">
        <v>#REF!</v>
      </c>
      <c r="BN6" s="110" t="b">
        <v>0</v>
      </c>
      <c r="BO6" s="110" t="b">
        <v>0</v>
      </c>
      <c r="BP6" s="110" t="b">
        <v>0</v>
      </c>
      <c r="BQ6" s="110" t="b">
        <v>0</v>
      </c>
      <c r="BR6" s="91">
        <f>COUNTIF(BN6:BQ6,TRUE)</f>
        <v>0</v>
      </c>
      <c r="BS6" s="109" t="e">
        <f>BR6-BM6</f>
        <v>#REF!</v>
      </c>
      <c r="BU6" t="s">
        <v>82</v>
      </c>
    </row>
    <row r="7" spans="1:73" s="33" customFormat="1" ht="20.25" customHeight="1">
      <c r="A7" s="488"/>
      <c r="B7" s="447"/>
      <c r="C7" s="448"/>
      <c r="D7" s="448"/>
      <c r="E7" s="448"/>
      <c r="F7" s="448"/>
      <c r="G7" s="448"/>
      <c r="H7" s="448"/>
      <c r="I7" s="448"/>
      <c r="J7" s="448"/>
      <c r="K7" s="449"/>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101"/>
      <c r="AQ7" s="101"/>
      <c r="AR7" s="101"/>
      <c r="AS7" s="101"/>
      <c r="AT7" s="101"/>
      <c r="AU7" s="435"/>
      <c r="BC7" t="s">
        <v>69</v>
      </c>
      <c r="BD7" s="226">
        <v>889</v>
      </c>
      <c r="BE7" t="s">
        <v>140</v>
      </c>
      <c r="BF7"/>
      <c r="BG7" s="98">
        <v>445</v>
      </c>
      <c r="BH7" t="s">
        <v>140</v>
      </c>
      <c r="BI7" s="98">
        <v>445</v>
      </c>
      <c r="BL7" t="s">
        <v>83</v>
      </c>
      <c r="BM7"/>
      <c r="BN7"/>
      <c r="BO7"/>
      <c r="BP7"/>
      <c r="BQ7"/>
      <c r="BR7"/>
      <c r="BS7"/>
    </row>
    <row r="8" spans="1:73" s="33" customFormat="1" ht="20.25" customHeight="1">
      <c r="A8" s="488"/>
      <c r="B8" s="144" t="s">
        <v>9</v>
      </c>
      <c r="C8" s="260"/>
      <c r="D8" s="260"/>
      <c r="E8" s="146"/>
      <c r="F8" s="146"/>
      <c r="G8" s="146"/>
      <c r="H8" s="146"/>
      <c r="I8" s="146"/>
      <c r="J8" s="146"/>
      <c r="K8" s="146"/>
      <c r="L8" s="144" t="s">
        <v>10</v>
      </c>
      <c r="M8" s="146"/>
      <c r="N8" s="146"/>
      <c r="O8" s="146"/>
      <c r="P8" s="146"/>
      <c r="Q8" s="146"/>
      <c r="R8" s="147"/>
      <c r="S8" s="439"/>
      <c r="T8" s="440"/>
      <c r="U8" s="440"/>
      <c r="V8" s="440"/>
      <c r="W8" s="440"/>
      <c r="X8" s="440"/>
      <c r="Y8" s="441"/>
      <c r="Z8" s="144" t="s">
        <v>89</v>
      </c>
      <c r="AA8" s="146"/>
      <c r="AB8" s="146"/>
      <c r="AC8" s="146"/>
      <c r="AD8" s="146"/>
      <c r="AE8" s="146"/>
      <c r="AF8" s="147"/>
      <c r="AG8" s="453"/>
      <c r="AH8" s="440"/>
      <c r="AI8" s="440"/>
      <c r="AJ8" s="440"/>
      <c r="AK8" s="440"/>
      <c r="AL8" s="440"/>
      <c r="AM8" s="441"/>
      <c r="BC8" s="20" t="s">
        <v>93</v>
      </c>
      <c r="BD8" s="226">
        <v>231</v>
      </c>
      <c r="BE8" t="s">
        <v>140</v>
      </c>
      <c r="BF8"/>
      <c r="BG8" s="98">
        <v>115</v>
      </c>
      <c r="BH8" t="s">
        <v>140</v>
      </c>
      <c r="BI8" s="98">
        <v>115</v>
      </c>
      <c r="BL8" t="s">
        <v>84</v>
      </c>
      <c r="BM8"/>
      <c r="BN8"/>
      <c r="BO8"/>
      <c r="BP8"/>
      <c r="BQ8"/>
      <c r="BR8"/>
      <c r="BS8"/>
    </row>
    <row r="9" spans="1:73" s="33" customFormat="1" ht="20.25" customHeight="1">
      <c r="A9" s="489"/>
      <c r="B9" s="144" t="s">
        <v>42</v>
      </c>
      <c r="C9" s="260"/>
      <c r="D9" s="260"/>
      <c r="E9" s="146"/>
      <c r="F9" s="146"/>
      <c r="G9" s="146"/>
      <c r="H9" s="146"/>
      <c r="I9" s="146"/>
      <c r="J9" s="146"/>
      <c r="K9" s="146"/>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c r="BC9" t="s">
        <v>17</v>
      </c>
      <c r="BD9" s="226">
        <v>226</v>
      </c>
      <c r="BE9" t="s">
        <v>140</v>
      </c>
      <c r="BF9"/>
      <c r="BG9" s="98">
        <v>113</v>
      </c>
      <c r="BH9" t="s">
        <v>140</v>
      </c>
      <c r="BI9" s="98">
        <v>113</v>
      </c>
      <c r="BL9" t="s">
        <v>146</v>
      </c>
      <c r="BM9"/>
      <c r="BN9"/>
      <c r="BO9"/>
      <c r="BP9"/>
      <c r="BQ9"/>
      <c r="BR9"/>
      <c r="BS9"/>
    </row>
    <row r="10" spans="1:73" s="33" customFormat="1" ht="18" customHeight="1">
      <c r="A10" s="490" t="s">
        <v>46</v>
      </c>
      <c r="B10" s="491"/>
      <c r="C10" s="491"/>
      <c r="D10" s="491"/>
      <c r="E10" s="491"/>
      <c r="F10" s="491"/>
      <c r="G10" s="491"/>
      <c r="H10" s="492"/>
      <c r="I10" s="180"/>
      <c r="J10" s="73" t="s">
        <v>177</v>
      </c>
      <c r="K10" s="142"/>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c r="BC10" t="s">
        <v>70</v>
      </c>
      <c r="BD10" s="226">
        <v>564</v>
      </c>
      <c r="BE10" t="s">
        <v>140</v>
      </c>
      <c r="BF10"/>
      <c r="BG10" s="98">
        <v>282</v>
      </c>
      <c r="BH10" t="s">
        <v>140</v>
      </c>
      <c r="BI10" s="98">
        <v>282</v>
      </c>
      <c r="BL10" s="33" t="s">
        <v>176</v>
      </c>
    </row>
    <row r="11" spans="1:73" s="33" customFormat="1" ht="18" customHeight="1">
      <c r="A11" s="493"/>
      <c r="B11" s="494"/>
      <c r="C11" s="494"/>
      <c r="D11" s="494"/>
      <c r="E11" s="494"/>
      <c r="F11" s="494"/>
      <c r="G11" s="494"/>
      <c r="H11" s="495"/>
      <c r="I11" s="179"/>
      <c r="J11" s="38" t="s">
        <v>178</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50"/>
      <c r="BC11" t="s">
        <v>71</v>
      </c>
      <c r="BD11" s="226">
        <v>710</v>
      </c>
      <c r="BE11" t="s">
        <v>140</v>
      </c>
      <c r="BF11"/>
      <c r="BG11" s="98">
        <v>355</v>
      </c>
      <c r="BH11" t="s">
        <v>140</v>
      </c>
      <c r="BI11" s="98">
        <v>355</v>
      </c>
    </row>
    <row r="12" spans="1:73" s="33" customFormat="1" ht="23.25" customHeight="1">
      <c r="A12" s="251"/>
      <c r="B12" s="251"/>
      <c r="C12" s="251"/>
      <c r="D12" s="251"/>
      <c r="E12" s="251"/>
      <c r="F12" s="251"/>
      <c r="G12" s="251"/>
      <c r="H12" s="251"/>
      <c r="I12" s="73"/>
      <c r="J12" s="45"/>
      <c r="K12" s="142"/>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BC12" t="s">
        <v>72</v>
      </c>
      <c r="BD12" s="226">
        <v>1133</v>
      </c>
      <c r="BE12" t="s">
        <v>140</v>
      </c>
      <c r="BF12"/>
      <c r="BG12" s="98">
        <v>567</v>
      </c>
      <c r="BH12" t="s">
        <v>140</v>
      </c>
      <c r="BI12" s="98">
        <v>567</v>
      </c>
    </row>
    <row r="13" spans="1:73" s="33" customFormat="1" ht="20.25" customHeight="1">
      <c r="A13" s="93" t="s">
        <v>163</v>
      </c>
      <c r="B13" s="55"/>
      <c r="C13" s="252"/>
      <c r="D13" s="252"/>
      <c r="E13" s="252"/>
      <c r="F13" s="252"/>
      <c r="G13" s="252"/>
      <c r="H13" s="252"/>
      <c r="I13" s="74"/>
      <c r="J13" s="38"/>
      <c r="K13" s="136"/>
      <c r="L13" s="135"/>
      <c r="M13" s="135"/>
      <c r="N13" s="135"/>
      <c r="O13" s="135"/>
      <c r="P13" s="135"/>
      <c r="Q13" s="135"/>
      <c r="R13" s="135"/>
      <c r="S13" s="135"/>
      <c r="T13" s="135"/>
      <c r="U13" s="135"/>
      <c r="V13" s="135"/>
      <c r="W13" s="442" t="s">
        <v>105</v>
      </c>
      <c r="X13" s="432"/>
      <c r="Y13" s="432"/>
      <c r="Z13" s="433"/>
      <c r="AA13" s="430" t="str">
        <f>IFERROR(VLOOKUP(L5,BC5:BF42,2,FALSE),"")</f>
        <v/>
      </c>
      <c r="AB13" s="431"/>
      <c r="AC13" s="431"/>
      <c r="AD13" s="432" t="s">
        <v>86</v>
      </c>
      <c r="AE13" s="433"/>
      <c r="AF13" s="442" t="s">
        <v>61</v>
      </c>
      <c r="AG13" s="432"/>
      <c r="AH13" s="433"/>
      <c r="AI13" s="461">
        <f>ROUNDDOWN($J$77/1000,0)</f>
        <v>0</v>
      </c>
      <c r="AJ13" s="462"/>
      <c r="AK13" s="462"/>
      <c r="AL13" s="432" t="s">
        <v>86</v>
      </c>
      <c r="AM13" s="433"/>
      <c r="BC13" t="s">
        <v>66</v>
      </c>
      <c r="BD13" s="227">
        <f>BF13*$AG$5</f>
        <v>0</v>
      </c>
      <c r="BE13" t="s">
        <v>141</v>
      </c>
      <c r="BF13">
        <v>27</v>
      </c>
      <c r="BG13" s="98">
        <f>BI13*$AG$5</f>
        <v>0</v>
      </c>
      <c r="BH13" t="s">
        <v>140</v>
      </c>
      <c r="BI13" s="33">
        <v>13</v>
      </c>
    </row>
    <row r="14" spans="1:73" s="33" customFormat="1" ht="20.25" customHeight="1">
      <c r="A14" s="151" t="s">
        <v>47</v>
      </c>
      <c r="B14" s="254"/>
      <c r="C14" s="125"/>
      <c r="D14" s="125"/>
      <c r="E14" s="125"/>
      <c r="F14" s="125"/>
      <c r="G14" s="125"/>
      <c r="H14" s="469"/>
      <c r="I14" s="470"/>
      <c r="J14" s="471"/>
      <c r="K14" s="450" t="s">
        <v>165</v>
      </c>
      <c r="L14" s="451"/>
      <c r="M14" s="451"/>
      <c r="N14" s="451"/>
      <c r="O14" s="451"/>
      <c r="P14" s="451"/>
      <c r="Q14" s="451"/>
      <c r="R14" s="451"/>
      <c r="S14" s="451"/>
      <c r="T14" s="451"/>
      <c r="U14" s="451"/>
      <c r="V14" s="451"/>
      <c r="W14" s="451"/>
      <c r="X14" s="451"/>
      <c r="Y14" s="451"/>
      <c r="Z14" s="451"/>
      <c r="AA14" s="451"/>
      <c r="AB14" s="451"/>
      <c r="AC14" s="451"/>
      <c r="AD14" s="451"/>
      <c r="AE14" s="451"/>
      <c r="AF14" s="152" t="s">
        <v>102</v>
      </c>
      <c r="AG14" s="153"/>
      <c r="AH14" s="153"/>
      <c r="AI14" s="56"/>
      <c r="AJ14" s="56"/>
      <c r="AK14" s="260"/>
      <c r="AL14" s="125"/>
      <c r="AM14" s="85"/>
      <c r="BC14" t="s">
        <v>36</v>
      </c>
      <c r="BD14" s="227">
        <f>BF14*$AG$5</f>
        <v>0</v>
      </c>
      <c r="BE14" t="s">
        <v>141</v>
      </c>
      <c r="BF14">
        <v>27</v>
      </c>
      <c r="BG14" s="98">
        <f>BI14*$AG$5</f>
        <v>0</v>
      </c>
      <c r="BH14" t="s">
        <v>140</v>
      </c>
      <c r="BI14" s="33">
        <v>13</v>
      </c>
    </row>
    <row r="15" spans="1:73" s="33" customFormat="1" ht="52.5" customHeight="1">
      <c r="A15" s="154"/>
      <c r="B15" s="36"/>
      <c r="C15" s="465" t="s">
        <v>175</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c r="AT15" s="34"/>
      <c r="BC15" t="s">
        <v>18</v>
      </c>
      <c r="BD15" s="226">
        <v>320</v>
      </c>
      <c r="BE15" t="s">
        <v>140</v>
      </c>
      <c r="BF15"/>
      <c r="BG15" s="98">
        <v>160</v>
      </c>
      <c r="BH15" t="s">
        <v>140</v>
      </c>
      <c r="BI15" s="98">
        <v>160</v>
      </c>
    </row>
    <row r="16" spans="1:73" s="33" customFormat="1" ht="14.25" customHeight="1">
      <c r="A16" s="155"/>
      <c r="B16" s="128"/>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6"/>
      <c r="AT16" s="34"/>
      <c r="BC16" t="s">
        <v>19</v>
      </c>
      <c r="BD16" s="226">
        <v>339</v>
      </c>
      <c r="BE16" t="s">
        <v>140</v>
      </c>
      <c r="BF16"/>
      <c r="BG16" s="98">
        <v>169</v>
      </c>
      <c r="BH16" t="s">
        <v>140</v>
      </c>
      <c r="BI16" s="98">
        <v>169</v>
      </c>
    </row>
    <row r="17" spans="1:61" s="33" customFormat="1" ht="14.25" customHeight="1">
      <c r="A17" s="155"/>
      <c r="B17" s="128"/>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6"/>
      <c r="AT17" s="34"/>
      <c r="BC17" t="s">
        <v>20</v>
      </c>
      <c r="BD17" s="226">
        <v>311</v>
      </c>
      <c r="BE17" t="s">
        <v>140</v>
      </c>
      <c r="BF17"/>
      <c r="BG17" s="98">
        <v>156</v>
      </c>
      <c r="BH17" t="s">
        <v>140</v>
      </c>
      <c r="BI17" s="98">
        <v>156</v>
      </c>
    </row>
    <row r="18" spans="1:61" s="33" customFormat="1" ht="14.25" customHeight="1">
      <c r="A18" s="155"/>
      <c r="B18" s="128"/>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6"/>
      <c r="AT18" s="34"/>
      <c r="BC18" t="s">
        <v>21</v>
      </c>
      <c r="BD18" s="226">
        <v>137</v>
      </c>
      <c r="BE18" t="s">
        <v>140</v>
      </c>
      <c r="BF18"/>
      <c r="BG18" s="98">
        <v>68</v>
      </c>
      <c r="BH18" t="s">
        <v>140</v>
      </c>
      <c r="BI18" s="98">
        <v>68</v>
      </c>
    </row>
    <row r="19" spans="1:61" s="33" customFormat="1" ht="14.25" customHeight="1">
      <c r="A19" s="156"/>
      <c r="B19" s="79"/>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8"/>
      <c r="AT19" s="34"/>
      <c r="BC19" t="s">
        <v>22</v>
      </c>
      <c r="BD19" s="226">
        <v>508</v>
      </c>
      <c r="BE19" t="s">
        <v>140</v>
      </c>
      <c r="BF19"/>
      <c r="BG19" s="98">
        <v>254</v>
      </c>
      <c r="BH19" t="s">
        <v>140</v>
      </c>
      <c r="BI19" s="98">
        <v>254</v>
      </c>
    </row>
    <row r="20" spans="1:61" s="33" customFormat="1" ht="19.5" customHeight="1">
      <c r="A20" s="124" t="s">
        <v>166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AT20" s="34"/>
      <c r="BC20" t="s">
        <v>23</v>
      </c>
      <c r="BD20" s="226">
        <v>204</v>
      </c>
      <c r="BE20" t="s">
        <v>140</v>
      </c>
      <c r="BF20"/>
      <c r="BG20" s="98">
        <v>102</v>
      </c>
      <c r="BH20" t="s">
        <v>140</v>
      </c>
      <c r="BI20" s="98">
        <v>102</v>
      </c>
    </row>
    <row r="21" spans="1:61" s="33" customFormat="1" ht="18.75" customHeight="1">
      <c r="A21" s="250" t="s">
        <v>147</v>
      </c>
      <c r="B21" s="53"/>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T21" s="34"/>
      <c r="BC21" t="s">
        <v>24</v>
      </c>
      <c r="BD21" s="226">
        <v>148</v>
      </c>
      <c r="BE21" t="s">
        <v>140</v>
      </c>
      <c r="BF21"/>
      <c r="BG21" s="98">
        <v>74</v>
      </c>
      <c r="BH21" t="s">
        <v>140</v>
      </c>
      <c r="BI21" s="98">
        <v>74</v>
      </c>
    </row>
    <row r="22" spans="1:61" s="33" customFormat="1" ht="18.75" customHeight="1">
      <c r="A22" s="160"/>
      <c r="B22" s="181"/>
      <c r="C22" s="83" t="s">
        <v>167</v>
      </c>
      <c r="D22" s="76"/>
      <c r="E22" s="76"/>
      <c r="F22" s="76"/>
      <c r="G22" s="76"/>
      <c r="H22" s="76"/>
      <c r="I22" s="76"/>
      <c r="J22" s="76"/>
      <c r="K22" s="76"/>
      <c r="L22" s="53"/>
      <c r="M22" s="53"/>
      <c r="N22" s="76"/>
      <c r="O22" s="41"/>
      <c r="P22" s="41"/>
      <c r="Q22" s="41"/>
      <c r="R22" s="41"/>
      <c r="S22" s="41"/>
      <c r="T22" s="41"/>
      <c r="U22" s="41"/>
      <c r="V22" s="41"/>
      <c r="W22" s="41"/>
      <c r="X22" s="41"/>
      <c r="Y22" s="41"/>
      <c r="Z22" s="41"/>
      <c r="AA22" s="41"/>
      <c r="AB22" s="41"/>
      <c r="AC22" s="41"/>
      <c r="AD22" s="41"/>
      <c r="AE22" s="41"/>
      <c r="AF22" s="41"/>
      <c r="AG22" s="41"/>
      <c r="AH22" s="41"/>
      <c r="AI22" s="41"/>
      <c r="AJ22" s="76"/>
      <c r="AK22" s="76"/>
      <c r="AL22" s="76"/>
      <c r="AM22" s="77"/>
      <c r="AT22" s="34"/>
      <c r="BC22" t="s">
        <v>25</v>
      </c>
      <c r="BD22" s="226" t="s">
        <v>7</v>
      </c>
      <c r="BE22" t="s">
        <v>140</v>
      </c>
      <c r="BF22"/>
      <c r="BG22" s="98">
        <v>282</v>
      </c>
      <c r="BH22" t="s">
        <v>140</v>
      </c>
      <c r="BI22" s="98">
        <v>282</v>
      </c>
    </row>
    <row r="23" spans="1:61" s="33" customFormat="1" ht="18.75" customHeight="1">
      <c r="A23" s="160"/>
      <c r="B23" s="182"/>
      <c r="C23" s="58" t="s">
        <v>149</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78"/>
      <c r="AT23" s="34"/>
      <c r="BC23" s="218" t="s">
        <v>92</v>
      </c>
      <c r="BD23" s="226">
        <v>33</v>
      </c>
      <c r="BE23" t="s">
        <v>140</v>
      </c>
      <c r="BF23"/>
      <c r="BG23" s="98">
        <v>16</v>
      </c>
      <c r="BH23" t="s">
        <v>140</v>
      </c>
      <c r="BI23" s="98">
        <v>16</v>
      </c>
    </row>
    <row r="24" spans="1:61" s="33" customFormat="1" ht="18.75" customHeight="1">
      <c r="A24" s="160"/>
      <c r="B24" s="182"/>
      <c r="C24" s="58" t="s">
        <v>148</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78"/>
      <c r="AT24" s="34"/>
      <c r="BC24" t="s">
        <v>26</v>
      </c>
      <c r="BD24" s="226">
        <v>475</v>
      </c>
      <c r="BE24" t="s">
        <v>140</v>
      </c>
      <c r="BF24"/>
      <c r="BG24" s="98">
        <v>237</v>
      </c>
      <c r="BH24" t="s">
        <v>140</v>
      </c>
      <c r="BI24" s="98">
        <v>237</v>
      </c>
    </row>
    <row r="25" spans="1:61" s="33" customFormat="1" ht="18.75" customHeight="1">
      <c r="A25" s="160"/>
      <c r="B25" s="182"/>
      <c r="C25" s="58" t="s">
        <v>150</v>
      </c>
      <c r="D25" s="128"/>
      <c r="E25" s="128"/>
      <c r="F25" s="128"/>
      <c r="G25" s="128"/>
      <c r="H25" s="128"/>
      <c r="I25" s="128"/>
      <c r="J25" s="128"/>
      <c r="K25" s="36"/>
      <c r="L25" s="128"/>
      <c r="M25" s="36"/>
      <c r="N25" s="40"/>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78"/>
      <c r="AT25" s="34"/>
      <c r="BC25" t="s">
        <v>27</v>
      </c>
      <c r="BD25" s="226">
        <v>638</v>
      </c>
      <c r="BE25" t="s">
        <v>140</v>
      </c>
      <c r="BF25"/>
      <c r="BG25" s="98">
        <v>319</v>
      </c>
      <c r="BH25" t="s">
        <v>140</v>
      </c>
      <c r="BI25" s="98">
        <v>319</v>
      </c>
    </row>
    <row r="26" spans="1:61" s="33" customFormat="1" ht="18.75" customHeight="1">
      <c r="A26" s="161"/>
      <c r="B26" s="183"/>
      <c r="C26" s="64" t="s">
        <v>151</v>
      </c>
      <c r="D26" s="79"/>
      <c r="E26" s="79"/>
      <c r="F26" s="79"/>
      <c r="G26" s="79"/>
      <c r="H26" s="79"/>
      <c r="I26" s="79"/>
      <c r="J26" s="79"/>
      <c r="K26" s="46"/>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c r="AT26" s="34"/>
      <c r="BC26" t="s">
        <v>28</v>
      </c>
      <c r="BD26" s="227">
        <f>BF26*$AG$5</f>
        <v>0</v>
      </c>
      <c r="BE26" t="s">
        <v>141</v>
      </c>
      <c r="BF26" s="98">
        <v>38</v>
      </c>
      <c r="BG26" s="98">
        <f>BI26*$AG$5</f>
        <v>0</v>
      </c>
      <c r="BH26" t="s">
        <v>141</v>
      </c>
      <c r="BI26" s="33">
        <v>19</v>
      </c>
    </row>
    <row r="27" spans="1:61" s="33" customFormat="1" ht="18.75" customHeight="1">
      <c r="A27" s="250" t="s">
        <v>152</v>
      </c>
      <c r="B27" s="41"/>
      <c r="C27" s="251"/>
      <c r="D27" s="251"/>
      <c r="E27" s="43"/>
      <c r="F27" s="251"/>
      <c r="G27" s="251"/>
      <c r="H27" s="251"/>
      <c r="I27" s="251"/>
      <c r="J27" s="44"/>
      <c r="K27" s="44"/>
      <c r="L27" s="44"/>
      <c r="M27" s="44"/>
      <c r="N27" s="44"/>
      <c r="O27" s="73"/>
      <c r="P27" s="53"/>
      <c r="Q27" s="53"/>
      <c r="R27" s="53"/>
      <c r="S27" s="123"/>
      <c r="T27" s="68"/>
      <c r="U27" s="123"/>
      <c r="V27" s="123"/>
      <c r="W27" s="123"/>
      <c r="X27" s="123"/>
      <c r="Y27" s="125"/>
      <c r="Z27" s="125"/>
      <c r="AA27" s="125"/>
      <c r="AB27" s="125"/>
      <c r="AC27" s="123"/>
      <c r="AD27" s="123"/>
      <c r="AE27" s="123"/>
      <c r="AF27" s="123"/>
      <c r="AG27" s="123"/>
      <c r="AH27" s="123"/>
      <c r="AI27" s="57"/>
      <c r="AJ27" s="57"/>
      <c r="AK27" s="57"/>
      <c r="AL27" s="57"/>
      <c r="AM27" s="69"/>
      <c r="BC27" t="s">
        <v>29</v>
      </c>
      <c r="BD27" s="227">
        <f t="shared" ref="BD27:BD41" si="0">BF27*$AG$5</f>
        <v>0</v>
      </c>
      <c r="BE27" t="s">
        <v>141</v>
      </c>
      <c r="BF27" s="98">
        <v>40</v>
      </c>
      <c r="BG27" s="98">
        <f t="shared" ref="BG27:BG41" si="1">BI27*$AG$5</f>
        <v>0</v>
      </c>
      <c r="BH27" t="s">
        <v>141</v>
      </c>
      <c r="BI27" s="33">
        <v>20</v>
      </c>
    </row>
    <row r="28" spans="1:61" s="33" customFormat="1" ht="18.75" customHeight="1">
      <c r="A28" s="162"/>
      <c r="B28" s="188"/>
      <c r="C28" s="71" t="s">
        <v>167</v>
      </c>
      <c r="D28" s="254"/>
      <c r="E28" s="70"/>
      <c r="F28" s="254"/>
      <c r="G28" s="254"/>
      <c r="H28" s="254"/>
      <c r="I28" s="254"/>
      <c r="J28" s="123"/>
      <c r="K28" s="123"/>
      <c r="L28" s="123"/>
      <c r="M28" s="123"/>
      <c r="N28" s="123"/>
      <c r="O28" s="67"/>
      <c r="P28" s="86"/>
      <c r="Q28" s="56"/>
      <c r="R28" s="56"/>
      <c r="S28" s="37"/>
      <c r="T28" s="38"/>
      <c r="U28" s="189"/>
      <c r="V28" s="38" t="s">
        <v>149</v>
      </c>
      <c r="W28" s="38"/>
      <c r="X28" s="38"/>
      <c r="Y28" s="129"/>
      <c r="Z28" s="129"/>
      <c r="AA28" s="129"/>
      <c r="AB28" s="129"/>
      <c r="AC28" s="38"/>
      <c r="AD28" s="38"/>
      <c r="AE28" s="38"/>
      <c r="AF28" s="38"/>
      <c r="AG28" s="38"/>
      <c r="AH28" s="37"/>
      <c r="AI28" s="87"/>
      <c r="AJ28" s="87"/>
      <c r="AK28" s="87"/>
      <c r="AL28" s="87"/>
      <c r="AM28" s="88"/>
      <c r="BC28" t="s">
        <v>30</v>
      </c>
      <c r="BD28" s="227">
        <f t="shared" si="0"/>
        <v>0</v>
      </c>
      <c r="BE28" t="s">
        <v>141</v>
      </c>
      <c r="BF28" s="98">
        <v>38</v>
      </c>
      <c r="BG28" s="98">
        <f t="shared" si="1"/>
        <v>0</v>
      </c>
      <c r="BH28" t="s">
        <v>141</v>
      </c>
      <c r="BI28" s="33">
        <v>19</v>
      </c>
    </row>
    <row r="29" spans="1:61" s="33" customFormat="1" ht="18.75" customHeight="1">
      <c r="A29" s="163" t="s">
        <v>154</v>
      </c>
      <c r="B29" s="268"/>
      <c r="C29" s="101"/>
      <c r="D29" s="101"/>
      <c r="E29" s="40"/>
      <c r="F29" s="101"/>
      <c r="G29" s="101"/>
      <c r="H29" s="101"/>
      <c r="I29" s="101"/>
      <c r="J29" s="62"/>
      <c r="K29" s="62"/>
      <c r="L29" s="62"/>
      <c r="M29" s="62"/>
      <c r="N29" s="62"/>
      <c r="O29" s="164"/>
      <c r="P29" s="36"/>
      <c r="Q29" s="36"/>
      <c r="R29" s="36"/>
      <c r="S29" s="37"/>
      <c r="T29" s="38"/>
      <c r="U29" s="38"/>
      <c r="V29" s="38"/>
      <c r="W29" s="38"/>
      <c r="X29" s="38"/>
      <c r="Y29" s="252"/>
      <c r="Z29" s="252"/>
      <c r="AA29" s="252"/>
      <c r="AB29" s="252"/>
      <c r="AC29" s="38"/>
      <c r="AD29" s="38"/>
      <c r="AE29" s="38"/>
      <c r="AF29" s="38"/>
      <c r="AG29" s="38"/>
      <c r="AH29" s="37"/>
      <c r="AI29" s="87"/>
      <c r="AJ29" s="87"/>
      <c r="AK29" s="87"/>
      <c r="AL29" s="87"/>
      <c r="AM29" s="39"/>
      <c r="AR29" s="99"/>
      <c r="AS29" s="99"/>
      <c r="AT29" s="99"/>
      <c r="AU29" s="99"/>
      <c r="BC29" t="s">
        <v>31</v>
      </c>
      <c r="BD29" s="227">
        <f t="shared" si="0"/>
        <v>0</v>
      </c>
      <c r="BE29" t="s">
        <v>141</v>
      </c>
      <c r="BF29" s="98">
        <v>48</v>
      </c>
      <c r="BG29" s="98">
        <f t="shared" si="1"/>
        <v>0</v>
      </c>
      <c r="BH29" t="s">
        <v>141</v>
      </c>
      <c r="BI29" s="33">
        <v>24</v>
      </c>
    </row>
    <row r="30" spans="1:61" s="33" customFormat="1" ht="18.75" customHeight="1">
      <c r="A30" s="163"/>
      <c r="B30" s="181"/>
      <c r="C30" s="83" t="s">
        <v>48</v>
      </c>
      <c r="D30" s="76"/>
      <c r="E30" s="76"/>
      <c r="F30" s="76"/>
      <c r="G30" s="76"/>
      <c r="H30" s="76"/>
      <c r="I30" s="76"/>
      <c r="J30" s="76"/>
      <c r="K30" s="76"/>
      <c r="L30" s="53"/>
      <c r="M30" s="53"/>
      <c r="N30" s="76" t="s">
        <v>52</v>
      </c>
      <c r="O30" s="184"/>
      <c r="P30" s="84" t="s">
        <v>168</v>
      </c>
      <c r="Q30" s="44"/>
      <c r="R30" s="44"/>
      <c r="S30" s="52"/>
      <c r="T30" s="53"/>
      <c r="U30" s="53"/>
      <c r="V30" s="53"/>
      <c r="W30" s="44"/>
      <c r="X30" s="45"/>
      <c r="Y30" s="45"/>
      <c r="Z30" s="185"/>
      <c r="AA30" s="84" t="s">
        <v>43</v>
      </c>
      <c r="AB30" s="45"/>
      <c r="AC30" s="41"/>
      <c r="AD30" s="41"/>
      <c r="AE30" s="41"/>
      <c r="AF30" s="41"/>
      <c r="AG30" s="45"/>
      <c r="AH30" s="185"/>
      <c r="AI30" s="84" t="s">
        <v>51</v>
      </c>
      <c r="AJ30" s="76"/>
      <c r="AK30" s="76"/>
      <c r="AL30" s="76"/>
      <c r="AM30" s="77"/>
      <c r="AR30" s="99"/>
      <c r="AS30" s="99"/>
      <c r="AT30" s="99"/>
      <c r="AU30" s="99"/>
      <c r="BC30" t="s">
        <v>32</v>
      </c>
      <c r="BD30" s="227">
        <f t="shared" si="0"/>
        <v>0</v>
      </c>
      <c r="BE30" t="s">
        <v>141</v>
      </c>
      <c r="BF30" s="98">
        <v>43</v>
      </c>
      <c r="BG30" s="98">
        <f t="shared" si="1"/>
        <v>0</v>
      </c>
      <c r="BH30" t="s">
        <v>141</v>
      </c>
      <c r="BI30" s="33">
        <v>21</v>
      </c>
    </row>
    <row r="31" spans="1:61" s="33" customFormat="1" ht="18" customHeight="1">
      <c r="A31" s="154"/>
      <c r="B31" s="190"/>
      <c r="C31" s="64" t="s">
        <v>155</v>
      </c>
      <c r="D31" s="252"/>
      <c r="E31" s="46"/>
      <c r="F31" s="252"/>
      <c r="G31" s="252"/>
      <c r="H31" s="252"/>
      <c r="I31" s="252"/>
      <c r="J31" s="37"/>
      <c r="K31" s="37"/>
      <c r="L31" s="37"/>
      <c r="M31" s="37"/>
      <c r="N31" s="37"/>
      <c r="O31" s="191"/>
      <c r="P31" s="63" t="s">
        <v>169</v>
      </c>
      <c r="Q31" s="55"/>
      <c r="R31" s="55"/>
      <c r="S31" s="38"/>
      <c r="T31" s="38"/>
      <c r="U31" s="38"/>
      <c r="V31" s="38"/>
      <c r="W31" s="38"/>
      <c r="X31" s="38"/>
      <c r="Y31" s="252"/>
      <c r="Z31" s="252"/>
      <c r="AA31" s="252"/>
      <c r="AB31" s="252"/>
      <c r="AC31" s="38"/>
      <c r="AD31" s="38"/>
      <c r="AE31" s="38"/>
      <c r="AF31" s="38"/>
      <c r="AG31" s="38"/>
      <c r="AH31" s="37"/>
      <c r="AI31" s="87"/>
      <c r="AJ31" s="87"/>
      <c r="AK31" s="87"/>
      <c r="AL31" s="87"/>
      <c r="AM31" s="39"/>
      <c r="AU31" s="99"/>
      <c r="BC31" t="s">
        <v>33</v>
      </c>
      <c r="BD31" s="227">
        <f t="shared" si="0"/>
        <v>0</v>
      </c>
      <c r="BE31" t="s">
        <v>141</v>
      </c>
      <c r="BF31" s="98">
        <v>36</v>
      </c>
      <c r="BG31" s="98">
        <f t="shared" si="1"/>
        <v>0</v>
      </c>
      <c r="BH31" t="s">
        <v>141</v>
      </c>
      <c r="BI31" s="33">
        <v>18</v>
      </c>
    </row>
    <row r="32" spans="1:61" s="33" customFormat="1" ht="18.75" customHeight="1">
      <c r="A32" s="250" t="s">
        <v>156</v>
      </c>
      <c r="B32" s="254"/>
      <c r="C32" s="125"/>
      <c r="D32" s="125"/>
      <c r="E32" s="66"/>
      <c r="F32" s="125"/>
      <c r="G32" s="125"/>
      <c r="H32" s="125"/>
      <c r="I32" s="125"/>
      <c r="J32" s="123"/>
      <c r="K32" s="123"/>
      <c r="L32" s="123"/>
      <c r="M32" s="123"/>
      <c r="N32" s="123"/>
      <c r="O32" s="67"/>
      <c r="P32" s="56"/>
      <c r="Q32" s="56"/>
      <c r="R32" s="56"/>
      <c r="S32" s="123"/>
      <c r="T32" s="68"/>
      <c r="U32" s="68"/>
      <c r="V32" s="68"/>
      <c r="W32" s="68"/>
      <c r="X32" s="68"/>
      <c r="Y32" s="68"/>
      <c r="Z32" s="68"/>
      <c r="AA32" s="68"/>
      <c r="AB32" s="68"/>
      <c r="AC32" s="68"/>
      <c r="AD32" s="68"/>
      <c r="AE32" s="68"/>
      <c r="AF32" s="68"/>
      <c r="AG32" s="68"/>
      <c r="AH32" s="123"/>
      <c r="AI32" s="57"/>
      <c r="AJ32" s="57"/>
      <c r="AK32" s="57"/>
      <c r="AL32" s="57"/>
      <c r="AM32" s="69"/>
      <c r="AP32" s="436" t="s">
        <v>85</v>
      </c>
      <c r="AQ32" s="437"/>
      <c r="AR32" s="437"/>
      <c r="AS32" s="437"/>
      <c r="AT32" s="437"/>
      <c r="AU32" s="438"/>
      <c r="BC32" t="s">
        <v>73</v>
      </c>
      <c r="BD32" s="227">
        <f t="shared" si="0"/>
        <v>0</v>
      </c>
      <c r="BE32" t="s">
        <v>141</v>
      </c>
      <c r="BF32" s="98">
        <v>37</v>
      </c>
      <c r="BG32" s="98">
        <f t="shared" si="1"/>
        <v>0</v>
      </c>
      <c r="BH32" t="s">
        <v>141</v>
      </c>
      <c r="BI32" s="33">
        <v>19</v>
      </c>
    </row>
    <row r="33" spans="1:61" ht="18.75" customHeight="1">
      <c r="A33" s="165"/>
      <c r="B33" s="182"/>
      <c r="C33" s="58" t="s">
        <v>157</v>
      </c>
      <c r="D33" s="128"/>
      <c r="E33" s="128"/>
      <c r="F33" s="128"/>
      <c r="G33" s="128"/>
      <c r="H33" s="128"/>
      <c r="I33" s="128"/>
      <c r="J33" s="128"/>
      <c r="K33" s="128"/>
      <c r="L33" s="128"/>
      <c r="M33" s="128"/>
      <c r="N33" s="128"/>
      <c r="O33" s="187"/>
      <c r="P33" s="61" t="s">
        <v>158</v>
      </c>
      <c r="Q33" s="62"/>
      <c r="R33" s="62"/>
      <c r="S33" s="82"/>
      <c r="T33" s="36"/>
      <c r="U33" s="36"/>
      <c r="V33" s="36"/>
      <c r="W33" s="62"/>
      <c r="X33" s="35"/>
      <c r="Y33" s="35"/>
      <c r="Z33" s="186"/>
      <c r="AA33" s="61" t="s">
        <v>170</v>
      </c>
      <c r="AB33" s="268"/>
      <c r="AC33" s="268"/>
      <c r="AD33" s="268"/>
      <c r="AE33" s="268"/>
      <c r="AF33" s="35"/>
      <c r="AG33" s="35"/>
      <c r="AH33" s="35"/>
      <c r="AI33" s="61"/>
      <c r="AJ33" s="128"/>
      <c r="AK33" s="128"/>
      <c r="AM33" s="78"/>
      <c r="AN33" s="33"/>
      <c r="AO33" s="33"/>
      <c r="AP33" s="427" t="e">
        <f>IF(#REF!&gt;0,"あり","なし")</f>
        <v>#REF!</v>
      </c>
      <c r="AQ33" s="428"/>
      <c r="AR33" s="428"/>
      <c r="AS33" s="428"/>
      <c r="AT33" s="428"/>
      <c r="AU33" s="429"/>
      <c r="AV33" s="33"/>
      <c r="BC33" t="s">
        <v>74</v>
      </c>
      <c r="BD33" s="227">
        <f t="shared" si="0"/>
        <v>0</v>
      </c>
      <c r="BE33" t="s">
        <v>141</v>
      </c>
      <c r="BF33" s="98">
        <v>35</v>
      </c>
      <c r="BG33" s="98">
        <f t="shared" si="1"/>
        <v>0</v>
      </c>
      <c r="BH33" t="s">
        <v>141</v>
      </c>
      <c r="BI33" s="32">
        <v>18</v>
      </c>
    </row>
    <row r="34" spans="1:61" s="33" customFormat="1" ht="18" customHeight="1">
      <c r="A34" s="166"/>
      <c r="B34" s="190"/>
      <c r="C34" s="64" t="s">
        <v>171</v>
      </c>
      <c r="D34" s="252"/>
      <c r="E34" s="46"/>
      <c r="F34" s="252"/>
      <c r="G34" s="252"/>
      <c r="H34" s="252"/>
      <c r="I34" s="252"/>
      <c r="J34" s="37"/>
      <c r="K34" s="37"/>
      <c r="L34" s="37"/>
      <c r="M34" s="37"/>
      <c r="N34" s="37"/>
      <c r="O34" s="37"/>
      <c r="P34" s="63"/>
      <c r="Q34" s="90"/>
      <c r="R34" s="192"/>
      <c r="S34" s="46" t="s">
        <v>172</v>
      </c>
      <c r="V34" s="37"/>
      <c r="W34" s="37"/>
      <c r="X34" s="37"/>
      <c r="Y34" s="252"/>
      <c r="Z34" s="252"/>
      <c r="AD34" s="37"/>
      <c r="AE34" s="37"/>
      <c r="AF34" s="37"/>
      <c r="AG34" s="37"/>
      <c r="AH34" s="37"/>
      <c r="AI34" s="87"/>
      <c r="AJ34" s="87"/>
      <c r="AK34" s="87"/>
      <c r="AL34" s="87"/>
      <c r="AM34" s="39"/>
      <c r="AN34" s="32"/>
      <c r="AO34" s="32"/>
      <c r="AP34" s="32"/>
      <c r="AQ34" s="32"/>
      <c r="AR34" s="32"/>
      <c r="AS34" s="32"/>
      <c r="AT34" s="32"/>
      <c r="AU34" s="32"/>
      <c r="AV34" s="32"/>
      <c r="BC34" t="s">
        <v>75</v>
      </c>
      <c r="BD34" s="227">
        <f t="shared" si="0"/>
        <v>0</v>
      </c>
      <c r="BE34" t="s">
        <v>141</v>
      </c>
      <c r="BF34" s="98">
        <v>37</v>
      </c>
      <c r="BG34" s="98">
        <f t="shared" si="1"/>
        <v>0</v>
      </c>
      <c r="BH34" t="s">
        <v>141</v>
      </c>
      <c r="BI34" s="33">
        <v>19</v>
      </c>
    </row>
    <row r="35" spans="1:61" ht="15.75" customHeight="1">
      <c r="A35" s="250" t="s">
        <v>159</v>
      </c>
      <c r="B35" s="254"/>
      <c r="C35" s="125"/>
      <c r="D35" s="125"/>
      <c r="E35" s="66"/>
      <c r="F35" s="125"/>
      <c r="G35" s="125"/>
      <c r="H35" s="125"/>
      <c r="I35" s="125"/>
      <c r="J35" s="123"/>
      <c r="K35" s="123"/>
      <c r="L35" s="123"/>
      <c r="M35" s="123"/>
      <c r="N35" s="123"/>
      <c r="O35" s="67"/>
      <c r="P35" s="56"/>
      <c r="Q35" s="56"/>
      <c r="R35" s="56"/>
      <c r="S35" s="123"/>
      <c r="T35" s="68"/>
      <c r="U35" s="68"/>
      <c r="V35" s="68"/>
      <c r="W35" s="68"/>
      <c r="X35" s="68"/>
      <c r="Y35" s="68"/>
      <c r="Z35" s="68"/>
      <c r="AA35" s="68"/>
      <c r="AB35" s="68"/>
      <c r="AC35" s="68"/>
      <c r="AD35" s="68"/>
      <c r="AE35" s="68"/>
      <c r="AF35" s="68"/>
      <c r="AG35" s="68"/>
      <c r="AH35" s="123"/>
      <c r="AI35" s="57"/>
      <c r="AJ35" s="57"/>
      <c r="AK35" s="57"/>
      <c r="AL35" s="57"/>
      <c r="AM35" s="69"/>
      <c r="AN35" s="33"/>
      <c r="AO35" s="33"/>
      <c r="AP35" s="33"/>
      <c r="AQ35" s="33"/>
      <c r="AR35" s="33"/>
      <c r="AS35" s="33"/>
      <c r="AT35" s="34"/>
      <c r="AU35" s="33"/>
      <c r="AV35" s="33"/>
      <c r="BC35" t="s">
        <v>76</v>
      </c>
      <c r="BD35" s="227">
        <f t="shared" si="0"/>
        <v>0</v>
      </c>
      <c r="BE35" t="s">
        <v>141</v>
      </c>
      <c r="BF35" s="98">
        <v>35</v>
      </c>
      <c r="BG35" s="98">
        <f t="shared" si="1"/>
        <v>0</v>
      </c>
      <c r="BH35" t="s">
        <v>141</v>
      </c>
      <c r="BI35" s="32">
        <v>18</v>
      </c>
    </row>
    <row r="36" spans="1:61" ht="15.75" customHeight="1">
      <c r="A36" s="166"/>
      <c r="B36" s="190"/>
      <c r="C36" s="64" t="s">
        <v>151</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BC36" t="s">
        <v>77</v>
      </c>
      <c r="BD36" s="227">
        <f t="shared" si="0"/>
        <v>0</v>
      </c>
      <c r="BE36" t="s">
        <v>141</v>
      </c>
      <c r="BF36" s="98">
        <v>37</v>
      </c>
      <c r="BG36" s="98">
        <f t="shared" si="1"/>
        <v>0</v>
      </c>
      <c r="BH36" t="s">
        <v>141</v>
      </c>
      <c r="BI36" s="32">
        <v>19</v>
      </c>
    </row>
    <row r="37" spans="1:61" ht="15.75" customHeight="1">
      <c r="A37" s="247" t="s">
        <v>183</v>
      </c>
      <c r="B37" s="245"/>
      <c r="C37" s="71"/>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249"/>
      <c r="BC37"/>
      <c r="BD37" s="227"/>
      <c r="BE37"/>
      <c r="BF37" s="98"/>
      <c r="BG37" s="98"/>
      <c r="BH37"/>
    </row>
    <row r="38" spans="1:61" ht="15.75" customHeight="1">
      <c r="A38" s="248"/>
      <c r="B38" s="192"/>
      <c r="C38" s="64" t="s">
        <v>182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BC38"/>
      <c r="BD38" s="227"/>
      <c r="BE38"/>
      <c r="BF38" s="98"/>
      <c r="BG38" s="98"/>
      <c r="BH38"/>
    </row>
    <row r="39" spans="1:61" ht="18.75" customHeight="1">
      <c r="A39" s="229"/>
      <c r="B39" s="101"/>
      <c r="C39" s="58"/>
      <c r="D39" s="101"/>
      <c r="E39" s="40"/>
      <c r="F39" s="101"/>
      <c r="G39" s="101"/>
      <c r="H39" s="101"/>
      <c r="I39" s="101"/>
      <c r="J39" s="62"/>
      <c r="K39" s="62"/>
      <c r="L39" s="62"/>
      <c r="M39" s="62"/>
      <c r="N39" s="62"/>
      <c r="O39" s="164"/>
      <c r="P39" s="228"/>
      <c r="Q39" s="229"/>
      <c r="R39" s="229"/>
      <c r="S39" s="62"/>
      <c r="T39" s="35"/>
      <c r="U39" s="62"/>
      <c r="V39" s="62"/>
      <c r="W39" s="62"/>
      <c r="X39" s="62"/>
      <c r="Y39" s="101"/>
      <c r="Z39" s="101"/>
      <c r="AA39" s="101"/>
      <c r="AB39" s="101"/>
      <c r="AC39" s="58"/>
      <c r="AD39" s="62"/>
      <c r="AE39" s="62"/>
      <c r="AF39" s="62"/>
      <c r="AG39" s="62"/>
      <c r="AH39" s="62"/>
      <c r="AI39" s="230"/>
      <c r="AJ39" s="230"/>
      <c r="AK39" s="230"/>
      <c r="AL39" s="230"/>
      <c r="AM39" s="62"/>
      <c r="BC39" t="s">
        <v>78</v>
      </c>
      <c r="BD39" s="227">
        <f t="shared" si="0"/>
        <v>0</v>
      </c>
      <c r="BE39" t="s">
        <v>141</v>
      </c>
      <c r="BF39" s="98">
        <v>35</v>
      </c>
      <c r="BG39" s="98">
        <f t="shared" si="1"/>
        <v>0</v>
      </c>
      <c r="BH39" t="s">
        <v>141</v>
      </c>
      <c r="BI39" s="32">
        <v>18</v>
      </c>
    </row>
    <row r="40" spans="1:61" ht="18.75" customHeight="1">
      <c r="A40" s="94" t="s">
        <v>164</v>
      </c>
      <c r="B40" s="252"/>
      <c r="C40" s="64"/>
      <c r="D40" s="252"/>
      <c r="E40" s="46"/>
      <c r="F40" s="252"/>
      <c r="G40" s="252"/>
      <c r="H40" s="252"/>
      <c r="I40" s="252"/>
      <c r="J40" s="37"/>
      <c r="K40" s="37"/>
      <c r="L40" s="37"/>
      <c r="M40" s="37"/>
      <c r="N40" s="37"/>
      <c r="O40" s="89"/>
      <c r="P40" s="63"/>
      <c r="Q40" s="90"/>
      <c r="R40" s="90"/>
      <c r="S40" s="37"/>
      <c r="T40" s="38"/>
      <c r="U40" s="37"/>
      <c r="V40" s="37"/>
      <c r="W40" s="442" t="s">
        <v>105</v>
      </c>
      <c r="X40" s="432"/>
      <c r="Y40" s="432"/>
      <c r="Z40" s="433"/>
      <c r="AA40" s="459" t="str">
        <f>IFERROR(VLOOKUP(L5,BC5:BI42,5,FALSE),"")</f>
        <v/>
      </c>
      <c r="AB40" s="460"/>
      <c r="AC40" s="460"/>
      <c r="AD40" s="432" t="s">
        <v>86</v>
      </c>
      <c r="AE40" s="433"/>
      <c r="AF40" s="442" t="s">
        <v>61</v>
      </c>
      <c r="AG40" s="432"/>
      <c r="AH40" s="433"/>
      <c r="AI40" s="461">
        <f>ROUNDDOWN($J$93/1000,0)</f>
        <v>0</v>
      </c>
      <c r="AJ40" s="462"/>
      <c r="AK40" s="462"/>
      <c r="AL40" s="432" t="s">
        <v>86</v>
      </c>
      <c r="AM40" s="433"/>
      <c r="BC40" t="s">
        <v>79</v>
      </c>
      <c r="BD40" s="227">
        <f t="shared" si="0"/>
        <v>0</v>
      </c>
      <c r="BE40" t="s">
        <v>141</v>
      </c>
      <c r="BF40" s="98">
        <v>37</v>
      </c>
      <c r="BG40" s="98">
        <f t="shared" si="1"/>
        <v>0</v>
      </c>
      <c r="BH40" t="s">
        <v>141</v>
      </c>
      <c r="BI40" s="32">
        <v>19</v>
      </c>
    </row>
    <row r="41" spans="1:61" ht="20.25" customHeight="1">
      <c r="A41" s="151" t="s">
        <v>47</v>
      </c>
      <c r="B41" s="254"/>
      <c r="C41" s="125"/>
      <c r="D41" s="125"/>
      <c r="E41" s="125"/>
      <c r="F41" s="125"/>
      <c r="G41" s="125"/>
      <c r="H41" s="469"/>
      <c r="I41" s="470"/>
      <c r="J41" s="471"/>
      <c r="K41" s="450" t="s">
        <v>165</v>
      </c>
      <c r="L41" s="451"/>
      <c r="M41" s="451"/>
      <c r="N41" s="451"/>
      <c r="O41" s="451"/>
      <c r="P41" s="451"/>
      <c r="Q41" s="451"/>
      <c r="R41" s="451"/>
      <c r="S41" s="451"/>
      <c r="T41" s="451"/>
      <c r="U41" s="451"/>
      <c r="V41" s="451"/>
      <c r="W41" s="451"/>
      <c r="X41" s="451"/>
      <c r="Y41" s="451"/>
      <c r="Z41" s="451"/>
      <c r="AA41" s="451"/>
      <c r="AB41" s="451"/>
      <c r="AC41" s="451"/>
      <c r="AD41" s="451"/>
      <c r="AE41" s="451"/>
      <c r="AF41" s="152" t="s">
        <v>103</v>
      </c>
      <c r="AG41" s="153"/>
      <c r="AH41" s="153"/>
      <c r="AI41" s="56"/>
      <c r="AJ41" s="56"/>
      <c r="AK41" s="260"/>
      <c r="AL41" s="125"/>
      <c r="AM41" s="85"/>
      <c r="BC41" t="s">
        <v>80</v>
      </c>
      <c r="BD41" s="227">
        <f t="shared" si="0"/>
        <v>0</v>
      </c>
      <c r="BE41" t="s">
        <v>141</v>
      </c>
      <c r="BF41" s="98">
        <v>35</v>
      </c>
      <c r="BG41" s="98">
        <f t="shared" si="1"/>
        <v>0</v>
      </c>
      <c r="BH41" t="s">
        <v>141</v>
      </c>
      <c r="BI41" s="32">
        <v>18</v>
      </c>
    </row>
    <row r="42" spans="1:61" ht="13.5" customHeight="1">
      <c r="A42" s="154"/>
      <c r="B42" s="36"/>
      <c r="C42" s="463" t="s">
        <v>160</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c r="BC42" t="s">
        <v>142</v>
      </c>
      <c r="BD42"/>
      <c r="BE42"/>
      <c r="BF42"/>
      <c r="BG42"/>
      <c r="BH42"/>
    </row>
    <row r="43" spans="1:61" s="33" customFormat="1" ht="19.5" customHeight="1">
      <c r="A43" s="155"/>
      <c r="B43" s="128"/>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6"/>
      <c r="AN43" s="32"/>
      <c r="AO43" s="32"/>
      <c r="AP43" s="32"/>
      <c r="AQ43" s="32"/>
      <c r="AR43" s="32"/>
      <c r="AS43" s="32"/>
      <c r="AT43" s="32"/>
      <c r="AU43" s="32"/>
      <c r="AV43" s="32"/>
    </row>
    <row r="44" spans="1:61" s="33" customFormat="1" ht="18.75" customHeight="1">
      <c r="A44" s="124" t="s">
        <v>54</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8"/>
      <c r="AT44" s="34"/>
    </row>
    <row r="45" spans="1:61" s="33" customFormat="1" ht="18.75" customHeight="1">
      <c r="A45" s="250" t="s">
        <v>173</v>
      </c>
      <c r="B45" s="167"/>
      <c r="C45" s="167"/>
      <c r="D45" s="167"/>
      <c r="E45" s="167"/>
      <c r="F45" s="167"/>
      <c r="G45" s="167"/>
      <c r="H45" s="167"/>
      <c r="I45" s="167"/>
      <c r="J45" s="167"/>
      <c r="K45" s="167"/>
      <c r="L45" s="167"/>
      <c r="M45" s="167"/>
      <c r="N45" s="167"/>
      <c r="O45" s="167"/>
      <c r="P45" s="167"/>
      <c r="Q45" s="167"/>
      <c r="R45" s="167"/>
      <c r="S45" s="168"/>
      <c r="T45" s="168"/>
      <c r="U45" s="168"/>
      <c r="V45" s="168"/>
      <c r="W45" s="168"/>
      <c r="X45" s="168"/>
      <c r="Y45" s="168"/>
      <c r="Z45" s="168"/>
      <c r="AA45" s="168"/>
      <c r="AB45" s="168"/>
      <c r="AC45" s="168"/>
      <c r="AD45" s="168"/>
      <c r="AE45" s="168"/>
      <c r="AF45" s="168"/>
      <c r="AG45" s="168"/>
      <c r="AH45" s="168"/>
      <c r="AI45" s="168"/>
      <c r="AJ45" s="168"/>
      <c r="AK45" s="168"/>
      <c r="AL45" s="168"/>
      <c r="AM45" s="169"/>
      <c r="AT45" s="34"/>
    </row>
    <row r="46" spans="1:61" ht="18.75" customHeight="1">
      <c r="A46" s="170"/>
      <c r="B46" s="181"/>
      <c r="C46" s="83" t="s">
        <v>55</v>
      </c>
      <c r="D46" s="76"/>
      <c r="E46" s="76"/>
      <c r="F46" s="76"/>
      <c r="G46" s="76"/>
      <c r="H46" s="76"/>
      <c r="I46" s="76"/>
      <c r="J46" s="76"/>
      <c r="K46" s="76"/>
      <c r="L46" s="76"/>
      <c r="M46" s="76"/>
      <c r="N46" s="76" t="s">
        <v>52</v>
      </c>
      <c r="O46" s="184"/>
      <c r="P46" s="84" t="s">
        <v>49</v>
      </c>
      <c r="Q46" s="44"/>
      <c r="R46" s="44"/>
      <c r="S46" s="52"/>
      <c r="T46" s="53"/>
      <c r="U46" s="53"/>
      <c r="V46" s="53"/>
      <c r="W46" s="44"/>
      <c r="X46" s="45"/>
      <c r="Y46" s="45"/>
      <c r="Z46" s="45"/>
      <c r="AA46" s="193"/>
      <c r="AB46" s="84" t="s">
        <v>50</v>
      </c>
      <c r="AC46" s="41"/>
      <c r="AD46" s="41"/>
      <c r="AE46" s="41"/>
      <c r="AF46" s="41"/>
      <c r="AG46" s="45"/>
      <c r="AH46" s="45"/>
      <c r="AI46" s="193"/>
      <c r="AJ46" s="84" t="s">
        <v>51</v>
      </c>
      <c r="AK46" s="76"/>
      <c r="AL46" s="76"/>
      <c r="AM46" s="77"/>
      <c r="AN46" s="33"/>
      <c r="AO46" s="33"/>
      <c r="AP46" s="33"/>
      <c r="AQ46" s="33"/>
      <c r="AR46" s="33"/>
      <c r="AS46" s="33"/>
      <c r="AT46" s="34"/>
      <c r="AU46" s="33"/>
      <c r="AV46" s="33"/>
    </row>
    <row r="47" spans="1:61" ht="18.75" customHeight="1">
      <c r="A47" s="171"/>
      <c r="B47" s="190"/>
      <c r="C47" s="64" t="s">
        <v>56</v>
      </c>
      <c r="D47" s="252"/>
      <c r="E47" s="46"/>
      <c r="F47" s="252"/>
      <c r="G47" s="252"/>
      <c r="H47" s="252"/>
      <c r="I47" s="252"/>
      <c r="J47" s="37"/>
      <c r="K47" s="37"/>
      <c r="L47" s="37"/>
      <c r="M47" s="37"/>
      <c r="N47" s="37"/>
      <c r="O47" s="64"/>
      <c r="P47" s="55"/>
      <c r="Q47" s="55"/>
      <c r="R47" s="55"/>
      <c r="S47" s="37"/>
      <c r="T47" s="38"/>
      <c r="U47" s="37"/>
      <c r="V47" s="37"/>
      <c r="W47" s="37"/>
      <c r="X47" s="37"/>
      <c r="Y47" s="37"/>
      <c r="Z47" s="37"/>
      <c r="AA47" s="37"/>
      <c r="AB47" s="37"/>
      <c r="AC47" s="37"/>
      <c r="AD47" s="37"/>
      <c r="AE47" s="37"/>
      <c r="AF47" s="37"/>
      <c r="AG47" s="37"/>
      <c r="AH47" s="37"/>
      <c r="AI47" s="37"/>
      <c r="AJ47" s="37"/>
      <c r="AK47" s="37"/>
      <c r="AL47" s="37"/>
      <c r="AM47" s="39"/>
    </row>
    <row r="48" spans="1:61" ht="18.75" customHeight="1">
      <c r="A48" s="250" t="s">
        <v>174</v>
      </c>
      <c r="B48" s="41"/>
      <c r="C48" s="251"/>
      <c r="D48" s="251"/>
      <c r="E48" s="43"/>
      <c r="F48" s="251"/>
      <c r="G48" s="251"/>
      <c r="H48" s="251"/>
      <c r="I48" s="251"/>
      <c r="J48" s="44"/>
      <c r="K48" s="44"/>
      <c r="L48" s="44"/>
      <c r="M48" s="44"/>
      <c r="N48" s="44"/>
      <c r="O48" s="73"/>
      <c r="P48" s="53"/>
      <c r="Q48" s="53"/>
      <c r="R48" s="53"/>
      <c r="S48" s="44"/>
      <c r="T48" s="45"/>
      <c r="U48" s="44"/>
      <c r="V48" s="44"/>
      <c r="W48" s="44"/>
      <c r="X48" s="44"/>
      <c r="Y48" s="251"/>
      <c r="Z48" s="251"/>
      <c r="AA48" s="251"/>
      <c r="AB48" s="251"/>
      <c r="AC48" s="44"/>
      <c r="AD48" s="44"/>
      <c r="AE48" s="44"/>
      <c r="AF48" s="44"/>
      <c r="AG48" s="44"/>
      <c r="AH48" s="44"/>
      <c r="AI48" s="54"/>
      <c r="AJ48" s="54"/>
      <c r="AK48" s="54"/>
      <c r="AL48" s="54"/>
      <c r="AM48" s="172"/>
    </row>
    <row r="49" spans="1:39" ht="18" customHeight="1">
      <c r="A49" s="173"/>
      <c r="B49" s="188"/>
      <c r="C49" s="75" t="s">
        <v>57</v>
      </c>
      <c r="D49" s="254"/>
      <c r="E49" s="70"/>
      <c r="F49" s="254"/>
      <c r="G49" s="254"/>
      <c r="H49" s="254"/>
      <c r="I49" s="254"/>
      <c r="J49" s="123"/>
      <c r="K49" s="123"/>
      <c r="L49" s="123"/>
      <c r="M49" s="71" t="s">
        <v>44</v>
      </c>
      <c r="N49" s="123"/>
      <c r="O49" s="67"/>
      <c r="P49" s="56"/>
      <c r="Q49" s="56"/>
      <c r="R49" s="56"/>
      <c r="S49" s="496"/>
      <c r="T49" s="496"/>
      <c r="U49" s="496"/>
      <c r="V49" s="496"/>
      <c r="W49" s="496"/>
      <c r="X49" s="496"/>
      <c r="Y49" s="496"/>
      <c r="Z49" s="496"/>
      <c r="AA49" s="496"/>
      <c r="AB49" s="496"/>
      <c r="AC49" s="496"/>
      <c r="AD49" s="496"/>
      <c r="AE49" s="496"/>
      <c r="AF49" s="496"/>
      <c r="AG49" s="496"/>
      <c r="AH49" s="496"/>
      <c r="AI49" s="496"/>
      <c r="AJ49" s="496"/>
      <c r="AK49" s="496"/>
      <c r="AL49" s="496"/>
      <c r="AM49" s="72" t="s">
        <v>8</v>
      </c>
    </row>
    <row r="50" spans="1:39" ht="18" customHeight="1">
      <c r="A50" s="175" t="s">
        <v>58</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9" ht="18" customHeight="1">
      <c r="A51" s="81" t="s">
        <v>163</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1:39" ht="9.75" customHeight="1">
      <c r="A52" s="479" t="s">
        <v>120</v>
      </c>
      <c r="B52" s="480"/>
      <c r="C52" s="480"/>
      <c r="D52" s="481"/>
      <c r="E52" s="427" t="s">
        <v>59</v>
      </c>
      <c r="F52" s="428"/>
      <c r="G52" s="428"/>
      <c r="H52" s="428"/>
      <c r="I52" s="429"/>
      <c r="J52" s="427" t="s">
        <v>64</v>
      </c>
      <c r="K52" s="428"/>
      <c r="L52" s="428"/>
      <c r="M52" s="428"/>
      <c r="N52" s="428"/>
      <c r="O52" s="482" t="s">
        <v>60</v>
      </c>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row>
    <row r="53" spans="1:39" ht="9.75" customHeight="1">
      <c r="A53" s="379" t="s">
        <v>63</v>
      </c>
      <c r="B53" s="380"/>
      <c r="C53" s="380"/>
      <c r="D53" s="381"/>
      <c r="E53" s="388"/>
      <c r="F53" s="389"/>
      <c r="G53" s="389"/>
      <c r="H53" s="389"/>
      <c r="I53" s="390"/>
      <c r="J53" s="391"/>
      <c r="K53" s="392"/>
      <c r="L53" s="392"/>
      <c r="M53" s="392"/>
      <c r="N53" s="392"/>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382"/>
      <c r="B54" s="383"/>
      <c r="C54" s="383"/>
      <c r="D54" s="384"/>
      <c r="E54" s="394"/>
      <c r="F54" s="395"/>
      <c r="G54" s="395"/>
      <c r="H54" s="395"/>
      <c r="I54" s="396"/>
      <c r="J54" s="397"/>
      <c r="K54" s="398"/>
      <c r="L54" s="398"/>
      <c r="M54" s="398"/>
      <c r="N54" s="398"/>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row>
    <row r="55" spans="1:39" ht="9.75" customHeight="1">
      <c r="A55" s="382"/>
      <c r="B55" s="383"/>
      <c r="C55" s="383"/>
      <c r="D55" s="384"/>
      <c r="E55" s="394"/>
      <c r="F55" s="395"/>
      <c r="G55" s="395"/>
      <c r="H55" s="395"/>
      <c r="I55" s="396"/>
      <c r="J55" s="397"/>
      <c r="K55" s="398"/>
      <c r="L55" s="398"/>
      <c r="M55" s="398"/>
      <c r="N55" s="398"/>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row>
    <row r="56" spans="1:39" ht="9.75" customHeight="1">
      <c r="A56" s="382"/>
      <c r="B56" s="383"/>
      <c r="C56" s="383"/>
      <c r="D56" s="384"/>
      <c r="E56" s="415"/>
      <c r="F56" s="416"/>
      <c r="G56" s="416"/>
      <c r="H56" s="416"/>
      <c r="I56" s="417"/>
      <c r="J56" s="418"/>
      <c r="K56" s="419"/>
      <c r="L56" s="419"/>
      <c r="M56" s="419"/>
      <c r="N56" s="419"/>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row>
    <row r="57" spans="1:39" ht="9.75" customHeight="1">
      <c r="A57" s="379" t="s">
        <v>116</v>
      </c>
      <c r="B57" s="380"/>
      <c r="C57" s="380"/>
      <c r="D57" s="381"/>
      <c r="E57" s="388"/>
      <c r="F57" s="389"/>
      <c r="G57" s="389"/>
      <c r="H57" s="389"/>
      <c r="I57" s="390"/>
      <c r="J57" s="391"/>
      <c r="K57" s="392"/>
      <c r="L57" s="392"/>
      <c r="M57" s="392"/>
      <c r="N57" s="392"/>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39" ht="9.75" customHeight="1">
      <c r="A58" s="382"/>
      <c r="B58" s="383"/>
      <c r="C58" s="383"/>
      <c r="D58" s="384"/>
      <c r="E58" s="394"/>
      <c r="F58" s="395"/>
      <c r="G58" s="395"/>
      <c r="H58" s="395"/>
      <c r="I58" s="396"/>
      <c r="J58" s="397"/>
      <c r="K58" s="398"/>
      <c r="L58" s="398"/>
      <c r="M58" s="398"/>
      <c r="N58" s="398"/>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9.75" customHeight="1">
      <c r="A59" s="382"/>
      <c r="B59" s="383"/>
      <c r="C59" s="383"/>
      <c r="D59" s="384"/>
      <c r="E59" s="394"/>
      <c r="F59" s="395"/>
      <c r="G59" s="395"/>
      <c r="H59" s="395"/>
      <c r="I59" s="396"/>
      <c r="J59" s="397"/>
      <c r="K59" s="398"/>
      <c r="L59" s="398"/>
      <c r="M59" s="398"/>
      <c r="N59" s="398"/>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row>
    <row r="60" spans="1:39" ht="9.75" customHeight="1">
      <c r="A60" s="406"/>
      <c r="B60" s="407"/>
      <c r="C60" s="407"/>
      <c r="D60" s="408"/>
      <c r="E60" s="409"/>
      <c r="F60" s="410"/>
      <c r="G60" s="410"/>
      <c r="H60" s="410"/>
      <c r="I60" s="411"/>
      <c r="J60" s="412"/>
      <c r="K60" s="413"/>
      <c r="L60" s="413"/>
      <c r="M60" s="413"/>
      <c r="N60" s="413"/>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row>
    <row r="61" spans="1:39" ht="9.75" customHeight="1">
      <c r="A61" s="382" t="s">
        <v>117</v>
      </c>
      <c r="B61" s="383"/>
      <c r="C61" s="383"/>
      <c r="D61" s="384"/>
      <c r="E61" s="421"/>
      <c r="F61" s="422"/>
      <c r="G61" s="422"/>
      <c r="H61" s="422"/>
      <c r="I61" s="423"/>
      <c r="J61" s="424"/>
      <c r="K61" s="425"/>
      <c r="L61" s="425"/>
      <c r="M61" s="425"/>
      <c r="N61" s="425"/>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row>
    <row r="62" spans="1:39" ht="9.75" customHeight="1">
      <c r="A62" s="382"/>
      <c r="B62" s="383"/>
      <c r="C62" s="383"/>
      <c r="D62" s="384"/>
      <c r="E62" s="394"/>
      <c r="F62" s="395"/>
      <c r="G62" s="395"/>
      <c r="H62" s="395"/>
      <c r="I62" s="396"/>
      <c r="J62" s="397"/>
      <c r="K62" s="398"/>
      <c r="L62" s="398"/>
      <c r="M62" s="398"/>
      <c r="N62" s="398"/>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row>
    <row r="63" spans="1:39" ht="9.75" customHeight="1">
      <c r="A63" s="382"/>
      <c r="B63" s="383"/>
      <c r="C63" s="383"/>
      <c r="D63" s="384"/>
      <c r="E63" s="394"/>
      <c r="F63" s="395"/>
      <c r="G63" s="395"/>
      <c r="H63" s="395"/>
      <c r="I63" s="396"/>
      <c r="J63" s="397"/>
      <c r="K63" s="398"/>
      <c r="L63" s="398"/>
      <c r="M63" s="398"/>
      <c r="N63" s="398"/>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row>
    <row r="64" spans="1:39" ht="9.75" customHeight="1">
      <c r="A64" s="382"/>
      <c r="B64" s="383"/>
      <c r="C64" s="383"/>
      <c r="D64" s="384"/>
      <c r="E64" s="415"/>
      <c r="F64" s="416"/>
      <c r="G64" s="416"/>
      <c r="H64" s="416"/>
      <c r="I64" s="417"/>
      <c r="J64" s="418"/>
      <c r="K64" s="419"/>
      <c r="L64" s="419"/>
      <c r="M64" s="419"/>
      <c r="N64" s="419"/>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row>
    <row r="65" spans="1:39" ht="9.75" customHeight="1">
      <c r="A65" s="379" t="s">
        <v>118</v>
      </c>
      <c r="B65" s="380"/>
      <c r="C65" s="380"/>
      <c r="D65" s="381"/>
      <c r="E65" s="388"/>
      <c r="F65" s="389"/>
      <c r="G65" s="389"/>
      <c r="H65" s="389"/>
      <c r="I65" s="390"/>
      <c r="J65" s="391"/>
      <c r="K65" s="392"/>
      <c r="L65" s="392"/>
      <c r="M65" s="392"/>
      <c r="N65" s="392"/>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row>
    <row r="66" spans="1:39" ht="9.75" customHeight="1">
      <c r="A66" s="382"/>
      <c r="B66" s="383"/>
      <c r="C66" s="383"/>
      <c r="D66" s="384"/>
      <c r="E66" s="394"/>
      <c r="F66" s="395"/>
      <c r="G66" s="395"/>
      <c r="H66" s="395"/>
      <c r="I66" s="396"/>
      <c r="J66" s="397"/>
      <c r="K66" s="398"/>
      <c r="L66" s="398"/>
      <c r="M66" s="398"/>
      <c r="N66" s="398"/>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9.75" customHeight="1">
      <c r="A67" s="382"/>
      <c r="B67" s="383"/>
      <c r="C67" s="383"/>
      <c r="D67" s="384"/>
      <c r="E67" s="394"/>
      <c r="F67" s="395"/>
      <c r="G67" s="395"/>
      <c r="H67" s="395"/>
      <c r="I67" s="396"/>
      <c r="J67" s="397"/>
      <c r="K67" s="398"/>
      <c r="L67" s="398"/>
      <c r="M67" s="398"/>
      <c r="N67" s="398"/>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row>
    <row r="68" spans="1:39" ht="9.75" customHeight="1">
      <c r="A68" s="406"/>
      <c r="B68" s="407"/>
      <c r="C68" s="407"/>
      <c r="D68" s="408"/>
      <c r="E68" s="409"/>
      <c r="F68" s="410"/>
      <c r="G68" s="410"/>
      <c r="H68" s="410"/>
      <c r="I68" s="411"/>
      <c r="J68" s="412"/>
      <c r="K68" s="413"/>
      <c r="L68" s="413"/>
      <c r="M68" s="413"/>
      <c r="N68" s="413"/>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row>
    <row r="69" spans="1:39" ht="9.75" customHeight="1">
      <c r="A69" s="379" t="s">
        <v>119</v>
      </c>
      <c r="B69" s="380"/>
      <c r="C69" s="380"/>
      <c r="D69" s="381"/>
      <c r="E69" s="388"/>
      <c r="F69" s="389"/>
      <c r="G69" s="389"/>
      <c r="H69" s="389"/>
      <c r="I69" s="390"/>
      <c r="J69" s="391"/>
      <c r="K69" s="392"/>
      <c r="L69" s="392"/>
      <c r="M69" s="392"/>
      <c r="N69" s="392"/>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9.75" customHeight="1">
      <c r="A70" s="382"/>
      <c r="B70" s="383"/>
      <c r="C70" s="383"/>
      <c r="D70" s="384"/>
      <c r="E70" s="394"/>
      <c r="F70" s="395"/>
      <c r="G70" s="395"/>
      <c r="H70" s="395"/>
      <c r="I70" s="396"/>
      <c r="J70" s="397"/>
      <c r="K70" s="398"/>
      <c r="L70" s="398"/>
      <c r="M70" s="398"/>
      <c r="N70" s="398"/>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row>
    <row r="71" spans="1:39" ht="9.75" customHeight="1">
      <c r="A71" s="382"/>
      <c r="B71" s="383"/>
      <c r="C71" s="383"/>
      <c r="D71" s="384"/>
      <c r="E71" s="394"/>
      <c r="F71" s="395"/>
      <c r="G71" s="395"/>
      <c r="H71" s="395"/>
      <c r="I71" s="396"/>
      <c r="J71" s="397"/>
      <c r="K71" s="398"/>
      <c r="L71" s="398"/>
      <c r="M71" s="398"/>
      <c r="N71" s="398"/>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row>
    <row r="72" spans="1:39" ht="9.75" customHeight="1">
      <c r="A72" s="382"/>
      <c r="B72" s="383"/>
      <c r="C72" s="383"/>
      <c r="D72" s="384"/>
      <c r="E72" s="261"/>
      <c r="F72" s="262"/>
      <c r="G72" s="262"/>
      <c r="H72" s="262"/>
      <c r="I72" s="263"/>
      <c r="J72" s="269"/>
      <c r="K72" s="270"/>
      <c r="L72" s="270"/>
      <c r="M72" s="270"/>
      <c r="N72" s="27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row>
    <row r="73" spans="1:39" ht="9.75" customHeight="1">
      <c r="A73" s="379" t="s">
        <v>184</v>
      </c>
      <c r="B73" s="380"/>
      <c r="C73" s="380"/>
      <c r="D73" s="381"/>
      <c r="E73" s="255"/>
      <c r="F73" s="256"/>
      <c r="G73" s="256"/>
      <c r="H73" s="256"/>
      <c r="I73" s="257"/>
      <c r="J73" s="258"/>
      <c r="K73" s="259"/>
      <c r="L73" s="259"/>
      <c r="M73" s="259"/>
      <c r="N73" s="259"/>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39" ht="9.75" customHeight="1">
      <c r="A74" s="382"/>
      <c r="B74" s="383"/>
      <c r="C74" s="383"/>
      <c r="D74" s="384"/>
      <c r="E74" s="261"/>
      <c r="F74" s="262"/>
      <c r="G74" s="262"/>
      <c r="H74" s="262"/>
      <c r="I74" s="263"/>
      <c r="J74" s="269"/>
      <c r="K74" s="270"/>
      <c r="L74" s="270"/>
      <c r="M74" s="270"/>
      <c r="N74" s="270"/>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row>
    <row r="75" spans="1:39" ht="9.75" customHeight="1">
      <c r="A75" s="382"/>
      <c r="B75" s="383"/>
      <c r="C75" s="383"/>
      <c r="D75" s="384"/>
      <c r="E75" s="261"/>
      <c r="F75" s="262"/>
      <c r="G75" s="262"/>
      <c r="H75" s="262"/>
      <c r="I75" s="263"/>
      <c r="J75" s="269"/>
      <c r="K75" s="270"/>
      <c r="L75" s="270"/>
      <c r="M75" s="270"/>
      <c r="N75" s="270"/>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row>
    <row r="76" spans="1:39" ht="10.5" customHeight="1" thickBot="1">
      <c r="A76" s="385"/>
      <c r="B76" s="386"/>
      <c r="C76" s="386"/>
      <c r="D76" s="387"/>
      <c r="E76" s="400"/>
      <c r="F76" s="401"/>
      <c r="G76" s="401"/>
      <c r="H76" s="401"/>
      <c r="I76" s="402"/>
      <c r="J76" s="403"/>
      <c r="K76" s="404"/>
      <c r="L76" s="404"/>
      <c r="M76" s="404"/>
      <c r="N76" s="404"/>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row>
    <row r="77" spans="1:39" ht="22.5" customHeight="1" thickTop="1">
      <c r="A77" s="406" t="s">
        <v>133</v>
      </c>
      <c r="B77" s="407"/>
      <c r="C77" s="407"/>
      <c r="D77" s="408"/>
      <c r="E77" s="472"/>
      <c r="F77" s="473"/>
      <c r="G77" s="473"/>
      <c r="H77" s="473"/>
      <c r="I77" s="474"/>
      <c r="J77" s="485">
        <f>SUM(J53:N76)</f>
        <v>0</v>
      </c>
      <c r="K77" s="486"/>
      <c r="L77" s="486"/>
      <c r="M77" s="486"/>
      <c r="N77" s="486"/>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row>
    <row r="78" spans="1:39" ht="8.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9" ht="18" customHeight="1">
      <c r="A79" s="94" t="s">
        <v>164</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9" ht="9.75" customHeight="1">
      <c r="A80" s="479" t="s">
        <v>46</v>
      </c>
      <c r="B80" s="480"/>
      <c r="C80" s="480"/>
      <c r="D80" s="481"/>
      <c r="E80" s="427" t="s">
        <v>59</v>
      </c>
      <c r="F80" s="428"/>
      <c r="G80" s="428"/>
      <c r="H80" s="428"/>
      <c r="I80" s="429"/>
      <c r="J80" s="427" t="s">
        <v>64</v>
      </c>
      <c r="K80" s="428"/>
      <c r="L80" s="428"/>
      <c r="M80" s="428"/>
      <c r="N80" s="428"/>
      <c r="O80" s="482" t="s">
        <v>60</v>
      </c>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row>
    <row r="81" spans="1:48" ht="9.75" customHeight="1">
      <c r="A81" s="379" t="s">
        <v>63</v>
      </c>
      <c r="B81" s="380"/>
      <c r="C81" s="380"/>
      <c r="D81" s="381"/>
      <c r="E81" s="388"/>
      <c r="F81" s="389"/>
      <c r="G81" s="389"/>
      <c r="H81" s="389"/>
      <c r="I81" s="390"/>
      <c r="J81" s="391"/>
      <c r="K81" s="392"/>
      <c r="L81" s="392"/>
      <c r="M81" s="392"/>
      <c r="N81" s="392"/>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row>
    <row r="82" spans="1:48" ht="9.75" customHeight="1">
      <c r="A82" s="382"/>
      <c r="B82" s="383"/>
      <c r="C82" s="383"/>
      <c r="D82" s="384"/>
      <c r="E82" s="394"/>
      <c r="F82" s="395"/>
      <c r="G82" s="395"/>
      <c r="H82" s="395"/>
      <c r="I82" s="396"/>
      <c r="J82" s="397"/>
      <c r="K82" s="398"/>
      <c r="L82" s="398"/>
      <c r="M82" s="398"/>
      <c r="N82" s="398"/>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row>
    <row r="83" spans="1:48" ht="9.75" customHeight="1">
      <c r="A83" s="382"/>
      <c r="B83" s="383"/>
      <c r="C83" s="383"/>
      <c r="D83" s="384"/>
      <c r="E83" s="394"/>
      <c r="F83" s="395"/>
      <c r="G83" s="395"/>
      <c r="H83" s="395"/>
      <c r="I83" s="396"/>
      <c r="J83" s="397"/>
      <c r="K83" s="398"/>
      <c r="L83" s="398"/>
      <c r="M83" s="398"/>
      <c r="N83" s="398"/>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row>
    <row r="84" spans="1:48" ht="9.75" customHeight="1">
      <c r="A84" s="382"/>
      <c r="B84" s="383"/>
      <c r="C84" s="383"/>
      <c r="D84" s="38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48" ht="9.75" customHeight="1">
      <c r="A85" s="379" t="s">
        <v>116</v>
      </c>
      <c r="B85" s="380"/>
      <c r="C85" s="380"/>
      <c r="D85" s="381"/>
      <c r="E85" s="388"/>
      <c r="F85" s="389"/>
      <c r="G85" s="389"/>
      <c r="H85" s="389"/>
      <c r="I85" s="390"/>
      <c r="J85" s="391"/>
      <c r="K85" s="392"/>
      <c r="L85" s="392"/>
      <c r="M85" s="392"/>
      <c r="N85" s="392"/>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row>
    <row r="86" spans="1:48" ht="9.75" customHeight="1">
      <c r="A86" s="382"/>
      <c r="B86" s="383"/>
      <c r="C86" s="383"/>
      <c r="D86" s="384"/>
      <c r="E86" s="394"/>
      <c r="F86" s="395"/>
      <c r="G86" s="395"/>
      <c r="H86" s="395"/>
      <c r="I86" s="396"/>
      <c r="J86" s="397"/>
      <c r="K86" s="398"/>
      <c r="L86" s="398"/>
      <c r="M86" s="398"/>
      <c r="N86" s="398"/>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row>
    <row r="87" spans="1:48" ht="9.75" customHeight="1">
      <c r="A87" s="382"/>
      <c r="B87" s="383"/>
      <c r="C87" s="383"/>
      <c r="D87" s="384"/>
      <c r="E87" s="394"/>
      <c r="F87" s="395"/>
      <c r="G87" s="395"/>
      <c r="H87" s="395"/>
      <c r="I87" s="396"/>
      <c r="J87" s="397"/>
      <c r="K87" s="398"/>
      <c r="L87" s="398"/>
      <c r="M87" s="398"/>
      <c r="N87" s="398"/>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row>
    <row r="88" spans="1:48" ht="9.75" customHeight="1">
      <c r="A88" s="406"/>
      <c r="B88" s="407"/>
      <c r="C88" s="407"/>
      <c r="D88" s="408"/>
      <c r="E88" s="409"/>
      <c r="F88" s="410"/>
      <c r="G88" s="410"/>
      <c r="H88" s="410"/>
      <c r="I88" s="411"/>
      <c r="J88" s="412"/>
      <c r="K88" s="413"/>
      <c r="L88" s="413"/>
      <c r="M88" s="413"/>
      <c r="N88" s="413"/>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row>
    <row r="89" spans="1:48" ht="9.75" customHeight="1">
      <c r="A89" s="379" t="s">
        <v>117</v>
      </c>
      <c r="B89" s="380"/>
      <c r="C89" s="380"/>
      <c r="D89" s="381"/>
      <c r="E89" s="388"/>
      <c r="F89" s="389"/>
      <c r="G89" s="389"/>
      <c r="H89" s="389"/>
      <c r="I89" s="390"/>
      <c r="J89" s="391"/>
      <c r="K89" s="392"/>
      <c r="L89" s="392"/>
      <c r="M89" s="392"/>
      <c r="N89" s="392"/>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row>
    <row r="90" spans="1:48" ht="9.75" customHeight="1">
      <c r="A90" s="382"/>
      <c r="B90" s="383"/>
      <c r="C90" s="383"/>
      <c r="D90" s="384"/>
      <c r="E90" s="394"/>
      <c r="F90" s="395"/>
      <c r="G90" s="395"/>
      <c r="H90" s="395"/>
      <c r="I90" s="396"/>
      <c r="J90" s="397"/>
      <c r="K90" s="398"/>
      <c r="L90" s="398"/>
      <c r="M90" s="398"/>
      <c r="N90" s="398"/>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row>
    <row r="91" spans="1:48" ht="9.75" customHeight="1">
      <c r="A91" s="382"/>
      <c r="B91" s="383"/>
      <c r="C91" s="383"/>
      <c r="D91" s="384"/>
      <c r="E91" s="394"/>
      <c r="F91" s="395"/>
      <c r="G91" s="395"/>
      <c r="H91" s="395"/>
      <c r="I91" s="396"/>
      <c r="J91" s="397"/>
      <c r="K91" s="398"/>
      <c r="L91" s="398"/>
      <c r="M91" s="398"/>
      <c r="N91" s="398"/>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row>
    <row r="92" spans="1:48" ht="9.75" customHeight="1" thickBot="1">
      <c r="A92" s="385"/>
      <c r="B92" s="386"/>
      <c r="C92" s="386"/>
      <c r="D92" s="387"/>
      <c r="E92" s="400"/>
      <c r="F92" s="401"/>
      <c r="G92" s="401"/>
      <c r="H92" s="401"/>
      <c r="I92" s="402"/>
      <c r="J92" s="403"/>
      <c r="K92" s="404"/>
      <c r="L92" s="404"/>
      <c r="M92" s="404"/>
      <c r="N92" s="404"/>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row>
    <row r="93" spans="1:48" ht="22.5" customHeight="1" thickTop="1">
      <c r="A93" s="406" t="s">
        <v>101</v>
      </c>
      <c r="B93" s="407"/>
      <c r="C93" s="407"/>
      <c r="D93" s="408"/>
      <c r="E93" s="472"/>
      <c r="F93" s="473"/>
      <c r="G93" s="473"/>
      <c r="H93" s="473"/>
      <c r="I93" s="474"/>
      <c r="J93" s="475">
        <f>SUM(J81:N92)</f>
        <v>0</v>
      </c>
      <c r="K93" s="476"/>
      <c r="L93" s="476"/>
      <c r="M93" s="476"/>
      <c r="N93" s="476"/>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row>
    <row r="94" spans="1:48" ht="6" customHeight="1" thickBot="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97"/>
      <c r="AL94" s="97"/>
      <c r="AM94" s="97"/>
    </row>
    <row r="95" spans="1:48" s="91" customFormat="1" ht="6"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32"/>
      <c r="AL95" s="32"/>
      <c r="AM95" s="32"/>
      <c r="AN95" s="32"/>
      <c r="AO95" s="32"/>
      <c r="AP95" s="32"/>
      <c r="AQ95" s="32"/>
      <c r="AR95" s="32"/>
      <c r="AS95" s="32"/>
      <c r="AT95" s="32"/>
      <c r="AU95" s="32"/>
      <c r="AV95" s="32"/>
    </row>
    <row r="96" spans="1:48" s="91" customFormat="1" ht="13.5" customHeight="1">
      <c r="A96" s="95"/>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96"/>
      <c r="AL96" s="96"/>
      <c r="AM96" s="96"/>
      <c r="AN96" s="96"/>
      <c r="AO96" s="96"/>
    </row>
    <row r="97" spans="1:48" s="91" customFormat="1" ht="5.25" customHeight="1">
      <c r="A97" s="95"/>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96"/>
      <c r="AL97" s="96"/>
      <c r="AM97" s="96"/>
      <c r="AN97" s="96"/>
      <c r="AO97" s="96"/>
    </row>
    <row r="98" spans="1:48" s="91" customFormat="1" ht="9.6">
      <c r="A98" s="95"/>
      <c r="B98" s="40"/>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96"/>
      <c r="AL98" s="96"/>
      <c r="AM98" s="96"/>
      <c r="AN98" s="96"/>
      <c r="AO98" s="96"/>
    </row>
    <row r="99" spans="1:48" s="91" customFormat="1" ht="11.25" customHeight="1">
      <c r="A99" s="95"/>
      <c r="B99" s="40"/>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96"/>
      <c r="AL99" s="96"/>
      <c r="AM99" s="96"/>
      <c r="AN99" s="96"/>
      <c r="AO99" s="96"/>
    </row>
    <row r="100" spans="1:48" ht="5.25" customHeight="1">
      <c r="A100" s="95"/>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96"/>
      <c r="AL100" s="96"/>
      <c r="AM100" s="96"/>
      <c r="AN100" s="96"/>
      <c r="AO100" s="96"/>
      <c r="AP100" s="91"/>
      <c r="AQ100" s="91"/>
      <c r="AR100" s="91"/>
      <c r="AS100" s="91"/>
      <c r="AT100" s="91"/>
      <c r="AU100" s="91"/>
      <c r="AV100" s="91"/>
    </row>
    <row r="101" spans="1:48">
      <c r="A101" s="40"/>
      <c r="B101" s="26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29"/>
      <c r="AL101" s="229"/>
      <c r="AM101" s="229"/>
      <c r="AN101" s="229"/>
      <c r="AO101" s="229"/>
    </row>
    <row r="102" spans="1:48" ht="12" customHeight="1">
      <c r="A102" s="232"/>
      <c r="B102" s="266"/>
      <c r="C102" s="266"/>
      <c r="D102" s="266"/>
      <c r="E102" s="266"/>
      <c r="F102" s="266"/>
      <c r="G102" s="266"/>
      <c r="H102" s="266"/>
      <c r="I102" s="266"/>
      <c r="J102" s="266"/>
      <c r="K102" s="266"/>
      <c r="L102" s="266"/>
      <c r="M102" s="266"/>
      <c r="N102" s="266"/>
      <c r="O102" s="266"/>
      <c r="P102" s="266"/>
      <c r="Q102" s="266"/>
      <c r="R102" s="266"/>
      <c r="S102" s="266"/>
      <c r="T102" s="478"/>
      <c r="U102" s="478"/>
      <c r="V102" s="478"/>
      <c r="W102" s="478"/>
      <c r="X102" s="478"/>
      <c r="Y102" s="478"/>
      <c r="Z102" s="478"/>
      <c r="AA102" s="478"/>
      <c r="AB102" s="478"/>
      <c r="AC102" s="478"/>
      <c r="AD102" s="478"/>
      <c r="AE102" s="478"/>
      <c r="AF102" s="478"/>
      <c r="AG102" s="478"/>
      <c r="AH102" s="478"/>
      <c r="AI102" s="478"/>
      <c r="AJ102" s="478"/>
      <c r="AK102" s="478"/>
      <c r="AL102" s="478"/>
      <c r="AM102" s="478"/>
      <c r="AN102" s="229"/>
      <c r="AO102" s="229"/>
    </row>
    <row r="103" spans="1:48" ht="12" customHeight="1">
      <c r="A103" s="232"/>
      <c r="B103" s="232"/>
      <c r="C103" s="266"/>
      <c r="D103" s="266"/>
      <c r="E103" s="266"/>
      <c r="F103" s="266"/>
      <c r="G103" s="266"/>
      <c r="H103" s="266"/>
      <c r="I103" s="266"/>
      <c r="J103" s="266"/>
      <c r="K103" s="266"/>
      <c r="L103" s="266"/>
      <c r="M103" s="266"/>
      <c r="N103" s="266"/>
      <c r="O103" s="266"/>
      <c r="P103" s="266"/>
      <c r="Q103" s="266"/>
      <c r="R103" s="266"/>
      <c r="S103" s="266"/>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229"/>
      <c r="AO103" s="229"/>
    </row>
    <row r="104" spans="1:48" ht="39" customHeight="1">
      <c r="A104" s="232"/>
      <c r="B104" s="232"/>
      <c r="C104" s="266"/>
      <c r="D104" s="266"/>
      <c r="E104" s="266"/>
      <c r="F104" s="266"/>
      <c r="G104" s="266"/>
      <c r="H104" s="266"/>
      <c r="I104" s="266"/>
      <c r="J104" s="266"/>
      <c r="K104" s="266"/>
      <c r="L104" s="266"/>
      <c r="M104" s="266"/>
      <c r="N104" s="266"/>
      <c r="O104" s="266"/>
      <c r="P104" s="266"/>
      <c r="Q104" s="266"/>
      <c r="R104" s="266"/>
      <c r="S104" s="266"/>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229"/>
      <c r="AO104" s="229"/>
    </row>
    <row r="105" spans="1:48" ht="12" customHeight="1">
      <c r="A105" s="232"/>
      <c r="B105" s="232"/>
      <c r="C105" s="266"/>
      <c r="D105" s="266"/>
      <c r="E105" s="266"/>
      <c r="F105" s="266"/>
      <c r="G105" s="266"/>
      <c r="H105" s="266"/>
      <c r="I105" s="266"/>
      <c r="J105" s="266"/>
      <c r="K105" s="266"/>
      <c r="L105" s="266"/>
      <c r="M105" s="266"/>
      <c r="N105" s="266"/>
      <c r="O105" s="266"/>
      <c r="P105" s="266"/>
      <c r="Q105" s="266"/>
      <c r="R105" s="266"/>
      <c r="S105" s="266"/>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229"/>
      <c r="AO105" s="229"/>
    </row>
    <row r="106" spans="1:48" ht="12" customHeight="1">
      <c r="A106" s="232"/>
      <c r="B106" s="232"/>
      <c r="C106" s="266"/>
      <c r="D106" s="266"/>
      <c r="E106" s="266"/>
      <c r="F106" s="266"/>
      <c r="G106" s="266"/>
      <c r="H106" s="266"/>
      <c r="I106" s="266"/>
      <c r="J106" s="266"/>
      <c r="K106" s="266"/>
      <c r="L106" s="266"/>
      <c r="M106" s="266"/>
      <c r="N106" s="266"/>
      <c r="O106" s="266"/>
      <c r="P106" s="266"/>
      <c r="Q106" s="266"/>
      <c r="R106" s="266"/>
      <c r="S106" s="266"/>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229"/>
      <c r="AO106" s="229"/>
    </row>
    <row r="107" spans="1:48" ht="12" customHeight="1">
      <c r="A107" s="232"/>
      <c r="B107" s="232"/>
      <c r="C107" s="266"/>
      <c r="D107" s="266"/>
      <c r="E107" s="266"/>
      <c r="F107" s="266"/>
      <c r="G107" s="266"/>
      <c r="H107" s="266"/>
      <c r="I107" s="266"/>
      <c r="J107" s="266"/>
      <c r="K107" s="266"/>
      <c r="L107" s="266"/>
      <c r="M107" s="266"/>
      <c r="N107" s="266"/>
      <c r="O107" s="266"/>
      <c r="P107" s="266"/>
      <c r="Q107" s="266"/>
      <c r="R107" s="266"/>
      <c r="S107" s="266"/>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229"/>
      <c r="AO107" s="229"/>
    </row>
    <row r="108" spans="1:48" ht="12" customHeight="1">
      <c r="A108" s="232"/>
      <c r="B108" s="266"/>
      <c r="C108" s="266"/>
      <c r="D108" s="266"/>
      <c r="E108" s="266"/>
      <c r="F108" s="266"/>
      <c r="G108" s="266"/>
      <c r="H108" s="266"/>
      <c r="I108" s="266"/>
      <c r="J108" s="266"/>
      <c r="K108" s="266"/>
      <c r="L108" s="266"/>
      <c r="M108" s="266"/>
      <c r="N108" s="266"/>
      <c r="O108" s="266"/>
      <c r="P108" s="266"/>
      <c r="Q108" s="266"/>
      <c r="R108" s="266"/>
      <c r="S108" s="266"/>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29"/>
      <c r="AO108" s="229"/>
    </row>
    <row r="109" spans="1:48" ht="12" customHeight="1">
      <c r="A109" s="232"/>
      <c r="B109" s="232"/>
      <c r="C109" s="266"/>
      <c r="D109" s="266"/>
      <c r="E109" s="266"/>
      <c r="F109" s="266"/>
      <c r="G109" s="266"/>
      <c r="H109" s="266"/>
      <c r="I109" s="266"/>
      <c r="J109" s="266"/>
      <c r="K109" s="266"/>
      <c r="L109" s="266"/>
      <c r="M109" s="266"/>
      <c r="N109" s="266"/>
      <c r="O109" s="266"/>
      <c r="P109" s="266"/>
      <c r="Q109" s="266"/>
      <c r="R109" s="266"/>
      <c r="S109" s="266"/>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229"/>
      <c r="AO109" s="229"/>
    </row>
    <row r="110" spans="1:48" ht="12" customHeight="1">
      <c r="A110" s="232"/>
      <c r="B110" s="232"/>
      <c r="C110" s="266"/>
      <c r="D110" s="266"/>
      <c r="E110" s="266"/>
      <c r="F110" s="266"/>
      <c r="G110" s="266"/>
      <c r="H110" s="266"/>
      <c r="I110" s="266"/>
      <c r="J110" s="266"/>
      <c r="K110" s="266"/>
      <c r="L110" s="266"/>
      <c r="M110" s="266"/>
      <c r="N110" s="266"/>
      <c r="O110" s="266"/>
      <c r="P110" s="266"/>
      <c r="Q110" s="266"/>
      <c r="R110" s="266"/>
      <c r="S110" s="266"/>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229"/>
      <c r="AO110" s="229"/>
    </row>
    <row r="111" spans="1:48" ht="12" customHeight="1">
      <c r="A111" s="232"/>
      <c r="B111" s="266"/>
      <c r="C111" s="266"/>
      <c r="D111" s="266"/>
      <c r="E111" s="266"/>
      <c r="F111" s="266"/>
      <c r="G111" s="266"/>
      <c r="H111" s="266"/>
      <c r="I111" s="266"/>
      <c r="J111" s="266"/>
      <c r="K111" s="266"/>
      <c r="L111" s="266"/>
      <c r="M111" s="266"/>
      <c r="N111" s="266"/>
      <c r="O111" s="266"/>
      <c r="P111" s="266"/>
      <c r="Q111" s="266"/>
      <c r="R111" s="266"/>
      <c r="S111" s="266"/>
      <c r="T111" s="265"/>
      <c r="U111" s="265"/>
      <c r="V111" s="265"/>
      <c r="W111" s="265"/>
      <c r="X111" s="265"/>
      <c r="Y111" s="265"/>
      <c r="Z111" s="265"/>
      <c r="AA111" s="265"/>
      <c r="AB111" s="265"/>
      <c r="AC111" s="265"/>
      <c r="AD111" s="265"/>
      <c r="AE111" s="265"/>
      <c r="AF111" s="265"/>
      <c r="AG111" s="265"/>
      <c r="AH111" s="265"/>
      <c r="AI111" s="265"/>
      <c r="AJ111" s="265"/>
      <c r="AK111" s="264"/>
      <c r="AL111" s="264"/>
      <c r="AM111" s="264"/>
      <c r="AN111" s="229"/>
      <c r="AO111" s="229"/>
    </row>
    <row r="112" spans="1:48" ht="12" customHeight="1">
      <c r="A112" s="118"/>
      <c r="B112" s="232"/>
      <c r="C112" s="266"/>
      <c r="D112" s="266"/>
      <c r="E112" s="266"/>
      <c r="F112" s="266"/>
      <c r="G112" s="266"/>
      <c r="H112" s="266"/>
      <c r="I112" s="266"/>
      <c r="J112" s="266"/>
      <c r="K112" s="266"/>
      <c r="L112" s="266"/>
      <c r="M112" s="266"/>
      <c r="N112" s="266"/>
      <c r="O112" s="266"/>
      <c r="P112" s="266"/>
      <c r="Q112" s="266"/>
      <c r="R112" s="266"/>
      <c r="S112" s="266"/>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229"/>
      <c r="AO112" s="229"/>
    </row>
    <row r="113" spans="1:48" ht="12" customHeight="1">
      <c r="A113" s="118"/>
      <c r="B113" s="232"/>
      <c r="C113" s="266"/>
      <c r="D113" s="266"/>
      <c r="E113" s="266"/>
      <c r="F113" s="266"/>
      <c r="G113" s="266"/>
      <c r="H113" s="266"/>
      <c r="I113" s="266"/>
      <c r="J113" s="266"/>
      <c r="K113" s="266"/>
      <c r="L113" s="266"/>
      <c r="M113" s="266"/>
      <c r="N113" s="266"/>
      <c r="O113" s="266"/>
      <c r="P113" s="266"/>
      <c r="Q113" s="266"/>
      <c r="R113" s="266"/>
      <c r="S113" s="266"/>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229"/>
      <c r="AO113" s="229"/>
    </row>
    <row r="114" spans="1:48" ht="12" customHeight="1">
      <c r="A114" s="232"/>
      <c r="B114" s="266"/>
      <c r="C114" s="266"/>
      <c r="D114" s="266"/>
      <c r="E114" s="266"/>
      <c r="F114" s="266"/>
      <c r="G114" s="266"/>
      <c r="H114" s="266"/>
      <c r="I114" s="266"/>
      <c r="J114" s="266"/>
      <c r="K114" s="266"/>
      <c r="L114" s="266"/>
      <c r="M114" s="266"/>
      <c r="N114" s="266"/>
      <c r="O114" s="266"/>
      <c r="P114" s="266"/>
      <c r="Q114" s="266"/>
      <c r="R114" s="266"/>
      <c r="S114" s="266"/>
      <c r="T114" s="265"/>
      <c r="U114" s="265"/>
      <c r="V114" s="265"/>
      <c r="W114" s="265"/>
      <c r="X114" s="265"/>
      <c r="Y114" s="265"/>
      <c r="Z114" s="265"/>
      <c r="AA114" s="265"/>
      <c r="AB114" s="265"/>
      <c r="AC114" s="265"/>
      <c r="AD114" s="265"/>
      <c r="AE114" s="265"/>
      <c r="AF114" s="265"/>
      <c r="AG114" s="265"/>
      <c r="AH114" s="265"/>
      <c r="AI114" s="265"/>
      <c r="AJ114" s="265"/>
      <c r="AK114" s="264"/>
      <c r="AL114" s="264"/>
      <c r="AM114" s="264"/>
      <c r="AN114" s="229"/>
      <c r="AO114" s="229"/>
    </row>
    <row r="115" spans="1:48" ht="12" customHeight="1">
      <c r="A115" s="118"/>
      <c r="B115" s="232"/>
      <c r="C115" s="266"/>
      <c r="D115" s="266"/>
      <c r="E115" s="266"/>
      <c r="F115" s="266"/>
      <c r="G115" s="266"/>
      <c r="H115" s="266"/>
      <c r="I115" s="266"/>
      <c r="J115" s="266"/>
      <c r="K115" s="266"/>
      <c r="L115" s="266"/>
      <c r="M115" s="266"/>
      <c r="N115" s="266"/>
      <c r="O115" s="266"/>
      <c r="P115" s="266"/>
      <c r="Q115" s="266"/>
      <c r="R115" s="266"/>
      <c r="S115" s="266"/>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229"/>
      <c r="AO115" s="229"/>
    </row>
    <row r="116" spans="1:48" ht="12" customHeight="1">
      <c r="A116" s="118"/>
      <c r="B116" s="232"/>
      <c r="C116" s="266"/>
      <c r="D116" s="266"/>
      <c r="E116" s="266"/>
      <c r="F116" s="266"/>
      <c r="G116" s="266"/>
      <c r="H116" s="266"/>
      <c r="I116" s="266"/>
      <c r="J116" s="266"/>
      <c r="K116" s="266"/>
      <c r="L116" s="266"/>
      <c r="M116" s="266"/>
      <c r="N116" s="266"/>
      <c r="O116" s="266"/>
      <c r="P116" s="266"/>
      <c r="Q116" s="266"/>
      <c r="R116" s="266"/>
      <c r="S116" s="266"/>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229"/>
      <c r="AO116" s="229"/>
    </row>
    <row r="117" spans="1:48" ht="12" customHeight="1">
      <c r="A117" s="118"/>
      <c r="B117" s="232"/>
      <c r="C117" s="266"/>
      <c r="D117" s="266"/>
      <c r="E117" s="266"/>
      <c r="F117" s="266"/>
      <c r="G117" s="266"/>
      <c r="H117" s="266"/>
      <c r="I117" s="266"/>
      <c r="J117" s="266"/>
      <c r="K117" s="266"/>
      <c r="L117" s="266"/>
      <c r="M117" s="266"/>
      <c r="N117" s="266"/>
      <c r="O117" s="266"/>
      <c r="P117" s="266"/>
      <c r="Q117" s="266"/>
      <c r="R117" s="266"/>
      <c r="S117" s="266"/>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229"/>
      <c r="AO117" s="229"/>
    </row>
    <row r="118" spans="1:48" ht="12" customHeight="1">
      <c r="A118" s="118"/>
      <c r="B118" s="118"/>
      <c r="C118" s="266"/>
      <c r="D118" s="266"/>
      <c r="E118" s="266"/>
      <c r="F118" s="266"/>
      <c r="G118" s="266"/>
      <c r="H118" s="266"/>
      <c r="I118" s="266"/>
      <c r="J118" s="266"/>
      <c r="K118" s="266"/>
      <c r="L118" s="266"/>
      <c r="M118" s="266"/>
      <c r="N118" s="266"/>
      <c r="O118" s="266"/>
      <c r="P118" s="266"/>
      <c r="Q118" s="266"/>
      <c r="R118" s="266"/>
      <c r="S118" s="266"/>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229"/>
      <c r="AO118" s="229"/>
    </row>
    <row r="119" spans="1:48" ht="6" customHeight="1">
      <c r="A119" s="118"/>
      <c r="B119" s="118"/>
      <c r="C119" s="266"/>
      <c r="D119" s="266"/>
      <c r="E119" s="266"/>
      <c r="F119" s="266"/>
      <c r="G119" s="266"/>
      <c r="H119" s="266"/>
      <c r="I119" s="266"/>
      <c r="J119" s="266"/>
      <c r="K119" s="266"/>
      <c r="L119" s="266"/>
      <c r="M119" s="266"/>
      <c r="N119" s="266"/>
      <c r="O119" s="266"/>
      <c r="P119" s="266"/>
      <c r="Q119" s="266"/>
      <c r="R119" s="266"/>
      <c r="S119" s="266"/>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229"/>
      <c r="AO119" s="229"/>
    </row>
    <row r="120" spans="1:48" ht="12" customHeight="1">
      <c r="A120" s="118"/>
      <c r="B120" s="118"/>
      <c r="C120" s="266"/>
      <c r="D120" s="266"/>
      <c r="E120" s="266"/>
      <c r="F120" s="266"/>
      <c r="G120" s="266"/>
      <c r="H120" s="266"/>
      <c r="I120" s="266"/>
      <c r="J120" s="266"/>
      <c r="K120" s="266"/>
      <c r="L120" s="266"/>
      <c r="M120" s="266"/>
      <c r="N120" s="266"/>
      <c r="O120" s="266"/>
      <c r="P120" s="266"/>
      <c r="Q120" s="266"/>
      <c r="R120" s="266"/>
      <c r="S120" s="266"/>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29"/>
      <c r="AO120" s="229"/>
    </row>
    <row r="121" spans="1:48" ht="12" customHeight="1">
      <c r="A121" s="40"/>
      <c r="B121" s="266"/>
      <c r="C121" s="266"/>
      <c r="D121" s="266"/>
      <c r="E121" s="266"/>
      <c r="F121" s="266"/>
      <c r="G121" s="266"/>
      <c r="H121" s="266"/>
      <c r="I121" s="266"/>
      <c r="J121" s="266"/>
      <c r="K121" s="266"/>
      <c r="L121" s="266"/>
      <c r="M121" s="266"/>
      <c r="N121" s="266"/>
      <c r="O121" s="266"/>
      <c r="P121" s="266"/>
      <c r="Q121" s="266"/>
      <c r="R121" s="266"/>
      <c r="S121" s="266"/>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229"/>
      <c r="AO121" s="229"/>
    </row>
    <row r="122" spans="1:48" ht="12" customHeight="1">
      <c r="A122" s="232"/>
      <c r="B122" s="232"/>
      <c r="C122" s="266"/>
      <c r="D122" s="266"/>
      <c r="E122" s="266"/>
      <c r="F122" s="266"/>
      <c r="G122" s="266"/>
      <c r="H122" s="266"/>
      <c r="I122" s="266"/>
      <c r="J122" s="266"/>
      <c r="K122" s="266"/>
      <c r="L122" s="266"/>
      <c r="M122" s="266"/>
      <c r="N122" s="266"/>
      <c r="O122" s="266"/>
      <c r="P122" s="266"/>
      <c r="Q122" s="266"/>
      <c r="R122" s="266"/>
      <c r="S122" s="266"/>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229"/>
      <c r="AO122" s="229"/>
    </row>
    <row r="123" spans="1:48" ht="12" customHeight="1">
      <c r="A123" s="118"/>
      <c r="B123" s="232"/>
      <c r="C123" s="266"/>
      <c r="D123" s="266"/>
      <c r="E123" s="266"/>
      <c r="F123" s="266"/>
      <c r="G123" s="266"/>
      <c r="H123" s="266"/>
      <c r="I123" s="266"/>
      <c r="J123" s="266"/>
      <c r="K123" s="266"/>
      <c r="L123" s="266"/>
      <c r="M123" s="266"/>
      <c r="N123" s="266"/>
      <c r="O123" s="266"/>
      <c r="P123" s="266"/>
      <c r="Q123" s="266"/>
      <c r="R123" s="266"/>
      <c r="S123" s="266"/>
      <c r="T123" s="457"/>
      <c r="U123" s="457"/>
      <c r="V123" s="457"/>
      <c r="W123" s="457"/>
      <c r="X123" s="457"/>
      <c r="Y123" s="457"/>
      <c r="Z123" s="457"/>
      <c r="AA123" s="457"/>
      <c r="AB123" s="457"/>
      <c r="AC123" s="457"/>
      <c r="AD123" s="457"/>
      <c r="AE123" s="457"/>
      <c r="AF123" s="457"/>
      <c r="AG123" s="457"/>
      <c r="AH123" s="457"/>
      <c r="AI123" s="457"/>
      <c r="AJ123" s="457"/>
      <c r="AK123" s="457"/>
      <c r="AL123" s="457"/>
      <c r="AM123" s="457"/>
      <c r="AN123" s="229"/>
      <c r="AO123" s="229"/>
    </row>
    <row r="124" spans="1:48" ht="12" customHeight="1">
      <c r="A124" s="118"/>
      <c r="B124" s="232"/>
      <c r="C124" s="266"/>
      <c r="D124" s="266"/>
      <c r="E124" s="266"/>
      <c r="F124" s="266"/>
      <c r="G124" s="266"/>
      <c r="H124" s="266"/>
      <c r="I124" s="266"/>
      <c r="J124" s="266"/>
      <c r="K124" s="266"/>
      <c r="L124" s="266"/>
      <c r="M124" s="266"/>
      <c r="N124" s="266"/>
      <c r="O124" s="266"/>
      <c r="P124" s="266"/>
      <c r="Q124" s="266"/>
      <c r="R124" s="266"/>
      <c r="S124" s="266"/>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229"/>
      <c r="AO124" s="229"/>
    </row>
    <row r="125" spans="1:48" ht="12" customHeight="1">
      <c r="A125" s="118"/>
      <c r="B125" s="232"/>
      <c r="C125" s="266"/>
      <c r="D125" s="266"/>
      <c r="E125" s="266"/>
      <c r="F125" s="266"/>
      <c r="G125" s="266"/>
      <c r="H125" s="266"/>
      <c r="I125" s="266"/>
      <c r="J125" s="266"/>
      <c r="K125" s="266"/>
      <c r="L125" s="266"/>
      <c r="M125" s="266"/>
      <c r="N125" s="266"/>
      <c r="O125" s="266"/>
      <c r="P125" s="266"/>
      <c r="Q125" s="266"/>
      <c r="R125" s="266"/>
      <c r="S125" s="266"/>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29"/>
      <c r="AO125" s="229"/>
    </row>
    <row r="126" spans="1:48" ht="18" customHeight="1">
      <c r="A126" s="266"/>
      <c r="B126" s="232"/>
      <c r="C126" s="266"/>
      <c r="D126" s="266"/>
      <c r="E126" s="266"/>
      <c r="F126" s="266"/>
      <c r="G126" s="266"/>
      <c r="H126" s="266"/>
      <c r="I126" s="266"/>
      <c r="J126" s="266"/>
      <c r="K126" s="266"/>
      <c r="L126" s="266"/>
      <c r="M126" s="266"/>
      <c r="N126" s="266"/>
      <c r="O126" s="266"/>
      <c r="P126" s="266"/>
      <c r="Q126" s="266"/>
      <c r="R126" s="266"/>
      <c r="S126" s="266"/>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229"/>
      <c r="AO126" s="229"/>
    </row>
    <row r="127" spans="1:48" s="60" customFormat="1">
      <c r="A127" s="47"/>
      <c r="B127" s="59"/>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32"/>
      <c r="AL127" s="32"/>
      <c r="AM127" s="32"/>
      <c r="AN127" s="32"/>
      <c r="AO127" s="32"/>
      <c r="AP127" s="32"/>
      <c r="AQ127" s="32"/>
      <c r="AR127" s="32"/>
      <c r="AS127" s="32"/>
      <c r="AT127" s="32"/>
      <c r="AU127" s="32"/>
      <c r="AV127" s="32"/>
    </row>
    <row r="128" spans="1:48" s="60" customForma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48">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60"/>
      <c r="AL129" s="60"/>
      <c r="AM129" s="60"/>
      <c r="AN129" s="60"/>
      <c r="AO129" s="60"/>
      <c r="AP129" s="60"/>
      <c r="AQ129" s="60"/>
      <c r="AR129" s="60"/>
      <c r="AS129" s="60"/>
      <c r="AT129" s="60"/>
      <c r="AU129" s="60"/>
      <c r="AV129" s="60"/>
    </row>
    <row r="130" spans="1:48">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48">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48">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48">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48">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8">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8">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48">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48">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48">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48">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48">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48">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48">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48">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8"/>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row>
    <row r="160" spans="1:3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row>
    <row r="161" spans="2:2">
      <c r="B161" s="48"/>
    </row>
  </sheetData>
  <sheetProtection formatCells="0" formatColumns="0" formatRows="0" insertColumns="0" insertRows="0" autoFilter="0"/>
  <mergeCells count="186">
    <mergeCell ref="T124:AM124"/>
    <mergeCell ref="T126:AM126"/>
    <mergeCell ref="T117:AM117"/>
    <mergeCell ref="T118:AM118"/>
    <mergeCell ref="T119:AM119"/>
    <mergeCell ref="T121:AM121"/>
    <mergeCell ref="T122:AM122"/>
    <mergeCell ref="T123:AM123"/>
    <mergeCell ref="T109:AM109"/>
    <mergeCell ref="T110:AM110"/>
    <mergeCell ref="T112:AM112"/>
    <mergeCell ref="T113:AM113"/>
    <mergeCell ref="T115:AM115"/>
    <mergeCell ref="T116:AM116"/>
    <mergeCell ref="T102:AM102"/>
    <mergeCell ref="T103:AM103"/>
    <mergeCell ref="T104:AM104"/>
    <mergeCell ref="T105:AM105"/>
    <mergeCell ref="T106:AM106"/>
    <mergeCell ref="T107:AM107"/>
    <mergeCell ref="E92:I92"/>
    <mergeCell ref="J92:N92"/>
    <mergeCell ref="O92:AM92"/>
    <mergeCell ref="J84:N84"/>
    <mergeCell ref="O84:AM84"/>
    <mergeCell ref="A93:D93"/>
    <mergeCell ref="E93:I93"/>
    <mergeCell ref="J93:N93"/>
    <mergeCell ref="O93:AM93"/>
    <mergeCell ref="A89:D92"/>
    <mergeCell ref="E89:I89"/>
    <mergeCell ref="J89:N89"/>
    <mergeCell ref="O89:AM89"/>
    <mergeCell ref="E90:I90"/>
    <mergeCell ref="J90:N90"/>
    <mergeCell ref="O90:AM90"/>
    <mergeCell ref="E91:I91"/>
    <mergeCell ref="J91:N91"/>
    <mergeCell ref="O91:AM91"/>
    <mergeCell ref="A85:D88"/>
    <mergeCell ref="E85:I85"/>
    <mergeCell ref="J85:N85"/>
    <mergeCell ref="O85:AM85"/>
    <mergeCell ref="E86:I86"/>
    <mergeCell ref="J86:N86"/>
    <mergeCell ref="O86:AM86"/>
    <mergeCell ref="A81:D84"/>
    <mergeCell ref="E81:I81"/>
    <mergeCell ref="J81:N81"/>
    <mergeCell ref="O81:AM81"/>
    <mergeCell ref="E82:I82"/>
    <mergeCell ref="J82:N82"/>
    <mergeCell ref="O82:AM82"/>
    <mergeCell ref="E83:I83"/>
    <mergeCell ref="J83:N83"/>
    <mergeCell ref="O83:AM83"/>
    <mergeCell ref="E87:I87"/>
    <mergeCell ref="J87:N87"/>
    <mergeCell ref="O87:AM87"/>
    <mergeCell ref="E88:I88"/>
    <mergeCell ref="J88:N88"/>
    <mergeCell ref="O88:AM88"/>
    <mergeCell ref="E84:I84"/>
    <mergeCell ref="A77:D77"/>
    <mergeCell ref="E77:I77"/>
    <mergeCell ref="J77:N77"/>
    <mergeCell ref="O77:AM77"/>
    <mergeCell ref="A80:D80"/>
    <mergeCell ref="E80:I80"/>
    <mergeCell ref="J80:N80"/>
    <mergeCell ref="O80:AM80"/>
    <mergeCell ref="O72:AM72"/>
    <mergeCell ref="A73:D76"/>
    <mergeCell ref="O73:AM73"/>
    <mergeCell ref="O74:AM74"/>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E67:I67"/>
    <mergeCell ref="J67:N67"/>
    <mergeCell ref="O67:AM67"/>
    <mergeCell ref="E68:I68"/>
    <mergeCell ref="J68:N68"/>
    <mergeCell ref="O68:AM68"/>
    <mergeCell ref="E64:I64"/>
    <mergeCell ref="J64:N64"/>
    <mergeCell ref="O64:AM64"/>
    <mergeCell ref="A65:D68"/>
    <mergeCell ref="E65:I65"/>
    <mergeCell ref="J65:N65"/>
    <mergeCell ref="O65:AM65"/>
    <mergeCell ref="E66:I66"/>
    <mergeCell ref="J66:N66"/>
    <mergeCell ref="O66:AM66"/>
    <mergeCell ref="A61:D64"/>
    <mergeCell ref="E61:I61"/>
    <mergeCell ref="J61:N61"/>
    <mergeCell ref="O61:AM61"/>
    <mergeCell ref="E62:I62"/>
    <mergeCell ref="J62:N62"/>
    <mergeCell ref="O62:AM62"/>
    <mergeCell ref="E63:I63"/>
    <mergeCell ref="J63:N63"/>
    <mergeCell ref="O63:AM63"/>
    <mergeCell ref="O55:AM55"/>
    <mergeCell ref="E59:I59"/>
    <mergeCell ref="J59:N59"/>
    <mergeCell ref="O59:AM59"/>
    <mergeCell ref="E60:I60"/>
    <mergeCell ref="J60:N60"/>
    <mergeCell ref="O60:AM60"/>
    <mergeCell ref="E56:I56"/>
    <mergeCell ref="J56:N56"/>
    <mergeCell ref="O56:AM56"/>
    <mergeCell ref="H41:J41"/>
    <mergeCell ref="K41:AE41"/>
    <mergeCell ref="C42:AM43"/>
    <mergeCell ref="S49:AL49"/>
    <mergeCell ref="A52:D52"/>
    <mergeCell ref="E52:I52"/>
    <mergeCell ref="J52:N52"/>
    <mergeCell ref="O52:AM52"/>
    <mergeCell ref="A57:D60"/>
    <mergeCell ref="E57:I57"/>
    <mergeCell ref="J57:N57"/>
    <mergeCell ref="O57:AM57"/>
    <mergeCell ref="E58:I58"/>
    <mergeCell ref="J58:N58"/>
    <mergeCell ref="O58:AM58"/>
    <mergeCell ref="A53:D56"/>
    <mergeCell ref="E53:I53"/>
    <mergeCell ref="J53:N53"/>
    <mergeCell ref="O53:AM53"/>
    <mergeCell ref="E54:I54"/>
    <mergeCell ref="J54:N54"/>
    <mergeCell ref="O54:AM54"/>
    <mergeCell ref="E55:I55"/>
    <mergeCell ref="J55:N55"/>
    <mergeCell ref="C15:AM19"/>
    <mergeCell ref="AP32:AU32"/>
    <mergeCell ref="AP33:AU33"/>
    <mergeCell ref="W40:Z40"/>
    <mergeCell ref="AA40:AC40"/>
    <mergeCell ref="AD40:AE40"/>
    <mergeCell ref="AF40:AH40"/>
    <mergeCell ref="AI40:AK40"/>
    <mergeCell ref="AL40:AM40"/>
    <mergeCell ref="A10:H11"/>
    <mergeCell ref="W13:Z13"/>
    <mergeCell ref="AA13:AC13"/>
    <mergeCell ref="AD13:AE13"/>
    <mergeCell ref="AF13:AH13"/>
    <mergeCell ref="AI13:AK13"/>
    <mergeCell ref="AL13:AM13"/>
    <mergeCell ref="H14:J14"/>
    <mergeCell ref="K14:AE14"/>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S8:Y8"/>
    <mergeCell ref="AG8:AM8"/>
    <mergeCell ref="L9:AM9"/>
  </mergeCells>
  <phoneticPr fontId="3"/>
  <dataValidations count="4">
    <dataValidation imeMode="halfAlpha" allowBlank="1" showInputMessage="1" showErrorMessage="1" sqref="S35:W35 S39:V40 W39:X39 O34 AD34:AH34 AG35:AH35 AM27 AG46:AJ46 S32:W32 AG32:AH32 AG30:AI30 O33:R33 AM34:AM35 J34:N35 AD39:AH39 J39:N40 AM47:AM48 AM39 AC48:AH48 T48:X48 S47:V47 M47:M48 J47:L49 N47:N49 S48:S49 S45 AI45 W46:AB46 O46:R46 U27 AM31:AM32 J31:N32 AC31:AH31 AC27:AH29 J27:N29 AM29 S27:T29 V27:X29 U29 S31:X31 W30:AB30 O30:R30 W33:AA33 AF33:AI33 V34:X34"/>
    <dataValidation type="list" allowBlank="1" showInputMessage="1" showErrorMessage="1" sqref="H14:J14">
      <formula1>$BL$5:$BL$10</formula1>
    </dataValidation>
    <dataValidation type="list" allowBlank="1" showInputMessage="1" showErrorMessage="1" sqref="H41:J41">
      <formula1>$BU$5:$BU$6</formula1>
    </dataValidation>
    <dataValidation type="list" allowBlank="1" showInputMessage="1" showErrorMessage="1" sqref="L5:AB5">
      <formula1>$BC$5:$BC$42</formula1>
    </dataValidation>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9" max="38" man="1"/>
  </rowBreaks>
  <colBreaks count="2" manualBreakCount="2">
    <brk id="48" max="119" man="1"/>
    <brk id="56"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0</xdr:col>
                    <xdr:colOff>152400</xdr:colOff>
                    <xdr:row>29</xdr:row>
                    <xdr:rowOff>220980</xdr:rowOff>
                  </from>
                  <to>
                    <xdr:col>2</xdr:col>
                    <xdr:colOff>45720</xdr:colOff>
                    <xdr:row>31</xdr:row>
                    <xdr:rowOff>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13</xdr:col>
                    <xdr:colOff>144780</xdr:colOff>
                    <xdr:row>30</xdr:row>
                    <xdr:rowOff>0</xdr:rowOff>
                  </from>
                  <to>
                    <xdr:col>15</xdr:col>
                    <xdr:colOff>38100</xdr:colOff>
                    <xdr:row>31</xdr:row>
                    <xdr:rowOff>22860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13</xdr:col>
                    <xdr:colOff>152400</xdr:colOff>
                    <xdr:row>31</xdr:row>
                    <xdr:rowOff>228600</xdr:rowOff>
                  </from>
                  <to>
                    <xdr:col>15</xdr:col>
                    <xdr:colOff>45720</xdr:colOff>
                    <xdr:row>33</xdr:row>
                    <xdr:rowOff>22860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24</xdr:col>
                    <xdr:colOff>144780</xdr:colOff>
                    <xdr:row>31</xdr:row>
                    <xdr:rowOff>228600</xdr:rowOff>
                  </from>
                  <to>
                    <xdr:col>26</xdr:col>
                    <xdr:colOff>38100</xdr:colOff>
                    <xdr:row>33</xdr:row>
                    <xdr:rowOff>22860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13</xdr:col>
                    <xdr:colOff>152400</xdr:colOff>
                    <xdr:row>44</xdr:row>
                    <xdr:rowOff>228600</xdr:rowOff>
                  </from>
                  <to>
                    <xdr:col>15</xdr:col>
                    <xdr:colOff>45720</xdr:colOff>
                    <xdr:row>46</xdr:row>
                    <xdr:rowOff>7620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25</xdr:col>
                    <xdr:colOff>144780</xdr:colOff>
                    <xdr:row>44</xdr:row>
                    <xdr:rowOff>228600</xdr:rowOff>
                  </from>
                  <to>
                    <xdr:col>27</xdr:col>
                    <xdr:colOff>38100</xdr:colOff>
                    <xdr:row>46</xdr:row>
                    <xdr:rowOff>7620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33</xdr:col>
                    <xdr:colOff>160020</xdr:colOff>
                    <xdr:row>45</xdr:row>
                    <xdr:rowOff>0</xdr:rowOff>
                  </from>
                  <to>
                    <xdr:col>35</xdr:col>
                    <xdr:colOff>60960</xdr:colOff>
                    <xdr:row>46</xdr:row>
                    <xdr:rowOff>22860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0</xdr:col>
                    <xdr:colOff>152400</xdr:colOff>
                    <xdr:row>46</xdr:row>
                    <xdr:rowOff>0</xdr:rowOff>
                  </from>
                  <to>
                    <xdr:col>2</xdr:col>
                    <xdr:colOff>45720</xdr:colOff>
                    <xdr:row>47</xdr:row>
                    <xdr:rowOff>7620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0</xdr:col>
                    <xdr:colOff>152400</xdr:colOff>
                    <xdr:row>48</xdr:row>
                    <xdr:rowOff>0</xdr:rowOff>
                  </from>
                  <to>
                    <xdr:col>2</xdr:col>
                    <xdr:colOff>45720</xdr:colOff>
                    <xdr:row>49</xdr:row>
                    <xdr:rowOff>22860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0</xdr:col>
                    <xdr:colOff>160020</xdr:colOff>
                    <xdr:row>32</xdr:row>
                    <xdr:rowOff>0</xdr:rowOff>
                  </from>
                  <to>
                    <xdr:col>2</xdr:col>
                    <xdr:colOff>60960</xdr:colOff>
                    <xdr:row>33</xdr:row>
                    <xdr:rowOff>30480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0</xdr:col>
                    <xdr:colOff>160020</xdr:colOff>
                    <xdr:row>32</xdr:row>
                    <xdr:rowOff>213360</xdr:rowOff>
                  </from>
                  <to>
                    <xdr:col>2</xdr:col>
                    <xdr:colOff>60960</xdr:colOff>
                    <xdr:row>34</xdr:row>
                    <xdr:rowOff>22860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16</xdr:col>
                    <xdr:colOff>152400</xdr:colOff>
                    <xdr:row>32</xdr:row>
                    <xdr:rowOff>228600</xdr:rowOff>
                  </from>
                  <to>
                    <xdr:col>18</xdr:col>
                    <xdr:colOff>45720</xdr:colOff>
                    <xdr:row>34</xdr:row>
                    <xdr:rowOff>30480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0</xdr:col>
                    <xdr:colOff>160020</xdr:colOff>
                    <xdr:row>34</xdr:row>
                    <xdr:rowOff>175260</xdr:rowOff>
                  </from>
                  <to>
                    <xdr:col>2</xdr:col>
                    <xdr:colOff>60960</xdr:colOff>
                    <xdr:row>36</xdr:row>
                    <xdr:rowOff>38100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19</xdr:col>
                    <xdr:colOff>144780</xdr:colOff>
                    <xdr:row>27</xdr:row>
                    <xdr:rowOff>0</xdr:rowOff>
                  </from>
                  <to>
                    <xdr:col>21</xdr:col>
                    <xdr:colOff>38100</xdr:colOff>
                    <xdr:row>28</xdr:row>
                    <xdr:rowOff>7620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0</xdr:col>
                    <xdr:colOff>152400</xdr:colOff>
                    <xdr:row>28</xdr:row>
                    <xdr:rowOff>228600</xdr:rowOff>
                  </from>
                  <to>
                    <xdr:col>2</xdr:col>
                    <xdr:colOff>45720</xdr:colOff>
                    <xdr:row>30</xdr:row>
                    <xdr:rowOff>7620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13</xdr:col>
                    <xdr:colOff>144780</xdr:colOff>
                    <xdr:row>28</xdr:row>
                    <xdr:rowOff>228600</xdr:rowOff>
                  </from>
                  <to>
                    <xdr:col>15</xdr:col>
                    <xdr:colOff>38100</xdr:colOff>
                    <xdr:row>30</xdr:row>
                    <xdr:rowOff>7620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24</xdr:col>
                    <xdr:colOff>144780</xdr:colOff>
                    <xdr:row>28</xdr:row>
                    <xdr:rowOff>228600</xdr:rowOff>
                  </from>
                  <to>
                    <xdr:col>26</xdr:col>
                    <xdr:colOff>38100</xdr:colOff>
                    <xdr:row>30</xdr:row>
                    <xdr:rowOff>7620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32</xdr:col>
                    <xdr:colOff>144780</xdr:colOff>
                    <xdr:row>28</xdr:row>
                    <xdr:rowOff>228600</xdr:rowOff>
                  </from>
                  <to>
                    <xdr:col>34</xdr:col>
                    <xdr:colOff>38100</xdr:colOff>
                    <xdr:row>30</xdr:row>
                    <xdr:rowOff>7620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0</xdr:col>
                    <xdr:colOff>152400</xdr:colOff>
                    <xdr:row>36</xdr:row>
                    <xdr:rowOff>175260</xdr:rowOff>
                  </from>
                  <to>
                    <xdr:col>2</xdr:col>
                    <xdr:colOff>45720</xdr:colOff>
                    <xdr:row>38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別紙1</vt:lpstr>
      <vt:lpstr>別紙2</vt:lpstr>
      <vt:lpstr>別紙3個票1</vt:lpstr>
      <vt:lpstr>別紙3個票2</vt:lpstr>
      <vt:lpstr>別紙3個票3</vt:lpstr>
      <vt:lpstr>別紙3個票4</vt:lpstr>
      <vt:lpstr>別紙3個票5</vt:lpstr>
      <vt:lpstr>別紙3個票6</vt:lpstr>
      <vt:lpstr>別紙3個票7</vt:lpstr>
      <vt:lpstr>別紙3個票8</vt:lpstr>
      <vt:lpstr>別紙3個票9</vt:lpstr>
      <vt:lpstr>別紙3個票10</vt:lpstr>
      <vt:lpstr>別紙3個票11</vt:lpstr>
      <vt:lpstr>別紙3個票12</vt:lpstr>
      <vt:lpstr>別紙3個票13</vt:lpstr>
      <vt:lpstr>別紙3個票14</vt:lpstr>
      <vt:lpstr>別紙3個票15</vt:lpstr>
      <vt:lpstr>別紙3個票1!Print_Area</vt:lpstr>
      <vt:lpstr>別紙3個票10!Print_Area</vt:lpstr>
      <vt:lpstr>別紙3個票11!Print_Area</vt:lpstr>
      <vt:lpstr>別紙3個票12!Print_Area</vt:lpstr>
      <vt:lpstr>別紙3個票13!Print_Area</vt:lpstr>
      <vt:lpstr>別紙3個票14!Print_Area</vt:lpstr>
      <vt:lpstr>別紙3個票15!Print_Area</vt:lpstr>
      <vt:lpstr>別紙3個票2!Print_Area</vt:lpstr>
      <vt:lpstr>別紙3個票3!Print_Area</vt:lpstr>
      <vt:lpstr>別紙3個票4!Print_Area</vt:lpstr>
      <vt:lpstr>別紙3個票5!Print_Area</vt:lpstr>
      <vt:lpstr>別紙3個票6!Print_Area</vt:lpstr>
      <vt:lpstr>別紙3個票7!Print_Area</vt:lpstr>
      <vt:lpstr>別紙3個票8!Print_Area</vt:lpstr>
      <vt:lpstr>別紙3個票9!Print_Area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Gifu</cp:lastModifiedBy>
  <cp:lastPrinted>2021-05-20T05:52:55Z</cp:lastPrinted>
  <dcterms:created xsi:type="dcterms:W3CDTF">2018-06-19T01:27:02Z</dcterms:created>
  <dcterms:modified xsi:type="dcterms:W3CDTF">2023-01-18T01:06:44Z</dcterms:modified>
</cp:coreProperties>
</file>