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0500" windowHeight="11640" activeTab="1"/>
  </bookViews>
  <sheets>
    <sheet name="意見書(記載例）" sheetId="1" r:id="rId1"/>
    <sheet name="医療費概算明細書 (記載例)" sheetId="2" r:id="rId2"/>
  </sheets>
  <definedNames>
    <definedName name="_xlnm.Print_Area" localSheetId="0">'意見書(記載例）'!$A$1:$Q$47</definedName>
  </definedNames>
  <calcPr fullCalcOnLoad="1"/>
</workbook>
</file>

<file path=xl/sharedStrings.xml><?xml version="1.0" encoding="utf-8"?>
<sst xmlns="http://schemas.openxmlformats.org/spreadsheetml/2006/main" count="180" uniqueCount="122">
  <si>
    <t>明 治</t>
  </si>
  <si>
    <t>大 正</t>
  </si>
  <si>
    <t>昭 和</t>
  </si>
  <si>
    <t>平 成</t>
  </si>
  <si>
    <t>生年月日</t>
  </si>
  <si>
    <t>病　　　名</t>
  </si>
  <si>
    <t>障害の現況</t>
  </si>
  <si>
    <t>医　　　　療</t>
  </si>
  <si>
    <t>　　医療の具体的方針</t>
  </si>
  <si>
    <t>入院</t>
  </si>
  <si>
    <t>入院治療期間</t>
  </si>
  <si>
    <t>通院治療回数並びに期間</t>
  </si>
  <si>
    <t>訪問看護予定回数並びに期間</t>
  </si>
  <si>
    <t>回</t>
  </si>
  <si>
    <t>日間</t>
  </si>
  <si>
    <t>　　　　　医療費概算額</t>
  </si>
  <si>
    <t>入院治療費</t>
  </si>
  <si>
    <t>通院治療費</t>
  </si>
  <si>
    <t>訪問看護等</t>
  </si>
  <si>
    <t>円</t>
  </si>
  <si>
    <t>通算</t>
  </si>
  <si>
    <t>計</t>
  </si>
  <si>
    <t>術後</t>
  </si>
  <si>
    <t>　　　　　　　　級</t>
  </si>
  <si>
    <t>その他</t>
  </si>
  <si>
    <t>判</t>
  </si>
  <si>
    <t>定</t>
  </si>
  <si>
    <t>　　　　　　適　　・　　否</t>
  </si>
  <si>
    <t>　　　　　　　　　　　　医師　　　　　　　　　　　　　　印</t>
  </si>
  <si>
    <t>　　上記のとおり診断し、その医療費を概算します。</t>
  </si>
  <si>
    <t>所　在　地</t>
  </si>
  <si>
    <t>名　　称</t>
  </si>
  <si>
    <t>主として担当する医師の氏名</t>
  </si>
  <si>
    <t>年齢</t>
  </si>
  <si>
    <t>昭和</t>
  </si>
  <si>
    <t>　　　　自立支援医療（更生医療）意見書　〔 新規 ・ 期間延長 ・ 医療内容変更 〕</t>
  </si>
  <si>
    <t>　　　岐阜県身体障害者更生相談所</t>
  </si>
  <si>
    <t>　自立支援医療（更生医療）給付の適否</t>
  </si>
  <si>
    <t>　　　治療見込期間</t>
  </si>
  <si>
    <t>　　　　　　　　日間</t>
  </si>
  <si>
    <t>（注）当初の第１月は、意見書による医療開始日から月末まで、第2月以降は歴月で記入してください。</t>
  </si>
  <si>
    <t>歳</t>
  </si>
  <si>
    <t>　　健保本人　・　健保家族　・　国保　・　老保</t>
  </si>
  <si>
    <t>　　　内　　　　　　訳</t>
  </si>
  <si>
    <t>当初の第1月</t>
  </si>
  <si>
    <t>　第２月</t>
  </si>
  <si>
    <t>第10～12月</t>
  </si>
  <si>
    <t>再診</t>
  </si>
  <si>
    <t>指導</t>
  </si>
  <si>
    <t>投薬</t>
  </si>
  <si>
    <t>注射</t>
  </si>
  <si>
    <t>処置</t>
  </si>
  <si>
    <t>検査</t>
  </si>
  <si>
    <t>手術</t>
  </si>
  <si>
    <t>合　計　点　数　　</t>
  </si>
  <si>
    <t>合　計　金　額</t>
  </si>
  <si>
    <t>点</t>
  </si>
  <si>
    <t xml:space="preserve">  治療後における障害の回復の見込</t>
  </si>
  <si>
    <t xml:space="preserve"> 　第３月</t>
  </si>
  <si>
    <t xml:space="preserve"> 第４～６月</t>
  </si>
  <si>
    <t xml:space="preserve">  第７～９月</t>
  </si>
  <si>
    <t>発症　　年月日</t>
  </si>
  <si>
    <t>　    術前</t>
  </si>
  <si>
    <t>フ リ ガ ナ</t>
  </si>
  <si>
    <t>〔　 　～　  　〕</t>
  </si>
  <si>
    <t>〔　　 ～　  　〕</t>
  </si>
  <si>
    <t>　　慢性腎不全</t>
  </si>
  <si>
    <t>年　５月　１日</t>
  </si>
  <si>
    <t>永続する腎機能障害のため、血液透析中</t>
  </si>
  <si>
    <t>週3回4時間の通院による血液透析の継続が必要</t>
  </si>
  <si>
    <t>１２　か月</t>
  </si>
  <si>
    <t>日常生活の活動性の向上</t>
  </si>
  <si>
    <t>　〃　点</t>
  </si>
  <si>
    <t>〃</t>
  </si>
  <si>
    <t>　　〃</t>
  </si>
  <si>
    <t>〃</t>
  </si>
  <si>
    <t>慢性維持透析管理料</t>
  </si>
  <si>
    <t>外来栄養指導料</t>
  </si>
  <si>
    <t>　　　〃</t>
  </si>
  <si>
    <t>　〃</t>
  </si>
  <si>
    <t>ネオファーゲン１Ａ</t>
  </si>
  <si>
    <t>ノイロトロピン１Ａ</t>
  </si>
  <si>
    <t>エポジンS(750）</t>
  </si>
  <si>
    <t>オキサロール(5)</t>
  </si>
  <si>
    <t>ダイアライザー</t>
  </si>
  <si>
    <t>腹エコー</t>
  </si>
  <si>
    <t>心エコー</t>
  </si>
  <si>
    <t>採血</t>
  </si>
  <si>
    <t>ペンレス(2枚）</t>
  </si>
  <si>
    <t>処方箋</t>
  </si>
  <si>
    <t>　　　　　円</t>
  </si>
  <si>
    <t>　　　円</t>
  </si>
  <si>
    <t>　円</t>
  </si>
  <si>
    <t>　　　　　　　　円</t>
  </si>
  <si>
    <t>記載例</t>
  </si>
  <si>
    <t>指定自立支援医療機関名</t>
  </si>
  <si>
    <t>電話番号</t>
  </si>
  <si>
    <t>　　　　　　　手術予定日　　　　　　　　</t>
  </si>
  <si>
    <t>　年　　　月　　　日</t>
  </si>
  <si>
    <t>　　　入院（予定）日　　　年　　月　　日　　　　　　　　　　　</t>
  </si>
  <si>
    <t>受診者氏名</t>
  </si>
  <si>
    <t>受診者住所</t>
  </si>
  <si>
    <t>医療費概算額算出明細書</t>
  </si>
  <si>
    <t>人工腎臓</t>
  </si>
  <si>
    <t>更生　太郎</t>
  </si>
  <si>
    <t>　　岐阜県　　　　　岐阜　　　　　市・郡　　　　　　　　　　町・村　　　鷺山向井2563　　　番地の18</t>
  </si>
  <si>
    <t>　氏名　　更生　太郎</t>
  </si>
  <si>
    <t>岐阜県○○市□□町</t>
  </si>
  <si>
    <t>△△総合病院</t>
  </si>
  <si>
    <t>058-○○-××××</t>
  </si>
  <si>
    <t>岐阜　肇</t>
  </si>
  <si>
    <t>（１）肢体不自由　（２）視覚障害　（３）聴覚・平衡機能障害　（４）音声・言語・そしゃく機能障害　（５）心臓機能障害　               （６）腎臓機能障害　（７）小腸機能障害　（８）免疫機能障害　（９）肝臓機能障害　〔該当に○をつける〕</t>
  </si>
  <si>
    <t>（注）主として担当する医師の氏名は、医療機関指定申請書に記載された医師の氏名を記入して下さい。</t>
  </si>
  <si>
    <t>再診料</t>
  </si>
  <si>
    <t>　２２年　３月　２１日</t>
  </si>
  <si>
    <t>令和</t>
  </si>
  <si>
    <t>令和　　　　年　　　　月　　　　日</t>
  </si>
  <si>
    <t>平成　5</t>
  </si>
  <si>
    <t>　</t>
  </si>
  <si>
    <t>〔R5.3.1    ～     　 Ｒ6.2.29〕</t>
  </si>
  <si>
    <t>令和　4　年  12   月  2２   日</t>
  </si>
  <si>
    <t>　７５歳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</si>
</sst>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6"/>
      <name val="HG丸ｺﾞｼｯｸM-PRO"/>
      <family val="3"/>
    </font>
    <font>
      <sz val="11"/>
      <color indexed="10"/>
      <name val="HG丸ｺﾞｼｯｸM-PRO"/>
      <family val="3"/>
    </font>
    <font>
      <u val="single"/>
      <sz val="11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ＭＳ ゴシック"/>
      <family val="3"/>
    </font>
    <font>
      <u val="single"/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u val="double"/>
      <sz val="11"/>
      <name val="ＭＳ ゴシック"/>
      <family val="3"/>
    </font>
    <font>
      <u val="double"/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/>
    </xf>
    <xf numFmtId="0" fontId="13" fillId="0" borderId="0" xfId="0" applyFont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3" xfId="0" applyFont="1" applyBorder="1" applyAlignment="1">
      <alignment vertical="top"/>
    </xf>
    <xf numFmtId="0" fontId="13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top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8" xfId="0" applyFont="1" applyBorder="1" applyAlignment="1">
      <alignment vertical="center"/>
    </xf>
    <xf numFmtId="49" fontId="11" fillId="0" borderId="23" xfId="0" applyNumberFormat="1" applyFont="1" applyBorder="1" applyAlignment="1">
      <alignment horizontal="center" vertical="top"/>
    </xf>
    <xf numFmtId="0" fontId="11" fillId="0" borderId="0" xfId="0" applyFont="1" applyAlignment="1">
      <alignment vertical="center"/>
    </xf>
    <xf numFmtId="49" fontId="11" fillId="0" borderId="26" xfId="0" applyNumberFormat="1" applyFont="1" applyBorder="1" applyAlignment="1">
      <alignment horizontal="center" vertical="top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horizontal="right" vertical="top"/>
    </xf>
    <xf numFmtId="0" fontId="5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0" fillId="0" borderId="18" xfId="0" applyBorder="1" applyAlignment="1">
      <alignment vertical="top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7" fillId="0" borderId="36" xfId="0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7" fillId="0" borderId="3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3" fontId="0" fillId="0" borderId="0" xfId="0" applyNumberForma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176" fontId="18" fillId="0" borderId="31" xfId="0" applyNumberFormat="1" applyFont="1" applyBorder="1" applyAlignment="1">
      <alignment horizontal="center" vertical="center"/>
    </xf>
    <xf numFmtId="176" fontId="18" fillId="0" borderId="12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35" xfId="0" applyBorder="1" applyAlignment="1">
      <alignment vertical="center"/>
    </xf>
    <xf numFmtId="176" fontId="18" fillId="0" borderId="13" xfId="0" applyNumberFormat="1" applyFont="1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3" fontId="17" fillId="0" borderId="36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18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7" fillId="0" borderId="41" xfId="0" applyFont="1" applyBorder="1" applyAlignment="1">
      <alignment vertical="center"/>
    </xf>
    <xf numFmtId="0" fontId="11" fillId="0" borderId="40" xfId="0" applyFont="1" applyBorder="1" applyAlignment="1">
      <alignment horizontal="right" vertical="top"/>
    </xf>
    <xf numFmtId="3" fontId="18" fillId="0" borderId="42" xfId="0" applyNumberFormat="1" applyFont="1" applyBorder="1" applyAlignment="1">
      <alignment horizontal="right" vertical="top"/>
    </xf>
    <xf numFmtId="3" fontId="18" fillId="0" borderId="43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7" fillId="0" borderId="33" xfId="0" applyNumberFormat="1" applyFont="1" applyBorder="1" applyAlignment="1">
      <alignment horizontal="center" vertical="top"/>
    </xf>
    <xf numFmtId="0" fontId="0" fillId="0" borderId="32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1" fillId="0" borderId="3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4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7" fillId="0" borderId="17" xfId="0" applyFont="1" applyBorder="1" applyAlignment="1">
      <alignment vertical="center" wrapText="1" readingOrder="1"/>
    </xf>
    <xf numFmtId="0" fontId="17" fillId="0" borderId="30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1" fillId="0" borderId="16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3" fillId="0" borderId="27" xfId="0" applyFont="1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3" fontId="0" fillId="0" borderId="21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3" fillId="0" borderId="50" xfId="0" applyFont="1" applyBorder="1" applyAlignment="1">
      <alignment horizontal="center" vertical="center" textRotation="255"/>
    </xf>
    <xf numFmtId="3" fontId="18" fillId="0" borderId="41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3" fontId="18" fillId="0" borderId="23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3" fontId="18" fillId="0" borderId="41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171450</xdr:colOff>
      <xdr:row>13</xdr:row>
      <xdr:rowOff>304800</xdr:rowOff>
    </xdr:from>
    <xdr:to>
      <xdr:col>13</xdr:col>
      <xdr:colOff>323850</xdr:colOff>
      <xdr:row>15</xdr:row>
      <xdr:rowOff>66675</xdr:rowOff>
    </xdr:to>
    <xdr:sp>
      <xdr:nvSpPr>
        <xdr:cNvPr id="1" name="AutoShape 15"/>
        <xdr:cNvSpPr>
          <a:spLocks/>
        </xdr:cNvSpPr>
      </xdr:nvSpPr>
      <xdr:spPr>
        <a:xfrm>
          <a:off x="7581900" y="6162675"/>
          <a:ext cx="1524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16</xdr:row>
      <xdr:rowOff>142875</xdr:rowOff>
    </xdr:from>
    <xdr:to>
      <xdr:col>9</xdr:col>
      <xdr:colOff>247650</xdr:colOff>
      <xdr:row>18</xdr:row>
      <xdr:rowOff>123825</xdr:rowOff>
    </xdr:to>
    <xdr:sp>
      <xdr:nvSpPr>
        <xdr:cNvPr id="2" name="AutoShape 16"/>
        <xdr:cNvSpPr>
          <a:spLocks/>
        </xdr:cNvSpPr>
      </xdr:nvSpPr>
      <xdr:spPr>
        <a:xfrm>
          <a:off x="5838825" y="7000875"/>
          <a:ext cx="1524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257175</xdr:colOff>
      <xdr:row>1</xdr:row>
      <xdr:rowOff>161925</xdr:rowOff>
    </xdr:from>
    <xdr:to>
      <xdr:col>11</xdr:col>
      <xdr:colOff>304800</xdr:colOff>
      <xdr:row>1</xdr:row>
      <xdr:rowOff>504825</xdr:rowOff>
    </xdr:to>
    <xdr:sp>
      <xdr:nvSpPr>
        <xdr:cNvPr id="3" name="Oval 17"/>
        <xdr:cNvSpPr>
          <a:spLocks/>
        </xdr:cNvSpPr>
      </xdr:nvSpPr>
      <xdr:spPr>
        <a:xfrm>
          <a:off x="6000750" y="409575"/>
          <a:ext cx="1047750" cy="3429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295275</xdr:rowOff>
    </xdr:from>
    <xdr:to>
      <xdr:col>1</xdr:col>
      <xdr:colOff>142875</xdr:colOff>
      <xdr:row>2</xdr:row>
      <xdr:rowOff>561975</xdr:rowOff>
    </xdr:to>
    <xdr:sp>
      <xdr:nvSpPr>
        <xdr:cNvPr id="4" name="Oval 18"/>
        <xdr:cNvSpPr>
          <a:spLocks/>
        </xdr:cNvSpPr>
      </xdr:nvSpPr>
      <xdr:spPr>
        <a:xfrm>
          <a:off x="66675" y="1152525"/>
          <a:ext cx="40005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4</xdr:row>
      <xdr:rowOff>142875</xdr:rowOff>
    </xdr:from>
    <xdr:to>
      <xdr:col>13</xdr:col>
      <xdr:colOff>552450</xdr:colOff>
      <xdr:row>6</xdr:row>
      <xdr:rowOff>47625</xdr:rowOff>
    </xdr:to>
    <xdr:sp>
      <xdr:nvSpPr>
        <xdr:cNvPr id="5" name="Oval 19"/>
        <xdr:cNvSpPr>
          <a:spLocks/>
        </xdr:cNvSpPr>
      </xdr:nvSpPr>
      <xdr:spPr>
        <a:xfrm>
          <a:off x="7562850" y="1752600"/>
          <a:ext cx="4000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9</xdr:row>
      <xdr:rowOff>38100</xdr:rowOff>
    </xdr:from>
    <xdr:to>
      <xdr:col>13</xdr:col>
      <xdr:colOff>361950</xdr:colOff>
      <xdr:row>10</xdr:row>
      <xdr:rowOff>47625</xdr:rowOff>
    </xdr:to>
    <xdr:sp>
      <xdr:nvSpPr>
        <xdr:cNvPr id="6" name="Oval 20"/>
        <xdr:cNvSpPr>
          <a:spLocks/>
        </xdr:cNvSpPr>
      </xdr:nvSpPr>
      <xdr:spPr>
        <a:xfrm>
          <a:off x="7372350" y="3009900"/>
          <a:ext cx="400050" cy="2095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419100</xdr:colOff>
      <xdr:row>7</xdr:row>
      <xdr:rowOff>180975</xdr:rowOff>
    </xdr:from>
    <xdr:to>
      <xdr:col>6</xdr:col>
      <xdr:colOff>314325</xdr:colOff>
      <xdr:row>7</xdr:row>
      <xdr:rowOff>352425</xdr:rowOff>
    </xdr:to>
    <xdr:sp>
      <xdr:nvSpPr>
        <xdr:cNvPr id="7" name="Oval 21"/>
        <xdr:cNvSpPr>
          <a:spLocks/>
        </xdr:cNvSpPr>
      </xdr:nvSpPr>
      <xdr:spPr>
        <a:xfrm>
          <a:off x="4581525" y="2286000"/>
          <a:ext cx="3619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190500</xdr:rowOff>
    </xdr:from>
    <xdr:to>
      <xdr:col>10</xdr:col>
      <xdr:colOff>161925</xdr:colOff>
      <xdr:row>23</xdr:row>
      <xdr:rowOff>209550</xdr:rowOff>
    </xdr:to>
    <xdr:sp>
      <xdr:nvSpPr>
        <xdr:cNvPr id="8" name="AutoShape 23"/>
        <xdr:cNvSpPr>
          <a:spLocks/>
        </xdr:cNvSpPr>
      </xdr:nvSpPr>
      <xdr:spPr>
        <a:xfrm>
          <a:off x="4610100" y="9172575"/>
          <a:ext cx="1619250" cy="419100"/>
        </a:xfrm>
        <a:prstGeom prst="wedgeRectCallout">
          <a:avLst>
            <a:gd name="adj1" fmla="val -92027"/>
            <a:gd name="adj2" fmla="val 23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更生医療開始日以前の日付であること</a:t>
          </a:r>
        </a:p>
      </xdr:txBody>
    </xdr:sp>
    <xdr:clientData/>
  </xdr:twoCellAnchor>
  <xdr:twoCellAnchor>
    <xdr:from>
      <xdr:col>12</xdr:col>
      <xdr:colOff>76200</xdr:colOff>
      <xdr:row>23</xdr:row>
      <xdr:rowOff>66675</xdr:rowOff>
    </xdr:from>
    <xdr:to>
      <xdr:col>15</xdr:col>
      <xdr:colOff>342900</xdr:colOff>
      <xdr:row>25</xdr:row>
      <xdr:rowOff>47625</xdr:rowOff>
    </xdr:to>
    <xdr:sp>
      <xdr:nvSpPr>
        <xdr:cNvPr id="9" name="AutoShape 24"/>
        <xdr:cNvSpPr>
          <a:spLocks/>
        </xdr:cNvSpPr>
      </xdr:nvSpPr>
      <xdr:spPr>
        <a:xfrm>
          <a:off x="7134225" y="9448800"/>
          <a:ext cx="1771650" cy="457200"/>
        </a:xfrm>
        <a:prstGeom prst="wedgeRectCallout">
          <a:avLst>
            <a:gd name="adj1" fmla="val -44962"/>
            <a:gd name="adj2" fmla="val 182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指定自立支援医療機関の主たる医師であること</a:t>
          </a:r>
        </a:p>
      </xdr:txBody>
    </xdr:sp>
    <xdr:clientData/>
  </xdr:twoCellAnchor>
  <xdr:twoCellAnchor>
    <xdr:from>
      <xdr:col>7</xdr:col>
      <xdr:colOff>47625</xdr:colOff>
      <xdr:row>19</xdr:row>
      <xdr:rowOff>219075</xdr:rowOff>
    </xdr:from>
    <xdr:to>
      <xdr:col>10</xdr:col>
      <xdr:colOff>647700</xdr:colOff>
      <xdr:row>20</xdr:row>
      <xdr:rowOff>228600</xdr:rowOff>
    </xdr:to>
    <xdr:sp>
      <xdr:nvSpPr>
        <xdr:cNvPr id="10" name="AutoShape 23"/>
        <xdr:cNvSpPr>
          <a:spLocks/>
        </xdr:cNvSpPr>
      </xdr:nvSpPr>
      <xdr:spPr>
        <a:xfrm>
          <a:off x="5105400" y="7772400"/>
          <a:ext cx="1609725" cy="419100"/>
        </a:xfrm>
        <a:prstGeom prst="wedgeRectCallout">
          <a:avLst>
            <a:gd name="adj1" fmla="val 88449"/>
            <a:gd name="adj2" fmla="val -1558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裏面医療費概算額算出明細書の合計金額と一致すること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2</xdr:row>
      <xdr:rowOff>0</xdr:rowOff>
    </xdr:from>
    <xdr:to>
      <xdr:col>13</xdr:col>
      <xdr:colOff>371475</xdr:colOff>
      <xdr:row>2</xdr:row>
      <xdr:rowOff>0</xdr:rowOff>
    </xdr:to>
    <xdr:sp>
      <xdr:nvSpPr>
        <xdr:cNvPr id="1" name="Oval 1"/>
        <xdr:cNvSpPr>
          <a:spLocks/>
        </xdr:cNvSpPr>
      </xdr:nvSpPr>
      <xdr:spPr>
        <a:xfrm>
          <a:off x="6819900" y="1276350"/>
          <a:ext cx="19050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123825</xdr:colOff>
      <xdr:row>2</xdr:row>
      <xdr:rowOff>0</xdr:rowOff>
    </xdr:from>
    <xdr:to>
      <xdr:col>14</xdr:col>
      <xdr:colOff>485775</xdr:colOff>
      <xdr:row>2</xdr:row>
      <xdr:rowOff>0</xdr:rowOff>
    </xdr:to>
    <xdr:sp>
      <xdr:nvSpPr>
        <xdr:cNvPr id="2" name="Oval 2"/>
        <xdr:cNvSpPr>
          <a:spLocks/>
        </xdr:cNvSpPr>
      </xdr:nvSpPr>
      <xdr:spPr>
        <a:xfrm>
          <a:off x="7134225" y="1276350"/>
          <a:ext cx="361950" cy="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2</xdr:row>
      <xdr:rowOff>76200</xdr:rowOff>
    </xdr:from>
    <xdr:to>
      <xdr:col>10</xdr:col>
      <xdr:colOff>114300</xdr:colOff>
      <xdr:row>2</xdr:row>
      <xdr:rowOff>381000</xdr:rowOff>
    </xdr:to>
    <xdr:sp>
      <xdr:nvSpPr>
        <xdr:cNvPr id="3" name="Oval 5"/>
        <xdr:cNvSpPr>
          <a:spLocks/>
        </xdr:cNvSpPr>
      </xdr:nvSpPr>
      <xdr:spPr>
        <a:xfrm>
          <a:off x="4857750" y="1352550"/>
          <a:ext cx="61912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114300</xdr:rowOff>
    </xdr:from>
    <xdr:to>
      <xdr:col>16</xdr:col>
      <xdr:colOff>866775</xdr:colOff>
      <xdr:row>32</xdr:row>
      <xdr:rowOff>95250</xdr:rowOff>
    </xdr:to>
    <xdr:sp>
      <xdr:nvSpPr>
        <xdr:cNvPr id="4" name="AutoShape 23"/>
        <xdr:cNvSpPr>
          <a:spLocks/>
        </xdr:cNvSpPr>
      </xdr:nvSpPr>
      <xdr:spPr>
        <a:xfrm>
          <a:off x="6667500" y="10791825"/>
          <a:ext cx="2038350" cy="495300"/>
        </a:xfrm>
        <a:prstGeom prst="wedgeRectCallout">
          <a:avLst>
            <a:gd name="adj1" fmla="val 37597"/>
            <a:gd name="adj2" fmla="val -227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（表面）医療費概算額の合計と一致すること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view="pageBreakPreview" zoomScale="75" zoomScaleNormal="75" zoomScaleSheetLayoutView="75" workbookViewId="0" topLeftCell="A34">
      <selection activeCell="R27" sqref="R27"/>
    </sheetView>
  </sheetViews>
  <sheetFormatPr defaultColWidth="9.00390625" defaultRowHeight="13.5"/>
  <cols>
    <col min="1" max="1" width="4.25390625" style="1" customWidth="1"/>
    <col min="2" max="2" width="25.00390625" style="1" bestFit="1" customWidth="1"/>
    <col min="3" max="3" width="5.625" style="1" customWidth="1"/>
    <col min="4" max="4" width="3.125" style="1" customWidth="1"/>
    <col min="5" max="5" width="16.625" style="1" customWidth="1"/>
    <col min="6" max="6" width="6.125" style="1" customWidth="1"/>
    <col min="7" max="7" width="5.625" style="1" customWidth="1"/>
    <col min="8" max="8" width="3.25390625" style="1" customWidth="1"/>
    <col min="9" max="9" width="5.75390625" style="1" customWidth="1"/>
    <col min="10" max="10" width="4.25390625" style="1" customWidth="1"/>
    <col min="11" max="11" width="8.875" style="1" customWidth="1"/>
    <col min="12" max="12" width="4.125" style="1" customWidth="1"/>
    <col min="13" max="13" width="4.625" style="1" customWidth="1"/>
    <col min="14" max="14" width="9.50390625" style="1" bestFit="1" customWidth="1"/>
    <col min="15" max="15" width="5.625" style="1" customWidth="1"/>
    <col min="16" max="16" width="17.625" style="1" customWidth="1"/>
    <col min="17" max="17" width="7.375" style="1" customWidth="1"/>
    <col min="18" max="16384" width="9.00390625" style="1" customWidth="1"/>
  </cols>
  <sheetData>
    <row r="1" ht="19.5" customHeight="1" thickBot="1">
      <c r="P1" s="127" t="s">
        <v>94</v>
      </c>
    </row>
    <row r="2" spans="1:16" ht="48" customHeight="1">
      <c r="A2" s="176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47.25" customHeight="1">
      <c r="A3" s="179" t="s">
        <v>111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12" customHeight="1">
      <c r="A4" s="201" t="s">
        <v>63</v>
      </c>
      <c r="B4" s="202"/>
      <c r="C4" s="203" t="s">
        <v>104</v>
      </c>
      <c r="D4" s="204"/>
      <c r="E4" s="204"/>
      <c r="F4" s="204"/>
      <c r="G4" s="204"/>
      <c r="H4" s="204"/>
      <c r="I4" s="155" t="s">
        <v>33</v>
      </c>
      <c r="J4" s="209"/>
      <c r="K4" s="15"/>
      <c r="L4" s="157" t="s">
        <v>4</v>
      </c>
      <c r="M4" s="170"/>
      <c r="N4" s="10" t="s">
        <v>0</v>
      </c>
      <c r="O4" s="215" t="s">
        <v>114</v>
      </c>
      <c r="P4" s="216"/>
    </row>
    <row r="5" spans="1:16" ht="12" customHeight="1">
      <c r="A5" s="199" t="s">
        <v>100</v>
      </c>
      <c r="B5" s="170"/>
      <c r="C5" s="205"/>
      <c r="D5" s="206"/>
      <c r="E5" s="206"/>
      <c r="F5" s="206"/>
      <c r="G5" s="206"/>
      <c r="H5" s="206"/>
      <c r="I5" s="157"/>
      <c r="J5" s="170"/>
      <c r="L5" s="157"/>
      <c r="M5" s="170"/>
      <c r="N5" s="10" t="s">
        <v>1</v>
      </c>
      <c r="O5" s="217"/>
      <c r="P5" s="218"/>
    </row>
    <row r="6" spans="1:16" ht="12" customHeight="1">
      <c r="A6" s="199"/>
      <c r="B6" s="170"/>
      <c r="C6" s="205"/>
      <c r="D6" s="206"/>
      <c r="E6" s="206"/>
      <c r="F6" s="206"/>
      <c r="G6" s="206"/>
      <c r="H6" s="206"/>
      <c r="I6" s="157"/>
      <c r="J6" s="170"/>
      <c r="K6" s="15" t="s">
        <v>121</v>
      </c>
      <c r="L6" s="157"/>
      <c r="M6" s="170"/>
      <c r="N6" s="10" t="s">
        <v>2</v>
      </c>
      <c r="O6" s="217"/>
      <c r="P6" s="218"/>
    </row>
    <row r="7" spans="1:16" ht="15" customHeight="1">
      <c r="A7" s="200"/>
      <c r="B7" s="171"/>
      <c r="C7" s="207"/>
      <c r="D7" s="208"/>
      <c r="E7" s="208"/>
      <c r="F7" s="208"/>
      <c r="G7" s="208"/>
      <c r="H7" s="208"/>
      <c r="I7" s="161"/>
      <c r="J7" s="171"/>
      <c r="K7" s="9"/>
      <c r="L7" s="161"/>
      <c r="M7" s="171"/>
      <c r="N7" s="11" t="s">
        <v>3</v>
      </c>
      <c r="O7" s="219"/>
      <c r="P7" s="220"/>
    </row>
    <row r="8" spans="1:16" ht="44.25" customHeight="1">
      <c r="A8" s="197" t="s">
        <v>101</v>
      </c>
      <c r="B8" s="198"/>
      <c r="C8" s="151" t="s">
        <v>105</v>
      </c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63"/>
    </row>
    <row r="9" spans="1:16" ht="24" customHeight="1">
      <c r="A9" s="187" t="s">
        <v>5</v>
      </c>
      <c r="B9" s="188"/>
      <c r="C9" s="133" t="s">
        <v>66</v>
      </c>
      <c r="D9" s="134"/>
      <c r="E9" s="134"/>
      <c r="F9" s="134"/>
      <c r="G9" s="134"/>
      <c r="H9" s="134"/>
      <c r="I9" s="134"/>
      <c r="J9" s="134"/>
      <c r="K9" s="135"/>
      <c r="L9" s="195" t="s">
        <v>61</v>
      </c>
      <c r="M9" s="135"/>
      <c r="N9" s="32" t="s">
        <v>34</v>
      </c>
      <c r="O9" s="32"/>
      <c r="P9" s="36"/>
    </row>
    <row r="10" spans="1:16" ht="15.75" customHeight="1">
      <c r="A10" s="189"/>
      <c r="B10" s="190"/>
      <c r="C10" s="193"/>
      <c r="D10" s="186"/>
      <c r="E10" s="186"/>
      <c r="F10" s="186"/>
      <c r="G10" s="186"/>
      <c r="H10" s="186"/>
      <c r="I10" s="186"/>
      <c r="J10" s="186"/>
      <c r="K10" s="194"/>
      <c r="L10" s="196"/>
      <c r="M10" s="194"/>
      <c r="N10" s="53" t="s">
        <v>117</v>
      </c>
      <c r="O10" s="53" t="s">
        <v>67</v>
      </c>
      <c r="P10" s="55"/>
    </row>
    <row r="11" spans="1:16" s="4" customFormat="1" ht="36" customHeight="1">
      <c r="A11" s="191"/>
      <c r="B11" s="192"/>
      <c r="C11" s="136"/>
      <c r="D11" s="137"/>
      <c r="E11" s="137"/>
      <c r="F11" s="137"/>
      <c r="G11" s="137"/>
      <c r="H11" s="137"/>
      <c r="I11" s="137"/>
      <c r="J11" s="137"/>
      <c r="K11" s="138"/>
      <c r="L11" s="136"/>
      <c r="M11" s="138"/>
      <c r="N11" s="164" t="s">
        <v>115</v>
      </c>
      <c r="O11" s="165"/>
      <c r="P11" s="166"/>
    </row>
    <row r="12" spans="1:16" ht="57" customHeight="1">
      <c r="A12" s="197" t="s">
        <v>6</v>
      </c>
      <c r="B12" s="148"/>
      <c r="C12" s="172" t="s">
        <v>68</v>
      </c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4"/>
    </row>
    <row r="13" spans="1:16" ht="118.5" customHeight="1">
      <c r="A13" s="210" t="s">
        <v>7</v>
      </c>
      <c r="B13" s="20" t="s">
        <v>8</v>
      </c>
      <c r="C13" s="172" t="s">
        <v>69</v>
      </c>
      <c r="D13" s="173"/>
      <c r="E13" s="173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3"/>
    </row>
    <row r="14" spans="1:16" s="2" customFormat="1" ht="27" customHeight="1">
      <c r="A14" s="211"/>
      <c r="B14" s="184" t="s">
        <v>38</v>
      </c>
      <c r="C14" s="157" t="s">
        <v>10</v>
      </c>
      <c r="D14" s="167"/>
      <c r="E14" s="167"/>
      <c r="F14" s="167" t="s">
        <v>64</v>
      </c>
      <c r="G14" s="167"/>
      <c r="H14" s="186"/>
      <c r="I14" s="19"/>
      <c r="J14" s="19"/>
      <c r="K14" s="60"/>
      <c r="L14" s="19"/>
      <c r="M14" s="19" t="s">
        <v>14</v>
      </c>
      <c r="N14" s="19"/>
      <c r="O14" s="168"/>
      <c r="P14" s="169"/>
    </row>
    <row r="15" spans="1:16" s="2" customFormat="1" ht="27" customHeight="1">
      <c r="A15" s="211"/>
      <c r="B15" s="185"/>
      <c r="C15" s="157" t="s">
        <v>11</v>
      </c>
      <c r="D15" s="186"/>
      <c r="E15" s="186"/>
      <c r="F15" s="213" t="s">
        <v>119</v>
      </c>
      <c r="G15" s="213"/>
      <c r="H15" s="214"/>
      <c r="I15" s="21"/>
      <c r="J15" s="21"/>
      <c r="K15" s="61" t="s">
        <v>13</v>
      </c>
      <c r="L15" s="21"/>
      <c r="M15" s="73" t="s">
        <v>14</v>
      </c>
      <c r="N15" s="21"/>
      <c r="O15" s="21" t="s">
        <v>20</v>
      </c>
      <c r="P15" s="22" t="s">
        <v>39</v>
      </c>
    </row>
    <row r="16" spans="1:16" s="2" customFormat="1" ht="24.75" customHeight="1">
      <c r="A16" s="211"/>
      <c r="B16" s="132"/>
      <c r="C16" s="161" t="s">
        <v>12</v>
      </c>
      <c r="D16" s="159"/>
      <c r="E16" s="159"/>
      <c r="F16" s="159" t="s">
        <v>65</v>
      </c>
      <c r="G16" s="159"/>
      <c r="H16" s="160"/>
      <c r="I16" s="18"/>
      <c r="J16" s="18"/>
      <c r="K16" s="62" t="s">
        <v>13</v>
      </c>
      <c r="L16" s="18"/>
      <c r="M16" s="18" t="s">
        <v>14</v>
      </c>
      <c r="N16" s="18"/>
      <c r="O16" s="18"/>
      <c r="P16" s="23" t="s">
        <v>70</v>
      </c>
    </row>
    <row r="17" spans="1:16" s="2" customFormat="1" ht="19.5" customHeight="1">
      <c r="A17" s="211"/>
      <c r="B17" s="130" t="s">
        <v>15</v>
      </c>
      <c r="C17" s="155" t="s">
        <v>16</v>
      </c>
      <c r="D17" s="156"/>
      <c r="E17" s="156"/>
      <c r="F17" s="16"/>
      <c r="G17" s="16"/>
      <c r="H17" s="16"/>
      <c r="I17" s="16" t="s">
        <v>19</v>
      </c>
      <c r="J17" s="16"/>
      <c r="K17" s="16"/>
      <c r="L17" s="16"/>
      <c r="M17" s="16"/>
      <c r="N17" s="16"/>
      <c r="O17" s="16"/>
      <c r="P17" s="25"/>
    </row>
    <row r="18" spans="1:16" s="2" customFormat="1" ht="17.25" customHeight="1">
      <c r="A18" s="211"/>
      <c r="B18" s="131"/>
      <c r="C18" s="157" t="s">
        <v>17</v>
      </c>
      <c r="D18" s="158"/>
      <c r="E18" s="158"/>
      <c r="F18" s="162">
        <v>4786280</v>
      </c>
      <c r="G18" s="158"/>
      <c r="H18" s="26"/>
      <c r="I18" s="26" t="s">
        <v>19</v>
      </c>
      <c r="J18" s="26"/>
      <c r="K18" s="26" t="s">
        <v>21</v>
      </c>
      <c r="L18" s="26"/>
      <c r="M18" s="162">
        <v>4786280</v>
      </c>
      <c r="N18" s="162"/>
      <c r="O18" s="162"/>
      <c r="P18" s="27" t="s">
        <v>19</v>
      </c>
    </row>
    <row r="19" spans="1:16" s="2" customFormat="1" ht="18" customHeight="1">
      <c r="A19" s="212"/>
      <c r="B19" s="132"/>
      <c r="C19" s="161" t="s">
        <v>18</v>
      </c>
      <c r="D19" s="160"/>
      <c r="E19" s="160"/>
      <c r="F19" s="28"/>
      <c r="G19" s="28"/>
      <c r="H19" s="28"/>
      <c r="I19" s="72" t="s">
        <v>19</v>
      </c>
      <c r="J19" s="28"/>
      <c r="K19" s="28"/>
      <c r="L19" s="28"/>
      <c r="M19" s="28"/>
      <c r="N19" s="28"/>
      <c r="O19" s="28"/>
      <c r="P19" s="29"/>
    </row>
    <row r="20" spans="1:16" s="2" customFormat="1" ht="32.25" customHeight="1">
      <c r="A20" s="143" t="s">
        <v>57</v>
      </c>
      <c r="B20" s="144"/>
      <c r="C20" s="133" t="s">
        <v>71</v>
      </c>
      <c r="D20" s="134"/>
      <c r="E20" s="134"/>
      <c r="F20" s="134"/>
      <c r="G20" s="134"/>
      <c r="H20" s="134"/>
      <c r="I20" s="134"/>
      <c r="J20" s="134"/>
      <c r="K20" s="134"/>
      <c r="L20" s="135"/>
      <c r="M20" s="3" t="s">
        <v>62</v>
      </c>
      <c r="N20" s="59"/>
      <c r="O20" s="28"/>
      <c r="P20" s="29" t="s">
        <v>23</v>
      </c>
    </row>
    <row r="21" spans="1:16" ht="29.25" customHeight="1">
      <c r="A21" s="145"/>
      <c r="B21" s="146"/>
      <c r="C21" s="136"/>
      <c r="D21" s="137"/>
      <c r="E21" s="137"/>
      <c r="F21" s="137"/>
      <c r="G21" s="137"/>
      <c r="H21" s="137"/>
      <c r="I21" s="137"/>
      <c r="J21" s="137"/>
      <c r="K21" s="137"/>
      <c r="L21" s="138"/>
      <c r="M21" s="147" t="s">
        <v>22</v>
      </c>
      <c r="N21" s="148"/>
      <c r="O21" s="30"/>
      <c r="P21" s="29" t="s">
        <v>23</v>
      </c>
    </row>
    <row r="22" spans="1:16" ht="51" customHeight="1">
      <c r="A22" s="149" t="s">
        <v>24</v>
      </c>
      <c r="B22" s="150"/>
      <c r="C22" s="151" t="s">
        <v>99</v>
      </c>
      <c r="D22" s="152"/>
      <c r="E22" s="152"/>
      <c r="F22" s="152"/>
      <c r="G22" s="152"/>
      <c r="H22" s="152"/>
      <c r="I22" s="153" t="s">
        <v>97</v>
      </c>
      <c r="J22" s="154"/>
      <c r="K22" s="154"/>
      <c r="L22" s="141" t="s">
        <v>98</v>
      </c>
      <c r="M22" s="141"/>
      <c r="N22" s="141"/>
      <c r="O22" s="141"/>
      <c r="P22" s="142"/>
    </row>
    <row r="23" spans="1:16" ht="31.5" customHeight="1">
      <c r="A23" s="175" t="s">
        <v>29</v>
      </c>
      <c r="B23" s="134"/>
      <c r="C23" s="134"/>
      <c r="D23" s="134"/>
      <c r="E23" s="134"/>
      <c r="F23" s="134"/>
      <c r="G23" s="134"/>
      <c r="H23" s="134"/>
      <c r="I23" s="32"/>
      <c r="J23" s="32"/>
      <c r="K23" s="32"/>
      <c r="L23" s="32"/>
      <c r="M23" s="32"/>
      <c r="N23" s="32"/>
      <c r="O23" s="32"/>
      <c r="P23" s="36"/>
    </row>
    <row r="24" spans="1:16" ht="18.75" customHeight="1">
      <c r="A24" s="58"/>
      <c r="B24" s="45"/>
      <c r="C24" s="14" t="s">
        <v>120</v>
      </c>
      <c r="D24" s="45"/>
      <c r="E24" s="45"/>
      <c r="F24" s="45"/>
      <c r="G24" s="45"/>
      <c r="H24" s="45"/>
      <c r="I24" s="53"/>
      <c r="J24" s="53"/>
      <c r="K24" s="53"/>
      <c r="L24" s="53"/>
      <c r="M24" s="53"/>
      <c r="N24" s="53"/>
      <c r="O24" s="53"/>
      <c r="P24" s="55"/>
    </row>
    <row r="25" spans="1:16" ht="18.75" customHeight="1">
      <c r="A25" s="58"/>
      <c r="B25" s="45"/>
      <c r="C25" s="45"/>
      <c r="D25" s="45"/>
      <c r="E25" s="14" t="s">
        <v>95</v>
      </c>
      <c r="F25" s="45"/>
      <c r="G25" s="45"/>
      <c r="H25" s="45"/>
      <c r="I25" s="53"/>
      <c r="J25" s="53"/>
      <c r="K25" s="53"/>
      <c r="L25" s="53"/>
      <c r="M25" s="53"/>
      <c r="N25" s="53"/>
      <c r="O25" s="53"/>
      <c r="P25" s="55"/>
    </row>
    <row r="26" spans="1:16" ht="18.75" customHeight="1">
      <c r="A26" s="58"/>
      <c r="B26" s="45"/>
      <c r="C26" s="45"/>
      <c r="D26" s="45"/>
      <c r="E26" s="45"/>
      <c r="F26" s="14" t="s">
        <v>30</v>
      </c>
      <c r="G26" s="45"/>
      <c r="H26" s="45"/>
      <c r="I26" s="53"/>
      <c r="J26" s="53" t="s">
        <v>107</v>
      </c>
      <c r="K26" s="53"/>
      <c r="L26" s="53"/>
      <c r="M26" s="53"/>
      <c r="N26" s="53"/>
      <c r="O26" s="53"/>
      <c r="P26" s="55"/>
    </row>
    <row r="27" spans="1:16" ht="28.5" customHeight="1">
      <c r="A27" s="58"/>
      <c r="B27" s="45"/>
      <c r="C27" s="45"/>
      <c r="D27" s="45"/>
      <c r="E27" s="45"/>
      <c r="F27" s="14" t="s">
        <v>31</v>
      </c>
      <c r="G27" s="45"/>
      <c r="H27" s="45"/>
      <c r="I27" s="53"/>
      <c r="J27" s="53" t="s">
        <v>108</v>
      </c>
      <c r="K27" s="53"/>
      <c r="L27" s="53"/>
      <c r="M27" s="53"/>
      <c r="N27" s="53"/>
      <c r="O27" s="53"/>
      <c r="P27" s="55"/>
    </row>
    <row r="28" spans="1:16" ht="19.5" customHeight="1">
      <c r="A28" s="58"/>
      <c r="B28" s="45"/>
      <c r="C28" s="45"/>
      <c r="D28" s="45"/>
      <c r="E28" s="45"/>
      <c r="F28" s="14" t="s">
        <v>96</v>
      </c>
      <c r="G28" s="45"/>
      <c r="H28" s="45"/>
      <c r="I28" s="53"/>
      <c r="J28" s="53" t="s">
        <v>109</v>
      </c>
      <c r="K28" s="53"/>
      <c r="L28" s="53"/>
      <c r="M28" s="53"/>
      <c r="N28" s="53"/>
      <c r="O28" s="53"/>
      <c r="P28" s="55"/>
    </row>
    <row r="29" spans="1:16" ht="18.75" customHeight="1">
      <c r="A29" s="58"/>
      <c r="B29" s="45"/>
      <c r="C29" s="45"/>
      <c r="D29" s="45"/>
      <c r="E29" s="45"/>
      <c r="F29" s="14" t="s">
        <v>32</v>
      </c>
      <c r="G29" s="45"/>
      <c r="H29" s="45"/>
      <c r="I29" s="53"/>
      <c r="J29" s="53"/>
      <c r="K29" s="53"/>
      <c r="L29" s="53" t="s">
        <v>110</v>
      </c>
      <c r="M29" s="53"/>
      <c r="N29" s="53"/>
      <c r="O29" s="53"/>
      <c r="P29" s="55" t="s">
        <v>118</v>
      </c>
    </row>
    <row r="30" spans="1:16" ht="12" customHeight="1">
      <c r="A30" s="139"/>
      <c r="B30" s="140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51"/>
    </row>
    <row r="31" spans="1:16" ht="43.5" customHeight="1">
      <c r="A31" s="50" t="s">
        <v>25</v>
      </c>
      <c r="B31" s="32" t="s">
        <v>37</v>
      </c>
      <c r="C31" s="32"/>
      <c r="D31" s="32"/>
      <c r="E31" s="48"/>
      <c r="F31" s="32"/>
      <c r="G31" s="32"/>
      <c r="H31" s="34"/>
      <c r="I31" s="32"/>
      <c r="J31" s="35"/>
      <c r="K31" s="33"/>
      <c r="L31" s="32"/>
      <c r="M31" s="33"/>
      <c r="N31" s="32"/>
      <c r="O31" s="32"/>
      <c r="P31" s="36"/>
    </row>
    <row r="32" spans="1:16" ht="37.5" customHeight="1">
      <c r="A32" s="52"/>
      <c r="B32" s="56" t="s">
        <v>27</v>
      </c>
      <c r="C32" s="53"/>
      <c r="D32" s="53"/>
      <c r="E32" s="48"/>
      <c r="F32" s="53"/>
      <c r="G32" s="53"/>
      <c r="H32" s="54" t="s">
        <v>36</v>
      </c>
      <c r="I32" s="53"/>
      <c r="J32" s="35"/>
      <c r="K32" s="33"/>
      <c r="L32" s="53"/>
      <c r="M32" s="33"/>
      <c r="N32" s="53"/>
      <c r="O32" s="53"/>
      <c r="P32" s="55"/>
    </row>
    <row r="33" spans="1:16" ht="39.75" customHeight="1" thickBot="1">
      <c r="A33" s="49" t="s">
        <v>26</v>
      </c>
      <c r="B33" s="47"/>
      <c r="C33" s="47"/>
      <c r="D33" s="47"/>
      <c r="E33" s="47" t="s">
        <v>116</v>
      </c>
      <c r="F33" s="47"/>
      <c r="G33" s="37"/>
      <c r="H33" s="38" t="s">
        <v>28</v>
      </c>
      <c r="I33" s="37"/>
      <c r="J33" s="39"/>
      <c r="K33" s="40"/>
      <c r="L33" s="37"/>
      <c r="M33" s="40"/>
      <c r="N33" s="38"/>
      <c r="O33" s="38"/>
      <c r="P33" s="41" t="s">
        <v>118</v>
      </c>
    </row>
    <row r="34" spans="1:16" ht="13.5">
      <c r="A34" s="35" t="s">
        <v>112</v>
      </c>
      <c r="B34" s="128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6" s="5" customFormat="1" ht="13.5">
      <c r="A35" s="42"/>
      <c r="C35" s="43"/>
      <c r="D35" s="43"/>
      <c r="E35" s="43"/>
      <c r="F35" s="43"/>
      <c r="G35" s="43"/>
      <c r="H35" s="43"/>
      <c r="I35" s="43"/>
      <c r="J35" s="43"/>
      <c r="K35" s="33"/>
      <c r="L35" s="33"/>
      <c r="M35" s="33"/>
      <c r="N35" s="33"/>
      <c r="O35" s="33"/>
      <c r="P35" s="33"/>
    </row>
    <row r="36" spans="1:20" s="5" customFormat="1" ht="13.5">
      <c r="A36" s="6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s="5" customFormat="1" ht="13.5">
      <c r="A37" s="6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s="5" customFormat="1" ht="13.5">
      <c r="A38" s="6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s="5" customFormat="1" ht="13.5">
      <c r="A39" s="6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s="5" customFormat="1" ht="13.5">
      <c r="A40" s="6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s="5" customFormat="1" ht="13.5">
      <c r="A41" s="6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5" customFormat="1" ht="13.5">
      <c r="A42" s="6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5" customFormat="1" ht="13.5">
      <c r="A43" s="6"/>
      <c r="B43" s="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5" customFormat="1" ht="13.5">
      <c r="A44" s="6"/>
      <c r="B44" s="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s="5" customFormat="1" ht="13.5">
      <c r="A45" s="6"/>
      <c r="B45" s="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s="5" customFormat="1" ht="13.5">
      <c r="A46" s="6"/>
      <c r="B46" s="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s="5" customFormat="1" ht="13.5">
      <c r="A47" s="6"/>
      <c r="B47" s="8"/>
      <c r="C47" s="7"/>
      <c r="D47" s="7"/>
      <c r="E47" s="7"/>
      <c r="F47" s="7"/>
      <c r="G47" s="7">
        <v>14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5" customFormat="1" ht="13.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s="5" customFormat="1" ht="13.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s="5" customFormat="1" ht="13.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 s="5" customFormat="1" ht="13.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 s="5" customFormat="1" ht="13.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</sheetData>
  <sheetProtection/>
  <mergeCells count="41">
    <mergeCell ref="O4:P7"/>
    <mergeCell ref="F14:H14"/>
    <mergeCell ref="M18:O18"/>
    <mergeCell ref="A8:B8"/>
    <mergeCell ref="A5:B7"/>
    <mergeCell ref="A4:B4"/>
    <mergeCell ref="C4:H7"/>
    <mergeCell ref="I4:J7"/>
    <mergeCell ref="A12:B12"/>
    <mergeCell ref="A13:A19"/>
    <mergeCell ref="F15:H15"/>
    <mergeCell ref="L4:M7"/>
    <mergeCell ref="C12:P12"/>
    <mergeCell ref="A23:H23"/>
    <mergeCell ref="A2:P2"/>
    <mergeCell ref="A3:P3"/>
    <mergeCell ref="C13:P13"/>
    <mergeCell ref="B14:B16"/>
    <mergeCell ref="C15:E15"/>
    <mergeCell ref="A9:B11"/>
    <mergeCell ref="C9:K11"/>
    <mergeCell ref="C18:E18"/>
    <mergeCell ref="F16:H16"/>
    <mergeCell ref="C19:E19"/>
    <mergeCell ref="C16:E16"/>
    <mergeCell ref="F18:G18"/>
    <mergeCell ref="C8:P8"/>
    <mergeCell ref="N11:P11"/>
    <mergeCell ref="C14:E14"/>
    <mergeCell ref="O14:P14"/>
    <mergeCell ref="L9:M11"/>
    <mergeCell ref="B17:B19"/>
    <mergeCell ref="C20:L21"/>
    <mergeCell ref="A30:B30"/>
    <mergeCell ref="L22:P22"/>
    <mergeCell ref="A20:B21"/>
    <mergeCell ref="M21:N21"/>
    <mergeCell ref="A22:B22"/>
    <mergeCell ref="C22:H22"/>
    <mergeCell ref="I22:K22"/>
    <mergeCell ref="C17:E17"/>
  </mergeCells>
  <printOptions/>
  <pageMargins left="0.54" right="0.1968503937007874" top="0.7874015748031497" bottom="0.3937007874015748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="75" zoomScaleNormal="75" zoomScaleSheetLayoutView="75" zoomScalePageLayoutView="0" workbookViewId="0" topLeftCell="A1">
      <selection activeCell="G25" sqref="G25"/>
    </sheetView>
  </sheetViews>
  <sheetFormatPr defaultColWidth="9.00390625" defaultRowHeight="13.5"/>
  <cols>
    <col min="1" max="1" width="1.4921875" style="1" customWidth="1"/>
    <col min="2" max="2" width="4.25390625" style="1" customWidth="1"/>
    <col min="3" max="3" width="25.00390625" style="1" bestFit="1" customWidth="1"/>
    <col min="4" max="4" width="5.625" style="1" customWidth="1"/>
    <col min="5" max="5" width="2.50390625" style="1" customWidth="1"/>
    <col min="6" max="6" width="6.00390625" style="1" customWidth="1"/>
    <col min="7" max="7" width="5.625" style="1" customWidth="1"/>
    <col min="8" max="8" width="9.125" style="1" customWidth="1"/>
    <col min="9" max="9" width="3.125" style="1" customWidth="1"/>
    <col min="10" max="10" width="7.625" style="1" customWidth="1"/>
    <col min="11" max="11" width="7.75390625" style="1" customWidth="1"/>
    <col min="12" max="12" width="3.375" style="1" customWidth="1"/>
    <col min="13" max="13" width="5.625" style="1" customWidth="1"/>
    <col min="14" max="14" width="4.875" style="1" customWidth="1"/>
    <col min="15" max="15" width="6.375" style="1" customWidth="1"/>
    <col min="16" max="16" width="4.50390625" style="1" customWidth="1"/>
    <col min="17" max="17" width="13.875" style="1" customWidth="1"/>
    <col min="18" max="16384" width="9.00390625" style="1" customWidth="1"/>
  </cols>
  <sheetData>
    <row r="1" ht="44.25" customHeight="1" thickBot="1">
      <c r="Q1" s="126" t="s">
        <v>94</v>
      </c>
    </row>
    <row r="2" spans="2:17" ht="56.25" customHeight="1">
      <c r="B2" s="227" t="s">
        <v>102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</row>
    <row r="3" spans="2:17" ht="37.5" customHeight="1">
      <c r="B3" s="230" t="s">
        <v>106</v>
      </c>
      <c r="C3" s="231"/>
      <c r="D3" s="31" t="s">
        <v>33</v>
      </c>
      <c r="E3" s="24"/>
      <c r="F3" s="24">
        <v>70</v>
      </c>
      <c r="G3" s="44" t="s">
        <v>41</v>
      </c>
      <c r="H3" s="232" t="s">
        <v>42</v>
      </c>
      <c r="I3" s="182"/>
      <c r="J3" s="182"/>
      <c r="K3" s="182"/>
      <c r="L3" s="182"/>
      <c r="M3" s="182"/>
      <c r="N3" s="182"/>
      <c r="O3" s="182"/>
      <c r="P3" s="182"/>
      <c r="Q3" s="183"/>
    </row>
    <row r="4" spans="2:17" ht="23.25" customHeight="1">
      <c r="B4" s="17"/>
      <c r="C4" s="64" t="s">
        <v>43</v>
      </c>
      <c r="D4" s="147" t="s">
        <v>44</v>
      </c>
      <c r="E4" s="182"/>
      <c r="F4" s="182"/>
      <c r="G4" s="150"/>
      <c r="H4" s="66" t="s">
        <v>45</v>
      </c>
      <c r="I4" s="63" t="s">
        <v>58</v>
      </c>
      <c r="J4" s="64"/>
      <c r="K4" s="63" t="s">
        <v>59</v>
      </c>
      <c r="L4" s="64"/>
      <c r="M4" s="63" t="s">
        <v>60</v>
      </c>
      <c r="N4" s="64"/>
      <c r="O4" s="221" t="s">
        <v>46</v>
      </c>
      <c r="P4" s="134"/>
      <c r="Q4" s="71" t="s">
        <v>21</v>
      </c>
    </row>
    <row r="5" spans="2:17" ht="23.25" customHeight="1">
      <c r="B5" s="224" t="s">
        <v>47</v>
      </c>
      <c r="C5" s="64" t="s">
        <v>113</v>
      </c>
      <c r="D5" s="106">
        <v>13</v>
      </c>
      <c r="E5" s="86" t="s">
        <v>13</v>
      </c>
      <c r="F5" s="87">
        <v>923</v>
      </c>
      <c r="G5" s="88" t="s">
        <v>56</v>
      </c>
      <c r="H5" s="89" t="s">
        <v>72</v>
      </c>
      <c r="I5" s="90"/>
      <c r="J5" s="68" t="s">
        <v>72</v>
      </c>
      <c r="K5" s="92">
        <f>F5*3</f>
        <v>2769</v>
      </c>
      <c r="L5" s="68" t="s">
        <v>56</v>
      </c>
      <c r="M5" s="63" t="s">
        <v>74</v>
      </c>
      <c r="N5" s="68" t="s">
        <v>56</v>
      </c>
      <c r="O5" s="78" t="s">
        <v>75</v>
      </c>
      <c r="P5" s="70" t="s">
        <v>56</v>
      </c>
      <c r="Q5" s="129">
        <f>K5*4</f>
        <v>11076</v>
      </c>
    </row>
    <row r="6" spans="2:17" ht="36" customHeight="1">
      <c r="B6" s="233"/>
      <c r="C6" s="80"/>
      <c r="D6" s="81"/>
      <c r="E6" s="82"/>
      <c r="F6" s="83"/>
      <c r="G6" s="84"/>
      <c r="H6" s="91"/>
      <c r="I6" s="83"/>
      <c r="J6" s="74"/>
      <c r="K6" s="83"/>
      <c r="L6" s="84"/>
      <c r="M6" s="83"/>
      <c r="N6" s="84"/>
      <c r="O6" s="79"/>
      <c r="P6" s="85"/>
      <c r="Q6" s="100"/>
    </row>
    <row r="7" spans="2:17" ht="24" customHeight="1">
      <c r="B7" s="224" t="s">
        <v>48</v>
      </c>
      <c r="C7" s="64" t="s">
        <v>76</v>
      </c>
      <c r="D7" s="65"/>
      <c r="E7" s="69"/>
      <c r="F7" s="92">
        <v>2305</v>
      </c>
      <c r="G7" s="68"/>
      <c r="H7" s="98" t="s">
        <v>73</v>
      </c>
      <c r="I7" s="63"/>
      <c r="J7" s="76" t="s">
        <v>73</v>
      </c>
      <c r="K7" s="92">
        <f>F7*3</f>
        <v>6915</v>
      </c>
      <c r="L7" s="68"/>
      <c r="M7" s="63" t="s">
        <v>74</v>
      </c>
      <c r="N7" s="68"/>
      <c r="O7" s="78" t="s">
        <v>79</v>
      </c>
      <c r="P7" s="70"/>
      <c r="Q7" s="101">
        <f>K7*4</f>
        <v>27660</v>
      </c>
    </row>
    <row r="8" spans="2:17" ht="21" customHeight="1">
      <c r="B8" s="233"/>
      <c r="C8" s="94" t="s">
        <v>77</v>
      </c>
      <c r="D8" s="95"/>
      <c r="E8" s="87"/>
      <c r="F8" s="99">
        <v>130</v>
      </c>
      <c r="G8" s="94"/>
      <c r="H8" s="97" t="s">
        <v>78</v>
      </c>
      <c r="I8" s="87"/>
      <c r="J8" s="94" t="s">
        <v>79</v>
      </c>
      <c r="K8" s="87">
        <f>F8*3</f>
        <v>390</v>
      </c>
      <c r="L8" s="94"/>
      <c r="M8" s="99" t="s">
        <v>74</v>
      </c>
      <c r="N8" s="94"/>
      <c r="O8" s="96" t="s">
        <v>75</v>
      </c>
      <c r="P8" s="87"/>
      <c r="Q8" s="102">
        <f>K8*4</f>
        <v>1560</v>
      </c>
    </row>
    <row r="9" spans="2:17" ht="72.75" customHeight="1">
      <c r="B9" s="103" t="s">
        <v>49</v>
      </c>
      <c r="C9" s="64"/>
      <c r="D9" s="65"/>
      <c r="E9" s="63"/>
      <c r="F9" s="92"/>
      <c r="G9" s="64"/>
      <c r="H9" s="67"/>
      <c r="I9" s="63"/>
      <c r="J9" s="64"/>
      <c r="K9" s="92"/>
      <c r="L9" s="64"/>
      <c r="M9" s="63"/>
      <c r="N9" s="64"/>
      <c r="O9" s="78"/>
      <c r="P9" s="63"/>
      <c r="Q9" s="101"/>
    </row>
    <row r="10" spans="2:17" ht="16.5" customHeight="1">
      <c r="B10" s="224" t="s">
        <v>50</v>
      </c>
      <c r="C10" s="67" t="s">
        <v>80</v>
      </c>
      <c r="D10" s="107">
        <v>-13</v>
      </c>
      <c r="E10" s="63"/>
      <c r="F10" s="92">
        <v>325</v>
      </c>
      <c r="G10" s="64"/>
      <c r="H10" s="67" t="s">
        <v>78</v>
      </c>
      <c r="I10" s="63"/>
      <c r="J10" s="64" t="s">
        <v>79</v>
      </c>
      <c r="K10" s="92">
        <f>F10*3</f>
        <v>975</v>
      </c>
      <c r="L10" s="64"/>
      <c r="M10" s="63" t="s">
        <v>74</v>
      </c>
      <c r="N10" s="64"/>
      <c r="O10" s="63" t="s">
        <v>74</v>
      </c>
      <c r="P10" s="63"/>
      <c r="Q10" s="101">
        <f>K10*4</f>
        <v>3900</v>
      </c>
    </row>
    <row r="11" spans="2:17" ht="14.25" customHeight="1">
      <c r="B11" s="225"/>
      <c r="C11" s="94" t="s">
        <v>81</v>
      </c>
      <c r="D11" s="95"/>
      <c r="E11" s="87"/>
      <c r="F11" s="105"/>
      <c r="G11" s="94"/>
      <c r="H11" s="97"/>
      <c r="I11" s="87"/>
      <c r="J11" s="94"/>
      <c r="K11" s="105"/>
      <c r="L11" s="94"/>
      <c r="M11" s="87"/>
      <c r="N11" s="94"/>
      <c r="O11" s="87"/>
      <c r="P11" s="87"/>
      <c r="Q11" s="102"/>
    </row>
    <row r="12" spans="2:17" ht="16.5" customHeight="1">
      <c r="B12" s="225"/>
      <c r="C12" s="97" t="s">
        <v>82</v>
      </c>
      <c r="D12" s="108">
        <v>-13</v>
      </c>
      <c r="E12" s="87"/>
      <c r="F12" s="105">
        <v>2379</v>
      </c>
      <c r="G12" s="94"/>
      <c r="H12" s="97" t="s">
        <v>78</v>
      </c>
      <c r="I12" s="87"/>
      <c r="J12" s="94" t="s">
        <v>79</v>
      </c>
      <c r="K12" s="105">
        <f>F12*3</f>
        <v>7137</v>
      </c>
      <c r="L12" s="94"/>
      <c r="M12" s="99" t="s">
        <v>74</v>
      </c>
      <c r="N12" s="94"/>
      <c r="O12" s="99" t="s">
        <v>74</v>
      </c>
      <c r="P12" s="87"/>
      <c r="Q12" s="102">
        <f>K12*4</f>
        <v>28548</v>
      </c>
    </row>
    <row r="13" spans="2:17" ht="15.75" customHeight="1">
      <c r="B13" s="226"/>
      <c r="C13" s="94" t="s">
        <v>83</v>
      </c>
      <c r="D13" s="108">
        <v>-4</v>
      </c>
      <c r="E13" s="87"/>
      <c r="F13" s="109">
        <v>684</v>
      </c>
      <c r="G13" s="94"/>
      <c r="H13" s="97" t="s">
        <v>78</v>
      </c>
      <c r="I13" s="87"/>
      <c r="J13" s="94" t="s">
        <v>79</v>
      </c>
      <c r="K13" s="105">
        <f>F13*3</f>
        <v>2052</v>
      </c>
      <c r="L13" s="94"/>
      <c r="M13" s="99" t="s">
        <v>74</v>
      </c>
      <c r="N13" s="94"/>
      <c r="O13" s="99" t="s">
        <v>74</v>
      </c>
      <c r="P13" s="87"/>
      <c r="Q13" s="102">
        <f>K13*4</f>
        <v>8208</v>
      </c>
    </row>
    <row r="14" spans="2:17" ht="23.25" customHeight="1">
      <c r="B14" s="224" t="s">
        <v>51</v>
      </c>
      <c r="C14" s="64" t="s">
        <v>103</v>
      </c>
      <c r="D14" s="107">
        <v>-13</v>
      </c>
      <c r="E14" s="235">
        <v>29250</v>
      </c>
      <c r="F14" s="134"/>
      <c r="G14" s="64"/>
      <c r="H14" s="67" t="s">
        <v>78</v>
      </c>
      <c r="I14" s="63"/>
      <c r="J14" s="64" t="s">
        <v>79</v>
      </c>
      <c r="K14" s="92">
        <f>E14*3</f>
        <v>87750</v>
      </c>
      <c r="L14" s="64"/>
      <c r="M14" s="63" t="s">
        <v>74</v>
      </c>
      <c r="N14" s="64"/>
      <c r="O14" s="63" t="s">
        <v>74</v>
      </c>
      <c r="P14" s="63"/>
      <c r="Q14" s="101">
        <f>K14*4</f>
        <v>351000</v>
      </c>
    </row>
    <row r="15" spans="2:17" ht="23.25" customHeight="1">
      <c r="B15" s="237"/>
      <c r="C15" s="110" t="s">
        <v>84</v>
      </c>
      <c r="D15" s="111">
        <v>-13</v>
      </c>
      <c r="E15" s="83"/>
      <c r="F15" s="112">
        <v>2886</v>
      </c>
      <c r="G15" s="80"/>
      <c r="H15" s="110" t="s">
        <v>78</v>
      </c>
      <c r="I15" s="83"/>
      <c r="J15" s="80" t="s">
        <v>79</v>
      </c>
      <c r="K15" s="112">
        <f>F15*3</f>
        <v>8658</v>
      </c>
      <c r="L15" s="80"/>
      <c r="M15" s="83" t="s">
        <v>74</v>
      </c>
      <c r="N15" s="80"/>
      <c r="O15" s="83" t="s">
        <v>74</v>
      </c>
      <c r="P15" s="83"/>
      <c r="Q15" s="113">
        <f>K15*4</f>
        <v>34632</v>
      </c>
    </row>
    <row r="16" spans="2:17" ht="18" customHeight="1">
      <c r="B16" s="224" t="s">
        <v>52</v>
      </c>
      <c r="C16" s="94" t="s">
        <v>85</v>
      </c>
      <c r="D16" s="108"/>
      <c r="E16" s="87"/>
      <c r="F16" s="105"/>
      <c r="G16" s="94"/>
      <c r="H16" s="97"/>
      <c r="I16" s="87"/>
      <c r="J16" s="94"/>
      <c r="K16" s="105"/>
      <c r="L16" s="94"/>
      <c r="M16" s="87"/>
      <c r="N16" s="94"/>
      <c r="O16" s="87"/>
      <c r="P16" s="87"/>
      <c r="Q16" s="102"/>
    </row>
    <row r="17" spans="2:17" ht="18" customHeight="1">
      <c r="B17" s="225"/>
      <c r="C17" s="94" t="s">
        <v>86</v>
      </c>
      <c r="D17" s="108"/>
      <c r="E17" s="87"/>
      <c r="F17" s="105">
        <v>500</v>
      </c>
      <c r="G17" s="94"/>
      <c r="H17" s="97">
        <v>750</v>
      </c>
      <c r="I17" s="87"/>
      <c r="J17" s="114">
        <v>1000</v>
      </c>
      <c r="K17" s="105">
        <v>300</v>
      </c>
      <c r="L17" s="94"/>
      <c r="M17" s="99">
        <v>750</v>
      </c>
      <c r="N17" s="94"/>
      <c r="O17" s="99">
        <v>500</v>
      </c>
      <c r="P17" s="87"/>
      <c r="Q17" s="102">
        <f>F17+H17+J17+K17+M17+O17</f>
        <v>3800</v>
      </c>
    </row>
    <row r="18" spans="2:17" ht="18.75" customHeight="1">
      <c r="B18" s="226"/>
      <c r="C18" s="110" t="s">
        <v>87</v>
      </c>
      <c r="D18" s="81"/>
      <c r="E18" s="83"/>
      <c r="F18" s="83"/>
      <c r="G18" s="80"/>
      <c r="H18" s="110"/>
      <c r="I18" s="83"/>
      <c r="J18" s="80"/>
      <c r="K18" s="83"/>
      <c r="L18" s="80"/>
      <c r="M18" s="83"/>
      <c r="N18" s="80"/>
      <c r="O18" s="77"/>
      <c r="P18" s="83"/>
      <c r="Q18" s="93"/>
    </row>
    <row r="19" spans="2:17" ht="81" customHeight="1">
      <c r="B19" s="103" t="s">
        <v>53</v>
      </c>
      <c r="C19" s="64" t="s">
        <v>88</v>
      </c>
      <c r="D19" s="107">
        <v>-13</v>
      </c>
      <c r="E19" s="63"/>
      <c r="F19" s="63">
        <v>130</v>
      </c>
      <c r="G19" s="64"/>
      <c r="H19" s="67" t="s">
        <v>78</v>
      </c>
      <c r="I19" s="63"/>
      <c r="J19" s="64" t="s">
        <v>79</v>
      </c>
      <c r="K19" s="63">
        <f>F19*3</f>
        <v>390</v>
      </c>
      <c r="L19" s="64"/>
      <c r="M19" s="63" t="s">
        <v>74</v>
      </c>
      <c r="N19" s="64"/>
      <c r="O19" s="78" t="s">
        <v>75</v>
      </c>
      <c r="P19" s="63"/>
      <c r="Q19" s="101">
        <f>K19*4</f>
        <v>1560</v>
      </c>
    </row>
    <row r="20" spans="2:17" ht="33.75" customHeight="1">
      <c r="B20" s="224" t="s">
        <v>24</v>
      </c>
      <c r="C20" s="64"/>
      <c r="D20" s="107"/>
      <c r="E20" s="63"/>
      <c r="F20" s="63">
        <v>13</v>
      </c>
      <c r="G20" s="64"/>
      <c r="H20" s="67" t="s">
        <v>78</v>
      </c>
      <c r="I20" s="63"/>
      <c r="J20" s="64" t="s">
        <v>74</v>
      </c>
      <c r="K20" s="63">
        <f>F20*3</f>
        <v>39</v>
      </c>
      <c r="L20" s="64"/>
      <c r="M20" s="63" t="s">
        <v>74</v>
      </c>
      <c r="N20" s="64"/>
      <c r="O20" s="78" t="s">
        <v>73</v>
      </c>
      <c r="P20" s="63"/>
      <c r="Q20" s="101">
        <f>K20*4</f>
        <v>156</v>
      </c>
    </row>
    <row r="21" spans="2:17" ht="30" customHeight="1">
      <c r="B21" s="245"/>
      <c r="C21" s="110" t="s">
        <v>89</v>
      </c>
      <c r="D21" s="111">
        <v>-8</v>
      </c>
      <c r="E21" s="83"/>
      <c r="F21" s="83">
        <v>544</v>
      </c>
      <c r="G21" s="80"/>
      <c r="H21" s="110" t="s">
        <v>78</v>
      </c>
      <c r="I21" s="83"/>
      <c r="J21" s="80" t="s">
        <v>74</v>
      </c>
      <c r="K21" s="112">
        <f>F21*3</f>
        <v>1632</v>
      </c>
      <c r="L21" s="80"/>
      <c r="M21" s="83" t="s">
        <v>74</v>
      </c>
      <c r="N21" s="80"/>
      <c r="O21" s="79" t="s">
        <v>75</v>
      </c>
      <c r="P21" s="83"/>
      <c r="Q21" s="113">
        <f>K21*4</f>
        <v>6528</v>
      </c>
    </row>
    <row r="22" spans="2:17" ht="59.25" customHeight="1">
      <c r="B22" s="104" t="s">
        <v>9</v>
      </c>
      <c r="C22" s="64"/>
      <c r="D22" s="65"/>
      <c r="E22" s="63"/>
      <c r="F22" s="63" t="s">
        <v>14</v>
      </c>
      <c r="G22" s="64"/>
      <c r="H22" s="67"/>
      <c r="I22" s="63"/>
      <c r="J22" s="64"/>
      <c r="K22" s="63"/>
      <c r="L22" s="64"/>
      <c r="M22" s="63"/>
      <c r="N22" s="64"/>
      <c r="O22" s="57"/>
      <c r="P22" s="63"/>
      <c r="Q22" s="71"/>
    </row>
    <row r="23" spans="2:17" ht="35.25" customHeight="1">
      <c r="B23" s="17"/>
      <c r="C23" s="64" t="s">
        <v>54</v>
      </c>
      <c r="D23" s="65"/>
      <c r="E23" s="234">
        <v>40069</v>
      </c>
      <c r="F23" s="182"/>
      <c r="G23" s="64"/>
      <c r="H23" s="115">
        <v>40319</v>
      </c>
      <c r="I23" s="63"/>
      <c r="J23" s="116">
        <v>40569</v>
      </c>
      <c r="K23" s="236">
        <v>119007</v>
      </c>
      <c r="L23" s="150"/>
      <c r="M23" s="236">
        <v>119457</v>
      </c>
      <c r="N23" s="150"/>
      <c r="O23" s="222">
        <v>119207</v>
      </c>
      <c r="P23" s="223"/>
      <c r="Q23" s="101">
        <f>E23+H23+J23+K23+M23+O23</f>
        <v>478628</v>
      </c>
    </row>
    <row r="24" spans="2:17" ht="19.5" customHeight="1">
      <c r="B24" s="17"/>
      <c r="C24" s="64"/>
      <c r="D24" s="65"/>
      <c r="E24" s="63"/>
      <c r="F24" s="92"/>
      <c r="G24" s="64" t="s">
        <v>19</v>
      </c>
      <c r="H24" s="115" t="s">
        <v>90</v>
      </c>
      <c r="I24" s="63"/>
      <c r="J24" s="116" t="s">
        <v>91</v>
      </c>
      <c r="K24" s="117"/>
      <c r="L24" s="75" t="s">
        <v>19</v>
      </c>
      <c r="M24" s="117"/>
      <c r="N24" s="75" t="s">
        <v>92</v>
      </c>
      <c r="O24" s="118"/>
      <c r="P24" s="119" t="s">
        <v>19</v>
      </c>
      <c r="Q24" s="101" t="s">
        <v>93</v>
      </c>
    </row>
    <row r="25" spans="1:17" ht="25.5" customHeight="1" thickBot="1">
      <c r="A25" s="12"/>
      <c r="B25" s="120"/>
      <c r="C25" s="121" t="s">
        <v>55</v>
      </c>
      <c r="D25" s="122"/>
      <c r="E25" s="242">
        <v>400690</v>
      </c>
      <c r="F25" s="243"/>
      <c r="G25" s="123"/>
      <c r="H25" s="125">
        <v>403190</v>
      </c>
      <c r="I25" s="244">
        <v>405690</v>
      </c>
      <c r="J25" s="239"/>
      <c r="K25" s="238">
        <v>1190070</v>
      </c>
      <c r="L25" s="239"/>
      <c r="M25" s="238">
        <v>1194570</v>
      </c>
      <c r="N25" s="240"/>
      <c r="O25" s="238">
        <v>1192070</v>
      </c>
      <c r="P25" s="241"/>
      <c r="Q25" s="124">
        <v>4786280</v>
      </c>
    </row>
    <row r="27" spans="2:7" s="5" customFormat="1" ht="13.5">
      <c r="B27" s="13" t="s">
        <v>40</v>
      </c>
      <c r="C27" s="13"/>
      <c r="D27" s="13"/>
      <c r="E27" s="13"/>
      <c r="F27" s="13"/>
      <c r="G27" s="13"/>
    </row>
    <row r="28" spans="2:7" s="5" customFormat="1" ht="13.5">
      <c r="B28" s="13"/>
      <c r="C28" s="13"/>
      <c r="D28" s="13"/>
      <c r="E28" s="13"/>
      <c r="F28" s="13"/>
      <c r="G28" s="13"/>
    </row>
    <row r="29" spans="2:7" s="5" customFormat="1" ht="13.5">
      <c r="B29" s="13"/>
      <c r="C29" s="13"/>
      <c r="D29" s="13"/>
      <c r="E29" s="13"/>
      <c r="F29" s="13"/>
      <c r="G29" s="13"/>
    </row>
    <row r="30" spans="2:7" s="5" customFormat="1" ht="13.5">
      <c r="B30" s="13"/>
      <c r="C30" s="13"/>
      <c r="D30" s="13"/>
      <c r="E30" s="13"/>
      <c r="F30" s="13"/>
      <c r="G30" s="13"/>
    </row>
    <row r="31" spans="2:7" s="5" customFormat="1" ht="13.5">
      <c r="B31" s="13"/>
      <c r="C31" s="13"/>
      <c r="D31" s="13"/>
      <c r="E31" s="13"/>
      <c r="F31" s="13"/>
      <c r="G31" s="13"/>
    </row>
    <row r="32" spans="2:7" s="5" customFormat="1" ht="13.5">
      <c r="B32" s="13"/>
      <c r="C32" s="13"/>
      <c r="D32" s="13"/>
      <c r="E32" s="13"/>
      <c r="F32" s="13"/>
      <c r="G32" s="13"/>
    </row>
    <row r="33" spans="2:7" s="5" customFormat="1" ht="13.5">
      <c r="B33" s="13"/>
      <c r="C33" s="13"/>
      <c r="D33" s="13"/>
      <c r="E33" s="13"/>
      <c r="F33" s="13"/>
      <c r="G33" s="13"/>
    </row>
    <row r="34" spans="2:7" s="5" customFormat="1" ht="13.5">
      <c r="B34" s="13"/>
      <c r="C34" s="13"/>
      <c r="D34" s="13"/>
      <c r="E34" s="13"/>
      <c r="F34" s="13"/>
      <c r="G34" s="13"/>
    </row>
    <row r="35" spans="2:7" s="5" customFormat="1" ht="13.5">
      <c r="B35" s="13"/>
      <c r="C35" s="13"/>
      <c r="D35" s="13"/>
      <c r="E35" s="13"/>
      <c r="F35" s="13"/>
      <c r="G35" s="13"/>
    </row>
    <row r="36" spans="2:7" s="5" customFormat="1" ht="13.5">
      <c r="B36" s="13"/>
      <c r="C36" s="13"/>
      <c r="D36" s="13"/>
      <c r="E36" s="13"/>
      <c r="F36" s="13"/>
      <c r="G36" s="13"/>
    </row>
    <row r="37" spans="2:7" s="5" customFormat="1" ht="13.5">
      <c r="B37" s="13"/>
      <c r="C37" s="13"/>
      <c r="D37" s="13"/>
      <c r="E37" s="13"/>
      <c r="F37" s="13"/>
      <c r="G37" s="13"/>
    </row>
    <row r="38" spans="2:7" s="5" customFormat="1" ht="13.5">
      <c r="B38" s="13"/>
      <c r="C38" s="13"/>
      <c r="D38" s="13"/>
      <c r="E38" s="13"/>
      <c r="F38" s="13"/>
      <c r="G38" s="13"/>
    </row>
    <row r="39" spans="2:7" s="5" customFormat="1" ht="13.5">
      <c r="B39" s="13"/>
      <c r="C39" s="13"/>
      <c r="D39" s="13"/>
      <c r="E39" s="13"/>
      <c r="F39" s="13"/>
      <c r="G39" s="13"/>
    </row>
    <row r="40" spans="2:7" s="5" customFormat="1" ht="13.5">
      <c r="B40" s="13"/>
      <c r="C40" s="13"/>
      <c r="D40" s="13"/>
      <c r="E40" s="13"/>
      <c r="F40" s="13"/>
      <c r="G40" s="13"/>
    </row>
    <row r="41" spans="2:21" s="5" customFormat="1" ht="13.5">
      <c r="B41" s="6"/>
      <c r="C41" s="8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5" customFormat="1" ht="13.5">
      <c r="B42" s="6"/>
      <c r="C42" s="8"/>
      <c r="D42" s="7"/>
      <c r="E42" s="7"/>
      <c r="F42" s="7"/>
      <c r="G42" s="7"/>
      <c r="H42" s="7">
        <v>15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5" customFormat="1" ht="13.5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5" customFormat="1" ht="13.5">
      <c r="B44" s="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s="5" customFormat="1" ht="13.5"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s="5" customFormat="1" ht="13.5">
      <c r="B46" s="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2:21" s="5" customFormat="1" ht="13.5">
      <c r="B47" s="6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</sheetData>
  <sheetProtection/>
  <mergeCells count="21">
    <mergeCell ref="O25:P25"/>
    <mergeCell ref="E25:F25"/>
    <mergeCell ref="I25:J25"/>
    <mergeCell ref="B20:B21"/>
    <mergeCell ref="K23:L23"/>
    <mergeCell ref="E14:F14"/>
    <mergeCell ref="M23:N23"/>
    <mergeCell ref="B14:B15"/>
    <mergeCell ref="B16:B18"/>
    <mergeCell ref="K25:L25"/>
    <mergeCell ref="M25:N25"/>
    <mergeCell ref="O4:P4"/>
    <mergeCell ref="O23:P23"/>
    <mergeCell ref="D4:G4"/>
    <mergeCell ref="B10:B13"/>
    <mergeCell ref="B2:Q2"/>
    <mergeCell ref="B3:C3"/>
    <mergeCell ref="H3:Q3"/>
    <mergeCell ref="B5:B6"/>
    <mergeCell ref="B7:B8"/>
    <mergeCell ref="E23:F2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2022-12-22T01:59:14Z</cp:lastPrinted>
  <dcterms:created xsi:type="dcterms:W3CDTF">2005-05-27T10:01:21Z</dcterms:created>
  <dcterms:modified xsi:type="dcterms:W3CDTF">2022-12-22T02:54:37Z</dcterms:modified>
  <cp:category/>
  <cp:version/>
  <cp:contentType/>
  <cp:contentStatus/>
</cp:coreProperties>
</file>