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最新\"/>
    </mc:Choice>
  </mc:AlternateContent>
  <bookViews>
    <workbookView xWindow="0" yWindow="0" windowWidth="15360" windowHeight="7635" tabRatio="85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<sst xmlns="http://schemas.openxmlformats.org/spreadsheetml/2006/main" count="1159" uniqueCount="608">
  <si>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</si>
  <si>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</si>
  <si>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</si>
  <si>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</si>
  <si>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</si>
  <si>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</si>
  <si>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</si>
  <si>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</si>
  <si>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</si>
  <si>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</si>
  <si>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</si>
  <si>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</si>
  <si>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</si>
  <si>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</si>
  <si>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</si>
  <si>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</si>
  <si>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</si>
  <si>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</si>
  <si>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</si>
  <si>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</si>
  <si>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</si>
  <si>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</si>
  <si>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</si>
  <si>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</si>
  <si>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</si>
  <si>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</si>
  <si>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</si>
  <si>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</si>
  <si>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</si>
  <si>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</si>
  <si>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</si>
  <si>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</si>
  <si>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</si>
  <si>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</si>
  <si>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</si>
  <si>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</si>
  <si>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</si>
  <si>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</si>
  <si>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</si>
  <si>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</si>
  <si>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</si>
  <si>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</si>
  <si>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</si>
  <si>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</si>
  <si>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</si>
  <si>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</si>
  <si>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</si>
  <si>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</si>
  <si>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</si>
  <si>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</si>
  <si>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</si>
  <si>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</si>
  <si>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</si>
  <si>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</si>
  <si>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</si>
  <si>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</si>
  <si>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</si>
  <si>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</si>
  <si>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</si>
  <si>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</si>
  <si>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</si>
  <si>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</si>
  <si>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</si>
  <si>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</si>
  <si>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</si>
  <si>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</si>
  <si>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</si>
  <si>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</si>
  <si>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</si>
  <si>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</si>
  <si>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</si>
  <si>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</si>
  <si>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</si>
  <si>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</si>
  <si>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</si>
  <si>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</si>
  <si>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</si>
  <si>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</si>
  <si>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</si>
  <si>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</si>
  <si>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</si>
  <si>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</si>
  <si>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</si>
  <si>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</si>
  <si>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</si>
  <si>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</si>
  <si>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</si>
  <si>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</si>
  <si>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</si>
  <si>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</si>
  <si>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</si>
  <si>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</si>
  <si>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</si>
  <si>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</si>
  <si>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</si>
  <si>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</si>
  <si>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</si>
  <si>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</si>
  <si>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各務原市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</si>
  <si>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</si>
  <si>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</si>
  <si>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</si>
  <si>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</si>
  <si>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</si>
  <si>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</si>
  <si>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</si>
  <si>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</si>
  <si>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</si>
  <si>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</si>
  <si>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</si>
  <si>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</si>
  <si>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</si>
  <si>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</si>
  <si>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</si>
  <si>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</si>
  <si>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</si>
  <si>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</si>
  <si>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</si>
  <si>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</si>
  <si>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</si>
  <si>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</si>
  <si>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</si>
  <si>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</si>
  <si>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</si>
  <si>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</si>
  <si>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</si>
  <si>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</si>
  <si>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</si>
  <si>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</si>
  <si>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</si>
  <si>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</si>
  <si>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</si>
  <si>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</si>
  <si>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</si>
  <si>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</si>
  <si>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</si>
  <si>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</si>
  <si>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</si>
  <si>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</si>
  <si>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</si>
  <si>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</si>
  <si>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</si>
  <si>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</si>
  <si>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</si>
  <si>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</si>
  <si>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</si>
  <si>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</si>
  <si>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</si>
  <si>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</si>
  <si>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</si>
  <si>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</si>
  <si>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</si>
  <si>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</si>
  <si>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</si>
  <si>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</si>
  <si>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</si>
  <si>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</si>
  <si>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</si>
  <si>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</si>
  <si>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</si>
  <si>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</si>
  <si>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</si>
  <si>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</si>
  <si>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</si>
  <si>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</si>
  <si>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</si>
  <si>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</si>
  <si>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</si>
  <si>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</si>
  <si>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</si>
  <si>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</si>
  <si>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</si>
  <si>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</si>
  <si>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</si>
  <si>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</si>
  <si>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</si>
  <si>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</si>
  <si>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</si>
  <si>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</si>
  <si>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</si>
  <si>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</si>
  <si>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</si>
  <si>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</si>
  <si>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</si>
  <si>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</si>
  <si>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</si>
  <si>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</si>
  <si>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</si>
  <si>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</si>
  <si>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</si>
  <si>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</si>
  <si>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</si>
  <si>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</si>
  <si>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</si>
  <si>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</si>
  <si>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</si>
  <si>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</si>
  <si>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</si>
  <si>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</si>
  <si>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</si>
  <si>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</si>
  <si>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</si>
  <si>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</si>
  <si>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</si>
  <si>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</si>
  <si>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</si>
  <si>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</si>
  <si>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</si>
  <si>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</si>
  <si>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</si>
  <si>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</si>
  <si>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</si>
  <si>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</si>
  <si>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岐阜県各務原市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</si>
  <si>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</si>
  <si>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</si>
  <si>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</si>
  <si>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</si>
  <si>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</si>
  <si>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</si>
  <si>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</si>
  <si>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</si>
  <si>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</si>
  <si>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</si>
  <si>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</si>
  <si>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</si>
  <si>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</si>
  <si>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</si>
  <si>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</si>
  <si>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</si>
  <si>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</si>
  <si>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</si>
  <si>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</si>
  <si>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</si>
  <si>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</si>
  <si>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</si>
  <si>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</si>
  <si>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</si>
  <si>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</si>
  <si>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</si>
  <si>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</si>
  <si>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</si>
  <si>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</si>
  <si>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</si>
  <si>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</si>
  <si>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</si>
  <si>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</si>
  <si>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</si>
  <si>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</si>
  <si>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</si>
  <si>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</si>
  <si>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</si>
  <si>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</si>
  <si>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</si>
  <si>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</si>
  <si>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</si>
  <si>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</si>
  <si>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</si>
  <si>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</si>
  <si>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</si>
  <si>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</si>
  <si>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</si>
  <si>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</si>
  <si>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</si>
  <si>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</si>
  <si>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</si>
  <si>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</si>
  <si>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</si>
  <si>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</si>
  <si>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</si>
  <si>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</si>
  <si>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</si>
  <si>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</si>
  <si>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</si>
  <si>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</si>
  <si>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</si>
  <si>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</si>
  <si>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</si>
  <si>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</si>
  <si>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</si>
  <si>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</si>
  <si>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</si>
  <si>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</si>
  <si>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</si>
  <si>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</si>
  <si>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</si>
  <si>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</si>
  <si>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</si>
  <si>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</si>
  <si>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</si>
  <si>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</si>
  <si>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</si>
  <si>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</si>
  <si>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</si>
  <si>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</si>
  <si>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</si>
  <si>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</si>
  <si>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</si>
  <si>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</si>
  <si>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</si>
  <si>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</si>
  <si>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</si>
  <si>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</si>
  <si>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</si>
  <si>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</si>
  <si>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</si>
  <si>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</si>
  <si>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</si>
  <si>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</si>
  <si>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</si>
  <si>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</si>
  <si>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</si>
  <si>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</si>
  <si>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</si>
  <si>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</si>
  <si>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</si>
  <si>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</si>
  <si>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</si>
  <si>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</si>
  <si>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</si>
  <si>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</si>
  <si>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</si>
  <si>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</si>
  <si>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</si>
  <si>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</si>
  <si>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</si>
  <si>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</si>
  <si>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</si>
  <si>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</si>
  <si>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</si>
  <si>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</si>
  <si>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</si>
  <si>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</si>
  <si>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</si>
  <si>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</si>
  <si>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</si>
  <si>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</si>
  <si>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</si>
  <si>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</si>
  <si>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</si>
  <si>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</si>
  <si>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</si>
  <si>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</si>
  <si>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</si>
  <si>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</si>
  <si>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</si>
  <si>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</si>
  <si>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</si>
  <si>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</si>
  <si>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</si>
  <si>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</si>
  <si>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</si>
  <si>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</si>
  <si>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</si>
  <si>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</si>
  <si>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</si>
  <si>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</si>
  <si>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</si>
  <si>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</si>
  <si>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</si>
  <si>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</si>
  <si>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</si>
  <si>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</si>
  <si>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</si>
  <si>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</si>
  <si>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</si>
  <si>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</si>
  <si>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</si>
  <si>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岐阜県各務原市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</si>
  <si>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</si>
  <si>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</si>
  <si>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</si>
  <si>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</si>
  <si>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</si>
  <si>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</si>
  <si>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</si>
  <si>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</si>
  <si>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</si>
  <si>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</si>
  <si>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</si>
  <si>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</si>
  <si>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</si>
  <si>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</si>
  <si>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</si>
  <si>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</si>
  <si>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</si>
  <si>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</si>
  <si>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</si>
  <si>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</si>
  <si>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</si>
  <si>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</si>
  <si>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</si>
  <si>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</si>
  <si>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</si>
  <si>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</si>
  <si>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</si>
  <si>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</si>
  <si>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</si>
  <si>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</si>
  <si>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</si>
  <si>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</si>
  <si>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</si>
  <si>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</si>
  <si>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</si>
  <si>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</si>
  <si>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</si>
  <si>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</si>
  <si>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</si>
  <si>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</si>
  <si>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</si>
  <si>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</si>
  <si>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</si>
  <si>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</si>
  <si>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</si>
  <si>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</si>
  <si>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</si>
  <si>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</si>
  <si>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</si>
  <si>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</si>
  <si>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</si>
  <si>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</si>
  <si>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</si>
  <si>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</si>
  <si>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</si>
  <si>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</si>
  <si>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</si>
  <si>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</si>
  <si>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</si>
  <si>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</si>
  <si>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</si>
  <si>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</si>
  <si>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</si>
  <si>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</si>
  <si>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</si>
  <si>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</si>
  <si>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</si>
  <si>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</si>
  <si>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</si>
  <si>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</si>
  <si>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</si>
  <si>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</si>
  <si>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</si>
  <si>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</si>
  <si>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</si>
  <si>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</si>
  <si>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</si>
  <si>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</si>
  <si>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</si>
  <si>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</si>
  <si>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</si>
  <si>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</si>
  <si>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</si>
  <si>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</si>
  <si>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</si>
  <si>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</si>
  <si>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</si>
  <si>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</si>
  <si>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</si>
  <si>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</si>
  <si>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</si>
  <si>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</si>
  <si>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</si>
  <si>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</si>
  <si>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</si>
  <si>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</si>
  <si>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</si>
  <si>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</si>
  <si>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</si>
  <si>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</si>
  <si>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</si>
  <si>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</si>
  <si>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</si>
  <si>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</si>
  <si>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</si>
  <si>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</si>
  <si>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</si>
  <si>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</si>
  <si>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</si>
  <si>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</si>
  <si>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</si>
  <si>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</si>
  <si>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</si>
  <si>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</si>
  <si>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</si>
  <si>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</si>
  <si>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</si>
  <si>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</si>
  <si>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</si>
  <si>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</si>
  <si>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</si>
  <si>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</si>
  <si>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</si>
  <si>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</si>
  <si>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</si>
  <si>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</si>
  <si>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</si>
  <si>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</si>
  <si>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</si>
  <si>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</si>
  <si>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</si>
  <si>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</si>
  <si>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</si>
  <si>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</si>
  <si>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</si>
  <si>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</si>
  <si>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</si>
  <si>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</si>
  <si>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</si>
  <si>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</si>
  <si>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</si>
  <si>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</si>
  <si>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</si>
  <si>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</si>
  <si>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</si>
  <si>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</si>
  <si>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</si>
  <si>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</si>
  <si>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</si>
  <si>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</si>
  <si>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</si>
  <si>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</si>
  <si>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</si>
  <si>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</si>
  <si>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</si>
  <si>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</si>
  <si>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</si>
  <si>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</si>
  <si>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</si>
  <si>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</si>
  <si>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</si>
  <si>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</si>
  <si>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</si>
  <si>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</si>
  <si>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</si>
  <si>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</si>
  <si>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</si>
  <si>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</si>
  <si>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</si>
  <si>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</si>
  <si>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</si>
  <si>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</si>
  <si>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</si>
  <si>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</si>
  <si>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</si>
  <si>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</si>
  <si>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</si>
  <si>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</si>
  <si>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</si>
  <si>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</si>
  <si>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</si>
  <si>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</si>
  <si>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</si>
  <si>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</si>
  <si>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</si>
  <si>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</si>
  <si>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</si>
  <si>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</si>
  <si>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</si>
  <si>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</si>
  <si>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</si>
  <si>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</si>
  <si>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2.30</t>
  </si>
  <si>
    <t>▲ 4.89</t>
  </si>
  <si>
    <t>▲ 0.70</t>
  </si>
  <si>
    <t>▲ 1.67</t>
  </si>
  <si>
    <t>一般会計</t>
  </si>
  <si>
    <t>水道事業会計</t>
  </si>
  <si>
    <t>国民健康保険事業特別会計</t>
  </si>
  <si>
    <t>下水道事業会計</t>
  </si>
  <si>
    <t>介護保険事業特別会計</t>
  </si>
  <si>
    <t>後期高齢者医療事業特別会計</t>
  </si>
  <si>
    <t>その他会計（赤字）</t>
  </si>
  <si>
    <t>その他会計（黒字）</t>
  </si>
  <si>
    <t>H27末</t>
    <phoneticPr fontId="5"/>
  </si>
  <si>
    <t>H28末</t>
    <phoneticPr fontId="5"/>
  </si>
  <si>
    <t>H29末</t>
    <phoneticPr fontId="5"/>
  </si>
  <si>
    <t>H30末</t>
    <phoneticPr fontId="5"/>
  </si>
  <si>
    <t>R01末</t>
    <phoneticPr fontId="5"/>
  </si>
  <si>
    <t>-</t>
    <phoneticPr fontId="2"/>
  </si>
  <si>
    <t>-</t>
    <phoneticPr fontId="2"/>
  </si>
  <si>
    <t>各務原市土地開発公社</t>
    <rPh sb="0" eb="4">
      <t>カカミガハラシ</t>
    </rPh>
    <rPh sb="4" eb="6">
      <t>トチ</t>
    </rPh>
    <rPh sb="6" eb="8">
      <t>カイハツ</t>
    </rPh>
    <rPh sb="8" eb="10">
      <t>コウシャ</t>
    </rPh>
    <phoneticPr fontId="2"/>
  </si>
  <si>
    <t>各務原市施設振興公社</t>
    <rPh sb="0" eb="4">
      <t>カカミガハラシ</t>
    </rPh>
    <rPh sb="4" eb="6">
      <t>シセツ</t>
    </rPh>
    <rPh sb="6" eb="8">
      <t>シンコウ</t>
    </rPh>
    <rPh sb="8" eb="10">
      <t>コウシャ</t>
    </rPh>
    <phoneticPr fontId="2"/>
  </si>
  <si>
    <t>㈱オアシスパーク</t>
  </si>
  <si>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</si>
  <si>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</si>
  <si>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</si>
  <si>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</si>
  <si>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木曽川右岸地帯水防事務組合</t>
    <rPh sb="0" eb="2">
      <t>キソ</t>
    </rPh>
    <rPh sb="2" eb="3">
      <t>ガワ</t>
    </rPh>
    <rPh sb="3" eb="5">
      <t>ウガン</t>
    </rPh>
    <rPh sb="5" eb="7">
      <t>チタイ</t>
    </rPh>
    <rPh sb="7" eb="9">
      <t>スイボウ</t>
    </rPh>
    <rPh sb="9" eb="11">
      <t>ジム</t>
    </rPh>
    <rPh sb="11" eb="13">
      <t>クミアイ</t>
    </rPh>
    <phoneticPr fontId="2"/>
  </si>
  <si>
    <t>庁舎等整備基金</t>
    <rPh sb="0" eb="2">
      <t>チョウシャ</t>
    </rPh>
    <rPh sb="2" eb="3">
      <t>トウ</t>
    </rPh>
    <rPh sb="3" eb="5">
      <t>セイビ</t>
    </rPh>
    <rPh sb="5" eb="7">
      <t>キキン</t>
    </rPh>
    <phoneticPr fontId="5"/>
  </si>
  <si>
    <t>学校施設整備基金</t>
    <rPh sb="0" eb="2">
      <t>ガッコウ</t>
    </rPh>
    <rPh sb="2" eb="4">
      <t>シセツ</t>
    </rPh>
    <rPh sb="4" eb="6">
      <t>セイビ</t>
    </rPh>
    <rPh sb="6" eb="8">
      <t>キキン</t>
    </rPh>
    <phoneticPr fontId="5"/>
  </si>
  <si>
    <t>福祉振興基金</t>
    <rPh sb="0" eb="2">
      <t>フクシ</t>
    </rPh>
    <rPh sb="2" eb="4">
      <t>シンコウ</t>
    </rPh>
    <rPh sb="4" eb="6">
      <t>キキン</t>
    </rPh>
    <phoneticPr fontId="5"/>
  </si>
  <si>
    <t>新総合体育館整備基金</t>
    <rPh sb="0" eb="3">
      <t>シンソウゴウ</t>
    </rPh>
    <rPh sb="3" eb="6">
      <t>タイイクカン</t>
    </rPh>
    <rPh sb="6" eb="8">
      <t>セイビ</t>
    </rPh>
    <rPh sb="8" eb="10">
      <t>キキン</t>
    </rPh>
    <phoneticPr fontId="5"/>
  </si>
  <si>
    <t>公共施設等整備基金</t>
    <rPh sb="0" eb="2">
      <t>コウキョウ</t>
    </rPh>
    <rPh sb="2" eb="4">
      <t>シセツ</t>
    </rPh>
    <rPh sb="4" eb="5">
      <t>トウ</t>
    </rPh>
    <rPh sb="5" eb="7">
      <t>セイビ</t>
    </rPh>
    <rPh sb="7" eb="9">
      <t>キキン</t>
    </rPh>
    <phoneticPr fontId="5"/>
  </si>
  <si>
    <t>基金繰入金790百万円</t>
    <rPh sb="0" eb="2">
      <t>キキン</t>
    </rPh>
    <rPh sb="2" eb="4">
      <t>クリイレ</t>
    </rPh>
    <rPh sb="4" eb="5">
      <t>キン</t>
    </rPh>
    <rPh sb="8" eb="11">
      <t>ヒャクマンエン</t>
    </rPh>
    <phoneticPr fontId="2"/>
  </si>
  <si>
    <t>基金繰入金200百万円</t>
    <rPh sb="0" eb="2">
      <t>キキン</t>
    </rPh>
    <rPh sb="2" eb="4">
      <t>クリイレ</t>
    </rPh>
    <rPh sb="4" eb="5">
      <t>キン</t>
    </rPh>
    <rPh sb="8" eb="11">
      <t>ヒャクマンエン</t>
    </rPh>
    <phoneticPr fontId="2"/>
  </si>
  <si>
    <t>基金繰入金6,909百万円</t>
    <rPh sb="0" eb="2">
      <t>キキン</t>
    </rPh>
    <rPh sb="2" eb="4">
      <t>クリイレ</t>
    </rPh>
    <rPh sb="4" eb="5">
      <t>キン</t>
    </rPh>
    <rPh sb="10" eb="13">
      <t>ヒャクマンエン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</si>
  <si>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</si>
  <si>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</si>
  <si>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</si>
  <si>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</si>
  <si>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</si>
  <si>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将来負担比率は例年算定されておらず、実質公債費比率は類似団体平均を大きく下回る数値となっている。
今後も次世代へ過大な負担を残さぬよう、新規事業実施の精査、地方債の利率や償還方法の見直し等を行うことで健全な財政を維持していく。</t>
    <rPh sb="0" eb="6">
      <t>ショウライフタンヒリツ</t>
    </rPh>
    <rPh sb="7" eb="11">
      <t>レイネンサンテイ</t>
    </rPh>
    <rPh sb="18" eb="20">
      <t>ジッシツ</t>
    </rPh>
    <rPh sb="20" eb="23">
      <t>コウサイヒ</t>
    </rPh>
    <rPh sb="23" eb="24">
      <t>ヒ</t>
    </rPh>
    <rPh sb="24" eb="25">
      <t>リツ</t>
    </rPh>
    <rPh sb="26" eb="28">
      <t>ルイジ</t>
    </rPh>
    <rPh sb="28" eb="30">
      <t>ダンタイ</t>
    </rPh>
    <rPh sb="30" eb="32">
      <t>ヘイキン</t>
    </rPh>
    <rPh sb="33" eb="34">
      <t>オオ</t>
    </rPh>
    <rPh sb="36" eb="38">
      <t>シタマワ</t>
    </rPh>
    <rPh sb="39" eb="41">
      <t>スウチ</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</si>
  <si>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</si>
  <si>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</si>
  <si>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</si>
  <si>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将来負担比率は例年算定されていない。一方で、有形固定資産減価償却率は、類似団体・全国・県平均より高い水準となっている。
今後は平成28年度に策定、R3年度に改訂した公共施設等総合管理計画に基づき、施設総量の適正化、計画的な維持管理と長寿命化、効率的な施設運営による維持管理経費の縮減を推進していく。</t>
    <rPh sb="0" eb="6">
      <t>ショウライフタンヒリツ</t>
    </rPh>
    <rPh sb="7" eb="11">
      <t>レイネンサンテイ</t>
    </rPh>
    <rPh sb="18" eb="20">
      <t>イッポウ</t>
    </rPh>
    <rPh sb="22" eb="28">
      <t>ユウケイコテイシサン</t>
    </rPh>
    <rPh sb="28" eb="33">
      <t>ゲンカショウキャクリツ</t>
    </rPh>
    <rPh sb="35" eb="37">
      <t>ルイジ</t>
    </rPh>
    <rPh sb="37" eb="39">
      <t>ダンタイ</t>
    </rPh>
    <rPh sb="40" eb="42">
      <t>ゼンコク</t>
    </rPh>
    <rPh sb="43" eb="46">
      <t>ケンヘイキン</t>
    </rPh>
    <rPh sb="48" eb="49">
      <t>タカ</t>
    </rPh>
    <rPh sb="50" eb="52">
      <t>スイジュン</t>
    </rPh>
    <rPh sb="60" eb="62">
      <t>コンゴ</t>
    </rPh>
    <rPh sb="63" eb="65">
      <t>ヘイセイ</t>
    </rPh>
    <rPh sb="67" eb="69">
      <t>ネンド</t>
    </rPh>
    <rPh sb="70" eb="72">
      <t>サクテイ</t>
    </rPh>
    <rPh sb="75" eb="77">
      <t>ネンド</t>
    </rPh>
    <rPh sb="78" eb="80">
      <t>カイテイ</t>
    </rPh>
    <rPh sb="82" eb="86">
      <t>コウキョウシセツ</t>
    </rPh>
    <rPh sb="86" eb="87">
      <t>トウ</t>
    </rPh>
    <rPh sb="87" eb="91">
      <t>ソウゴウカンリ</t>
    </rPh>
    <rPh sb="91" eb="93">
      <t>ケイカク</t>
    </rPh>
    <rPh sb="94" eb="95">
      <t>モト</t>
    </rPh>
    <rPh sb="98" eb="102">
      <t>シセツソウリョウ</t>
    </rPh>
    <rPh sb="103" eb="106">
      <t>テキセイカ</t>
    </rPh>
    <rPh sb="107" eb="110">
      <t>ケイカクテキ</t>
    </rPh>
    <rPh sb="111" eb="115">
      <t>イジカンリ</t>
    </rPh>
    <rPh sb="116" eb="120">
      <t>チョウジュミョウカ</t>
    </rPh>
    <rPh sb="121" eb="124">
      <t>コウリツテキ</t>
    </rPh>
    <rPh sb="125" eb="129">
      <t>シセツウンエイ</t>
    </rPh>
    <rPh sb="132" eb="138">
      <t>イジカンリケイヒ</t>
    </rPh>
    <rPh sb="139" eb="141">
      <t>シュクゲン</t>
    </rPh>
    <rPh sb="142" eb="144">
      <t>スイシン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</si>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</sst>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6" fillId="0" borderId="40"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FF68-4C02-8E28-5515E7E9CB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60331</c:v>
                </c:pt>
                <c:pt idx="1">
                  <c:v>51689</c:v>
                </c:pt>
                <c:pt idx="2">
                  <c:v>37373</c:v>
                </c:pt>
                <c:pt idx="3">
                  <c:v>55444</c:v>
                </c:pt>
                <c:pt idx="4">
                  <c:v>59145</c:v>
                </c:pt>
              </c:numCache>
            </c:numRef>
          </c:val>
          <c:smooth val="0"/>
          <c:extLst>
            <c:ext xmlns:c16="http://schemas.microsoft.com/office/drawing/2014/chart" uri="{C3380CC4-5D6E-409C-BE32-E72D297353CC}">
              <c16:uniqueId val="{00000001-FF68-4C02-8E28-5515E7E9CB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9.41</c:v>
                </c:pt>
                <c:pt idx="1">
                  <c:v>8.5299999999999994</c:v>
                </c:pt>
                <c:pt idx="2">
                  <c:v>9.9499999999999993</c:v>
                </c:pt>
                <c:pt idx="3">
                  <c:v>11.01</c:v>
                </c:pt>
                <c:pt idx="4">
                  <c:v>13.04</c:v>
                </c:pt>
              </c:numCache>
            </c:numRef>
          </c:val>
          <c:extLst>
            <c:ext xmlns:c16="http://schemas.microsoft.com/office/drawing/2014/chart" uri="{C3380CC4-5D6E-409C-BE32-E72D297353CC}">
              <c16:uniqueId val="{00000000-F5E4-426E-B8E8-B98EF339B3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47.52</c:v>
                </c:pt>
                <c:pt idx="1">
                  <c:v>43.4</c:v>
                </c:pt>
                <c:pt idx="2">
                  <c:v>42.22</c:v>
                </c:pt>
                <c:pt idx="3">
                  <c:v>40.32</c:v>
                </c:pt>
                <c:pt idx="4">
                  <c:v>35.6</c:v>
                </c:pt>
              </c:numCache>
            </c:numRef>
          </c:val>
          <c:extLst>
            <c:ext xmlns:c16="http://schemas.microsoft.com/office/drawing/2014/chart" uri="{C3380CC4-5D6E-409C-BE32-E72D297353CC}">
              <c16:uniqueId val="{00000001-F5E4-426E-B8E8-B98EF339B3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-2.2999999999999998</c:v>
                </c:pt>
                <c:pt idx="1">
                  <c:v>-4.8899999999999997</c:v>
                </c:pt>
                <c:pt idx="2">
                  <c:v>0.22</c:v>
                </c:pt>
                <c:pt idx="3">
                  <c:v>-0.7</c:v>
                </c:pt>
                <c:pt idx="4">
                  <c:v>-1.67</c:v>
                </c:pt>
              </c:numCache>
            </c:numRef>
          </c:val>
          <c:smooth val="0"/>
          <c:extLst>
            <c:ext xmlns:c16="http://schemas.microsoft.com/office/drawing/2014/chart" uri="{C3380CC4-5D6E-409C-BE32-E72D297353CC}">
              <c16:uniqueId val="{00000002-F5E4-426E-B8E8-B98EF339B3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0.1</c:v>
                </c:pt>
                <c:pt idx="4">
                  <c:v>#N/A</c:v>
                </c:pt>
                <c:pt idx="5">
                  <c:v>0.1</c:v>
                </c:pt>
                <c:pt idx="6">
                  <c:v>#N/A</c:v>
                </c:pt>
                <c:pt idx="7">
                  <c:v>1.99</c:v>
                </c:pt>
                <c:pt idx="8">
                  <c:v>0</c:v>
                </c:pt>
                <c:pt idx="9">
                  <c:v>0</c:v>
                </c:pt>
              </c:numCache>
            </c:numRef>
          </c:val>
          <c:extLst>
            <c:ext xmlns:c16="http://schemas.microsoft.com/office/drawing/2014/chart" uri="{C3380CC4-5D6E-409C-BE32-E72D297353CC}">
              <c16:uniqueId val="{00000000-6FB9-4EE2-893F-E92747C19F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B9-4EE2-893F-E92747C19F1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B9-4EE2-893F-E92747C19F1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FB9-4EE2-893F-E92747C19F1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0.15</c:v>
                </c:pt>
                <c:pt idx="4">
                  <c:v>#N/A</c:v>
                </c:pt>
                <c:pt idx="5">
                  <c:v>0.14000000000000001</c:v>
                </c:pt>
                <c:pt idx="6">
                  <c:v>#N/A</c:v>
                </c:pt>
                <c:pt idx="7">
                  <c:v>0.14000000000000001</c:v>
                </c:pt>
                <c:pt idx="8">
                  <c:v>#N/A</c:v>
                </c:pt>
                <c:pt idx="9">
                  <c:v>0.16</c:v>
                </c:pt>
              </c:numCache>
            </c:numRef>
          </c:val>
          <c:extLst>
            <c:ext xmlns:c16="http://schemas.microsoft.com/office/drawing/2014/chart" uri="{C3380CC4-5D6E-409C-BE32-E72D297353CC}">
              <c16:uniqueId val="{00000004-6FB9-4EE2-893F-E92747C19F1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2.2599999999999998</c:v>
                </c:pt>
                <c:pt idx="2">
                  <c:v>#N/A</c:v>
                </c:pt>
                <c:pt idx="3">
                  <c:v>2.42</c:v>
                </c:pt>
                <c:pt idx="4">
                  <c:v>#N/A</c:v>
                </c:pt>
                <c:pt idx="5">
                  <c:v>0.45</c:v>
                </c:pt>
                <c:pt idx="6">
                  <c:v>#N/A</c:v>
                </c:pt>
                <c:pt idx="7">
                  <c:v>0.53</c:v>
                </c:pt>
                <c:pt idx="8">
                  <c:v>#N/A</c:v>
                </c:pt>
                <c:pt idx="9">
                  <c:v>0.64</c:v>
                </c:pt>
              </c:numCache>
            </c:numRef>
          </c:val>
          <c:extLst>
            <c:ext xmlns:c16="http://schemas.microsoft.com/office/drawing/2014/chart" uri="{C3380CC4-5D6E-409C-BE32-E72D297353CC}">
              <c16:uniqueId val="{00000005-6FB9-4EE2-893F-E92747C19F1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0.69</c:v>
                </c:pt>
              </c:numCache>
            </c:numRef>
          </c:val>
          <c:extLst>
            <c:ext xmlns:c16="http://schemas.microsoft.com/office/drawing/2014/chart" uri="{C3380CC4-5D6E-409C-BE32-E72D297353CC}">
              <c16:uniqueId val="{00000006-6FB9-4EE2-893F-E92747C19F1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5.34</c:v>
                </c:pt>
                <c:pt idx="2">
                  <c:v>#N/A</c:v>
                </c:pt>
                <c:pt idx="3">
                  <c:v>7.18</c:v>
                </c:pt>
                <c:pt idx="4">
                  <c:v>#N/A</c:v>
                </c:pt>
                <c:pt idx="5">
                  <c:v>6.87</c:v>
                </c:pt>
                <c:pt idx="6">
                  <c:v>#N/A</c:v>
                </c:pt>
                <c:pt idx="7">
                  <c:v>5.21</c:v>
                </c:pt>
                <c:pt idx="8">
                  <c:v>#N/A</c:v>
                </c:pt>
                <c:pt idx="9">
                  <c:v>3.97</c:v>
                </c:pt>
              </c:numCache>
            </c:numRef>
          </c:val>
          <c:extLst>
            <c:ext xmlns:c16="http://schemas.microsoft.com/office/drawing/2014/chart" uri="{C3380CC4-5D6E-409C-BE32-E72D297353CC}">
              <c16:uniqueId val="{00000007-6FB9-4EE2-893F-E92747C19F1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c:v>
                </c:pt>
                <c:pt idx="2">
                  <c:v>#N/A</c:v>
                </c:pt>
                <c:pt idx="3">
                  <c:v>6.73</c:v>
                </c:pt>
                <c:pt idx="4">
                  <c:v>#N/A</c:v>
                </c:pt>
                <c:pt idx="5">
                  <c:v>6.95</c:v>
                </c:pt>
                <c:pt idx="6">
                  <c:v>#N/A</c:v>
                </c:pt>
                <c:pt idx="7">
                  <c:v>6.96</c:v>
                </c:pt>
                <c:pt idx="8">
                  <c:v>#N/A</c:v>
                </c:pt>
                <c:pt idx="9">
                  <c:v>7.33</c:v>
                </c:pt>
              </c:numCache>
            </c:numRef>
          </c:val>
          <c:extLst>
            <c:ext xmlns:c16="http://schemas.microsoft.com/office/drawing/2014/chart" uri="{C3380CC4-5D6E-409C-BE32-E72D297353CC}">
              <c16:uniqueId val="{00000008-6FB9-4EE2-893F-E92747C19F1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9.4</c:v>
                </c:pt>
                <c:pt idx="2">
                  <c:v>#N/A</c:v>
                </c:pt>
                <c:pt idx="3">
                  <c:v>8.5299999999999994</c:v>
                </c:pt>
                <c:pt idx="4">
                  <c:v>#N/A</c:v>
                </c:pt>
                <c:pt idx="5">
                  <c:v>9.94</c:v>
                </c:pt>
                <c:pt idx="6">
                  <c:v>#N/A</c:v>
                </c:pt>
                <c:pt idx="7">
                  <c:v>11</c:v>
                </c:pt>
                <c:pt idx="8">
                  <c:v>#N/A</c:v>
                </c:pt>
                <c:pt idx="9">
                  <c:v>13.03</c:v>
                </c:pt>
              </c:numCache>
            </c:numRef>
          </c:val>
          <c:extLst>
            <c:ext xmlns:c16="http://schemas.microsoft.com/office/drawing/2014/chart" uri="{C3380CC4-5D6E-409C-BE32-E72D297353CC}">
              <c16:uniqueId val="{00000009-6FB9-4EE2-893F-E92747C19F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5147</c:v>
                </c:pt>
                <c:pt idx="5">
                  <c:v>5322</c:v>
                </c:pt>
                <c:pt idx="8">
                  <c:v>5169</c:v>
                </c:pt>
                <c:pt idx="11">
                  <c:v>4891</c:v>
                </c:pt>
                <c:pt idx="14">
                  <c:v>4904</c:v>
                </c:pt>
              </c:numCache>
            </c:numRef>
          </c:val>
          <c:extLst>
            <c:ext xmlns:c16="http://schemas.microsoft.com/office/drawing/2014/chart" uri="{C3380CC4-5D6E-409C-BE32-E72D297353CC}">
              <c16:uniqueId val="{00000000-3878-4562-B39B-250AF897A2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78-4562-B39B-250AF897A2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878-4562-B39B-250AF897A2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78-4562-B39B-250AF897A2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714</c:v>
                </c:pt>
                <c:pt idx="3">
                  <c:v>850</c:v>
                </c:pt>
                <c:pt idx="6">
                  <c:v>832</c:v>
                </c:pt>
                <c:pt idx="9">
                  <c:v>594</c:v>
                </c:pt>
                <c:pt idx="12">
                  <c:v>617</c:v>
                </c:pt>
              </c:numCache>
            </c:numRef>
          </c:val>
          <c:extLst>
            <c:ext xmlns:c16="http://schemas.microsoft.com/office/drawing/2014/chart" uri="{C3380CC4-5D6E-409C-BE32-E72D297353CC}">
              <c16:uniqueId val="{00000004-3878-4562-B39B-250AF897A2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78-4562-B39B-250AF897A2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78-4562-B39B-250AF897A2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4826</c:v>
                </c:pt>
                <c:pt idx="3">
                  <c:v>4630</c:v>
                </c:pt>
                <c:pt idx="6">
                  <c:v>4257</c:v>
                </c:pt>
                <c:pt idx="9">
                  <c:v>4219</c:v>
                </c:pt>
                <c:pt idx="12">
                  <c:v>5977</c:v>
                </c:pt>
              </c:numCache>
            </c:numRef>
          </c:val>
          <c:extLst>
            <c:ext xmlns:c16="http://schemas.microsoft.com/office/drawing/2014/chart" uri="{C3380CC4-5D6E-409C-BE32-E72D297353CC}">
              <c16:uniqueId val="{00000007-3878-4562-B39B-250AF897A2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393</c:v>
                </c:pt>
                <c:pt idx="2">
                  <c:v>#N/A</c:v>
                </c:pt>
                <c:pt idx="3">
                  <c:v>#N/A</c:v>
                </c:pt>
                <c:pt idx="4">
                  <c:v>158</c:v>
                </c:pt>
                <c:pt idx="5">
                  <c:v>#N/A</c:v>
                </c:pt>
                <c:pt idx="6">
                  <c:v>#N/A</c:v>
                </c:pt>
                <c:pt idx="7">
                  <c:v>-80</c:v>
                </c:pt>
                <c:pt idx="8">
                  <c:v>#N/A</c:v>
                </c:pt>
                <c:pt idx="9">
                  <c:v>#N/A</c:v>
                </c:pt>
                <c:pt idx="10">
                  <c:v>-78</c:v>
                </c:pt>
                <c:pt idx="11">
                  <c:v>#N/A</c:v>
                </c:pt>
                <c:pt idx="12">
                  <c:v>#N/A</c:v>
                </c:pt>
                <c:pt idx="13">
                  <c:v>1690</c:v>
                </c:pt>
                <c:pt idx="14">
                  <c:v>#N/A</c:v>
                </c:pt>
              </c:numCache>
            </c:numRef>
          </c:val>
          <c:smooth val="0"/>
          <c:extLst>
            <c:ext xmlns:c16="http://schemas.microsoft.com/office/drawing/2014/chart" uri="{C3380CC4-5D6E-409C-BE32-E72D297353CC}">
              <c16:uniqueId val="{00000008-3878-4562-B39B-250AF897A2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43967</c:v>
                </c:pt>
                <c:pt idx="5">
                  <c:v>42699</c:v>
                </c:pt>
                <c:pt idx="8">
                  <c:v>40877</c:v>
                </c:pt>
                <c:pt idx="11">
                  <c:v>40589</c:v>
                </c:pt>
                <c:pt idx="14">
                  <c:v>39780</c:v>
                </c:pt>
              </c:numCache>
            </c:numRef>
          </c:val>
          <c:extLst>
            <c:ext xmlns:c16="http://schemas.microsoft.com/office/drawing/2014/chart" uri="{C3380CC4-5D6E-409C-BE32-E72D297353CC}">
              <c16:uniqueId val="{00000000-10CB-4675-8B4A-A380B665C1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17406</c:v>
                </c:pt>
                <c:pt idx="5">
                  <c:v>17680</c:v>
                </c:pt>
                <c:pt idx="8">
                  <c:v>17357</c:v>
                </c:pt>
                <c:pt idx="11">
                  <c:v>18423</c:v>
                </c:pt>
                <c:pt idx="14">
                  <c:v>18951</c:v>
                </c:pt>
              </c:numCache>
            </c:numRef>
          </c:val>
          <c:extLst>
            <c:ext xmlns:c16="http://schemas.microsoft.com/office/drawing/2014/chart" uri="{C3380CC4-5D6E-409C-BE32-E72D297353CC}">
              <c16:uniqueId val="{00000001-10CB-4675-8B4A-A380B665C1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28003</c:v>
                </c:pt>
                <c:pt idx="5">
                  <c:v>29469</c:v>
                </c:pt>
                <c:pt idx="8">
                  <c:v>29136</c:v>
                </c:pt>
                <c:pt idx="11">
                  <c:v>30498</c:v>
                </c:pt>
                <c:pt idx="14">
                  <c:v>28286</c:v>
                </c:pt>
              </c:numCache>
            </c:numRef>
          </c:val>
          <c:extLst>
            <c:ext xmlns:c16="http://schemas.microsoft.com/office/drawing/2014/chart" uri="{C3380CC4-5D6E-409C-BE32-E72D297353CC}">
              <c16:uniqueId val="{00000002-10CB-4675-8B4A-A380B665C1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CB-4675-8B4A-A380B665C1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CB-4675-8B4A-A380B665C1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1209</c:v>
                </c:pt>
                <c:pt idx="12">
                  <c:v>1719</c:v>
                </c:pt>
              </c:numCache>
            </c:numRef>
          </c:val>
          <c:extLst>
            <c:ext xmlns:c16="http://schemas.microsoft.com/office/drawing/2014/chart" uri="{C3380CC4-5D6E-409C-BE32-E72D297353CC}">
              <c16:uniqueId val="{00000005-10CB-4675-8B4A-A380B665C1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7215</c:v>
                </c:pt>
                <c:pt idx="3">
                  <c:v>7218</c:v>
                </c:pt>
                <c:pt idx="6">
                  <c:v>6931</c:v>
                </c:pt>
                <c:pt idx="9">
                  <c:v>6855</c:v>
                </c:pt>
                <c:pt idx="12">
                  <c:v>6810</c:v>
                </c:pt>
              </c:numCache>
            </c:numRef>
          </c:val>
          <c:extLst>
            <c:ext xmlns:c16="http://schemas.microsoft.com/office/drawing/2014/chart" uri="{C3380CC4-5D6E-409C-BE32-E72D297353CC}">
              <c16:uniqueId val="{00000006-10CB-4675-8B4A-A380B665C1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0CB-4675-8B4A-A380B665C1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10272</c:v>
                </c:pt>
                <c:pt idx="3">
                  <c:v>10526</c:v>
                </c:pt>
                <c:pt idx="6">
                  <c:v>10973</c:v>
                </c:pt>
                <c:pt idx="9">
                  <c:v>10704</c:v>
                </c:pt>
                <c:pt idx="12">
                  <c:v>10489</c:v>
                </c:pt>
              </c:numCache>
            </c:numRef>
          </c:val>
          <c:extLst>
            <c:ext xmlns:c16="http://schemas.microsoft.com/office/drawing/2014/chart" uri="{C3380CC4-5D6E-409C-BE32-E72D297353CC}">
              <c16:uniqueId val="{00000008-10CB-4675-8B4A-A380B665C1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787</c:v>
                </c:pt>
                <c:pt idx="3">
                  <c:v>694</c:v>
                </c:pt>
                <c:pt idx="6">
                  <c:v>737</c:v>
                </c:pt>
                <c:pt idx="9">
                  <c:v>403</c:v>
                </c:pt>
                <c:pt idx="12">
                  <c:v>438</c:v>
                </c:pt>
              </c:numCache>
            </c:numRef>
          </c:val>
          <c:extLst>
            <c:ext xmlns:c16="http://schemas.microsoft.com/office/drawing/2014/chart" uri="{C3380CC4-5D6E-409C-BE32-E72D297353CC}">
              <c16:uniqueId val="{00000009-10CB-4675-8B4A-A380B665C1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34020</c:v>
                </c:pt>
                <c:pt idx="3">
                  <c:v>31615</c:v>
                </c:pt>
                <c:pt idx="6">
                  <c:v>28954</c:v>
                </c:pt>
                <c:pt idx="9">
                  <c:v>27470</c:v>
                </c:pt>
                <c:pt idx="12">
                  <c:v>25326</c:v>
                </c:pt>
              </c:numCache>
            </c:numRef>
          </c:val>
          <c:extLst>
            <c:ext xmlns:c16="http://schemas.microsoft.com/office/drawing/2014/chart" uri="{C3380CC4-5D6E-409C-BE32-E72D297353CC}">
              <c16:uniqueId val="{0000000A-10CB-4675-8B4A-A380B665C1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0CB-4675-8B4A-A380B665C1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11750</c:v>
                </c:pt>
                <c:pt idx="1">
                  <c:v>11251</c:v>
                </c:pt>
                <c:pt idx="2">
                  <c:v>10135</c:v>
                </c:pt>
              </c:numCache>
            </c:numRef>
          </c:val>
          <c:extLst>
            <c:ext xmlns:c16="http://schemas.microsoft.com/office/drawing/2014/chart" uri="{C3380CC4-5D6E-409C-BE32-E72D297353CC}">
              <c16:uniqueId val="{00000000-AA13-4BD6-8E76-B5E51BD6EF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5541</c:v>
                </c:pt>
                <c:pt idx="1">
                  <c:v>6678</c:v>
                </c:pt>
                <c:pt idx="2">
                  <c:v>5417</c:v>
                </c:pt>
              </c:numCache>
            </c:numRef>
          </c:val>
          <c:extLst>
            <c:ext xmlns:c16="http://schemas.microsoft.com/office/drawing/2014/chart" uri="{C3380CC4-5D6E-409C-BE32-E72D297353CC}">
              <c16:uniqueId val="{00000001-AA13-4BD6-8E76-B5E51BD6EF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10197</c:v>
                </c:pt>
                <c:pt idx="1">
                  <c:v>10411</c:v>
                </c:pt>
                <c:pt idx="2">
                  <c:v>10715</c:v>
                </c:pt>
              </c:numCache>
            </c:numRef>
          </c:val>
          <c:extLst>
            <c:ext xmlns:c16="http://schemas.microsoft.com/office/drawing/2014/chart" uri="{C3380CC4-5D6E-409C-BE32-E72D297353CC}">
              <c16:uniqueId val="{00000002-AA13-4BD6-8E76-B5E51BD6EF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{81C65839-3C03-4ACA-8B1F-8C92409A5FCA}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3FA-4391-BDC1-2A4CC780A1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{CD0757A2-F6F9-4BFA-B456-5F8AA7E654B3}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FA-4391-BDC1-2A4CC780A1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{8741DCA8-38AB-4FD1-ABE7-35C47FDF3F41}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FA-4391-BDC1-2A4CC780A1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{780A9894-8231-4D7F-AA6D-D1B92B67D051}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FA-4391-BDC1-2A4CC780A1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{1406A948-F56D-48F5-A298-8E1BFBE7CFA6}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FA-4391-BDC1-2A4CC780A12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{C52B06C5-79E2-4DF6-B179-E190066FF8BF}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3FA-4391-BDC1-2A4CC780A12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{270475E5-D106-40A4-8897-A01E7E08CC14}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3FA-4391-BDC1-2A4CC780A12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{FD07F7AC-6510-417D-AC9E-B5EDED79136F}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3FA-4391-BDC1-2A4CC780A12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{BD4E507A-BB68-435B-87BA-F85A0F20576C}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3FA-4391-BDC1-2A4CC780A1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c:v>
                </c:pt>
                <c:pt idx="8">
                  <c:v>65.2</c:v>
                </c:pt>
                <c:pt idx="16">
                  <c:v>66.900000000000006</c:v>
                </c:pt>
                <c:pt idx="24">
                  <c:v>67.599999999999994</c:v>
                </c:pt>
                <c:pt idx="32">
                  <c:v>69.3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FA-4391-BDC1-2A4CC780A1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{CFBCA2AE-3BB5-4834-A545-F7AC6FB13A63}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3FA-4391-BDC1-2A4CC780A1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{E720878C-119C-4BF6-95AE-6174501EDD8C}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FA-4391-BDC1-2A4CC780A1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{ECC9EEFE-0E74-461B-8513-E7F336A8E1CE}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FA-4391-BDC1-2A4CC780A1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{98E41842-1C19-4C42-AA2F-1C34EE247825}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FA-4391-BDC1-2A4CC780A1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{FD838BC0-D3D5-4866-9062-76D100C7AA58}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FA-4391-BDC1-2A4CC780A12E}"/>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{18C20B7D-D585-4071-AC46-FF6B42455C34}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3FA-4391-BDC1-2A4CC780A12E}"/>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{5827B141-8FB3-4EE5-8DDE-0D54E8D21412}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3FA-4391-BDC1-2A4CC780A12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{4A37A8EC-EFC8-4BCD-85AA-2357D493C269}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3FA-4391-BDC1-2A4CC780A12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{2DD2F928-C091-462D-8166-FE55FE8F450C}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3FA-4391-BDC1-2A4CC780A1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B3FA-4391-BDC1-2A4CC780A12E}"/>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{1C6207FF-C117-489E-A331-D4B29095EF04}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DD8-4226-891B-B752E01A1E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{C63FF4A5-DB70-4D9C-872E-4A02F88CB0EC}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D8-4226-891B-B752E01A1E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{E726C46B-9A1E-4E5A-A5B8-BEAEE6DAF1BA}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D8-4226-891B-B752E01A1E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{F31E96DF-E609-45DD-A0A2-20DF759DA93D}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D8-4226-891B-B752E01A1E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{B74212BE-4DCA-42AA-81F2-976C6B11B0D8}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D8-4226-891B-B752E01A1E6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{EC4B1B47-3E60-4E04-B5B9-E99BA9352E3B}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DD8-4226-891B-B752E01A1E6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{CAD7809F-34A4-493B-BACF-934884E234BF}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DD8-4226-891B-B752E01A1E6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{24C2AE0E-1102-47A9-920B-24ED6789A224}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DD8-4226-891B-B752E01A1E6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{7051D741-7E5C-4DE1-AC6C-AB7C66F0347C}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DD8-4226-891B-B752E01A1E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1.3</c:v>
                </c:pt>
                <c:pt idx="16">
                  <c:v>0.6</c:v>
                </c:pt>
                <c:pt idx="24">
                  <c:v>0</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DD8-4226-891B-B752E01A1E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{3966C249-1FD5-4200-BCDD-63D4E6DAD7E1}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DD8-4226-891B-B752E01A1E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{16B3D645-9842-44E5-9201-1B7F84AA7833}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D8-4226-891B-B752E01A1E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{E696B526-600A-46C0-9AFF-DDC6F23B79B1}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D8-4226-891B-B752E01A1E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{5E2436D5-B438-411B-A1A5-C99AFAC48890}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D8-4226-891B-B752E01A1E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{03462B1F-1148-4952-85DE-1CD95C02EBA5}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D8-4226-891B-B752E01A1E65}"/>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{0C7BD8E2-0497-4ECC-B008-48388E3A74BC}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DD8-4226-891B-B752E01A1E65}"/>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{A24AC22D-7000-4C16-87B8-682EA0732F7D}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DD8-4226-891B-B752E01A1E65}"/>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{A235C2F2-790E-43F2-B7E2-707C49B6610B}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DD8-4226-891B-B752E01A1E65}"/>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{E3483D11-FD2B-415F-AF3D-45A0C78416AE}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DD8-4226-891B-B752E01A1E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0DD8-4226-891B-B752E01A1E65}"/>
            </c:ext>
          </c:extLst>
        </c:ser>
        <c:dLbls>
          <c:showLegendKey val="0"/>
          <c:showVal val="1"/>
          <c:showCatName val="0"/>
          <c:showSerName val="0"/>
          <c:showPercent val="0"/>
          <c:showBubbleSize val="0"/>
        </c:dLbls>
        <c:axId val="84219776"/>
        <c:axId val="84234240"/>
      </c:scatterChart>
      <c:valAx>
        <c:axId val="84219776"/>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将来の公債費縮減のため、据え置き期間の廃止、償還年限の短縮といった借入条件の見直しを行ったこと等の影響により一般会計の元利償還金は増加傾向にあったが、その影響が無くなった事により平成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年度から減少へ転じた。</a:t>
          </a:r>
        </a:p>
        <a:p>
          <a:r>
            <a:rPr kumimoji="1" lang="ja-JP" altLang="en-US" sz="1200">
              <a:latin typeface="ＭＳ ゴシック" pitchFamily="49" charset="-128"/>
              <a:ea typeface="ＭＳ ゴシック" pitchFamily="49" charset="-128"/>
            </a:rPr>
            <a:t>　しかし、将来の公債費の縮減のために行ったテールヘビー償還により令和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年度は増加しており、令和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年度までは同様の傾向が続く予定だがその後は以前と同水準となる見込。</a:t>
          </a:r>
        </a:p>
        <a:p>
          <a:r>
            <a:rPr kumimoji="1" lang="ja-JP" altLang="en-US" sz="1200">
              <a:latin typeface="ＭＳ ゴシック" pitchFamily="49" charset="-128"/>
              <a:ea typeface="ＭＳ ゴシック" pitchFamily="49" charset="-128"/>
            </a:rPr>
            <a:t>　今後も新規の起債は交付税算入率を考慮して厳選し、据置期間の廃止、償還年限短縮等の借入方法等により公債費縮減に努める。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年度決算と令和元年度決算を比較すると、将来負担額は</a:t>
          </a:r>
          <a:r>
            <a:rPr kumimoji="1" lang="en-US" altLang="ja-JP" sz="1400">
              <a:latin typeface="ＭＳ ゴシック" pitchFamily="49" charset="-128"/>
              <a:ea typeface="ＭＳ ゴシック" pitchFamily="49" charset="-128"/>
            </a:rPr>
            <a:t>1,859</a:t>
          </a:r>
          <a:r>
            <a:rPr kumimoji="1" lang="ja-JP" altLang="en-US" sz="1400">
              <a:latin typeface="ＭＳ ゴシック" pitchFamily="49" charset="-128"/>
              <a:ea typeface="ＭＳ ゴシック" pitchFamily="49" charset="-128"/>
            </a:rPr>
            <a:t>百万円減少しており、充当可能財源等は</a:t>
          </a:r>
          <a:r>
            <a:rPr kumimoji="1" lang="en-US" altLang="ja-JP" sz="1400">
              <a:latin typeface="ＭＳ ゴシック" pitchFamily="49" charset="-128"/>
              <a:ea typeface="ＭＳ ゴシック" pitchFamily="49" charset="-128"/>
            </a:rPr>
            <a:t>2,493</a:t>
          </a:r>
          <a:r>
            <a:rPr kumimoji="1" lang="ja-JP" altLang="en-US" sz="1400">
              <a:latin typeface="ＭＳ ゴシック" pitchFamily="49" charset="-128"/>
              <a:ea typeface="ＭＳ ゴシック" pitchFamily="49" charset="-128"/>
            </a:rPr>
            <a:t>百万円減少している。その結果、将来負担比率の分子は</a:t>
          </a:r>
          <a:r>
            <a:rPr kumimoji="1" lang="en-US" altLang="ja-JP" sz="1400">
              <a:latin typeface="ＭＳ ゴシック" pitchFamily="49" charset="-128"/>
              <a:ea typeface="ＭＳ ゴシック" pitchFamily="49" charset="-128"/>
            </a:rPr>
            <a:t>635</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交付税算入のある有利な地方債に厳選し借入を行ってきたことやテールヘビー償還等により地方債の現在高が減少し将来負担額は減となった一方、減債基金や庁舎等整備基金の取崩し等により充当可能基金が減少し充当可能財源等が減となったことによるもの。</a:t>
          </a:r>
        </a:p>
        <a:p>
          <a:r>
            <a:rPr kumimoji="1" lang="ja-JP" altLang="en-US" sz="1400">
              <a:latin typeface="ＭＳ ゴシック" pitchFamily="49" charset="-128"/>
              <a:ea typeface="ＭＳ ゴシック" pitchFamily="49" charset="-128"/>
            </a:rPr>
            <a:t>　今後見込まれる財政需要に備え、引き続き堅実な財政運営に努める。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岐阜県各務原市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百万円、当年度の市債償還のため減債基金を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百万円、新庁舎の建設工事のため庁舎等整備基金を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万円取り崩した一方、市債償還に備え減債基金に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百万円、学校施設整備に向けて学校施設整備基金に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百万円積み立てたほか、財政調整基金に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不測の事態や経済変動による税収減など今後の社会情勢の変化等への対応に加え、学校施設の整備や新総合体育館の整備など大規模整備事業や今後の財政需要の増大にも対応していけるよう、適切に積立や取崩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庁舎等整備基金：現市役所庁舎の解体や新庁舎の建設のため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福祉振興基金：福祉の振興のため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新総合体育館整備基金：新総合体育館の整備のため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庁舎等整備基金：想定される現庁舎解体費や新庁舎建設費を踏まえ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学校施設整備基金：想定される学校施設の整備のために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新総合体育館整備基金：想定される新総合体育館の整備のために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年度を予定している市役所新庁舎の供用開始まで、現庁舎の解体や新庁舎の建設の財源として活用していく。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学校施設整備基金：将来的に学校施設の整備の財源として活用していくため、適切に積立を行っていく。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新総合体育館整備基金：将来的に新総合体育館の整備の財源として活用していくため、適切に積立を行っていく。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百万円の取崩を行う一方、将来の突発的な資金需要等への備えとして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万円の積立を行なったことによるもの。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年度間の財源不均衡を調整し、災害等の不測の事態や経済変動による税収減に対応するため、適切に積立や取崩を実施する。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当年度の市債償還のために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百万円の取り崩しを行う一方、後年度の市債償還への備えとして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年度までのテールヘビー償還を含めた市債償還に活用していく。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146,961
143,645
87.81
75,376,007
71,301,341
3,710,883
28,465,990
25,325,734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有形固定資産減価償却率は、類似団体、全国・県平均より高い水準となっている。償却資産が増加した一方、減価償却累計額も増加したことが上昇の原因となっている。今後は平成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年度に改訂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した公共施設等総合管理計画に基づき、施設総量の適正化、計画的な維持管理と長寿命化、効率的な施設運営による維持管理の縮減を推進していく。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71" name="直線コネクタ 70"/>
        <xdr:cNvCxnSpPr/>
      </xdr:nvCxnSpPr>
      <xdr:spPr>
        <a:xfrm flipV="1">
          <a:off x="4760595" y="455930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2" name="有形固定資産減価償却率最小値テキスト"/>
        <xdr:cNvSpPr txBox="1"/>
      </xdr:nvSpPr>
      <xdr:spPr>
        <a:xfrm>
          <a:off x="4813300"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3" name="直線コネクタ 72"/>
        <xdr:cNvCxnSpPr/>
      </xdr:nvCxnSpPr>
      <xdr:spPr>
        <a:xfrm>
          <a:off x="4673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4" name="有形固定資産減価償却率最大値テキスト"/>
        <xdr:cNvSpPr txBox="1"/>
      </xdr:nvSpPr>
      <xdr:spPr>
        <a:xfrm>
          <a:off x="4813300" y="43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5" name="直線コネクタ 74"/>
        <xdr:cNvCxnSpPr/>
      </xdr:nvCxnSpPr>
      <xdr:spPr>
        <a:xfrm>
          <a:off x="4673600" y="45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76" name="有形固定資産減価償却率平均値テキスト"/>
        <xdr:cNvSpPr txBox="1"/>
      </xdr:nvSpPr>
      <xdr:spPr>
        <a:xfrm>
          <a:off x="4813300" y="5164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7" name="フローチャート: 判断 76"/>
        <xdr:cNvSpPr/>
      </xdr:nvSpPr>
      <xdr:spPr>
        <a:xfrm>
          <a:off x="4711700" y="5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9" name="フローチャート: 判断 78"/>
        <xdr:cNvSpPr/>
      </xdr:nvSpPr>
      <xdr:spPr>
        <a:xfrm>
          <a:off x="3238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1" name="フローチャート: 判断 80"/>
        <xdr:cNvSpPr/>
      </xdr:nvSpPr>
      <xdr:spPr>
        <a:xfrm>
          <a:off x="1714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54292</xdr:rowOff>
    </xdr:from>
    <xdr:to>
      <xdr:col>23</xdr:col>
      <xdr:colOff>136525</xdr:colOff>
      <xdr:row>33</xdr:row>
      <xdr:rowOff>155893</xdr:rowOff>
    </xdr:to>
    <xdr:sp macro="" textlink="">
      <xdr:nvSpPr>
        <xdr:cNvPr id="87" name="楕円 86"/>
        <xdr:cNvSpPr/>
      </xdr:nvSpPr>
      <xdr:spPr>
        <a:xfrm>
          <a:off x="4711700" y="57121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140669</xdr:rowOff>
    </xdr:from>
    <xdr:ext cx="405111" cy="259045"/>
    <xdr:sp macro="" textlink="">
      <xdr:nvSpPr>
        <xdr:cNvPr id="88" name="有形固定資産減価償却率該当値テキスト"/>
        <xdr:cNvSpPr txBox="1"/>
      </xdr:nvSpPr>
      <xdr:spPr>
        <a:xfrm>
          <a:off x="4813300" y="5627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9" name="楕円 88"/>
        <xdr:cNvSpPr/>
      </xdr:nvSpPr>
      <xdr:spPr>
        <a:xfrm>
          <a:off x="40005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13335</xdr:rowOff>
    </xdr:from>
    <xdr:to>
      <xdr:col>23</xdr:col>
      <xdr:colOff>85725</xdr:colOff>
      <xdr:row>33</xdr:row>
      <xdr:rowOff>105093</xdr:rowOff>
    </xdr:to>
    <xdr:cxnSp macro="">
      <xdr:nvCxnSpPr>
        <xdr:cNvPr id="90" name="直線コネクタ 89"/>
        <xdr:cNvCxnSpPr/>
      </xdr:nvCxnSpPr>
      <xdr:spPr>
        <a:xfrm>
          <a:off x="4051300" y="5671185"/>
          <a:ext cx="7112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96203</xdr:rowOff>
    </xdr:from>
    <xdr:to>
      <xdr:col>15</xdr:col>
      <xdr:colOff>187325</xdr:colOff>
      <xdr:row>33</xdr:row>
      <xdr:rowOff>26353</xdr:rowOff>
    </xdr:to>
    <xdr:sp macro="" textlink="">
      <xdr:nvSpPr>
        <xdr:cNvPr id="91" name="楕円 90"/>
        <xdr:cNvSpPr/>
      </xdr:nvSpPr>
      <xdr:spPr>
        <a:xfrm>
          <a:off x="3238500" y="5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147003</xdr:rowOff>
    </xdr:from>
    <xdr:to>
      <xdr:col>19</xdr:col>
      <xdr:colOff>136525</xdr:colOff>
      <xdr:row>33</xdr:row>
      <xdr:rowOff>13335</xdr:rowOff>
    </xdr:to>
    <xdr:cxnSp macro="">
      <xdr:nvCxnSpPr>
        <xdr:cNvPr id="92" name="直線コネクタ 91"/>
        <xdr:cNvCxnSpPr/>
      </xdr:nvCxnSpPr>
      <xdr:spPr>
        <a:xfrm>
          <a:off x="3289300" y="5633403"/>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4445</xdr:rowOff>
    </xdr:from>
    <xdr:to>
      <xdr:col>11</xdr:col>
      <xdr:colOff>187325</xdr:colOff>
      <xdr:row>32</xdr:row>
      <xdr:rowOff>106045</xdr:rowOff>
    </xdr:to>
    <xdr:sp macro="" textlink="">
      <xdr:nvSpPr>
        <xdr:cNvPr id="93" name="楕円 92"/>
        <xdr:cNvSpPr/>
      </xdr:nvSpPr>
      <xdr:spPr>
        <a:xfrm>
          <a:off x="24765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55245</xdr:rowOff>
    </xdr:from>
    <xdr:to>
      <xdr:col>15</xdr:col>
      <xdr:colOff>136525</xdr:colOff>
      <xdr:row>32</xdr:row>
      <xdr:rowOff>147003</xdr:rowOff>
    </xdr:to>
    <xdr:cxnSp macro="">
      <xdr:nvCxnSpPr>
        <xdr:cNvPr id="94" name="直線コネクタ 93"/>
        <xdr:cNvCxnSpPr/>
      </xdr:nvCxnSpPr>
      <xdr:spPr>
        <a:xfrm>
          <a:off x="2527300" y="5541645"/>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111125</xdr:rowOff>
    </xdr:from>
    <xdr:to>
      <xdr:col>7</xdr:col>
      <xdr:colOff>187325</xdr:colOff>
      <xdr:row>32</xdr:row>
      <xdr:rowOff>41275</xdr:rowOff>
    </xdr:to>
    <xdr:sp macro="" textlink="">
      <xdr:nvSpPr>
        <xdr:cNvPr id="95" name="楕円 94"/>
        <xdr:cNvSpPr/>
      </xdr:nvSpPr>
      <xdr:spPr>
        <a:xfrm>
          <a:off x="17145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161925</xdr:rowOff>
    </xdr:from>
    <xdr:to>
      <xdr:col>11</xdr:col>
      <xdr:colOff>136525</xdr:colOff>
      <xdr:row>32</xdr:row>
      <xdr:rowOff>55245</xdr:rowOff>
    </xdr:to>
    <xdr:cxnSp macro="">
      <xdr:nvCxnSpPr>
        <xdr:cNvPr id="96" name="直線コネクタ 95"/>
        <xdr:cNvCxnSpPr/>
      </xdr:nvCxnSpPr>
      <xdr:spPr>
        <a:xfrm>
          <a:off x="1765300" y="547687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7" name="n_1aveValue有形固定資産減価償却率"/>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8" name="n_2aveValue有形固定資産減価償却率"/>
        <xdr:cNvSpPr txBox="1"/>
      </xdr:nvSpPr>
      <xdr:spPr>
        <a:xfrm>
          <a:off x="30867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9" name="n_3aveValue有形固定資産減価償却率"/>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100" name="n_4aveValue有形固定資産減価償却率"/>
        <xdr:cNvSpPr txBox="1"/>
      </xdr:nvSpPr>
      <xdr:spPr>
        <a:xfrm>
          <a:off x="1562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101" name="n_1mainValue有形固定資産減価償却率"/>
        <xdr:cNvSpPr txBox="1"/>
      </xdr:nvSpPr>
      <xdr:spPr>
        <a:xfrm>
          <a:off x="3836044"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17480</xdr:rowOff>
    </xdr:from>
    <xdr:ext cx="405111" cy="259045"/>
    <xdr:sp macro="" textlink="">
      <xdr:nvSpPr>
        <xdr:cNvPr id="102" name="n_2mainValue有形固定資産減価償却率"/>
        <xdr:cNvSpPr txBox="1"/>
      </xdr:nvSpPr>
      <xdr:spPr>
        <a:xfrm>
          <a:off x="3086744" y="567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97172</xdr:rowOff>
    </xdr:from>
    <xdr:ext cx="405111" cy="259045"/>
    <xdr:sp macro="" textlink="">
      <xdr:nvSpPr>
        <xdr:cNvPr id="103" name="n_3mainValue有形固定資産減価償却率"/>
        <xdr:cNvSpPr txBox="1"/>
      </xdr:nvSpPr>
      <xdr:spPr>
        <a:xfrm>
          <a:off x="2324744"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32402</xdr:rowOff>
    </xdr:from>
    <xdr:ext cx="405111" cy="259045"/>
    <xdr:sp macro="" textlink="">
      <xdr:nvSpPr>
        <xdr:cNvPr id="104" name="n_4mainValue有形固定資産減価償却率"/>
        <xdr:cNvSpPr txBox="1"/>
      </xdr:nvSpPr>
      <xdr:spPr>
        <a:xfrm>
          <a:off x="15627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7" name="正方形/長方形 106"/>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全国・県平均を大きく下回る数値となっている。これまで適切な公債管理を推進してきたことにより、地方債残高は減少傾向にあることと、定員適正化計画に基づき、職員数の削減を行った結果、市民一人当たりの職員数が少なく、人件費が抑制されていることが挙げ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33" name="直線コネクタ 132"/>
        <xdr:cNvCxnSpPr/>
      </xdr:nvCxnSpPr>
      <xdr:spPr>
        <a:xfrm flipV="1">
          <a:off x="14793595" y="4541308"/>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4" name="債務償還比率最小値テキスト"/>
        <xdr:cNvSpPr txBox="1"/>
      </xdr:nvSpPr>
      <xdr:spPr>
        <a:xfrm>
          <a:off x="14846300" y="5809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5" name="直線コネクタ 134"/>
        <xdr:cNvCxnSpPr/>
      </xdr:nvCxnSpPr>
      <xdr:spPr>
        <a:xfrm>
          <a:off x="14706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8" name="債務償還比率平均値テキスト"/>
        <xdr:cNvSpPr txBox="1"/>
      </xdr:nvSpPr>
      <xdr:spPr>
        <a:xfrm>
          <a:off x="14846300" y="5143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9" name="フローチャート: 判断 138"/>
        <xdr:cNvSpPr/>
      </xdr:nvSpPr>
      <xdr:spPr>
        <a:xfrm>
          <a:off x="14744700" y="516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40" name="フローチャート: 判断 139"/>
        <xdr:cNvSpPr/>
      </xdr:nvSpPr>
      <xdr:spPr>
        <a:xfrm>
          <a:off x="140335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41" name="フローチャート: 判断 140"/>
        <xdr:cNvSpPr/>
      </xdr:nvSpPr>
      <xdr:spPr>
        <a:xfrm>
          <a:off x="13271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42" name="フローチャート: 判断 141"/>
        <xdr:cNvSpPr/>
      </xdr:nvSpPr>
      <xdr:spPr>
        <a:xfrm>
          <a:off x="12509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43" name="フローチャート: 判断 142"/>
        <xdr:cNvSpPr/>
      </xdr:nvSpPr>
      <xdr:spPr>
        <a:xfrm>
          <a:off x="11747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48641</xdr:rowOff>
    </xdr:from>
    <xdr:to>
      <xdr:col>68</xdr:col>
      <xdr:colOff>123825</xdr:colOff>
      <xdr:row>26</xdr:row>
      <xdr:rowOff>150241</xdr:rowOff>
    </xdr:to>
    <xdr:sp macro="" textlink="">
      <xdr:nvSpPr>
        <xdr:cNvPr id="149" name="楕円 148"/>
        <xdr:cNvSpPr/>
      </xdr:nvSpPr>
      <xdr:spPr>
        <a:xfrm>
          <a:off x="13271500" y="450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74789</xdr:rowOff>
    </xdr:from>
    <xdr:to>
      <xdr:col>64</xdr:col>
      <xdr:colOff>123825</xdr:colOff>
      <xdr:row>27</xdr:row>
      <xdr:rowOff>4939</xdr:rowOff>
    </xdr:to>
    <xdr:sp macro="" textlink="">
      <xdr:nvSpPr>
        <xdr:cNvPr id="150" name="楕円 149"/>
        <xdr:cNvSpPr/>
      </xdr:nvSpPr>
      <xdr:spPr>
        <a:xfrm>
          <a:off x="12509500" y="45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99441</xdr:rowOff>
    </xdr:from>
    <xdr:to>
      <xdr:col>68</xdr:col>
      <xdr:colOff>73025</xdr:colOff>
      <xdr:row>26</xdr:row>
      <xdr:rowOff>125589</xdr:rowOff>
    </xdr:to>
    <xdr:cxnSp macro="">
      <xdr:nvCxnSpPr>
        <xdr:cNvPr id="151" name="直線コネクタ 150"/>
        <xdr:cNvCxnSpPr/>
      </xdr:nvCxnSpPr>
      <xdr:spPr>
        <a:xfrm flipV="1">
          <a:off x="12560300" y="4557141"/>
          <a:ext cx="7620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127564</xdr:rowOff>
    </xdr:from>
    <xdr:to>
      <xdr:col>60</xdr:col>
      <xdr:colOff>123825</xdr:colOff>
      <xdr:row>27</xdr:row>
      <xdr:rowOff>57714</xdr:rowOff>
    </xdr:to>
    <xdr:sp macro="" textlink="">
      <xdr:nvSpPr>
        <xdr:cNvPr id="152" name="楕円 151"/>
        <xdr:cNvSpPr/>
      </xdr:nvSpPr>
      <xdr:spPr>
        <a:xfrm>
          <a:off x="11747500" y="45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125589</xdr:rowOff>
    </xdr:from>
    <xdr:to>
      <xdr:col>64</xdr:col>
      <xdr:colOff>73025</xdr:colOff>
      <xdr:row>27</xdr:row>
      <xdr:rowOff>6914</xdr:rowOff>
    </xdr:to>
    <xdr:cxnSp macro="">
      <xdr:nvCxnSpPr>
        <xdr:cNvPr id="153" name="直線コネクタ 152"/>
        <xdr:cNvCxnSpPr/>
      </xdr:nvCxnSpPr>
      <xdr:spPr>
        <a:xfrm flipV="1">
          <a:off x="11798300" y="4583289"/>
          <a:ext cx="762000" cy="5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54" name="n_1aveValue債務償還比率"/>
        <xdr:cNvSpPr txBox="1"/>
      </xdr:nvSpPr>
      <xdr:spPr>
        <a:xfrm>
          <a:off x="13836727" y="490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55" name="n_2aveValue債務償還比率"/>
        <xdr:cNvSpPr txBox="1"/>
      </xdr:nvSpPr>
      <xdr:spPr>
        <a:xfrm>
          <a:off x="13087427" y="520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56" name="n_3aveValue債務償還比率"/>
        <xdr:cNvSpPr txBox="1"/>
      </xdr:nvSpPr>
      <xdr:spPr>
        <a:xfrm>
          <a:off x="12325427" y="522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57" name="n_4aveValue債務償還比率"/>
        <xdr:cNvSpPr txBox="1"/>
      </xdr:nvSpPr>
      <xdr:spPr>
        <a:xfrm>
          <a:off x="11563427" y="52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166768</xdr:rowOff>
    </xdr:from>
    <xdr:ext cx="405111" cy="259045"/>
    <xdr:sp macro="" textlink="">
      <xdr:nvSpPr>
        <xdr:cNvPr id="158" name="n_2mainValue債務償還比率"/>
        <xdr:cNvSpPr txBox="1"/>
      </xdr:nvSpPr>
      <xdr:spPr>
        <a:xfrm>
          <a:off x="13119744" y="4281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21466</xdr:rowOff>
    </xdr:from>
    <xdr:ext cx="405111" cy="259045"/>
    <xdr:sp macro="" textlink="">
      <xdr:nvSpPr>
        <xdr:cNvPr id="159" name="n_3mainValue債務償還比率"/>
        <xdr:cNvSpPr txBox="1"/>
      </xdr:nvSpPr>
      <xdr:spPr>
        <a:xfrm>
          <a:off x="12357744" y="430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74241</xdr:rowOff>
    </xdr:from>
    <xdr:ext cx="405111" cy="259045"/>
    <xdr:sp macro="" textlink="">
      <xdr:nvSpPr>
        <xdr:cNvPr id="160" name="n_4mainValue債務償還比率"/>
        <xdr:cNvSpPr txBox="1"/>
      </xdr:nvSpPr>
      <xdr:spPr>
        <a:xfrm>
          <a:off x="11595744" y="43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146,961
143,645
87.81
75,376,007
71,301,341
3,710,883
28,465,990
25,325,734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132842</xdr:rowOff>
    </xdr:from>
    <xdr:to>
      <xdr:col>24</xdr:col>
      <xdr:colOff>114300</xdr:colOff>
      <xdr:row>38</xdr:row>
      <xdr:rowOff>62992</xdr:rowOff>
    </xdr:to>
    <xdr:sp macro="" textlink="">
      <xdr:nvSpPr>
        <xdr:cNvPr id="71" name="楕円 70"/>
        <xdr:cNvSpPr/>
      </xdr:nvSpPr>
      <xdr:spPr>
        <a:xfrm>
          <a:off x="4584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111269</xdr:rowOff>
    </xdr:from>
    <xdr:ext cx="405111" cy="259045"/>
    <xdr:sp macro="" textlink="">
      <xdr:nvSpPr>
        <xdr:cNvPr id="72" name="【道路】&#10;有形固定資産減価償却率該当値テキスト"/>
        <xdr:cNvSpPr txBox="1"/>
      </xdr:nvSpPr>
      <xdr:spPr>
        <a:xfrm>
          <a:off x="4673600"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91694</xdr:rowOff>
    </xdr:from>
    <xdr:to>
      <xdr:col>20</xdr:col>
      <xdr:colOff>38100</xdr:colOff>
      <xdr:row>38</xdr:row>
      <xdr:rowOff>21844</xdr:rowOff>
    </xdr:to>
    <xdr:sp macro="" textlink="">
      <xdr:nvSpPr>
        <xdr:cNvPr id="73" name="楕円 72"/>
        <xdr:cNvSpPr/>
      </xdr:nvSpPr>
      <xdr:spPr>
        <a:xfrm>
          <a:off x="3746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142494</xdr:rowOff>
    </xdr:from>
    <xdr:to>
      <xdr:col>24</xdr:col>
      <xdr:colOff>63500</xdr:colOff>
      <xdr:row>38</xdr:row>
      <xdr:rowOff>12192</xdr:rowOff>
    </xdr:to>
    <xdr:cxnSp macro="">
      <xdr:nvCxnSpPr>
        <xdr:cNvPr id="74" name="直線コネクタ 73"/>
        <xdr:cNvCxnSpPr/>
      </xdr:nvCxnSpPr>
      <xdr:spPr>
        <a:xfrm>
          <a:off x="3797300" y="64861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55118</xdr:rowOff>
    </xdr:from>
    <xdr:to>
      <xdr:col>15</xdr:col>
      <xdr:colOff>101600</xdr:colOff>
      <xdr:row>37</xdr:row>
      <xdr:rowOff>156718</xdr:rowOff>
    </xdr:to>
    <xdr:sp macro="" textlink="">
      <xdr:nvSpPr>
        <xdr:cNvPr id="75" name="楕円 74"/>
        <xdr:cNvSpPr/>
      </xdr:nvSpPr>
      <xdr:spPr>
        <a:xfrm>
          <a:off x="2857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105918</xdr:rowOff>
    </xdr:from>
    <xdr:to>
      <xdr:col>19</xdr:col>
      <xdr:colOff>177800</xdr:colOff>
      <xdr:row>37</xdr:row>
      <xdr:rowOff>142494</xdr:rowOff>
    </xdr:to>
    <xdr:cxnSp macro="">
      <xdr:nvCxnSpPr>
        <xdr:cNvPr id="76" name="直線コネクタ 75"/>
        <xdr:cNvCxnSpPr/>
      </xdr:nvCxnSpPr>
      <xdr:spPr>
        <a:xfrm>
          <a:off x="2908300" y="64495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7" name="楕円 76"/>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105918</xdr:rowOff>
    </xdr:to>
    <xdr:cxnSp macro="">
      <xdr:nvCxnSpPr>
        <xdr:cNvPr id="78" name="直線コネクタ 77"/>
        <xdr:cNvCxnSpPr/>
      </xdr:nvCxnSpPr>
      <xdr:spPr>
        <a:xfrm>
          <a:off x="2019300" y="64084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79" name="楕円 78"/>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64770</xdr:rowOff>
    </xdr:to>
    <xdr:cxnSp macro="">
      <xdr:nvCxnSpPr>
        <xdr:cNvPr id="80" name="直線コネクタ 79"/>
        <xdr:cNvCxnSpPr/>
      </xdr:nvCxnSpPr>
      <xdr:spPr>
        <a:xfrm>
          <a:off x="1130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12971</xdr:rowOff>
    </xdr:from>
    <xdr:ext cx="405111" cy="259045"/>
    <xdr:sp macro="" textlink="">
      <xdr:nvSpPr>
        <xdr:cNvPr id="85" name="n_1mainValue【道路】&#10;有形固定資産減価償却率"/>
        <xdr:cNvSpPr txBox="1"/>
      </xdr:nvSpPr>
      <xdr:spPr>
        <a:xfrm>
          <a:off x="3582044" y="652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147845</xdr:rowOff>
    </xdr:from>
    <xdr:ext cx="405111" cy="259045"/>
    <xdr:sp macro="" textlink="">
      <xdr:nvSpPr>
        <xdr:cNvPr id="86" name="n_2mainValue【道路】&#10;有形固定資産減価償却率"/>
        <xdr:cNvSpPr txBox="1"/>
      </xdr:nvSpPr>
      <xdr:spPr>
        <a:xfrm>
          <a:off x="2705744"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87" name="n_3mainValue【道路】&#10;有形固定資産減価償却率"/>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8" name="n_4mainValue【道路】&#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74702</xdr:rowOff>
    </xdr:from>
    <xdr:to>
      <xdr:col>55</xdr:col>
      <xdr:colOff>50800</xdr:colOff>
      <xdr:row>39</xdr:row>
      <xdr:rowOff>4852</xdr:rowOff>
    </xdr:to>
    <xdr:sp macro="" textlink="">
      <xdr:nvSpPr>
        <xdr:cNvPr id="128" name="楕円 127"/>
        <xdr:cNvSpPr/>
      </xdr:nvSpPr>
      <xdr:spPr>
        <a:xfrm>
          <a:off x="10426700" y="65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53129</xdr:rowOff>
    </xdr:from>
    <xdr:ext cx="469744" cy="259045"/>
    <xdr:sp macro="" textlink="">
      <xdr:nvSpPr>
        <xdr:cNvPr id="129" name="【道路】&#10;一人当たり延長該当値テキスト"/>
        <xdr:cNvSpPr txBox="1"/>
      </xdr:nvSpPr>
      <xdr:spPr>
        <a:xfrm>
          <a:off x="10515600" y="656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78207</xdr:rowOff>
    </xdr:from>
    <xdr:to>
      <xdr:col>50</xdr:col>
      <xdr:colOff>165100</xdr:colOff>
      <xdr:row>39</xdr:row>
      <xdr:rowOff>8357</xdr:rowOff>
    </xdr:to>
    <xdr:sp macro="" textlink="">
      <xdr:nvSpPr>
        <xdr:cNvPr id="130" name="楕円 129"/>
        <xdr:cNvSpPr/>
      </xdr:nvSpPr>
      <xdr:spPr>
        <a:xfrm>
          <a:off x="9588500" y="65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125502</xdr:rowOff>
    </xdr:from>
    <xdr:to>
      <xdr:col>55</xdr:col>
      <xdr:colOff>0</xdr:colOff>
      <xdr:row>38</xdr:row>
      <xdr:rowOff>129007</xdr:rowOff>
    </xdr:to>
    <xdr:cxnSp macro="">
      <xdr:nvCxnSpPr>
        <xdr:cNvPr id="131" name="直線コネクタ 130"/>
        <xdr:cNvCxnSpPr/>
      </xdr:nvCxnSpPr>
      <xdr:spPr>
        <a:xfrm flipV="1">
          <a:off x="9639300" y="6640602"/>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80797</xdr:rowOff>
    </xdr:from>
    <xdr:to>
      <xdr:col>46</xdr:col>
      <xdr:colOff>38100</xdr:colOff>
      <xdr:row>39</xdr:row>
      <xdr:rowOff>10947</xdr:rowOff>
    </xdr:to>
    <xdr:sp macro="" textlink="">
      <xdr:nvSpPr>
        <xdr:cNvPr id="132" name="楕円 131"/>
        <xdr:cNvSpPr/>
      </xdr:nvSpPr>
      <xdr:spPr>
        <a:xfrm>
          <a:off x="8699500" y="65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129007</xdr:rowOff>
    </xdr:from>
    <xdr:to>
      <xdr:col>50</xdr:col>
      <xdr:colOff>114300</xdr:colOff>
      <xdr:row>38</xdr:row>
      <xdr:rowOff>131597</xdr:rowOff>
    </xdr:to>
    <xdr:cxnSp macro="">
      <xdr:nvCxnSpPr>
        <xdr:cNvPr id="133" name="直線コネクタ 132"/>
        <xdr:cNvCxnSpPr/>
      </xdr:nvCxnSpPr>
      <xdr:spPr>
        <a:xfrm flipV="1">
          <a:off x="8750300" y="6644107"/>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80340</xdr:rowOff>
    </xdr:from>
    <xdr:to>
      <xdr:col>41</xdr:col>
      <xdr:colOff>101600</xdr:colOff>
      <xdr:row>39</xdr:row>
      <xdr:rowOff>10490</xdr:rowOff>
    </xdr:to>
    <xdr:sp macro="" textlink="">
      <xdr:nvSpPr>
        <xdr:cNvPr id="134" name="楕円 133"/>
        <xdr:cNvSpPr/>
      </xdr:nvSpPr>
      <xdr:spPr>
        <a:xfrm>
          <a:off x="7810500" y="65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131140</xdr:rowOff>
    </xdr:from>
    <xdr:to>
      <xdr:col>45</xdr:col>
      <xdr:colOff>177800</xdr:colOff>
      <xdr:row>38</xdr:row>
      <xdr:rowOff>131597</xdr:rowOff>
    </xdr:to>
    <xdr:cxnSp macro="">
      <xdr:nvCxnSpPr>
        <xdr:cNvPr id="135" name="直線コネクタ 134"/>
        <xdr:cNvCxnSpPr/>
      </xdr:nvCxnSpPr>
      <xdr:spPr>
        <a:xfrm>
          <a:off x="7861300" y="664624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75692</xdr:rowOff>
    </xdr:from>
    <xdr:to>
      <xdr:col>36</xdr:col>
      <xdr:colOff>165100</xdr:colOff>
      <xdr:row>39</xdr:row>
      <xdr:rowOff>5842</xdr:rowOff>
    </xdr:to>
    <xdr:sp macro="" textlink="">
      <xdr:nvSpPr>
        <xdr:cNvPr id="136" name="楕円 135"/>
        <xdr:cNvSpPr/>
      </xdr:nvSpPr>
      <xdr:spPr>
        <a:xfrm>
          <a:off x="6921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126492</xdr:rowOff>
    </xdr:from>
    <xdr:to>
      <xdr:col>41</xdr:col>
      <xdr:colOff>50800</xdr:colOff>
      <xdr:row>38</xdr:row>
      <xdr:rowOff>131140</xdr:rowOff>
    </xdr:to>
    <xdr:cxnSp macro="">
      <xdr:nvCxnSpPr>
        <xdr:cNvPr id="137" name="直線コネクタ 136"/>
        <xdr:cNvCxnSpPr/>
      </xdr:nvCxnSpPr>
      <xdr:spPr>
        <a:xfrm>
          <a:off x="6972300" y="6641592"/>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170934</xdr:rowOff>
    </xdr:from>
    <xdr:ext cx="469744" cy="259045"/>
    <xdr:sp macro="" textlink="">
      <xdr:nvSpPr>
        <xdr:cNvPr id="142" name="n_1mainValue【道路】&#10;一人当たり延長"/>
        <xdr:cNvSpPr txBox="1"/>
      </xdr:nvSpPr>
      <xdr:spPr>
        <a:xfrm>
          <a:off x="9391727" y="66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2074</xdr:rowOff>
    </xdr:from>
    <xdr:ext cx="469744" cy="259045"/>
    <xdr:sp macro="" textlink="">
      <xdr:nvSpPr>
        <xdr:cNvPr id="143" name="n_2mainValue【道路】&#10;一人当たり延長"/>
        <xdr:cNvSpPr txBox="1"/>
      </xdr:nvSpPr>
      <xdr:spPr>
        <a:xfrm>
          <a:off x="8515427" y="668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1617</xdr:rowOff>
    </xdr:from>
    <xdr:ext cx="469744" cy="259045"/>
    <xdr:sp macro="" textlink="">
      <xdr:nvSpPr>
        <xdr:cNvPr id="144" name="n_3mainValue【道路】&#10;一人当たり延長"/>
        <xdr:cNvSpPr txBox="1"/>
      </xdr:nvSpPr>
      <xdr:spPr>
        <a:xfrm>
          <a:off x="7626427" y="66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168419</xdr:rowOff>
    </xdr:from>
    <xdr:ext cx="469744" cy="259045"/>
    <xdr:sp macro="" textlink="">
      <xdr:nvSpPr>
        <xdr:cNvPr id="145" name="n_4mainValue【道路】&#10;一人当たり延長"/>
        <xdr:cNvSpPr txBox="1"/>
      </xdr:nvSpPr>
      <xdr:spPr>
        <a:xfrm>
          <a:off x="67374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127181</xdr:rowOff>
    </xdr:from>
    <xdr:to>
      <xdr:col>24</xdr:col>
      <xdr:colOff>114300</xdr:colOff>
      <xdr:row>56</xdr:row>
      <xdr:rowOff>57331</xdr:rowOff>
    </xdr:to>
    <xdr:sp macro="" textlink="">
      <xdr:nvSpPr>
        <xdr:cNvPr id="188" name="楕円 187"/>
        <xdr:cNvSpPr/>
      </xdr:nvSpPr>
      <xdr:spPr>
        <a:xfrm>
          <a:off x="45847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42108</xdr:rowOff>
    </xdr:from>
    <xdr:ext cx="405111" cy="259045"/>
    <xdr:sp macro="" textlink="">
      <xdr:nvSpPr>
        <xdr:cNvPr id="189" name="【橋りょう・トンネル】&#10;有形固定資産減価償却率該当値テキスト"/>
        <xdr:cNvSpPr txBox="1"/>
      </xdr:nvSpPr>
      <xdr:spPr>
        <a:xfrm>
          <a:off x="4673600" y="9471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101056</xdr:rowOff>
    </xdr:from>
    <xdr:to>
      <xdr:col>20</xdr:col>
      <xdr:colOff>38100</xdr:colOff>
      <xdr:row>56</xdr:row>
      <xdr:rowOff>31206</xdr:rowOff>
    </xdr:to>
    <xdr:sp macro="" textlink="">
      <xdr:nvSpPr>
        <xdr:cNvPr id="190" name="楕円 189"/>
        <xdr:cNvSpPr/>
      </xdr:nvSpPr>
      <xdr:spPr>
        <a:xfrm>
          <a:off x="37465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151856</xdr:rowOff>
    </xdr:from>
    <xdr:to>
      <xdr:col>24</xdr:col>
      <xdr:colOff>63500</xdr:colOff>
      <xdr:row>56</xdr:row>
      <xdr:rowOff>6531</xdr:rowOff>
    </xdr:to>
    <xdr:cxnSp macro="">
      <xdr:nvCxnSpPr>
        <xdr:cNvPr id="191" name="直線コネクタ 190"/>
        <xdr:cNvCxnSpPr/>
      </xdr:nvCxnSpPr>
      <xdr:spPr>
        <a:xfrm>
          <a:off x="3797300" y="95816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65133</xdr:rowOff>
    </xdr:from>
    <xdr:to>
      <xdr:col>15</xdr:col>
      <xdr:colOff>101600</xdr:colOff>
      <xdr:row>55</xdr:row>
      <xdr:rowOff>166733</xdr:rowOff>
    </xdr:to>
    <xdr:sp macro="" textlink="">
      <xdr:nvSpPr>
        <xdr:cNvPr id="192" name="楕円 191"/>
        <xdr:cNvSpPr/>
      </xdr:nvSpPr>
      <xdr:spPr>
        <a:xfrm>
          <a:off x="28575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115933</xdr:rowOff>
    </xdr:from>
    <xdr:to>
      <xdr:col>19</xdr:col>
      <xdr:colOff>177800</xdr:colOff>
      <xdr:row>55</xdr:row>
      <xdr:rowOff>151856</xdr:rowOff>
    </xdr:to>
    <xdr:cxnSp macro="">
      <xdr:nvCxnSpPr>
        <xdr:cNvPr id="193" name="直線コネクタ 192"/>
        <xdr:cNvCxnSpPr/>
      </xdr:nvCxnSpPr>
      <xdr:spPr>
        <a:xfrm>
          <a:off x="2908300" y="95456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9616</xdr:rowOff>
    </xdr:from>
    <xdr:to>
      <xdr:col>10</xdr:col>
      <xdr:colOff>165100</xdr:colOff>
      <xdr:row>55</xdr:row>
      <xdr:rowOff>111216</xdr:rowOff>
    </xdr:to>
    <xdr:sp macro="" textlink="">
      <xdr:nvSpPr>
        <xdr:cNvPr id="194" name="楕円 193"/>
        <xdr:cNvSpPr/>
      </xdr:nvSpPr>
      <xdr:spPr>
        <a:xfrm>
          <a:off x="1968500" y="943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60416</xdr:rowOff>
    </xdr:from>
    <xdr:to>
      <xdr:col>15</xdr:col>
      <xdr:colOff>50800</xdr:colOff>
      <xdr:row>55</xdr:row>
      <xdr:rowOff>115933</xdr:rowOff>
    </xdr:to>
    <xdr:cxnSp macro="">
      <xdr:nvCxnSpPr>
        <xdr:cNvPr id="195" name="直線コネクタ 194"/>
        <xdr:cNvCxnSpPr/>
      </xdr:nvCxnSpPr>
      <xdr:spPr>
        <a:xfrm>
          <a:off x="2019300" y="94901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138612</xdr:rowOff>
    </xdr:from>
    <xdr:to>
      <xdr:col>6</xdr:col>
      <xdr:colOff>38100</xdr:colOff>
      <xdr:row>55</xdr:row>
      <xdr:rowOff>68762</xdr:rowOff>
    </xdr:to>
    <xdr:sp macro="" textlink="">
      <xdr:nvSpPr>
        <xdr:cNvPr id="196" name="楕円 195"/>
        <xdr:cNvSpPr/>
      </xdr:nvSpPr>
      <xdr:spPr>
        <a:xfrm>
          <a:off x="1079500" y="93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17962</xdr:rowOff>
    </xdr:from>
    <xdr:to>
      <xdr:col>10</xdr:col>
      <xdr:colOff>114300</xdr:colOff>
      <xdr:row>55</xdr:row>
      <xdr:rowOff>60416</xdr:rowOff>
    </xdr:to>
    <xdr:cxnSp macro="">
      <xdr:nvCxnSpPr>
        <xdr:cNvPr id="197" name="直線コネクタ 196"/>
        <xdr:cNvCxnSpPr/>
      </xdr:nvCxnSpPr>
      <xdr:spPr>
        <a:xfrm>
          <a:off x="1130300" y="94477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47733</xdr:rowOff>
    </xdr:from>
    <xdr:ext cx="405111" cy="259045"/>
    <xdr:sp macro="" textlink="">
      <xdr:nvSpPr>
        <xdr:cNvPr id="202" name="n_1mainValue【橋りょう・トンネル】&#10;有形固定資産減価償却率"/>
        <xdr:cNvSpPr txBox="1"/>
      </xdr:nvSpPr>
      <xdr:spPr>
        <a:xfrm>
          <a:off x="3582044" y="930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11810</xdr:rowOff>
    </xdr:from>
    <xdr:ext cx="405111" cy="259045"/>
    <xdr:sp macro="" textlink="">
      <xdr:nvSpPr>
        <xdr:cNvPr id="203" name="n_2mainValue【橋りょう・トンネル】&#10;有形固定資産減価償却率"/>
        <xdr:cNvSpPr txBox="1"/>
      </xdr:nvSpPr>
      <xdr:spPr>
        <a:xfrm>
          <a:off x="2705744" y="927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127743</xdr:rowOff>
    </xdr:from>
    <xdr:ext cx="405111" cy="259045"/>
    <xdr:sp macro="" textlink="">
      <xdr:nvSpPr>
        <xdr:cNvPr id="204" name="n_3mainValue【橋りょう・トンネル】&#10;有形固定資産減価償却率"/>
        <xdr:cNvSpPr txBox="1"/>
      </xdr:nvSpPr>
      <xdr:spPr>
        <a:xfrm>
          <a:off x="1816744" y="921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85289</xdr:rowOff>
    </xdr:from>
    <xdr:ext cx="405111" cy="259045"/>
    <xdr:sp macro="" textlink="">
      <xdr:nvSpPr>
        <xdr:cNvPr id="205" name="n_4mainValue【橋りょう・トンネル】&#10;有形固定資産減価償却率"/>
        <xdr:cNvSpPr txBox="1"/>
      </xdr:nvSpPr>
      <xdr:spPr>
        <a:xfrm>
          <a:off x="927744" y="917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167758</xdr:rowOff>
    </xdr:from>
    <xdr:to>
      <xdr:col>55</xdr:col>
      <xdr:colOff>50800</xdr:colOff>
      <xdr:row>62</xdr:row>
      <xdr:rowOff>97908</xdr:rowOff>
    </xdr:to>
    <xdr:sp macro="" textlink="">
      <xdr:nvSpPr>
        <xdr:cNvPr id="247" name="楕円 246"/>
        <xdr:cNvSpPr/>
      </xdr:nvSpPr>
      <xdr:spPr>
        <a:xfrm>
          <a:off x="10426700" y="106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146185</xdr:rowOff>
    </xdr:from>
    <xdr:ext cx="599010" cy="259045"/>
    <xdr:sp macro="" textlink="">
      <xdr:nvSpPr>
        <xdr:cNvPr id="248" name="【橋りょう・トンネル】&#10;一人当たり有形固定資産（償却資産）額該当値テキスト"/>
        <xdr:cNvSpPr txBox="1"/>
      </xdr:nvSpPr>
      <xdr:spPr>
        <a:xfrm>
          <a:off x="10515600" y="1060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4675</xdr:rowOff>
    </xdr:from>
    <xdr:to>
      <xdr:col>50</xdr:col>
      <xdr:colOff>165100</xdr:colOff>
      <xdr:row>62</xdr:row>
      <xdr:rowOff>106275</xdr:rowOff>
    </xdr:to>
    <xdr:sp macro="" textlink="">
      <xdr:nvSpPr>
        <xdr:cNvPr id="249" name="楕円 248"/>
        <xdr:cNvSpPr/>
      </xdr:nvSpPr>
      <xdr:spPr>
        <a:xfrm>
          <a:off x="9588500" y="106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47108</xdr:rowOff>
    </xdr:from>
    <xdr:to>
      <xdr:col>55</xdr:col>
      <xdr:colOff>0</xdr:colOff>
      <xdr:row>62</xdr:row>
      <xdr:rowOff>55475</xdr:rowOff>
    </xdr:to>
    <xdr:cxnSp macro="">
      <xdr:nvCxnSpPr>
        <xdr:cNvPr id="250" name="直線コネクタ 249"/>
        <xdr:cNvCxnSpPr/>
      </xdr:nvCxnSpPr>
      <xdr:spPr>
        <a:xfrm flipV="1">
          <a:off x="9639300" y="10677008"/>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12604</xdr:rowOff>
    </xdr:from>
    <xdr:to>
      <xdr:col>46</xdr:col>
      <xdr:colOff>38100</xdr:colOff>
      <xdr:row>62</xdr:row>
      <xdr:rowOff>114204</xdr:rowOff>
    </xdr:to>
    <xdr:sp macro="" textlink="">
      <xdr:nvSpPr>
        <xdr:cNvPr id="251" name="楕円 250"/>
        <xdr:cNvSpPr/>
      </xdr:nvSpPr>
      <xdr:spPr>
        <a:xfrm>
          <a:off x="8699500" y="1064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55475</xdr:rowOff>
    </xdr:from>
    <xdr:to>
      <xdr:col>50</xdr:col>
      <xdr:colOff>114300</xdr:colOff>
      <xdr:row>62</xdr:row>
      <xdr:rowOff>63404</xdr:rowOff>
    </xdr:to>
    <xdr:cxnSp macro="">
      <xdr:nvCxnSpPr>
        <xdr:cNvPr id="252" name="直線コネクタ 251"/>
        <xdr:cNvCxnSpPr/>
      </xdr:nvCxnSpPr>
      <xdr:spPr>
        <a:xfrm flipV="1">
          <a:off x="8750300" y="10685375"/>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12424</xdr:rowOff>
    </xdr:from>
    <xdr:to>
      <xdr:col>41</xdr:col>
      <xdr:colOff>101600</xdr:colOff>
      <xdr:row>62</xdr:row>
      <xdr:rowOff>114024</xdr:rowOff>
    </xdr:to>
    <xdr:sp macro="" textlink="">
      <xdr:nvSpPr>
        <xdr:cNvPr id="253" name="楕円 252"/>
        <xdr:cNvSpPr/>
      </xdr:nvSpPr>
      <xdr:spPr>
        <a:xfrm>
          <a:off x="7810500" y="106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63224</xdr:rowOff>
    </xdr:from>
    <xdr:to>
      <xdr:col>45</xdr:col>
      <xdr:colOff>177800</xdr:colOff>
      <xdr:row>62</xdr:row>
      <xdr:rowOff>63404</xdr:rowOff>
    </xdr:to>
    <xdr:cxnSp macro="">
      <xdr:nvCxnSpPr>
        <xdr:cNvPr id="254" name="直線コネクタ 253"/>
        <xdr:cNvCxnSpPr/>
      </xdr:nvCxnSpPr>
      <xdr:spPr>
        <a:xfrm>
          <a:off x="7861300" y="10693124"/>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17104</xdr:rowOff>
    </xdr:from>
    <xdr:to>
      <xdr:col>36</xdr:col>
      <xdr:colOff>165100</xdr:colOff>
      <xdr:row>62</xdr:row>
      <xdr:rowOff>118704</xdr:rowOff>
    </xdr:to>
    <xdr:sp macro="" textlink="">
      <xdr:nvSpPr>
        <xdr:cNvPr id="255" name="楕円 254"/>
        <xdr:cNvSpPr/>
      </xdr:nvSpPr>
      <xdr:spPr>
        <a:xfrm>
          <a:off x="6921500" y="106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63224</xdr:rowOff>
    </xdr:from>
    <xdr:to>
      <xdr:col>41</xdr:col>
      <xdr:colOff>50800</xdr:colOff>
      <xdr:row>62</xdr:row>
      <xdr:rowOff>67904</xdr:rowOff>
    </xdr:to>
    <xdr:cxnSp macro="">
      <xdr:nvCxnSpPr>
        <xdr:cNvPr id="256" name="直線コネクタ 255"/>
        <xdr:cNvCxnSpPr/>
      </xdr:nvCxnSpPr>
      <xdr:spPr>
        <a:xfrm flipV="1">
          <a:off x="6972300" y="10693124"/>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97402</xdr:rowOff>
    </xdr:from>
    <xdr:ext cx="599010" cy="259045"/>
    <xdr:sp macro="" textlink="">
      <xdr:nvSpPr>
        <xdr:cNvPr id="261" name="n_1mainValue【橋りょう・トンネル】&#10;一人当たり有形固定資産（償却資産）額"/>
        <xdr:cNvSpPr txBox="1"/>
      </xdr:nvSpPr>
      <xdr:spPr>
        <a:xfrm>
          <a:off x="9327095" y="1072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105331</xdr:rowOff>
    </xdr:from>
    <xdr:ext cx="599010" cy="259045"/>
    <xdr:sp macro="" textlink="">
      <xdr:nvSpPr>
        <xdr:cNvPr id="262" name="n_2mainValue【橋りょう・トンネル】&#10;一人当たり有形固定資産（償却資産）額"/>
        <xdr:cNvSpPr txBox="1"/>
      </xdr:nvSpPr>
      <xdr:spPr>
        <a:xfrm>
          <a:off x="8450795" y="1073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105151</xdr:rowOff>
    </xdr:from>
    <xdr:ext cx="599010" cy="259045"/>
    <xdr:sp macro="" textlink="">
      <xdr:nvSpPr>
        <xdr:cNvPr id="263" name="n_3mainValue【橋りょう・トンネル】&#10;一人当たり有形固定資産（償却資産）額"/>
        <xdr:cNvSpPr txBox="1"/>
      </xdr:nvSpPr>
      <xdr:spPr>
        <a:xfrm>
          <a:off x="7561795" y="1073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109831</xdr:rowOff>
    </xdr:from>
    <xdr:ext cx="599010" cy="259045"/>
    <xdr:sp macro="" textlink="">
      <xdr:nvSpPr>
        <xdr:cNvPr id="264" name="n_4mainValue【橋りょう・トンネル】&#10;一人当たり有形固定資産（償却資産）額"/>
        <xdr:cNvSpPr txBox="1"/>
      </xdr:nvSpPr>
      <xdr:spPr>
        <a:xfrm>
          <a:off x="6672795" y="1073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305" name="楕円 304"/>
        <xdr:cNvSpPr/>
      </xdr:nvSpPr>
      <xdr:spPr>
        <a:xfrm>
          <a:off x="4584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42563</xdr:rowOff>
    </xdr:from>
    <xdr:ext cx="405111" cy="259045"/>
    <xdr:sp macro="" textlink="">
      <xdr:nvSpPr>
        <xdr:cNvPr id="306" name="【公営住宅】&#10;有形固定資産減価償却率該当値テキスト"/>
        <xdr:cNvSpPr txBox="1"/>
      </xdr:nvSpPr>
      <xdr:spPr>
        <a:xfrm>
          <a:off x="4673600"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xdr:rowOff>
    </xdr:from>
    <xdr:to>
      <xdr:col>20</xdr:col>
      <xdr:colOff>38100</xdr:colOff>
      <xdr:row>84</xdr:row>
      <xdr:rowOff>117475</xdr:rowOff>
    </xdr:to>
    <xdr:sp macro="" textlink="">
      <xdr:nvSpPr>
        <xdr:cNvPr id="307" name="楕円 306"/>
        <xdr:cNvSpPr/>
      </xdr:nvSpPr>
      <xdr:spPr>
        <a:xfrm>
          <a:off x="3746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70486</xdr:rowOff>
    </xdr:from>
    <xdr:to>
      <xdr:col>24</xdr:col>
      <xdr:colOff>63500</xdr:colOff>
      <xdr:row>84</xdr:row>
      <xdr:rowOff>66675</xdr:rowOff>
    </xdr:to>
    <xdr:cxnSp macro="">
      <xdr:nvCxnSpPr>
        <xdr:cNvPr id="308" name="直線コネクタ 307"/>
        <xdr:cNvCxnSpPr/>
      </xdr:nvCxnSpPr>
      <xdr:spPr>
        <a:xfrm flipV="1">
          <a:off x="3797300" y="14300836"/>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116839</xdr:rowOff>
    </xdr:from>
    <xdr:to>
      <xdr:col>15</xdr:col>
      <xdr:colOff>101600</xdr:colOff>
      <xdr:row>85</xdr:row>
      <xdr:rowOff>46989</xdr:rowOff>
    </xdr:to>
    <xdr:sp macro="" textlink="">
      <xdr:nvSpPr>
        <xdr:cNvPr id="309" name="楕円 308"/>
        <xdr:cNvSpPr/>
      </xdr:nvSpPr>
      <xdr:spPr>
        <a:xfrm>
          <a:off x="2857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66675</xdr:rowOff>
    </xdr:from>
    <xdr:to>
      <xdr:col>19</xdr:col>
      <xdr:colOff>177800</xdr:colOff>
      <xdr:row>84</xdr:row>
      <xdr:rowOff>167639</xdr:rowOff>
    </xdr:to>
    <xdr:cxnSp macro="">
      <xdr:nvCxnSpPr>
        <xdr:cNvPr id="310" name="直線コネクタ 309"/>
        <xdr:cNvCxnSpPr/>
      </xdr:nvCxnSpPr>
      <xdr:spPr>
        <a:xfrm flipV="1">
          <a:off x="2908300" y="14468475"/>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xdr:rowOff>
    </xdr:from>
    <xdr:to>
      <xdr:col>10</xdr:col>
      <xdr:colOff>165100</xdr:colOff>
      <xdr:row>85</xdr:row>
      <xdr:rowOff>107950</xdr:rowOff>
    </xdr:to>
    <xdr:sp macro="" textlink="">
      <xdr:nvSpPr>
        <xdr:cNvPr id="311" name="楕円 310"/>
        <xdr:cNvSpPr/>
      </xdr:nvSpPr>
      <xdr:spPr>
        <a:xfrm>
          <a:off x="196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167639</xdr:rowOff>
    </xdr:from>
    <xdr:to>
      <xdr:col>15</xdr:col>
      <xdr:colOff>50800</xdr:colOff>
      <xdr:row>85</xdr:row>
      <xdr:rowOff>57150</xdr:rowOff>
    </xdr:to>
    <xdr:cxnSp macro="">
      <xdr:nvCxnSpPr>
        <xdr:cNvPr id="312" name="直線コネクタ 311"/>
        <xdr:cNvCxnSpPr/>
      </xdr:nvCxnSpPr>
      <xdr:spPr>
        <a:xfrm flipV="1">
          <a:off x="2019300" y="14569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57786</xdr:rowOff>
    </xdr:from>
    <xdr:to>
      <xdr:col>6</xdr:col>
      <xdr:colOff>38100</xdr:colOff>
      <xdr:row>85</xdr:row>
      <xdr:rowOff>159386</xdr:rowOff>
    </xdr:to>
    <xdr:sp macro="" textlink="">
      <xdr:nvSpPr>
        <xdr:cNvPr id="313" name="楕円 312"/>
        <xdr:cNvSpPr/>
      </xdr:nvSpPr>
      <xdr:spPr>
        <a:xfrm>
          <a:off x="1079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57150</xdr:rowOff>
    </xdr:from>
    <xdr:to>
      <xdr:col>10</xdr:col>
      <xdr:colOff>114300</xdr:colOff>
      <xdr:row>85</xdr:row>
      <xdr:rowOff>108586</xdr:rowOff>
    </xdr:to>
    <xdr:cxnSp macro="">
      <xdr:nvCxnSpPr>
        <xdr:cNvPr id="314" name="直線コネクタ 313"/>
        <xdr:cNvCxnSpPr/>
      </xdr:nvCxnSpPr>
      <xdr:spPr>
        <a:xfrm flipV="1">
          <a:off x="1130300" y="146304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16" name="n_2aveValue【公営住宅】&#10;有形固定資産減価償却率"/>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317" name="n_3aveValue【公営住宅】&#10;有形固定資産減価償却率"/>
        <xdr:cNvSpPr txBox="1"/>
      </xdr:nvSpPr>
      <xdr:spPr>
        <a:xfrm>
          <a:off x="1816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108602</xdr:rowOff>
    </xdr:from>
    <xdr:ext cx="405111" cy="259045"/>
    <xdr:sp macro="" textlink="">
      <xdr:nvSpPr>
        <xdr:cNvPr id="319" name="n_1mainValue【公営住宅】&#10;有形固定資産減価償却率"/>
        <xdr:cNvSpPr txBox="1"/>
      </xdr:nvSpPr>
      <xdr:spPr>
        <a:xfrm>
          <a:off x="35820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38116</xdr:rowOff>
    </xdr:from>
    <xdr:ext cx="405111" cy="259045"/>
    <xdr:sp macro="" textlink="">
      <xdr:nvSpPr>
        <xdr:cNvPr id="320" name="n_2mainValue【公営住宅】&#10;有形固定資産減価償却率"/>
        <xdr:cNvSpPr txBox="1"/>
      </xdr:nvSpPr>
      <xdr:spPr>
        <a:xfrm>
          <a:off x="2705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99077</xdr:rowOff>
    </xdr:from>
    <xdr:ext cx="405111" cy="259045"/>
    <xdr:sp macro="" textlink="">
      <xdr:nvSpPr>
        <xdr:cNvPr id="321" name="n_3mainValue【公営住宅】&#10;有形固定資産減価償却率"/>
        <xdr:cNvSpPr txBox="1"/>
      </xdr:nvSpPr>
      <xdr:spPr>
        <a:xfrm>
          <a:off x="1816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150513</xdr:rowOff>
    </xdr:from>
    <xdr:ext cx="405111" cy="259045"/>
    <xdr:sp macro="" textlink="">
      <xdr:nvSpPr>
        <xdr:cNvPr id="322" name="n_4mainValue【公営住宅】&#10;有形固定資産減価償却率"/>
        <xdr:cNvSpPr txBox="1"/>
      </xdr:nvSpPr>
      <xdr:spPr>
        <a:xfrm>
          <a:off x="9277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58" name="楕円 357"/>
        <xdr:cNvSpPr/>
      </xdr:nvSpPr>
      <xdr:spPr>
        <a:xfrm>
          <a:off x="10426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43959</xdr:rowOff>
    </xdr:from>
    <xdr:ext cx="469744" cy="259045"/>
    <xdr:sp macro="" textlink="">
      <xdr:nvSpPr>
        <xdr:cNvPr id="359" name="【公営住宅】&#10;一人当たり面積該当値テキスト"/>
        <xdr:cNvSpPr txBox="1"/>
      </xdr:nvSpPr>
      <xdr:spPr>
        <a:xfrm>
          <a:off x="10515600" y="144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129032</xdr:rowOff>
    </xdr:from>
    <xdr:to>
      <xdr:col>50</xdr:col>
      <xdr:colOff>165100</xdr:colOff>
      <xdr:row>85</xdr:row>
      <xdr:rowOff>59182</xdr:rowOff>
    </xdr:to>
    <xdr:sp macro="" textlink="">
      <xdr:nvSpPr>
        <xdr:cNvPr id="360" name="楕円 359"/>
        <xdr:cNvSpPr/>
      </xdr:nvSpPr>
      <xdr:spPr>
        <a:xfrm>
          <a:off x="9588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xdr:rowOff>
    </xdr:from>
    <xdr:to>
      <xdr:col>55</xdr:col>
      <xdr:colOff>0</xdr:colOff>
      <xdr:row>85</xdr:row>
      <xdr:rowOff>8382</xdr:rowOff>
    </xdr:to>
    <xdr:cxnSp macro="">
      <xdr:nvCxnSpPr>
        <xdr:cNvPr id="361" name="直線コネクタ 360"/>
        <xdr:cNvCxnSpPr/>
      </xdr:nvCxnSpPr>
      <xdr:spPr>
        <a:xfrm>
          <a:off x="9639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62" name="楕円 361"/>
        <xdr:cNvSpPr/>
      </xdr:nvSpPr>
      <xdr:spPr>
        <a:xfrm>
          <a:off x="8699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xdr:rowOff>
    </xdr:from>
    <xdr:to>
      <xdr:col>50</xdr:col>
      <xdr:colOff>114300</xdr:colOff>
      <xdr:row>85</xdr:row>
      <xdr:rowOff>8382</xdr:rowOff>
    </xdr:to>
    <xdr:cxnSp macro="">
      <xdr:nvCxnSpPr>
        <xdr:cNvPr id="363" name="直線コネクタ 362"/>
        <xdr:cNvCxnSpPr/>
      </xdr:nvCxnSpPr>
      <xdr:spPr>
        <a:xfrm>
          <a:off x="8750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129032</xdr:rowOff>
    </xdr:from>
    <xdr:to>
      <xdr:col>41</xdr:col>
      <xdr:colOff>101600</xdr:colOff>
      <xdr:row>85</xdr:row>
      <xdr:rowOff>59182</xdr:rowOff>
    </xdr:to>
    <xdr:sp macro="" textlink="">
      <xdr:nvSpPr>
        <xdr:cNvPr id="364" name="楕円 363"/>
        <xdr:cNvSpPr/>
      </xdr:nvSpPr>
      <xdr:spPr>
        <a:xfrm>
          <a:off x="7810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xdr:rowOff>
    </xdr:from>
    <xdr:to>
      <xdr:col>45</xdr:col>
      <xdr:colOff>177800</xdr:colOff>
      <xdr:row>85</xdr:row>
      <xdr:rowOff>8382</xdr:rowOff>
    </xdr:to>
    <xdr:cxnSp macro="">
      <xdr:nvCxnSpPr>
        <xdr:cNvPr id="365" name="直線コネクタ 364"/>
        <xdr:cNvCxnSpPr/>
      </xdr:nvCxnSpPr>
      <xdr:spPr>
        <a:xfrm>
          <a:off x="7861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129603</xdr:rowOff>
    </xdr:from>
    <xdr:to>
      <xdr:col>36</xdr:col>
      <xdr:colOff>165100</xdr:colOff>
      <xdr:row>85</xdr:row>
      <xdr:rowOff>59753</xdr:rowOff>
    </xdr:to>
    <xdr:sp macro="" textlink="">
      <xdr:nvSpPr>
        <xdr:cNvPr id="366" name="楕円 365"/>
        <xdr:cNvSpPr/>
      </xdr:nvSpPr>
      <xdr:spPr>
        <a:xfrm>
          <a:off x="6921500" y="14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xdr:rowOff>
    </xdr:from>
    <xdr:to>
      <xdr:col>41</xdr:col>
      <xdr:colOff>50800</xdr:colOff>
      <xdr:row>85</xdr:row>
      <xdr:rowOff>8953</xdr:rowOff>
    </xdr:to>
    <xdr:cxnSp macro="">
      <xdr:nvCxnSpPr>
        <xdr:cNvPr id="367" name="直線コネクタ 366"/>
        <xdr:cNvCxnSpPr/>
      </xdr:nvCxnSpPr>
      <xdr:spPr>
        <a:xfrm flipV="1">
          <a:off x="6972300" y="1458163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50309</xdr:rowOff>
    </xdr:from>
    <xdr:ext cx="469744" cy="259045"/>
    <xdr:sp macro="" textlink="">
      <xdr:nvSpPr>
        <xdr:cNvPr id="372" name="n_1mainValue【公営住宅】&#10;一人当たり面積"/>
        <xdr:cNvSpPr txBox="1"/>
      </xdr:nvSpPr>
      <xdr:spPr>
        <a:xfrm>
          <a:off x="9391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73" name="n_2mainValue【公営住宅】&#10;一人当たり面積"/>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50309</xdr:rowOff>
    </xdr:from>
    <xdr:ext cx="469744" cy="259045"/>
    <xdr:sp macro="" textlink="">
      <xdr:nvSpPr>
        <xdr:cNvPr id="374" name="n_3mainValue【公営住宅】&#10;一人当たり面積"/>
        <xdr:cNvSpPr txBox="1"/>
      </xdr:nvSpPr>
      <xdr:spPr>
        <a:xfrm>
          <a:off x="7626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50880</xdr:rowOff>
    </xdr:from>
    <xdr:ext cx="469744" cy="259045"/>
    <xdr:sp macro="" textlink="">
      <xdr:nvSpPr>
        <xdr:cNvPr id="375" name="n_4mainValue【公営住宅】&#10;一人当たり面積"/>
        <xdr:cNvSpPr txBox="1"/>
      </xdr:nvSpPr>
      <xdr:spPr>
        <a:xfrm>
          <a:off x="6737427" y="1462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9" name="【認定こども園・幼稚園・保育所】&#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121412</xdr:rowOff>
    </xdr:from>
    <xdr:to>
      <xdr:col>85</xdr:col>
      <xdr:colOff>177800</xdr:colOff>
      <xdr:row>39</xdr:row>
      <xdr:rowOff>51562</xdr:rowOff>
    </xdr:to>
    <xdr:sp macro="" textlink="">
      <xdr:nvSpPr>
        <xdr:cNvPr id="430" name="楕円 429"/>
        <xdr:cNvSpPr/>
      </xdr:nvSpPr>
      <xdr:spPr>
        <a:xfrm>
          <a:off x="16268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99839</xdr:rowOff>
    </xdr:from>
    <xdr:ext cx="405111" cy="259045"/>
    <xdr:sp macro="" textlink="">
      <xdr:nvSpPr>
        <xdr:cNvPr id="431" name="【認定こども園・幼稚園・保育所】&#10;有形固定資産減価償却率該当値テキスト"/>
        <xdr:cNvSpPr txBox="1"/>
      </xdr:nvSpPr>
      <xdr:spPr>
        <a:xfrm>
          <a:off x="163576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100838</xdr:rowOff>
    </xdr:from>
    <xdr:to>
      <xdr:col>81</xdr:col>
      <xdr:colOff>101600</xdr:colOff>
      <xdr:row>39</xdr:row>
      <xdr:rowOff>30988</xdr:rowOff>
    </xdr:to>
    <xdr:sp macro="" textlink="">
      <xdr:nvSpPr>
        <xdr:cNvPr id="432" name="楕円 431"/>
        <xdr:cNvSpPr/>
      </xdr:nvSpPr>
      <xdr:spPr>
        <a:xfrm>
          <a:off x="15430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151638</xdr:rowOff>
    </xdr:from>
    <xdr:to>
      <xdr:col>85</xdr:col>
      <xdr:colOff>127000</xdr:colOff>
      <xdr:row>39</xdr:row>
      <xdr:rowOff>762</xdr:rowOff>
    </xdr:to>
    <xdr:cxnSp macro="">
      <xdr:nvCxnSpPr>
        <xdr:cNvPr id="433" name="直線コネクタ 432"/>
        <xdr:cNvCxnSpPr/>
      </xdr:nvCxnSpPr>
      <xdr:spPr>
        <a:xfrm>
          <a:off x="15481300" y="666673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61976</xdr:rowOff>
    </xdr:from>
    <xdr:to>
      <xdr:col>76</xdr:col>
      <xdr:colOff>165100</xdr:colOff>
      <xdr:row>38</xdr:row>
      <xdr:rowOff>163576</xdr:rowOff>
    </xdr:to>
    <xdr:sp macro="" textlink="">
      <xdr:nvSpPr>
        <xdr:cNvPr id="434" name="楕円 433"/>
        <xdr:cNvSpPr/>
      </xdr:nvSpPr>
      <xdr:spPr>
        <a:xfrm>
          <a:off x="14541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112776</xdr:rowOff>
    </xdr:from>
    <xdr:to>
      <xdr:col>81</xdr:col>
      <xdr:colOff>50800</xdr:colOff>
      <xdr:row>38</xdr:row>
      <xdr:rowOff>151638</xdr:rowOff>
    </xdr:to>
    <xdr:cxnSp macro="">
      <xdr:nvCxnSpPr>
        <xdr:cNvPr id="435" name="直線コネクタ 434"/>
        <xdr:cNvCxnSpPr/>
      </xdr:nvCxnSpPr>
      <xdr:spPr>
        <a:xfrm>
          <a:off x="14592300" y="662787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36" name="楕円 435"/>
        <xdr:cNvSpPr/>
      </xdr:nvSpPr>
      <xdr:spPr>
        <a:xfrm>
          <a:off x="13652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83058</xdr:rowOff>
    </xdr:from>
    <xdr:to>
      <xdr:col>76</xdr:col>
      <xdr:colOff>114300</xdr:colOff>
      <xdr:row>38</xdr:row>
      <xdr:rowOff>112776</xdr:rowOff>
    </xdr:to>
    <xdr:cxnSp macro="">
      <xdr:nvCxnSpPr>
        <xdr:cNvPr id="437" name="直線コネクタ 436"/>
        <xdr:cNvCxnSpPr/>
      </xdr:nvCxnSpPr>
      <xdr:spPr>
        <a:xfrm>
          <a:off x="13703300" y="659815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45974</xdr:rowOff>
    </xdr:from>
    <xdr:to>
      <xdr:col>67</xdr:col>
      <xdr:colOff>101600</xdr:colOff>
      <xdr:row>38</xdr:row>
      <xdr:rowOff>147574</xdr:rowOff>
    </xdr:to>
    <xdr:sp macro="" textlink="">
      <xdr:nvSpPr>
        <xdr:cNvPr id="438" name="楕円 437"/>
        <xdr:cNvSpPr/>
      </xdr:nvSpPr>
      <xdr:spPr>
        <a:xfrm>
          <a:off x="12763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83058</xdr:rowOff>
    </xdr:from>
    <xdr:to>
      <xdr:col>71</xdr:col>
      <xdr:colOff>177800</xdr:colOff>
      <xdr:row>38</xdr:row>
      <xdr:rowOff>96774</xdr:rowOff>
    </xdr:to>
    <xdr:cxnSp macro="">
      <xdr:nvCxnSpPr>
        <xdr:cNvPr id="439" name="直線コネクタ 438"/>
        <xdr:cNvCxnSpPr/>
      </xdr:nvCxnSpPr>
      <xdr:spPr>
        <a:xfrm flipV="1">
          <a:off x="12814300" y="65981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40" name="n_1aveValue【認定こども園・幼稚園・保育所】&#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41" name="n_2aveValue【認定こども園・幼稚園・保育所】&#10;有形固定資産減価償却率"/>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2" name="n_3aveValue【認定こども園・幼稚園・保育所】&#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43"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22115</xdr:rowOff>
    </xdr:from>
    <xdr:ext cx="405111" cy="259045"/>
    <xdr:sp macro="" textlink="">
      <xdr:nvSpPr>
        <xdr:cNvPr id="444" name="n_1mainValue【認定こども園・幼稚園・保育所】&#10;有形固定資産減価償却率"/>
        <xdr:cNvSpPr txBox="1"/>
      </xdr:nvSpPr>
      <xdr:spPr>
        <a:xfrm>
          <a:off x="15266044"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154703</xdr:rowOff>
    </xdr:from>
    <xdr:ext cx="405111" cy="259045"/>
    <xdr:sp macro="" textlink="">
      <xdr:nvSpPr>
        <xdr:cNvPr id="445" name="n_2mainValue【認定こども園・幼稚園・保育所】&#10;有形固定資産減価償却率"/>
        <xdr:cNvSpPr txBox="1"/>
      </xdr:nvSpPr>
      <xdr:spPr>
        <a:xfrm>
          <a:off x="1438974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446" name="n_3mainValue【認定こども園・幼稚園・保育所】&#10;有形固定資産減価償却率"/>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138701</xdr:rowOff>
    </xdr:from>
    <xdr:ext cx="405111" cy="259045"/>
    <xdr:sp macro="" textlink="">
      <xdr:nvSpPr>
        <xdr:cNvPr id="447" name="n_4mainValue【認定こども園・幼稚園・保育所】&#10;有形固定資産減価償却率"/>
        <xdr:cNvSpPr txBox="1"/>
      </xdr:nvSpPr>
      <xdr:spPr>
        <a:xfrm>
          <a:off x="1261174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76"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166370</xdr:rowOff>
    </xdr:from>
    <xdr:to>
      <xdr:col>116</xdr:col>
      <xdr:colOff>114300</xdr:colOff>
      <xdr:row>41</xdr:row>
      <xdr:rowOff>96520</xdr:rowOff>
    </xdr:to>
    <xdr:sp macro="" textlink="">
      <xdr:nvSpPr>
        <xdr:cNvPr id="487" name="楕円 486"/>
        <xdr:cNvSpPr/>
      </xdr:nvSpPr>
      <xdr:spPr>
        <a:xfrm>
          <a:off x="22110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81297</xdr:rowOff>
    </xdr:from>
    <xdr:ext cx="469744" cy="259045"/>
    <xdr:sp macro="" textlink="">
      <xdr:nvSpPr>
        <xdr:cNvPr id="488" name="【認定こども園・幼稚園・保育所】&#10;一人当たり面積該当値テキスト"/>
        <xdr:cNvSpPr txBox="1"/>
      </xdr:nvSpPr>
      <xdr:spPr>
        <a:xfrm>
          <a:off x="22199600"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166370</xdr:rowOff>
    </xdr:from>
    <xdr:to>
      <xdr:col>112</xdr:col>
      <xdr:colOff>38100</xdr:colOff>
      <xdr:row>41</xdr:row>
      <xdr:rowOff>96520</xdr:rowOff>
    </xdr:to>
    <xdr:sp macro="" textlink="">
      <xdr:nvSpPr>
        <xdr:cNvPr id="489" name="楕円 488"/>
        <xdr:cNvSpPr/>
      </xdr:nvSpPr>
      <xdr:spPr>
        <a:xfrm>
          <a:off x="21272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45720</xdr:rowOff>
    </xdr:from>
    <xdr:to>
      <xdr:col>116</xdr:col>
      <xdr:colOff>63500</xdr:colOff>
      <xdr:row>41</xdr:row>
      <xdr:rowOff>45720</xdr:rowOff>
    </xdr:to>
    <xdr:cxnSp macro="">
      <xdr:nvCxnSpPr>
        <xdr:cNvPr id="490" name="直線コネクタ 489"/>
        <xdr:cNvCxnSpPr/>
      </xdr:nvCxnSpPr>
      <xdr:spPr>
        <a:xfrm>
          <a:off x="21323300" y="707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166370</xdr:rowOff>
    </xdr:from>
    <xdr:to>
      <xdr:col>107</xdr:col>
      <xdr:colOff>101600</xdr:colOff>
      <xdr:row>41</xdr:row>
      <xdr:rowOff>96520</xdr:rowOff>
    </xdr:to>
    <xdr:sp macro="" textlink="">
      <xdr:nvSpPr>
        <xdr:cNvPr id="491" name="楕円 490"/>
        <xdr:cNvSpPr/>
      </xdr:nvSpPr>
      <xdr:spPr>
        <a:xfrm>
          <a:off x="20383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45720</xdr:rowOff>
    </xdr:from>
    <xdr:to>
      <xdr:col>111</xdr:col>
      <xdr:colOff>177800</xdr:colOff>
      <xdr:row>41</xdr:row>
      <xdr:rowOff>45720</xdr:rowOff>
    </xdr:to>
    <xdr:cxnSp macro="">
      <xdr:nvCxnSpPr>
        <xdr:cNvPr id="492" name="直線コネクタ 491"/>
        <xdr:cNvCxnSpPr/>
      </xdr:nvCxnSpPr>
      <xdr:spPr>
        <a:xfrm>
          <a:off x="20434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166370</xdr:rowOff>
    </xdr:from>
    <xdr:to>
      <xdr:col>102</xdr:col>
      <xdr:colOff>165100</xdr:colOff>
      <xdr:row>41</xdr:row>
      <xdr:rowOff>96520</xdr:rowOff>
    </xdr:to>
    <xdr:sp macro="" textlink="">
      <xdr:nvSpPr>
        <xdr:cNvPr id="493" name="楕円 492"/>
        <xdr:cNvSpPr/>
      </xdr:nvSpPr>
      <xdr:spPr>
        <a:xfrm>
          <a:off x="19494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45720</xdr:rowOff>
    </xdr:from>
    <xdr:to>
      <xdr:col>107</xdr:col>
      <xdr:colOff>50800</xdr:colOff>
      <xdr:row>41</xdr:row>
      <xdr:rowOff>45720</xdr:rowOff>
    </xdr:to>
    <xdr:cxnSp macro="">
      <xdr:nvCxnSpPr>
        <xdr:cNvPr id="494" name="直線コネクタ 493"/>
        <xdr:cNvCxnSpPr/>
      </xdr:nvCxnSpPr>
      <xdr:spPr>
        <a:xfrm>
          <a:off x="19545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166370</xdr:rowOff>
    </xdr:from>
    <xdr:to>
      <xdr:col>98</xdr:col>
      <xdr:colOff>38100</xdr:colOff>
      <xdr:row>41</xdr:row>
      <xdr:rowOff>96520</xdr:rowOff>
    </xdr:to>
    <xdr:sp macro="" textlink="">
      <xdr:nvSpPr>
        <xdr:cNvPr id="495" name="楕円 494"/>
        <xdr:cNvSpPr/>
      </xdr:nvSpPr>
      <xdr:spPr>
        <a:xfrm>
          <a:off x="18605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45720</xdr:rowOff>
    </xdr:from>
    <xdr:to>
      <xdr:col>102</xdr:col>
      <xdr:colOff>114300</xdr:colOff>
      <xdr:row>41</xdr:row>
      <xdr:rowOff>45720</xdr:rowOff>
    </xdr:to>
    <xdr:cxnSp macro="">
      <xdr:nvCxnSpPr>
        <xdr:cNvPr id="496" name="直線コネクタ 495"/>
        <xdr:cNvCxnSpPr/>
      </xdr:nvCxnSpPr>
      <xdr:spPr>
        <a:xfrm>
          <a:off x="18656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7"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8"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9"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87647</xdr:rowOff>
    </xdr:from>
    <xdr:ext cx="469744" cy="259045"/>
    <xdr:sp macro="" textlink="">
      <xdr:nvSpPr>
        <xdr:cNvPr id="501" name="n_1mainValue【認定こども園・幼稚園・保育所】&#10;一人当たり面積"/>
        <xdr:cNvSpPr txBox="1"/>
      </xdr:nvSpPr>
      <xdr:spPr>
        <a:xfrm>
          <a:off x="21075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87647</xdr:rowOff>
    </xdr:from>
    <xdr:ext cx="469744" cy="259045"/>
    <xdr:sp macro="" textlink="">
      <xdr:nvSpPr>
        <xdr:cNvPr id="502" name="n_2mainValue【認定こども園・幼稚園・保育所】&#10;一人当たり面積"/>
        <xdr:cNvSpPr txBox="1"/>
      </xdr:nvSpPr>
      <xdr:spPr>
        <a:xfrm>
          <a:off x="20199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87647</xdr:rowOff>
    </xdr:from>
    <xdr:ext cx="469744" cy="259045"/>
    <xdr:sp macro="" textlink="">
      <xdr:nvSpPr>
        <xdr:cNvPr id="503" name="n_3mainValue【認定こども園・幼稚園・保育所】&#10;一人当たり面積"/>
        <xdr:cNvSpPr txBox="1"/>
      </xdr:nvSpPr>
      <xdr:spPr>
        <a:xfrm>
          <a:off x="19310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87647</xdr:rowOff>
    </xdr:from>
    <xdr:ext cx="469744" cy="259045"/>
    <xdr:sp macro="" textlink="">
      <xdr:nvSpPr>
        <xdr:cNvPr id="504" name="n_4mainValue【認定こども園・幼稚園・保育所】&#10;一人当たり面積"/>
        <xdr:cNvSpPr txBox="1"/>
      </xdr:nvSpPr>
      <xdr:spPr>
        <a:xfrm>
          <a:off x="18421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536" name="【学校施設】&#10;有形固定資産減価償却率平均値テキスト"/>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11249</xdr:rowOff>
    </xdr:from>
    <xdr:to>
      <xdr:col>85</xdr:col>
      <xdr:colOff>177800</xdr:colOff>
      <xdr:row>62</xdr:row>
      <xdr:rowOff>112849</xdr:rowOff>
    </xdr:to>
    <xdr:sp macro="" textlink="">
      <xdr:nvSpPr>
        <xdr:cNvPr id="547" name="楕円 546"/>
        <xdr:cNvSpPr/>
      </xdr:nvSpPr>
      <xdr:spPr>
        <a:xfrm>
          <a:off x="16268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161126</xdr:rowOff>
    </xdr:from>
    <xdr:ext cx="405111" cy="259045"/>
    <xdr:sp macro="" textlink="">
      <xdr:nvSpPr>
        <xdr:cNvPr id="548" name="【学校施設】&#10;有形固定資産減価償却率該当値テキスト"/>
        <xdr:cNvSpPr txBox="1"/>
      </xdr:nvSpPr>
      <xdr:spPr>
        <a:xfrm>
          <a:off x="16357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150041</xdr:rowOff>
    </xdr:from>
    <xdr:to>
      <xdr:col>81</xdr:col>
      <xdr:colOff>101600</xdr:colOff>
      <xdr:row>62</xdr:row>
      <xdr:rowOff>80191</xdr:rowOff>
    </xdr:to>
    <xdr:sp macro="" textlink="">
      <xdr:nvSpPr>
        <xdr:cNvPr id="549" name="楕円 548"/>
        <xdr:cNvSpPr/>
      </xdr:nvSpPr>
      <xdr:spPr>
        <a:xfrm>
          <a:off x="15430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29391</xdr:rowOff>
    </xdr:from>
    <xdr:to>
      <xdr:col>85</xdr:col>
      <xdr:colOff>127000</xdr:colOff>
      <xdr:row>62</xdr:row>
      <xdr:rowOff>62049</xdr:rowOff>
    </xdr:to>
    <xdr:cxnSp macro="">
      <xdr:nvCxnSpPr>
        <xdr:cNvPr id="550" name="直線コネクタ 549"/>
        <xdr:cNvCxnSpPr/>
      </xdr:nvCxnSpPr>
      <xdr:spPr>
        <a:xfrm>
          <a:off x="15481300" y="106592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114119</xdr:rowOff>
    </xdr:from>
    <xdr:to>
      <xdr:col>76</xdr:col>
      <xdr:colOff>165100</xdr:colOff>
      <xdr:row>62</xdr:row>
      <xdr:rowOff>44269</xdr:rowOff>
    </xdr:to>
    <xdr:sp macro="" textlink="">
      <xdr:nvSpPr>
        <xdr:cNvPr id="551" name="楕円 550"/>
        <xdr:cNvSpPr/>
      </xdr:nvSpPr>
      <xdr:spPr>
        <a:xfrm>
          <a:off x="14541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164919</xdr:rowOff>
    </xdr:from>
    <xdr:to>
      <xdr:col>81</xdr:col>
      <xdr:colOff>50800</xdr:colOff>
      <xdr:row>62</xdr:row>
      <xdr:rowOff>29391</xdr:rowOff>
    </xdr:to>
    <xdr:cxnSp macro="">
      <xdr:nvCxnSpPr>
        <xdr:cNvPr id="552" name="直線コネクタ 551"/>
        <xdr:cNvCxnSpPr/>
      </xdr:nvCxnSpPr>
      <xdr:spPr>
        <a:xfrm>
          <a:off x="14592300" y="106233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78196</xdr:rowOff>
    </xdr:from>
    <xdr:to>
      <xdr:col>72</xdr:col>
      <xdr:colOff>38100</xdr:colOff>
      <xdr:row>62</xdr:row>
      <xdr:rowOff>8346</xdr:rowOff>
    </xdr:to>
    <xdr:sp macro="" textlink="">
      <xdr:nvSpPr>
        <xdr:cNvPr id="553" name="楕円 552"/>
        <xdr:cNvSpPr/>
      </xdr:nvSpPr>
      <xdr:spPr>
        <a:xfrm>
          <a:off x="13652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128996</xdr:rowOff>
    </xdr:from>
    <xdr:to>
      <xdr:col>76</xdr:col>
      <xdr:colOff>114300</xdr:colOff>
      <xdr:row>61</xdr:row>
      <xdr:rowOff>164919</xdr:rowOff>
    </xdr:to>
    <xdr:cxnSp macro="">
      <xdr:nvCxnSpPr>
        <xdr:cNvPr id="554" name="直線コネクタ 553"/>
        <xdr:cNvCxnSpPr/>
      </xdr:nvCxnSpPr>
      <xdr:spPr>
        <a:xfrm>
          <a:off x="13703300" y="105874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35741</xdr:rowOff>
    </xdr:from>
    <xdr:to>
      <xdr:col>67</xdr:col>
      <xdr:colOff>101600</xdr:colOff>
      <xdr:row>61</xdr:row>
      <xdr:rowOff>137341</xdr:rowOff>
    </xdr:to>
    <xdr:sp macro="" textlink="">
      <xdr:nvSpPr>
        <xdr:cNvPr id="555" name="楕円 554"/>
        <xdr:cNvSpPr/>
      </xdr:nvSpPr>
      <xdr:spPr>
        <a:xfrm>
          <a:off x="12763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86541</xdr:rowOff>
    </xdr:from>
    <xdr:to>
      <xdr:col>71</xdr:col>
      <xdr:colOff>177800</xdr:colOff>
      <xdr:row>61</xdr:row>
      <xdr:rowOff>128996</xdr:rowOff>
    </xdr:to>
    <xdr:cxnSp macro="">
      <xdr:nvCxnSpPr>
        <xdr:cNvPr id="556" name="直線コネクタ 555"/>
        <xdr:cNvCxnSpPr/>
      </xdr:nvCxnSpPr>
      <xdr:spPr>
        <a:xfrm>
          <a:off x="12814300" y="105449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57"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58"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59" name="n_3aveValue【学校施設】&#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0" name="n_4aveValue【学校施設】&#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71318</xdr:rowOff>
    </xdr:from>
    <xdr:ext cx="405111" cy="259045"/>
    <xdr:sp macro="" textlink="">
      <xdr:nvSpPr>
        <xdr:cNvPr id="561" name="n_1mainValue【学校施設】&#10;有形固定資産減価償却率"/>
        <xdr:cNvSpPr txBox="1"/>
      </xdr:nvSpPr>
      <xdr:spPr>
        <a:xfrm>
          <a:off x="15266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35396</xdr:rowOff>
    </xdr:from>
    <xdr:ext cx="405111" cy="259045"/>
    <xdr:sp macro="" textlink="">
      <xdr:nvSpPr>
        <xdr:cNvPr id="562" name="n_2mainValue【学校施設】&#10;有形固定資産減価償却率"/>
        <xdr:cNvSpPr txBox="1"/>
      </xdr:nvSpPr>
      <xdr:spPr>
        <a:xfrm>
          <a:off x="143897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170923</xdr:rowOff>
    </xdr:from>
    <xdr:ext cx="405111" cy="259045"/>
    <xdr:sp macro="" textlink="">
      <xdr:nvSpPr>
        <xdr:cNvPr id="563" name="n_3mainValue【学校施設】&#10;有形固定資産減価償却率"/>
        <xdr:cNvSpPr txBox="1"/>
      </xdr:nvSpPr>
      <xdr:spPr>
        <a:xfrm>
          <a:off x="13500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128468</xdr:rowOff>
    </xdr:from>
    <xdr:ext cx="405111" cy="259045"/>
    <xdr:sp macro="" textlink="">
      <xdr:nvSpPr>
        <xdr:cNvPr id="564" name="n_4mainValue【学校施設】&#10;有形固定資産減価償却率"/>
        <xdr:cNvSpPr txBox="1"/>
      </xdr:nvSpPr>
      <xdr:spPr>
        <a:xfrm>
          <a:off x="12611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94" name="【学校施設】&#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81280</xdr:rowOff>
    </xdr:from>
    <xdr:to>
      <xdr:col>116</xdr:col>
      <xdr:colOff>114300</xdr:colOff>
      <xdr:row>64</xdr:row>
      <xdr:rowOff>11430</xdr:rowOff>
    </xdr:to>
    <xdr:sp macro="" textlink="">
      <xdr:nvSpPr>
        <xdr:cNvPr id="605" name="楕円 604"/>
        <xdr:cNvSpPr/>
      </xdr:nvSpPr>
      <xdr:spPr>
        <a:xfrm>
          <a:off x="221107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59707</xdr:rowOff>
    </xdr:from>
    <xdr:ext cx="469744" cy="259045"/>
    <xdr:sp macro="" textlink="">
      <xdr:nvSpPr>
        <xdr:cNvPr id="606" name="【学校施設】&#10;一人当たり面積該当値テキスト"/>
        <xdr:cNvSpPr txBox="1"/>
      </xdr:nvSpPr>
      <xdr:spPr>
        <a:xfrm>
          <a:off x="22199600" y="1086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138430</xdr:rowOff>
    </xdr:from>
    <xdr:to>
      <xdr:col>112</xdr:col>
      <xdr:colOff>38100</xdr:colOff>
      <xdr:row>64</xdr:row>
      <xdr:rowOff>68580</xdr:rowOff>
    </xdr:to>
    <xdr:sp macro="" textlink="">
      <xdr:nvSpPr>
        <xdr:cNvPr id="607" name="楕円 606"/>
        <xdr:cNvSpPr/>
      </xdr:nvSpPr>
      <xdr:spPr>
        <a:xfrm>
          <a:off x="21272500" y="10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132080</xdr:rowOff>
    </xdr:from>
    <xdr:to>
      <xdr:col>116</xdr:col>
      <xdr:colOff>63500</xdr:colOff>
      <xdr:row>64</xdr:row>
      <xdr:rowOff>17780</xdr:rowOff>
    </xdr:to>
    <xdr:cxnSp macro="">
      <xdr:nvCxnSpPr>
        <xdr:cNvPr id="608" name="直線コネクタ 607"/>
        <xdr:cNvCxnSpPr/>
      </xdr:nvCxnSpPr>
      <xdr:spPr>
        <a:xfrm flipV="1">
          <a:off x="21323300" y="109334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144780</xdr:rowOff>
    </xdr:from>
    <xdr:to>
      <xdr:col>107</xdr:col>
      <xdr:colOff>101600</xdr:colOff>
      <xdr:row>64</xdr:row>
      <xdr:rowOff>74930</xdr:rowOff>
    </xdr:to>
    <xdr:sp macro="" textlink="">
      <xdr:nvSpPr>
        <xdr:cNvPr id="609" name="楕円 608"/>
        <xdr:cNvSpPr/>
      </xdr:nvSpPr>
      <xdr:spPr>
        <a:xfrm>
          <a:off x="20383500" y="109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17780</xdr:rowOff>
    </xdr:from>
    <xdr:to>
      <xdr:col>111</xdr:col>
      <xdr:colOff>177800</xdr:colOff>
      <xdr:row>64</xdr:row>
      <xdr:rowOff>24130</xdr:rowOff>
    </xdr:to>
    <xdr:cxnSp macro="">
      <xdr:nvCxnSpPr>
        <xdr:cNvPr id="610" name="直線コネクタ 609"/>
        <xdr:cNvCxnSpPr/>
      </xdr:nvCxnSpPr>
      <xdr:spPr>
        <a:xfrm flipV="1">
          <a:off x="20434300" y="109905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142240</xdr:rowOff>
    </xdr:from>
    <xdr:to>
      <xdr:col>102</xdr:col>
      <xdr:colOff>165100</xdr:colOff>
      <xdr:row>64</xdr:row>
      <xdr:rowOff>72390</xdr:rowOff>
    </xdr:to>
    <xdr:sp macro="" textlink="">
      <xdr:nvSpPr>
        <xdr:cNvPr id="611" name="楕円 610"/>
        <xdr:cNvSpPr/>
      </xdr:nvSpPr>
      <xdr:spPr>
        <a:xfrm>
          <a:off x="19494500" y="109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21590</xdr:rowOff>
    </xdr:from>
    <xdr:to>
      <xdr:col>107</xdr:col>
      <xdr:colOff>50800</xdr:colOff>
      <xdr:row>64</xdr:row>
      <xdr:rowOff>24130</xdr:rowOff>
    </xdr:to>
    <xdr:cxnSp macro="">
      <xdr:nvCxnSpPr>
        <xdr:cNvPr id="612" name="直線コネクタ 611"/>
        <xdr:cNvCxnSpPr/>
      </xdr:nvCxnSpPr>
      <xdr:spPr>
        <a:xfrm>
          <a:off x="19545300" y="109943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148590</xdr:rowOff>
    </xdr:from>
    <xdr:to>
      <xdr:col>98</xdr:col>
      <xdr:colOff>38100</xdr:colOff>
      <xdr:row>64</xdr:row>
      <xdr:rowOff>78740</xdr:rowOff>
    </xdr:to>
    <xdr:sp macro="" textlink="">
      <xdr:nvSpPr>
        <xdr:cNvPr id="613" name="楕円 612"/>
        <xdr:cNvSpPr/>
      </xdr:nvSpPr>
      <xdr:spPr>
        <a:xfrm>
          <a:off x="18605500" y="109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21590</xdr:rowOff>
    </xdr:from>
    <xdr:to>
      <xdr:col>102</xdr:col>
      <xdr:colOff>114300</xdr:colOff>
      <xdr:row>64</xdr:row>
      <xdr:rowOff>27940</xdr:rowOff>
    </xdr:to>
    <xdr:cxnSp macro="">
      <xdr:nvCxnSpPr>
        <xdr:cNvPr id="614" name="直線コネクタ 613"/>
        <xdr:cNvCxnSpPr/>
      </xdr:nvCxnSpPr>
      <xdr:spPr>
        <a:xfrm flipV="1">
          <a:off x="18656300" y="109943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615" name="n_1aveValue【学校施設】&#10;一人当たり面積"/>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616" name="n_2aveValue【学校施設】&#10;一人当たり面積"/>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617" name="n_3aveValue【学校施設】&#10;一人当たり面積"/>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618"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59707</xdr:rowOff>
    </xdr:from>
    <xdr:ext cx="469744" cy="259045"/>
    <xdr:sp macro="" textlink="">
      <xdr:nvSpPr>
        <xdr:cNvPr id="619" name="n_1mainValue【学校施設】&#10;一人当たり面積"/>
        <xdr:cNvSpPr txBox="1"/>
      </xdr:nvSpPr>
      <xdr:spPr>
        <a:xfrm>
          <a:off x="21075727" y="1103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66057</xdr:rowOff>
    </xdr:from>
    <xdr:ext cx="469744" cy="259045"/>
    <xdr:sp macro="" textlink="">
      <xdr:nvSpPr>
        <xdr:cNvPr id="620" name="n_2mainValue【学校施設】&#10;一人当たり面積"/>
        <xdr:cNvSpPr txBox="1"/>
      </xdr:nvSpPr>
      <xdr:spPr>
        <a:xfrm>
          <a:off x="20199427" y="1103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63517</xdr:rowOff>
    </xdr:from>
    <xdr:ext cx="469744" cy="259045"/>
    <xdr:sp macro="" textlink="">
      <xdr:nvSpPr>
        <xdr:cNvPr id="621" name="n_3mainValue【学校施設】&#10;一人当たり面積"/>
        <xdr:cNvSpPr txBox="1"/>
      </xdr:nvSpPr>
      <xdr:spPr>
        <a:xfrm>
          <a:off x="19310427" y="1103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69867</xdr:rowOff>
    </xdr:from>
    <xdr:ext cx="469744" cy="259045"/>
    <xdr:sp macro="" textlink="">
      <xdr:nvSpPr>
        <xdr:cNvPr id="622" name="n_4mainValue【学校施設】&#10;一人当たり面積"/>
        <xdr:cNvSpPr txBox="1"/>
      </xdr:nvSpPr>
      <xdr:spPr>
        <a:xfrm>
          <a:off x="18421427" y="1104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648" name="直線コネクタ 647"/>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651"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652" name="直線コネクタ 651"/>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653" name="【児童館】&#10;有形固定資産減価償却率平均値テキスト"/>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54" name="フローチャート: 判断 653"/>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55" name="フローチャート: 判断 654"/>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56" name="フローチャート: 判断 655"/>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57" name="フローチャート: 判断 656"/>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658" name="フローチャート: 判断 657"/>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140788</xdr:rowOff>
    </xdr:from>
    <xdr:to>
      <xdr:col>85</xdr:col>
      <xdr:colOff>177800</xdr:colOff>
      <xdr:row>82</xdr:row>
      <xdr:rowOff>70938</xdr:rowOff>
    </xdr:to>
    <xdr:sp macro="" textlink="">
      <xdr:nvSpPr>
        <xdr:cNvPr id="664" name="楕円 663"/>
        <xdr:cNvSpPr/>
      </xdr:nvSpPr>
      <xdr:spPr>
        <a:xfrm>
          <a:off x="162687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119215</xdr:rowOff>
    </xdr:from>
    <xdr:ext cx="405111" cy="259045"/>
    <xdr:sp macro="" textlink="">
      <xdr:nvSpPr>
        <xdr:cNvPr id="665" name="【児童館】&#10;有形固定資産減価償却率該当値テキスト"/>
        <xdr:cNvSpPr txBox="1"/>
      </xdr:nvSpPr>
      <xdr:spPr>
        <a:xfrm>
          <a:off x="16357600"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88537</xdr:rowOff>
    </xdr:from>
    <xdr:to>
      <xdr:col>81</xdr:col>
      <xdr:colOff>101600</xdr:colOff>
      <xdr:row>82</xdr:row>
      <xdr:rowOff>18687</xdr:rowOff>
    </xdr:to>
    <xdr:sp macro="" textlink="">
      <xdr:nvSpPr>
        <xdr:cNvPr id="666" name="楕円 665"/>
        <xdr:cNvSpPr/>
      </xdr:nvSpPr>
      <xdr:spPr>
        <a:xfrm>
          <a:off x="15430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139337</xdr:rowOff>
    </xdr:from>
    <xdr:to>
      <xdr:col>85</xdr:col>
      <xdr:colOff>127000</xdr:colOff>
      <xdr:row>82</xdr:row>
      <xdr:rowOff>20138</xdr:rowOff>
    </xdr:to>
    <xdr:cxnSp macro="">
      <xdr:nvCxnSpPr>
        <xdr:cNvPr id="667" name="直線コネクタ 666"/>
        <xdr:cNvCxnSpPr/>
      </xdr:nvCxnSpPr>
      <xdr:spPr>
        <a:xfrm>
          <a:off x="15481300" y="1402678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39551</xdr:rowOff>
    </xdr:from>
    <xdr:to>
      <xdr:col>76</xdr:col>
      <xdr:colOff>165100</xdr:colOff>
      <xdr:row>81</xdr:row>
      <xdr:rowOff>141151</xdr:rowOff>
    </xdr:to>
    <xdr:sp macro="" textlink="">
      <xdr:nvSpPr>
        <xdr:cNvPr id="668" name="楕円 667"/>
        <xdr:cNvSpPr/>
      </xdr:nvSpPr>
      <xdr:spPr>
        <a:xfrm>
          <a:off x="14541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90351</xdr:rowOff>
    </xdr:from>
    <xdr:to>
      <xdr:col>81</xdr:col>
      <xdr:colOff>50800</xdr:colOff>
      <xdr:row>81</xdr:row>
      <xdr:rowOff>139337</xdr:rowOff>
    </xdr:to>
    <xdr:cxnSp macro="">
      <xdr:nvCxnSpPr>
        <xdr:cNvPr id="669" name="直線コネクタ 668"/>
        <xdr:cNvCxnSpPr/>
      </xdr:nvCxnSpPr>
      <xdr:spPr>
        <a:xfrm>
          <a:off x="14592300" y="1397780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168548</xdr:rowOff>
    </xdr:from>
    <xdr:to>
      <xdr:col>72</xdr:col>
      <xdr:colOff>38100</xdr:colOff>
      <xdr:row>80</xdr:row>
      <xdr:rowOff>98698</xdr:rowOff>
    </xdr:to>
    <xdr:sp macro="" textlink="">
      <xdr:nvSpPr>
        <xdr:cNvPr id="670" name="楕円 669"/>
        <xdr:cNvSpPr/>
      </xdr:nvSpPr>
      <xdr:spPr>
        <a:xfrm>
          <a:off x="13652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47898</xdr:rowOff>
    </xdr:from>
    <xdr:to>
      <xdr:col>76</xdr:col>
      <xdr:colOff>114300</xdr:colOff>
      <xdr:row>81</xdr:row>
      <xdr:rowOff>90351</xdr:rowOff>
    </xdr:to>
    <xdr:cxnSp macro="">
      <xdr:nvCxnSpPr>
        <xdr:cNvPr id="671" name="直線コネクタ 670"/>
        <xdr:cNvCxnSpPr/>
      </xdr:nvCxnSpPr>
      <xdr:spPr>
        <a:xfrm>
          <a:off x="13703300" y="13763898"/>
          <a:ext cx="889000" cy="2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109764</xdr:rowOff>
    </xdr:from>
    <xdr:to>
      <xdr:col>67</xdr:col>
      <xdr:colOff>101600</xdr:colOff>
      <xdr:row>80</xdr:row>
      <xdr:rowOff>39914</xdr:rowOff>
    </xdr:to>
    <xdr:sp macro="" textlink="">
      <xdr:nvSpPr>
        <xdr:cNvPr id="672" name="楕円 671"/>
        <xdr:cNvSpPr/>
      </xdr:nvSpPr>
      <xdr:spPr>
        <a:xfrm>
          <a:off x="12763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160564</xdr:rowOff>
    </xdr:from>
    <xdr:to>
      <xdr:col>71</xdr:col>
      <xdr:colOff>177800</xdr:colOff>
      <xdr:row>80</xdr:row>
      <xdr:rowOff>47898</xdr:rowOff>
    </xdr:to>
    <xdr:cxnSp macro="">
      <xdr:nvCxnSpPr>
        <xdr:cNvPr id="673" name="直線コネクタ 672"/>
        <xdr:cNvCxnSpPr/>
      </xdr:nvCxnSpPr>
      <xdr:spPr>
        <a:xfrm>
          <a:off x="12814300" y="1370511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70229</xdr:rowOff>
    </xdr:from>
    <xdr:ext cx="405111" cy="259045"/>
    <xdr:sp macro="" textlink="">
      <xdr:nvSpPr>
        <xdr:cNvPr id="674" name="n_1aveValue【児童館】&#10;有形固定資産減価償却率"/>
        <xdr:cNvSpPr txBox="1"/>
      </xdr:nvSpPr>
      <xdr:spPr>
        <a:xfrm>
          <a:off x="15266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70229</xdr:rowOff>
    </xdr:from>
    <xdr:ext cx="405111" cy="259045"/>
    <xdr:sp macro="" textlink="">
      <xdr:nvSpPr>
        <xdr:cNvPr id="675" name="n_2aveValue【児童館】&#10;有形固定資産減価償却率"/>
        <xdr:cNvSpPr txBox="1"/>
      </xdr:nvSpPr>
      <xdr:spPr>
        <a:xfrm>
          <a:off x="14389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42471</xdr:rowOff>
    </xdr:from>
    <xdr:ext cx="405111" cy="259045"/>
    <xdr:sp macro="" textlink="">
      <xdr:nvSpPr>
        <xdr:cNvPr id="676" name="n_3aveValue【児童館】&#10;有形固定資産減価償却率"/>
        <xdr:cNvSpPr txBox="1"/>
      </xdr:nvSpPr>
      <xdr:spPr>
        <a:xfrm>
          <a:off x="13500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677" name="n_4aveValue【児童館】&#10;有形固定資産減価償却率"/>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35214</xdr:rowOff>
    </xdr:from>
    <xdr:ext cx="405111" cy="259045"/>
    <xdr:sp macro="" textlink="">
      <xdr:nvSpPr>
        <xdr:cNvPr id="678" name="n_1mainValue【児童館】&#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157678</xdr:rowOff>
    </xdr:from>
    <xdr:ext cx="405111" cy="259045"/>
    <xdr:sp macro="" textlink="">
      <xdr:nvSpPr>
        <xdr:cNvPr id="679" name="n_2mainValue【児童館】&#10;有形固定資産減価償却率"/>
        <xdr:cNvSpPr txBox="1"/>
      </xdr:nvSpPr>
      <xdr:spPr>
        <a:xfrm>
          <a:off x="14389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115225</xdr:rowOff>
    </xdr:from>
    <xdr:ext cx="405111" cy="259045"/>
    <xdr:sp macro="" textlink="">
      <xdr:nvSpPr>
        <xdr:cNvPr id="680" name="n_3mainValue【児童館】&#10;有形固定資産減価償却率"/>
        <xdr:cNvSpPr txBox="1"/>
      </xdr:nvSpPr>
      <xdr:spPr>
        <a:xfrm>
          <a:off x="13500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56441</xdr:rowOff>
    </xdr:from>
    <xdr:ext cx="405111" cy="259045"/>
    <xdr:sp macro="" textlink="">
      <xdr:nvSpPr>
        <xdr:cNvPr id="681" name="n_4mainValue【児童館】&#10;有形固定資産減価償却率"/>
        <xdr:cNvSpPr txBox="1"/>
      </xdr:nvSpPr>
      <xdr:spPr>
        <a:xfrm>
          <a:off x="126117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3" name="直線コネクタ 702"/>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4"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5" name="直線コネクタ 704"/>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6"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7" name="直線コネクタ 706"/>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0" name="フローチャート: 判断 709"/>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2" name="フローチャート: 判断 71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3" name="フローチャート: 判断 712"/>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9" name="楕円 718"/>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68597</xdr:rowOff>
    </xdr:from>
    <xdr:ext cx="469744" cy="259045"/>
    <xdr:sp macro="" textlink="">
      <xdr:nvSpPr>
        <xdr:cNvPr id="720" name="【児童館】&#10;一人当たり面積該当値テキスト"/>
        <xdr:cNvSpPr txBox="1"/>
      </xdr:nvSpPr>
      <xdr:spPr>
        <a:xfrm>
          <a:off x="22199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21" name="楕円 720"/>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140970</xdr:rowOff>
    </xdr:to>
    <xdr:cxnSp macro="">
      <xdr:nvCxnSpPr>
        <xdr:cNvPr id="722" name="直線コネクタ 721"/>
        <xdr:cNvCxnSpPr/>
      </xdr:nvCxnSpPr>
      <xdr:spPr>
        <a:xfrm>
          <a:off x="21323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23" name="楕円 722"/>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724" name="直線コネクタ 723"/>
        <xdr:cNvCxnSpPr/>
      </xdr:nvCxnSpPr>
      <xdr:spPr>
        <a:xfrm>
          <a:off x="20434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25" name="楕円 724"/>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140970</xdr:rowOff>
    </xdr:to>
    <xdr:cxnSp macro="">
      <xdr:nvCxnSpPr>
        <xdr:cNvPr id="726" name="直線コネクタ 725"/>
        <xdr:cNvCxnSpPr/>
      </xdr:nvCxnSpPr>
      <xdr:spPr>
        <a:xfrm>
          <a:off x="19545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727" name="楕円 726"/>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140970</xdr:rowOff>
    </xdr:from>
    <xdr:to>
      <xdr:col>102</xdr:col>
      <xdr:colOff>114300</xdr:colOff>
      <xdr:row>83</xdr:row>
      <xdr:rowOff>140970</xdr:rowOff>
    </xdr:to>
    <xdr:cxnSp macro="">
      <xdr:nvCxnSpPr>
        <xdr:cNvPr id="728" name="直線コネクタ 727"/>
        <xdr:cNvCxnSpPr/>
      </xdr:nvCxnSpPr>
      <xdr:spPr>
        <a:xfrm>
          <a:off x="18656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9" name="n_1ave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0" name="n_2aveValue【児童館】&#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1" name="n_3aveValue【児童館】&#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2" name="n_4aveValue【児童館】&#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36847</xdr:rowOff>
    </xdr:from>
    <xdr:ext cx="469744" cy="259045"/>
    <xdr:sp macro="" textlink="">
      <xdr:nvSpPr>
        <xdr:cNvPr id="733" name="n_1main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4" name="n_2main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5" name="n_3main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36" name="n_4mainValue【児童館】&#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7" name="テキスト ボックス 7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63" name="直線コネクタ 762"/>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64"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65" name="直線コネクタ 764"/>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66"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7" name="直線コネクタ 766"/>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68" name="【公民館】&#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70" name="フローチャート: 判断 76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1" name="フローチャート: 判断 770"/>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72" name="フローチャート: 判断 771"/>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73" name="フローチャート: 判断 772"/>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79" name="楕円 778"/>
        <xdr:cNvSpPr/>
      </xdr:nvSpPr>
      <xdr:spPr>
        <a:xfrm>
          <a:off x="16268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146248</xdr:rowOff>
    </xdr:from>
    <xdr:ext cx="405111" cy="259045"/>
    <xdr:sp macro="" textlink="">
      <xdr:nvSpPr>
        <xdr:cNvPr id="780" name="【公民館】&#10;有形固定資産減価償却率該当値テキスト"/>
        <xdr:cNvSpPr txBox="1"/>
      </xdr:nvSpPr>
      <xdr:spPr>
        <a:xfrm>
          <a:off x="16357600" y="178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110308</xdr:rowOff>
    </xdr:from>
    <xdr:to>
      <xdr:col>81</xdr:col>
      <xdr:colOff>101600</xdr:colOff>
      <xdr:row>105</xdr:row>
      <xdr:rowOff>40458</xdr:rowOff>
    </xdr:to>
    <xdr:sp macro="" textlink="">
      <xdr:nvSpPr>
        <xdr:cNvPr id="781" name="楕円 780"/>
        <xdr:cNvSpPr/>
      </xdr:nvSpPr>
      <xdr:spPr>
        <a:xfrm>
          <a:off x="15430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161108</xdr:rowOff>
    </xdr:from>
    <xdr:to>
      <xdr:col>85</xdr:col>
      <xdr:colOff>127000</xdr:colOff>
      <xdr:row>105</xdr:row>
      <xdr:rowOff>2721</xdr:rowOff>
    </xdr:to>
    <xdr:cxnSp macro="">
      <xdr:nvCxnSpPr>
        <xdr:cNvPr id="782" name="直線コネクタ 781"/>
        <xdr:cNvCxnSpPr/>
      </xdr:nvCxnSpPr>
      <xdr:spPr>
        <a:xfrm>
          <a:off x="15481300" y="179919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83" name="楕円 782"/>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161108</xdr:rowOff>
    </xdr:from>
    <xdr:to>
      <xdr:col>81</xdr:col>
      <xdr:colOff>50800</xdr:colOff>
      <xdr:row>104</xdr:row>
      <xdr:rowOff>167639</xdr:rowOff>
    </xdr:to>
    <xdr:cxnSp macro="">
      <xdr:nvCxnSpPr>
        <xdr:cNvPr id="784" name="直線コネクタ 783"/>
        <xdr:cNvCxnSpPr/>
      </xdr:nvCxnSpPr>
      <xdr:spPr>
        <a:xfrm flipV="1">
          <a:off x="14592300" y="179919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85" name="楕円 784"/>
        <xdr:cNvSpPr/>
      </xdr:nvSpPr>
      <xdr:spPr>
        <a:xfrm>
          <a:off x="13652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92529</xdr:rowOff>
    </xdr:from>
    <xdr:to>
      <xdr:col>76</xdr:col>
      <xdr:colOff>114300</xdr:colOff>
      <xdr:row>104</xdr:row>
      <xdr:rowOff>167639</xdr:rowOff>
    </xdr:to>
    <xdr:cxnSp macro="">
      <xdr:nvCxnSpPr>
        <xdr:cNvPr id="786" name="直線コネクタ 785"/>
        <xdr:cNvCxnSpPr/>
      </xdr:nvCxnSpPr>
      <xdr:spPr>
        <a:xfrm>
          <a:off x="13703300" y="17923329"/>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167458</xdr:rowOff>
    </xdr:from>
    <xdr:to>
      <xdr:col>67</xdr:col>
      <xdr:colOff>101600</xdr:colOff>
      <xdr:row>104</xdr:row>
      <xdr:rowOff>97608</xdr:rowOff>
    </xdr:to>
    <xdr:sp macro="" textlink="">
      <xdr:nvSpPr>
        <xdr:cNvPr id="787" name="楕円 786"/>
        <xdr:cNvSpPr/>
      </xdr:nvSpPr>
      <xdr:spPr>
        <a:xfrm>
          <a:off x="12763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46808</xdr:rowOff>
    </xdr:from>
    <xdr:to>
      <xdr:col>71</xdr:col>
      <xdr:colOff>177800</xdr:colOff>
      <xdr:row>104</xdr:row>
      <xdr:rowOff>92529</xdr:rowOff>
    </xdr:to>
    <xdr:cxnSp macro="">
      <xdr:nvCxnSpPr>
        <xdr:cNvPr id="788" name="直線コネクタ 787"/>
        <xdr:cNvCxnSpPr/>
      </xdr:nvCxnSpPr>
      <xdr:spPr>
        <a:xfrm>
          <a:off x="12814300" y="1787760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789"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790" name="n_2aveValue【公民館】&#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791" name="n_3aveValue【公民館】&#10;有形固定資産減価償却率"/>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792" name="n_4aveValue【公民館】&#10;有形固定資産減価償却率"/>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31585</xdr:rowOff>
    </xdr:from>
    <xdr:ext cx="405111" cy="259045"/>
    <xdr:sp macro="" textlink="">
      <xdr:nvSpPr>
        <xdr:cNvPr id="793" name="n_1mainValue【公民館】&#10;有形固定資産減価償却率"/>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4" name="n_2main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95" name="n_3mainValue【公民館】&#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114135</xdr:rowOff>
    </xdr:from>
    <xdr:ext cx="405111" cy="259045"/>
    <xdr:sp macro="" textlink="">
      <xdr:nvSpPr>
        <xdr:cNvPr id="796" name="n_4mainValue【公民館】&#10;有形固定資産減価償却率"/>
        <xdr:cNvSpPr txBox="1"/>
      </xdr:nvSpPr>
      <xdr:spPr>
        <a:xfrm>
          <a:off x="12611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20" name="直線コネクタ 819"/>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2" name="直線コネクタ 82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23"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24" name="直線コネクタ 823"/>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25" name="【公民館】&#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6" name="フローチャート: 判断 825"/>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27" name="フローチャート: 判断 826"/>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8" name="フローチャート: 判断 827"/>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9" name="フローチャート: 判断 828"/>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フローチャート: 判断 829"/>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836" name="楕円 835"/>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837" name="【公民館】&#10;一人当たり面積該当値テキスト"/>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838" name="楕円 837"/>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11430</xdr:rowOff>
    </xdr:to>
    <xdr:cxnSp macro="">
      <xdr:nvCxnSpPr>
        <xdr:cNvPr id="839" name="直線コネクタ 838"/>
        <xdr:cNvCxnSpPr/>
      </xdr:nvCxnSpPr>
      <xdr:spPr>
        <a:xfrm>
          <a:off x="21323300" y="1835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132080</xdr:rowOff>
    </xdr:from>
    <xdr:to>
      <xdr:col>107</xdr:col>
      <xdr:colOff>101600</xdr:colOff>
      <xdr:row>107</xdr:row>
      <xdr:rowOff>62230</xdr:rowOff>
    </xdr:to>
    <xdr:sp macro="" textlink="">
      <xdr:nvSpPr>
        <xdr:cNvPr id="840" name="楕円 839"/>
        <xdr:cNvSpPr/>
      </xdr:nvSpPr>
      <xdr:spPr>
        <a:xfrm>
          <a:off x="20383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xdr:rowOff>
    </xdr:from>
    <xdr:to>
      <xdr:col>111</xdr:col>
      <xdr:colOff>177800</xdr:colOff>
      <xdr:row>107</xdr:row>
      <xdr:rowOff>11430</xdr:rowOff>
    </xdr:to>
    <xdr:cxnSp macro="">
      <xdr:nvCxnSpPr>
        <xdr:cNvPr id="841" name="直線コネクタ 840"/>
        <xdr:cNvCxnSpPr/>
      </xdr:nvCxnSpPr>
      <xdr:spPr>
        <a:xfrm>
          <a:off x="20434300" y="1835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42" name="楕円 841"/>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xdr:rowOff>
    </xdr:from>
    <xdr:to>
      <xdr:col>107</xdr:col>
      <xdr:colOff>50800</xdr:colOff>
      <xdr:row>107</xdr:row>
      <xdr:rowOff>41911</xdr:rowOff>
    </xdr:to>
    <xdr:cxnSp macro="">
      <xdr:nvCxnSpPr>
        <xdr:cNvPr id="843" name="直線コネクタ 842"/>
        <xdr:cNvCxnSpPr/>
      </xdr:nvCxnSpPr>
      <xdr:spPr>
        <a:xfrm flipV="1">
          <a:off x="19545300" y="18356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844" name="楕円 843"/>
        <xdr:cNvSpPr/>
      </xdr:nvSpPr>
      <xdr:spPr>
        <a:xfrm>
          <a:off x="18605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41911</xdr:rowOff>
    </xdr:from>
    <xdr:to>
      <xdr:col>102</xdr:col>
      <xdr:colOff>114300</xdr:colOff>
      <xdr:row>107</xdr:row>
      <xdr:rowOff>41911</xdr:rowOff>
    </xdr:to>
    <xdr:cxnSp macro="">
      <xdr:nvCxnSpPr>
        <xdr:cNvPr id="845" name="直線コネクタ 844"/>
        <xdr:cNvCxnSpPr/>
      </xdr:nvCxnSpPr>
      <xdr:spPr>
        <a:xfrm>
          <a:off x="18656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846" name="n_1aveValue【公民館】&#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47" name="n_2aveValue【公民館】&#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48" name="n_3ave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49" name="n_4aveValue【公民館】&#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850" name="n_1mainValue【公民館】&#10;一人当たり面積"/>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53357</xdr:rowOff>
    </xdr:from>
    <xdr:ext cx="469744" cy="259045"/>
    <xdr:sp macro="" textlink="">
      <xdr:nvSpPr>
        <xdr:cNvPr id="851" name="n_2mainValue【公民館】&#10;一人当たり面積"/>
        <xdr:cNvSpPr txBox="1"/>
      </xdr:nvSpPr>
      <xdr:spPr>
        <a:xfrm>
          <a:off x="20199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52" name="n_3main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853" name="n_4mainValue【公民館】&#10;一人当たり面積"/>
        <xdr:cNvSpPr txBox="1"/>
      </xdr:nvSpPr>
      <xdr:spPr>
        <a:xfrm>
          <a:off x="18421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学校施設については、有形固定資産減価償却率が類似団体・全国・県平均を上回っている。昭和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年代半ばから昭和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年代前半までに建設されているためであるが、長寿命化計画に基づき適切に日々の修繕を行うとともに、計画的に耐震補強工事を行っている。</a:t>
          </a:r>
          <a:endParaRPr lang="ja-JP" altLang="ja-JP" sz="1400">
            <a:effectLst/>
          </a:endParaRPr>
        </a:p>
        <a:p>
          <a:r>
            <a:rPr kumimoji="1" lang="ja-JP" altLang="ja-JP" sz="1100">
              <a:solidFill>
                <a:schemeClr val="dk1"/>
              </a:solidFill>
              <a:effectLst/>
              <a:latin typeface="+mn-lt"/>
              <a:ea typeface="+mn-ea"/>
              <a:cs typeface="+mn-cs"/>
            </a:rPr>
            <a:t>橋りょうについては、類似団体・全国・県平均を大きく下回っている。主な要因として、平成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年度に完成した各務原大橋が挙げられる。</a:t>
          </a:r>
          <a:endParaRPr kumimoji="1" lang="en-US" altLang="ja-JP" sz="1100">
            <a:solidFill>
              <a:schemeClr val="dk1"/>
            </a:solidFill>
            <a:effectLst/>
            <a:latin typeface="+mn-lt"/>
            <a:ea typeface="+mn-ea"/>
            <a:cs typeface="+mn-cs"/>
          </a:endParaRPr>
        </a:p>
        <a:p>
          <a:r>
            <a:rPr lang="ja-JP" altLang="en-US" sz="1100">
              <a:solidFill>
                <a:schemeClr val="tx1"/>
              </a:solidFill>
              <a:effectLst/>
            </a:rPr>
            <a:t>公営住宅については、複数年かけて計画的に耐震補強工事を行っていることにより有形固定資産減価償却率が低くなっている。</a:t>
          </a:r>
          <a:endParaRPr lang="en-US" altLang="ja-JP" sz="11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146,961
143,645
87.81
75,376,007
71,301,341
3,710,883
28,465,990
25,325,734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4" name="楕円 73"/>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5" name="【図書館】&#10;有形固定資産減価償却率該当値テキスト"/>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6" name="楕円 75"/>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39</xdr:row>
      <xdr:rowOff>110490</xdr:rowOff>
    </xdr:to>
    <xdr:cxnSp macro="">
      <xdr:nvCxnSpPr>
        <xdr:cNvPr id="77" name="直線コネクタ 76"/>
        <xdr:cNvCxnSpPr/>
      </xdr:nvCxnSpPr>
      <xdr:spPr>
        <a:xfrm>
          <a:off x="3797300" y="6751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154396</xdr:rowOff>
    </xdr:from>
    <xdr:to>
      <xdr:col>15</xdr:col>
      <xdr:colOff>101600</xdr:colOff>
      <xdr:row>39</xdr:row>
      <xdr:rowOff>84546</xdr:rowOff>
    </xdr:to>
    <xdr:sp macro="" textlink="">
      <xdr:nvSpPr>
        <xdr:cNvPr id="78" name="楕円 77"/>
        <xdr:cNvSpPr/>
      </xdr:nvSpPr>
      <xdr:spPr>
        <a:xfrm>
          <a:off x="2857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33746</xdr:rowOff>
    </xdr:from>
    <xdr:to>
      <xdr:col>19</xdr:col>
      <xdr:colOff>177800</xdr:colOff>
      <xdr:row>39</xdr:row>
      <xdr:rowOff>64770</xdr:rowOff>
    </xdr:to>
    <xdr:cxnSp macro="">
      <xdr:nvCxnSpPr>
        <xdr:cNvPr id="79" name="直線コネクタ 78"/>
        <xdr:cNvCxnSpPr/>
      </xdr:nvCxnSpPr>
      <xdr:spPr>
        <a:xfrm>
          <a:off x="2908300" y="67202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154396</xdr:rowOff>
    </xdr:from>
    <xdr:to>
      <xdr:col>10</xdr:col>
      <xdr:colOff>165100</xdr:colOff>
      <xdr:row>39</xdr:row>
      <xdr:rowOff>84546</xdr:rowOff>
    </xdr:to>
    <xdr:sp macro="" textlink="">
      <xdr:nvSpPr>
        <xdr:cNvPr id="80" name="楕円 79"/>
        <xdr:cNvSpPr/>
      </xdr:nvSpPr>
      <xdr:spPr>
        <a:xfrm>
          <a:off x="1968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33746</xdr:rowOff>
    </xdr:from>
    <xdr:to>
      <xdr:col>15</xdr:col>
      <xdr:colOff>50800</xdr:colOff>
      <xdr:row>39</xdr:row>
      <xdr:rowOff>33746</xdr:rowOff>
    </xdr:to>
    <xdr:cxnSp macro="">
      <xdr:nvCxnSpPr>
        <xdr:cNvPr id="81" name="直線コネクタ 80"/>
        <xdr:cNvCxnSpPr/>
      </xdr:nvCxnSpPr>
      <xdr:spPr>
        <a:xfrm>
          <a:off x="2019300" y="6720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125004</xdr:rowOff>
    </xdr:from>
    <xdr:to>
      <xdr:col>6</xdr:col>
      <xdr:colOff>38100</xdr:colOff>
      <xdr:row>39</xdr:row>
      <xdr:rowOff>55154</xdr:rowOff>
    </xdr:to>
    <xdr:sp macro="" textlink="">
      <xdr:nvSpPr>
        <xdr:cNvPr id="82" name="楕円 81"/>
        <xdr:cNvSpPr/>
      </xdr:nvSpPr>
      <xdr:spPr>
        <a:xfrm>
          <a:off x="1079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4354</xdr:rowOff>
    </xdr:from>
    <xdr:to>
      <xdr:col>10</xdr:col>
      <xdr:colOff>114300</xdr:colOff>
      <xdr:row>39</xdr:row>
      <xdr:rowOff>33746</xdr:rowOff>
    </xdr:to>
    <xdr:cxnSp macro="">
      <xdr:nvCxnSpPr>
        <xdr:cNvPr id="83" name="直線コネクタ 82"/>
        <xdr:cNvCxnSpPr/>
      </xdr:nvCxnSpPr>
      <xdr:spPr>
        <a:xfrm>
          <a:off x="1130300" y="669090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88" name="n_1mainValue【図書館】&#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75673</xdr:rowOff>
    </xdr:from>
    <xdr:ext cx="405111" cy="259045"/>
    <xdr:sp macro="" textlink="">
      <xdr:nvSpPr>
        <xdr:cNvPr id="89" name="n_2mainValue【図書館】&#10;有形固定資産減価償却率"/>
        <xdr:cNvSpPr txBox="1"/>
      </xdr:nvSpPr>
      <xdr:spPr>
        <a:xfrm>
          <a:off x="2705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75673</xdr:rowOff>
    </xdr:from>
    <xdr:ext cx="405111" cy="259045"/>
    <xdr:sp macro="" textlink="">
      <xdr:nvSpPr>
        <xdr:cNvPr id="90" name="n_3mainValue【図書館】&#10;有形固定資産減価償却率"/>
        <xdr:cNvSpPr txBox="1"/>
      </xdr:nvSpPr>
      <xdr:spPr>
        <a:xfrm>
          <a:off x="1816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46281</xdr:rowOff>
    </xdr:from>
    <xdr:ext cx="405111" cy="259045"/>
    <xdr:sp macro="" textlink="">
      <xdr:nvSpPr>
        <xdr:cNvPr id="91" name="n_4mainValue【図書館】&#10;有形固定資産減価償却率"/>
        <xdr:cNvSpPr txBox="1"/>
      </xdr:nvSpPr>
      <xdr:spPr>
        <a:xfrm>
          <a:off x="927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20"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133350</xdr:rowOff>
    </xdr:from>
    <xdr:to>
      <xdr:col>55</xdr:col>
      <xdr:colOff>50800</xdr:colOff>
      <xdr:row>38</xdr:row>
      <xdr:rowOff>63500</xdr:rowOff>
    </xdr:to>
    <xdr:sp macro="" textlink="">
      <xdr:nvSpPr>
        <xdr:cNvPr id="131" name="楕円 130"/>
        <xdr:cNvSpPr/>
      </xdr:nvSpPr>
      <xdr:spPr>
        <a:xfrm>
          <a:off x="104267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32" name="【図書館】&#10;一人当たり面積該当値テキスト"/>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133" name="楕円 132"/>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xdr:rowOff>
    </xdr:from>
    <xdr:to>
      <xdr:col>55</xdr:col>
      <xdr:colOff>0</xdr:colOff>
      <xdr:row>38</xdr:row>
      <xdr:rowOff>12700</xdr:rowOff>
    </xdr:to>
    <xdr:cxnSp macro="">
      <xdr:nvCxnSpPr>
        <xdr:cNvPr id="134" name="直線コネクタ 133"/>
        <xdr:cNvCxnSpPr/>
      </xdr:nvCxnSpPr>
      <xdr:spPr>
        <a:xfrm>
          <a:off x="9639300" y="652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146050</xdr:rowOff>
    </xdr:from>
    <xdr:to>
      <xdr:col>46</xdr:col>
      <xdr:colOff>38100</xdr:colOff>
      <xdr:row>38</xdr:row>
      <xdr:rowOff>76200</xdr:rowOff>
    </xdr:to>
    <xdr:sp macro="" textlink="">
      <xdr:nvSpPr>
        <xdr:cNvPr id="135" name="楕円 134"/>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25400</xdr:rowOff>
    </xdr:to>
    <xdr:cxnSp macro="">
      <xdr:nvCxnSpPr>
        <xdr:cNvPr id="136" name="直線コネクタ 135"/>
        <xdr:cNvCxnSpPr/>
      </xdr:nvCxnSpPr>
      <xdr:spPr>
        <a:xfrm flipV="1">
          <a:off x="8750300" y="652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76200</xdr:rowOff>
    </xdr:to>
    <xdr:sp macro="" textlink="">
      <xdr:nvSpPr>
        <xdr:cNvPr id="137" name="楕円 136"/>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25400</xdr:rowOff>
    </xdr:from>
    <xdr:to>
      <xdr:col>45</xdr:col>
      <xdr:colOff>177800</xdr:colOff>
      <xdr:row>38</xdr:row>
      <xdr:rowOff>25400</xdr:rowOff>
    </xdr:to>
    <xdr:cxnSp macro="">
      <xdr:nvCxnSpPr>
        <xdr:cNvPr id="138" name="直線コネクタ 137"/>
        <xdr:cNvCxnSpPr/>
      </xdr:nvCxnSpPr>
      <xdr:spPr>
        <a:xfrm>
          <a:off x="7861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146050</xdr:rowOff>
    </xdr:from>
    <xdr:to>
      <xdr:col>36</xdr:col>
      <xdr:colOff>165100</xdr:colOff>
      <xdr:row>38</xdr:row>
      <xdr:rowOff>76200</xdr:rowOff>
    </xdr:to>
    <xdr:sp macro="" textlink="">
      <xdr:nvSpPr>
        <xdr:cNvPr id="139" name="楕円 138"/>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25400</xdr:rowOff>
    </xdr:from>
    <xdr:to>
      <xdr:col>41</xdr:col>
      <xdr:colOff>50800</xdr:colOff>
      <xdr:row>38</xdr:row>
      <xdr:rowOff>25400</xdr:rowOff>
    </xdr:to>
    <xdr:cxnSp macro="">
      <xdr:nvCxnSpPr>
        <xdr:cNvPr id="140" name="直線コネクタ 139"/>
        <xdr:cNvCxnSpPr/>
      </xdr:nvCxnSpPr>
      <xdr:spPr>
        <a:xfrm>
          <a:off x="697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80027</xdr:rowOff>
    </xdr:from>
    <xdr:ext cx="469744" cy="259045"/>
    <xdr:sp macro="" textlink="">
      <xdr:nvSpPr>
        <xdr:cNvPr id="145" name="n_1mainValue【図書館】&#10;一人当たり面積"/>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92727</xdr:rowOff>
    </xdr:from>
    <xdr:ext cx="469744" cy="259045"/>
    <xdr:sp macro="" textlink="">
      <xdr:nvSpPr>
        <xdr:cNvPr id="146" name="n_2mainValue【図書館】&#10;一人当たり面積"/>
        <xdr:cNvSpPr txBox="1"/>
      </xdr:nvSpPr>
      <xdr:spPr>
        <a:xfrm>
          <a:off x="8515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92727</xdr:rowOff>
    </xdr:from>
    <xdr:ext cx="469744" cy="259045"/>
    <xdr:sp macro="" textlink="">
      <xdr:nvSpPr>
        <xdr:cNvPr id="147" name="n_3mainValue【図書館】&#10;一人当たり面積"/>
        <xdr:cNvSpPr txBox="1"/>
      </xdr:nvSpPr>
      <xdr:spPr>
        <a:xfrm>
          <a:off x="7626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92727</xdr:rowOff>
    </xdr:from>
    <xdr:ext cx="469744" cy="259045"/>
    <xdr:sp macro="" textlink="">
      <xdr:nvSpPr>
        <xdr:cNvPr id="148" name="n_4mainValue【図書館】&#10;一人当たり面積"/>
        <xdr:cNvSpPr txBox="1"/>
      </xdr:nvSpPr>
      <xdr:spPr>
        <a:xfrm>
          <a:off x="6737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27305</xdr:rowOff>
    </xdr:from>
    <xdr:to>
      <xdr:col>24</xdr:col>
      <xdr:colOff>114300</xdr:colOff>
      <xdr:row>61</xdr:row>
      <xdr:rowOff>128905</xdr:rowOff>
    </xdr:to>
    <xdr:sp macro="" textlink="">
      <xdr:nvSpPr>
        <xdr:cNvPr id="189" name="楕円 188"/>
        <xdr:cNvSpPr/>
      </xdr:nvSpPr>
      <xdr:spPr>
        <a:xfrm>
          <a:off x="45847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5732</xdr:rowOff>
    </xdr:from>
    <xdr:ext cx="405111" cy="259045"/>
    <xdr:sp macro="" textlink="">
      <xdr:nvSpPr>
        <xdr:cNvPr id="190" name="【体育館・プール】&#10;有形固定資産減価償却率該当値テキスト"/>
        <xdr:cNvSpPr txBox="1"/>
      </xdr:nvSpPr>
      <xdr:spPr>
        <a:xfrm>
          <a:off x="4673600"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158750</xdr:rowOff>
    </xdr:from>
    <xdr:to>
      <xdr:col>20</xdr:col>
      <xdr:colOff>38100</xdr:colOff>
      <xdr:row>61</xdr:row>
      <xdr:rowOff>88900</xdr:rowOff>
    </xdr:to>
    <xdr:sp macro="" textlink="">
      <xdr:nvSpPr>
        <xdr:cNvPr id="191" name="楕円 190"/>
        <xdr:cNvSpPr/>
      </xdr:nvSpPr>
      <xdr:spPr>
        <a:xfrm>
          <a:off x="3746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38100</xdr:rowOff>
    </xdr:from>
    <xdr:to>
      <xdr:col>24</xdr:col>
      <xdr:colOff>63500</xdr:colOff>
      <xdr:row>61</xdr:row>
      <xdr:rowOff>78105</xdr:rowOff>
    </xdr:to>
    <xdr:cxnSp macro="">
      <xdr:nvCxnSpPr>
        <xdr:cNvPr id="192" name="直線コネクタ 191"/>
        <xdr:cNvCxnSpPr/>
      </xdr:nvCxnSpPr>
      <xdr:spPr>
        <a:xfrm>
          <a:off x="3797300" y="104965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193" name="楕円 192"/>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61</xdr:row>
      <xdr:rowOff>38100</xdr:rowOff>
    </xdr:to>
    <xdr:cxnSp macro="">
      <xdr:nvCxnSpPr>
        <xdr:cNvPr id="194" name="直線コネクタ 193"/>
        <xdr:cNvCxnSpPr/>
      </xdr:nvCxnSpPr>
      <xdr:spPr>
        <a:xfrm>
          <a:off x="2908300" y="10462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84455</xdr:rowOff>
    </xdr:from>
    <xdr:to>
      <xdr:col>10</xdr:col>
      <xdr:colOff>165100</xdr:colOff>
      <xdr:row>61</xdr:row>
      <xdr:rowOff>14605</xdr:rowOff>
    </xdr:to>
    <xdr:sp macro="" textlink="">
      <xdr:nvSpPr>
        <xdr:cNvPr id="195" name="楕円 194"/>
        <xdr:cNvSpPr/>
      </xdr:nvSpPr>
      <xdr:spPr>
        <a:xfrm>
          <a:off x="1968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135255</xdr:rowOff>
    </xdr:from>
    <xdr:to>
      <xdr:col>15</xdr:col>
      <xdr:colOff>50800</xdr:colOff>
      <xdr:row>61</xdr:row>
      <xdr:rowOff>3810</xdr:rowOff>
    </xdr:to>
    <xdr:cxnSp macro="">
      <xdr:nvCxnSpPr>
        <xdr:cNvPr id="196" name="直線コネクタ 195"/>
        <xdr:cNvCxnSpPr/>
      </xdr:nvCxnSpPr>
      <xdr:spPr>
        <a:xfrm>
          <a:off x="2019300" y="10422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7" name="楕円 196"/>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135255</xdr:rowOff>
    </xdr:to>
    <xdr:cxnSp macro="">
      <xdr:nvCxnSpPr>
        <xdr:cNvPr id="198" name="直線コネクタ 197"/>
        <xdr:cNvCxnSpPr/>
      </xdr:nvCxnSpPr>
      <xdr:spPr>
        <a:xfrm>
          <a:off x="1130300" y="104013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80027</xdr:rowOff>
    </xdr:from>
    <xdr:ext cx="405111" cy="259045"/>
    <xdr:sp macro="" textlink="">
      <xdr:nvSpPr>
        <xdr:cNvPr id="203" name="n_1mainValue【体育館・プール】&#10;有形固定資産減価償却率"/>
        <xdr:cNvSpPr txBox="1"/>
      </xdr:nvSpPr>
      <xdr:spPr>
        <a:xfrm>
          <a:off x="3582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204" name="n_2mainValue【体育館・プール】&#10;有形固定資産減価償却率"/>
        <xdr:cNvSpPr txBox="1"/>
      </xdr:nvSpPr>
      <xdr:spPr>
        <a:xfrm>
          <a:off x="2705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5732</xdr:rowOff>
    </xdr:from>
    <xdr:ext cx="405111" cy="259045"/>
    <xdr:sp macro="" textlink="">
      <xdr:nvSpPr>
        <xdr:cNvPr id="205" name="n_3mainValue【体育館・プール】&#10;有形固定資産減価償却率"/>
        <xdr:cNvSpPr txBox="1"/>
      </xdr:nvSpPr>
      <xdr:spPr>
        <a:xfrm>
          <a:off x="1816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6" name="n_4mainValue【体育館・プール】&#10;有形固定資産減価償却率"/>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67310</xdr:rowOff>
    </xdr:from>
    <xdr:to>
      <xdr:col>55</xdr:col>
      <xdr:colOff>50800</xdr:colOff>
      <xdr:row>62</xdr:row>
      <xdr:rowOff>168910</xdr:rowOff>
    </xdr:to>
    <xdr:sp macro="" textlink="">
      <xdr:nvSpPr>
        <xdr:cNvPr id="246" name="楕円 245"/>
        <xdr:cNvSpPr/>
      </xdr:nvSpPr>
      <xdr:spPr>
        <a:xfrm>
          <a:off x="10426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153687</xdr:rowOff>
    </xdr:from>
    <xdr:ext cx="469744" cy="259045"/>
    <xdr:sp macro="" textlink="">
      <xdr:nvSpPr>
        <xdr:cNvPr id="247" name="【体育館・プール】&#10;一人当たり面積該当値テキスト"/>
        <xdr:cNvSpPr txBox="1"/>
      </xdr:nvSpPr>
      <xdr:spPr>
        <a:xfrm>
          <a:off x="10515600"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48" name="楕円 247"/>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118110</xdr:rowOff>
    </xdr:from>
    <xdr:to>
      <xdr:col>55</xdr:col>
      <xdr:colOff>0</xdr:colOff>
      <xdr:row>62</xdr:row>
      <xdr:rowOff>121920</xdr:rowOff>
    </xdr:to>
    <xdr:cxnSp macro="">
      <xdr:nvCxnSpPr>
        <xdr:cNvPr id="249" name="直線コネクタ 248"/>
        <xdr:cNvCxnSpPr/>
      </xdr:nvCxnSpPr>
      <xdr:spPr>
        <a:xfrm flipV="1">
          <a:off x="9639300" y="10748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50" name="楕円 249"/>
        <xdr:cNvSpPr/>
      </xdr:nvSpPr>
      <xdr:spPr>
        <a:xfrm>
          <a:off x="869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121920</xdr:rowOff>
    </xdr:from>
    <xdr:to>
      <xdr:col>50</xdr:col>
      <xdr:colOff>114300</xdr:colOff>
      <xdr:row>62</xdr:row>
      <xdr:rowOff>121920</xdr:rowOff>
    </xdr:to>
    <xdr:cxnSp macro="">
      <xdr:nvCxnSpPr>
        <xdr:cNvPr id="251" name="直線コネクタ 250"/>
        <xdr:cNvCxnSpPr/>
      </xdr:nvCxnSpPr>
      <xdr:spPr>
        <a:xfrm>
          <a:off x="8750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71120</xdr:rowOff>
    </xdr:from>
    <xdr:to>
      <xdr:col>41</xdr:col>
      <xdr:colOff>101600</xdr:colOff>
      <xdr:row>63</xdr:row>
      <xdr:rowOff>1270</xdr:rowOff>
    </xdr:to>
    <xdr:sp macro="" textlink="">
      <xdr:nvSpPr>
        <xdr:cNvPr id="252" name="楕円 251"/>
        <xdr:cNvSpPr/>
      </xdr:nvSpPr>
      <xdr:spPr>
        <a:xfrm>
          <a:off x="781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121920</xdr:rowOff>
    </xdr:from>
    <xdr:to>
      <xdr:col>45</xdr:col>
      <xdr:colOff>177800</xdr:colOff>
      <xdr:row>62</xdr:row>
      <xdr:rowOff>121920</xdr:rowOff>
    </xdr:to>
    <xdr:cxnSp macro="">
      <xdr:nvCxnSpPr>
        <xdr:cNvPr id="253" name="直線コネクタ 252"/>
        <xdr:cNvCxnSpPr/>
      </xdr:nvCxnSpPr>
      <xdr:spPr>
        <a:xfrm>
          <a:off x="7861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54" name="楕円 253"/>
        <xdr:cNvSpPr/>
      </xdr:nvSpPr>
      <xdr:spPr>
        <a:xfrm>
          <a:off x="692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95250</xdr:rowOff>
    </xdr:from>
    <xdr:to>
      <xdr:col>41</xdr:col>
      <xdr:colOff>50800</xdr:colOff>
      <xdr:row>62</xdr:row>
      <xdr:rowOff>121920</xdr:rowOff>
    </xdr:to>
    <xdr:cxnSp macro="">
      <xdr:nvCxnSpPr>
        <xdr:cNvPr id="255" name="直線コネクタ 254"/>
        <xdr:cNvCxnSpPr/>
      </xdr:nvCxnSpPr>
      <xdr:spPr>
        <a:xfrm>
          <a:off x="6972300" y="1072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60" name="n_1mainValue【体育館・プール】&#10;一人当たり面積"/>
        <xdr:cNvSpPr txBox="1"/>
      </xdr:nvSpPr>
      <xdr:spPr>
        <a:xfrm>
          <a:off x="9391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61" name="n_2mainValue【体育館・プール】&#10;一人当たり面積"/>
        <xdr:cNvSpPr txBox="1"/>
      </xdr:nvSpPr>
      <xdr:spPr>
        <a:xfrm>
          <a:off x="8515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62" name="n_3mainValue【体育館・プール】&#10;一人当たり面積"/>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3" name="n_4main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302" name="楕円 301"/>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45738</xdr:rowOff>
    </xdr:from>
    <xdr:ext cx="405111" cy="259045"/>
    <xdr:sp macro="" textlink="">
      <xdr:nvSpPr>
        <xdr:cNvPr id="303" name="【福祉施設】&#10;有形固定資産減価償却率該当値テキスト"/>
        <xdr:cNvSpPr txBox="1"/>
      </xdr:nvSpPr>
      <xdr:spPr>
        <a:xfrm>
          <a:off x="4673600"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87885</xdr:rowOff>
    </xdr:from>
    <xdr:to>
      <xdr:col>20</xdr:col>
      <xdr:colOff>38100</xdr:colOff>
      <xdr:row>82</xdr:row>
      <xdr:rowOff>18035</xdr:rowOff>
    </xdr:to>
    <xdr:sp macro="" textlink="">
      <xdr:nvSpPr>
        <xdr:cNvPr id="304" name="楕円 303"/>
        <xdr:cNvSpPr/>
      </xdr:nvSpPr>
      <xdr:spPr>
        <a:xfrm>
          <a:off x="3746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138685</xdr:rowOff>
    </xdr:to>
    <xdr:cxnSp macro="">
      <xdr:nvCxnSpPr>
        <xdr:cNvPr id="305" name="直線コネクタ 304"/>
        <xdr:cNvCxnSpPr/>
      </xdr:nvCxnSpPr>
      <xdr:spPr>
        <a:xfrm flipV="1">
          <a:off x="3797300" y="1400556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53594</xdr:rowOff>
    </xdr:from>
    <xdr:to>
      <xdr:col>15</xdr:col>
      <xdr:colOff>101600</xdr:colOff>
      <xdr:row>81</xdr:row>
      <xdr:rowOff>155194</xdr:rowOff>
    </xdr:to>
    <xdr:sp macro="" textlink="">
      <xdr:nvSpPr>
        <xdr:cNvPr id="306" name="楕円 305"/>
        <xdr:cNvSpPr/>
      </xdr:nvSpPr>
      <xdr:spPr>
        <a:xfrm>
          <a:off x="2857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104394</xdr:rowOff>
    </xdr:from>
    <xdr:to>
      <xdr:col>19</xdr:col>
      <xdr:colOff>177800</xdr:colOff>
      <xdr:row>81</xdr:row>
      <xdr:rowOff>138685</xdr:rowOff>
    </xdr:to>
    <xdr:cxnSp macro="">
      <xdr:nvCxnSpPr>
        <xdr:cNvPr id="307" name="直線コネクタ 306"/>
        <xdr:cNvCxnSpPr/>
      </xdr:nvCxnSpPr>
      <xdr:spPr>
        <a:xfrm>
          <a:off x="2908300" y="1399184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30735</xdr:rowOff>
    </xdr:from>
    <xdr:to>
      <xdr:col>10</xdr:col>
      <xdr:colOff>165100</xdr:colOff>
      <xdr:row>81</xdr:row>
      <xdr:rowOff>132335</xdr:rowOff>
    </xdr:to>
    <xdr:sp macro="" textlink="">
      <xdr:nvSpPr>
        <xdr:cNvPr id="308" name="楕円 307"/>
        <xdr:cNvSpPr/>
      </xdr:nvSpPr>
      <xdr:spPr>
        <a:xfrm>
          <a:off x="1968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81535</xdr:rowOff>
    </xdr:from>
    <xdr:to>
      <xdr:col>15</xdr:col>
      <xdr:colOff>50800</xdr:colOff>
      <xdr:row>81</xdr:row>
      <xdr:rowOff>104394</xdr:rowOff>
    </xdr:to>
    <xdr:cxnSp macro="">
      <xdr:nvCxnSpPr>
        <xdr:cNvPr id="309" name="直線コネクタ 308"/>
        <xdr:cNvCxnSpPr/>
      </xdr:nvCxnSpPr>
      <xdr:spPr>
        <a:xfrm>
          <a:off x="2019300" y="139689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154178</xdr:rowOff>
    </xdr:from>
    <xdr:to>
      <xdr:col>6</xdr:col>
      <xdr:colOff>38100</xdr:colOff>
      <xdr:row>81</xdr:row>
      <xdr:rowOff>84328</xdr:rowOff>
    </xdr:to>
    <xdr:sp macro="" textlink="">
      <xdr:nvSpPr>
        <xdr:cNvPr id="310" name="楕円 309"/>
        <xdr:cNvSpPr/>
      </xdr:nvSpPr>
      <xdr:spPr>
        <a:xfrm>
          <a:off x="10795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33528</xdr:rowOff>
    </xdr:from>
    <xdr:to>
      <xdr:col>10</xdr:col>
      <xdr:colOff>114300</xdr:colOff>
      <xdr:row>81</xdr:row>
      <xdr:rowOff>81535</xdr:rowOff>
    </xdr:to>
    <xdr:cxnSp macro="">
      <xdr:nvCxnSpPr>
        <xdr:cNvPr id="311" name="直線コネクタ 310"/>
        <xdr:cNvCxnSpPr/>
      </xdr:nvCxnSpPr>
      <xdr:spPr>
        <a:xfrm>
          <a:off x="1130300" y="139209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9162</xdr:rowOff>
    </xdr:from>
    <xdr:ext cx="405111" cy="259045"/>
    <xdr:sp macro="" textlink="">
      <xdr:nvSpPr>
        <xdr:cNvPr id="316" name="n_1mainValue【福祉施設】&#10;有形固定資産減価償却率"/>
        <xdr:cNvSpPr txBox="1"/>
      </xdr:nvSpPr>
      <xdr:spPr>
        <a:xfrm>
          <a:off x="35820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146321</xdr:rowOff>
    </xdr:from>
    <xdr:ext cx="405111" cy="259045"/>
    <xdr:sp macro="" textlink="">
      <xdr:nvSpPr>
        <xdr:cNvPr id="317" name="n_2mainValue【福祉施設】&#10;有形固定資産減価償却率"/>
        <xdr:cNvSpPr txBox="1"/>
      </xdr:nvSpPr>
      <xdr:spPr>
        <a:xfrm>
          <a:off x="27057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123462</xdr:rowOff>
    </xdr:from>
    <xdr:ext cx="405111" cy="259045"/>
    <xdr:sp macro="" textlink="">
      <xdr:nvSpPr>
        <xdr:cNvPr id="318" name="n_3mainValue【福祉施設】&#10;有形固定資産減価償却率"/>
        <xdr:cNvSpPr txBox="1"/>
      </xdr:nvSpPr>
      <xdr:spPr>
        <a:xfrm>
          <a:off x="18167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75455</xdr:rowOff>
    </xdr:from>
    <xdr:ext cx="405111" cy="259045"/>
    <xdr:sp macro="" textlink="">
      <xdr:nvSpPr>
        <xdr:cNvPr id="319" name="n_4mainValue【福祉施設】&#10;有形固定資産減価償却率"/>
        <xdr:cNvSpPr txBox="1"/>
      </xdr:nvSpPr>
      <xdr:spPr>
        <a:xfrm>
          <a:off x="927744"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6" name="【福祉施設】&#10;一人当たり面積平均値テキスト"/>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165608</xdr:rowOff>
    </xdr:from>
    <xdr:to>
      <xdr:col>55</xdr:col>
      <xdr:colOff>50800</xdr:colOff>
      <xdr:row>81</xdr:row>
      <xdr:rowOff>95758</xdr:rowOff>
    </xdr:to>
    <xdr:sp macro="" textlink="">
      <xdr:nvSpPr>
        <xdr:cNvPr id="357" name="楕円 356"/>
        <xdr:cNvSpPr/>
      </xdr:nvSpPr>
      <xdr:spPr>
        <a:xfrm>
          <a:off x="104267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17035</xdr:rowOff>
    </xdr:from>
    <xdr:ext cx="469744" cy="259045"/>
    <xdr:sp macro="" textlink="">
      <xdr:nvSpPr>
        <xdr:cNvPr id="358" name="【福祉施設】&#10;一人当たり面積該当値テキスト"/>
        <xdr:cNvSpPr txBox="1"/>
      </xdr:nvSpPr>
      <xdr:spPr>
        <a:xfrm>
          <a:off x="10515600" y="137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3302</xdr:rowOff>
    </xdr:from>
    <xdr:to>
      <xdr:col>50</xdr:col>
      <xdr:colOff>165100</xdr:colOff>
      <xdr:row>81</xdr:row>
      <xdr:rowOff>104902</xdr:rowOff>
    </xdr:to>
    <xdr:sp macro="" textlink="">
      <xdr:nvSpPr>
        <xdr:cNvPr id="359" name="楕円 358"/>
        <xdr:cNvSpPr/>
      </xdr:nvSpPr>
      <xdr:spPr>
        <a:xfrm>
          <a:off x="9588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44958</xdr:rowOff>
    </xdr:from>
    <xdr:to>
      <xdr:col>55</xdr:col>
      <xdr:colOff>0</xdr:colOff>
      <xdr:row>81</xdr:row>
      <xdr:rowOff>54102</xdr:rowOff>
    </xdr:to>
    <xdr:cxnSp macro="">
      <xdr:nvCxnSpPr>
        <xdr:cNvPr id="360" name="直線コネクタ 359"/>
        <xdr:cNvCxnSpPr/>
      </xdr:nvCxnSpPr>
      <xdr:spPr>
        <a:xfrm flipV="1">
          <a:off x="9639300" y="139324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3302</xdr:rowOff>
    </xdr:from>
    <xdr:to>
      <xdr:col>46</xdr:col>
      <xdr:colOff>38100</xdr:colOff>
      <xdr:row>81</xdr:row>
      <xdr:rowOff>104902</xdr:rowOff>
    </xdr:to>
    <xdr:sp macro="" textlink="">
      <xdr:nvSpPr>
        <xdr:cNvPr id="361" name="楕円 360"/>
        <xdr:cNvSpPr/>
      </xdr:nvSpPr>
      <xdr:spPr>
        <a:xfrm>
          <a:off x="8699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54102</xdr:rowOff>
    </xdr:from>
    <xdr:to>
      <xdr:col>50</xdr:col>
      <xdr:colOff>114300</xdr:colOff>
      <xdr:row>81</xdr:row>
      <xdr:rowOff>54102</xdr:rowOff>
    </xdr:to>
    <xdr:cxnSp macro="">
      <xdr:nvCxnSpPr>
        <xdr:cNvPr id="362" name="直線コネクタ 361"/>
        <xdr:cNvCxnSpPr/>
      </xdr:nvCxnSpPr>
      <xdr:spPr>
        <a:xfrm>
          <a:off x="8750300" y="13941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3302</xdr:rowOff>
    </xdr:from>
    <xdr:to>
      <xdr:col>41</xdr:col>
      <xdr:colOff>101600</xdr:colOff>
      <xdr:row>81</xdr:row>
      <xdr:rowOff>104902</xdr:rowOff>
    </xdr:to>
    <xdr:sp macro="" textlink="">
      <xdr:nvSpPr>
        <xdr:cNvPr id="363" name="楕円 362"/>
        <xdr:cNvSpPr/>
      </xdr:nvSpPr>
      <xdr:spPr>
        <a:xfrm>
          <a:off x="7810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54102</xdr:rowOff>
    </xdr:from>
    <xdr:to>
      <xdr:col>45</xdr:col>
      <xdr:colOff>177800</xdr:colOff>
      <xdr:row>81</xdr:row>
      <xdr:rowOff>54102</xdr:rowOff>
    </xdr:to>
    <xdr:cxnSp macro="">
      <xdr:nvCxnSpPr>
        <xdr:cNvPr id="364" name="直線コネクタ 363"/>
        <xdr:cNvCxnSpPr/>
      </xdr:nvCxnSpPr>
      <xdr:spPr>
        <a:xfrm>
          <a:off x="7861300" y="13941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3302</xdr:rowOff>
    </xdr:from>
    <xdr:to>
      <xdr:col>36</xdr:col>
      <xdr:colOff>165100</xdr:colOff>
      <xdr:row>81</xdr:row>
      <xdr:rowOff>104902</xdr:rowOff>
    </xdr:to>
    <xdr:sp macro="" textlink="">
      <xdr:nvSpPr>
        <xdr:cNvPr id="365" name="楕円 364"/>
        <xdr:cNvSpPr/>
      </xdr:nvSpPr>
      <xdr:spPr>
        <a:xfrm>
          <a:off x="6921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54102</xdr:rowOff>
    </xdr:from>
    <xdr:to>
      <xdr:col>41</xdr:col>
      <xdr:colOff>50800</xdr:colOff>
      <xdr:row>81</xdr:row>
      <xdr:rowOff>54102</xdr:rowOff>
    </xdr:to>
    <xdr:cxnSp macro="">
      <xdr:nvCxnSpPr>
        <xdr:cNvPr id="366" name="直線コネクタ 365"/>
        <xdr:cNvCxnSpPr/>
      </xdr:nvCxnSpPr>
      <xdr:spPr>
        <a:xfrm>
          <a:off x="6972300" y="13941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7" name="n_1aveValue【福祉施設】&#10;一人当たり面積"/>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68" name="n_2aveValue【福祉施設】&#10;一人当たり面積"/>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69" name="n_3aveValue【福祉施設】&#10;一人当たり面積"/>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121429</xdr:rowOff>
    </xdr:from>
    <xdr:ext cx="469744" cy="259045"/>
    <xdr:sp macro="" textlink="">
      <xdr:nvSpPr>
        <xdr:cNvPr id="371" name="n_1mainValue【福祉施設】&#10;一人当たり面積"/>
        <xdr:cNvSpPr txBox="1"/>
      </xdr:nvSpPr>
      <xdr:spPr>
        <a:xfrm>
          <a:off x="93917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121429</xdr:rowOff>
    </xdr:from>
    <xdr:ext cx="469744" cy="259045"/>
    <xdr:sp macro="" textlink="">
      <xdr:nvSpPr>
        <xdr:cNvPr id="372" name="n_2mainValue【福祉施設】&#10;一人当たり面積"/>
        <xdr:cNvSpPr txBox="1"/>
      </xdr:nvSpPr>
      <xdr:spPr>
        <a:xfrm>
          <a:off x="85154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121429</xdr:rowOff>
    </xdr:from>
    <xdr:ext cx="469744" cy="259045"/>
    <xdr:sp macro="" textlink="">
      <xdr:nvSpPr>
        <xdr:cNvPr id="373" name="n_3mainValue【福祉施設】&#10;一人当たり面積"/>
        <xdr:cNvSpPr txBox="1"/>
      </xdr:nvSpPr>
      <xdr:spPr>
        <a:xfrm>
          <a:off x="76264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121429</xdr:rowOff>
    </xdr:from>
    <xdr:ext cx="469744" cy="259045"/>
    <xdr:sp macro="" textlink="">
      <xdr:nvSpPr>
        <xdr:cNvPr id="374" name="n_4mainValue【福祉施設】&#10;一人当たり面積"/>
        <xdr:cNvSpPr txBox="1"/>
      </xdr:nvSpPr>
      <xdr:spPr>
        <a:xfrm>
          <a:off x="67374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xdr:rowOff>
    </xdr:from>
    <xdr:to>
      <xdr:col>24</xdr:col>
      <xdr:colOff>114300</xdr:colOff>
      <xdr:row>106</xdr:row>
      <xdr:rowOff>113937</xdr:rowOff>
    </xdr:to>
    <xdr:sp macro="" textlink="">
      <xdr:nvSpPr>
        <xdr:cNvPr id="416" name="楕円 415"/>
        <xdr:cNvSpPr/>
      </xdr:nvSpPr>
      <xdr:spPr>
        <a:xfrm>
          <a:off x="4584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162214</xdr:rowOff>
    </xdr:from>
    <xdr:ext cx="405111" cy="259045"/>
    <xdr:sp macro="" textlink="">
      <xdr:nvSpPr>
        <xdr:cNvPr id="417" name="【市民会館】&#10;有形固定資産減価償却率該当値テキスト"/>
        <xdr:cNvSpPr txBox="1"/>
      </xdr:nvSpPr>
      <xdr:spPr>
        <a:xfrm>
          <a:off x="4673600"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138068</xdr:rowOff>
    </xdr:from>
    <xdr:to>
      <xdr:col>20</xdr:col>
      <xdr:colOff>38100</xdr:colOff>
      <xdr:row>106</xdr:row>
      <xdr:rowOff>68218</xdr:rowOff>
    </xdr:to>
    <xdr:sp macro="" textlink="">
      <xdr:nvSpPr>
        <xdr:cNvPr id="418" name="楕円 417"/>
        <xdr:cNvSpPr/>
      </xdr:nvSpPr>
      <xdr:spPr>
        <a:xfrm>
          <a:off x="3746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17418</xdr:rowOff>
    </xdr:from>
    <xdr:to>
      <xdr:col>24</xdr:col>
      <xdr:colOff>63500</xdr:colOff>
      <xdr:row>106</xdr:row>
      <xdr:rowOff>63137</xdr:rowOff>
    </xdr:to>
    <xdr:cxnSp macro="">
      <xdr:nvCxnSpPr>
        <xdr:cNvPr id="419" name="直線コネクタ 418"/>
        <xdr:cNvCxnSpPr/>
      </xdr:nvCxnSpPr>
      <xdr:spPr>
        <a:xfrm>
          <a:off x="3797300" y="1819111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74386</xdr:rowOff>
    </xdr:from>
    <xdr:to>
      <xdr:col>15</xdr:col>
      <xdr:colOff>101600</xdr:colOff>
      <xdr:row>107</xdr:row>
      <xdr:rowOff>4536</xdr:rowOff>
    </xdr:to>
    <xdr:sp macro="" textlink="">
      <xdr:nvSpPr>
        <xdr:cNvPr id="420" name="楕円 419"/>
        <xdr:cNvSpPr/>
      </xdr:nvSpPr>
      <xdr:spPr>
        <a:xfrm>
          <a:off x="2857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17418</xdr:rowOff>
    </xdr:from>
    <xdr:to>
      <xdr:col>19</xdr:col>
      <xdr:colOff>177800</xdr:colOff>
      <xdr:row>106</xdr:row>
      <xdr:rowOff>125186</xdr:rowOff>
    </xdr:to>
    <xdr:cxnSp macro="">
      <xdr:nvCxnSpPr>
        <xdr:cNvPr id="421" name="直線コネクタ 420"/>
        <xdr:cNvCxnSpPr/>
      </xdr:nvCxnSpPr>
      <xdr:spPr>
        <a:xfrm flipV="1">
          <a:off x="2908300" y="18191118"/>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422" name="楕円 421"/>
        <xdr:cNvSpPr/>
      </xdr:nvSpPr>
      <xdr:spPr>
        <a:xfrm>
          <a:off x="196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87630</xdr:rowOff>
    </xdr:from>
    <xdr:to>
      <xdr:col>15</xdr:col>
      <xdr:colOff>50800</xdr:colOff>
      <xdr:row>106</xdr:row>
      <xdr:rowOff>125186</xdr:rowOff>
    </xdr:to>
    <xdr:cxnSp macro="">
      <xdr:nvCxnSpPr>
        <xdr:cNvPr id="423" name="直線コネクタ 422"/>
        <xdr:cNvCxnSpPr/>
      </xdr:nvCxnSpPr>
      <xdr:spPr>
        <a:xfrm>
          <a:off x="2019300" y="182613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151130</xdr:rowOff>
    </xdr:from>
    <xdr:to>
      <xdr:col>6</xdr:col>
      <xdr:colOff>38100</xdr:colOff>
      <xdr:row>106</xdr:row>
      <xdr:rowOff>81280</xdr:rowOff>
    </xdr:to>
    <xdr:sp macro="" textlink="">
      <xdr:nvSpPr>
        <xdr:cNvPr id="424" name="楕円 423"/>
        <xdr:cNvSpPr/>
      </xdr:nvSpPr>
      <xdr:spPr>
        <a:xfrm>
          <a:off x="107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30480</xdr:rowOff>
    </xdr:from>
    <xdr:to>
      <xdr:col>10</xdr:col>
      <xdr:colOff>114300</xdr:colOff>
      <xdr:row>106</xdr:row>
      <xdr:rowOff>87630</xdr:rowOff>
    </xdr:to>
    <xdr:cxnSp macro="">
      <xdr:nvCxnSpPr>
        <xdr:cNvPr id="425" name="直線コネクタ 424"/>
        <xdr:cNvCxnSpPr/>
      </xdr:nvCxnSpPr>
      <xdr:spPr>
        <a:xfrm>
          <a:off x="1130300" y="18204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59345</xdr:rowOff>
    </xdr:from>
    <xdr:ext cx="405111" cy="259045"/>
    <xdr:sp macro="" textlink="">
      <xdr:nvSpPr>
        <xdr:cNvPr id="430" name="n_1mainValue【市民会館】&#10;有形固定資産減価償却率"/>
        <xdr:cNvSpPr txBox="1"/>
      </xdr:nvSpPr>
      <xdr:spPr>
        <a:xfrm>
          <a:off x="3582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167113</xdr:rowOff>
    </xdr:from>
    <xdr:ext cx="405111" cy="259045"/>
    <xdr:sp macro="" textlink="">
      <xdr:nvSpPr>
        <xdr:cNvPr id="431" name="n_2mainValue【市民会館】&#10;有形固定資産減価償却率"/>
        <xdr:cNvSpPr txBox="1"/>
      </xdr:nvSpPr>
      <xdr:spPr>
        <a:xfrm>
          <a:off x="2705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129557</xdr:rowOff>
    </xdr:from>
    <xdr:ext cx="405111" cy="259045"/>
    <xdr:sp macro="" textlink="">
      <xdr:nvSpPr>
        <xdr:cNvPr id="432" name="n_3mainValue【市民会館】&#10;有形固定資産減価償却率"/>
        <xdr:cNvSpPr txBox="1"/>
      </xdr:nvSpPr>
      <xdr:spPr>
        <a:xfrm>
          <a:off x="1816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72407</xdr:rowOff>
    </xdr:from>
    <xdr:ext cx="405111" cy="259045"/>
    <xdr:sp macro="" textlink="">
      <xdr:nvSpPr>
        <xdr:cNvPr id="433" name="n_4mainValue【市民会館】&#10;有形固定資産減価償却率"/>
        <xdr:cNvSpPr txBox="1"/>
      </xdr:nvSpPr>
      <xdr:spPr>
        <a:xfrm>
          <a:off x="927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73" name="楕円 472"/>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74" name="【市民会館】&#10;一人当たり面積該当値テキスト"/>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475" name="楕円 474"/>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476" name="直線コネクタ 475"/>
        <xdr:cNvCxnSpPr/>
      </xdr:nvCxnSpPr>
      <xdr:spPr>
        <a:xfrm>
          <a:off x="9639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154939</xdr:rowOff>
    </xdr:from>
    <xdr:to>
      <xdr:col>46</xdr:col>
      <xdr:colOff>38100</xdr:colOff>
      <xdr:row>108</xdr:row>
      <xdr:rowOff>85089</xdr:rowOff>
    </xdr:to>
    <xdr:sp macro="" textlink="">
      <xdr:nvSpPr>
        <xdr:cNvPr id="477" name="楕円 476"/>
        <xdr:cNvSpPr/>
      </xdr:nvSpPr>
      <xdr:spPr>
        <a:xfrm>
          <a:off x="8699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34289</xdr:rowOff>
    </xdr:to>
    <xdr:cxnSp macro="">
      <xdr:nvCxnSpPr>
        <xdr:cNvPr id="478" name="直線コネクタ 477"/>
        <xdr:cNvCxnSpPr/>
      </xdr:nvCxnSpPr>
      <xdr:spPr>
        <a:xfrm flipV="1">
          <a:off x="8750300" y="18547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154939</xdr:rowOff>
    </xdr:from>
    <xdr:to>
      <xdr:col>41</xdr:col>
      <xdr:colOff>101600</xdr:colOff>
      <xdr:row>108</xdr:row>
      <xdr:rowOff>85089</xdr:rowOff>
    </xdr:to>
    <xdr:sp macro="" textlink="">
      <xdr:nvSpPr>
        <xdr:cNvPr id="479" name="楕円 478"/>
        <xdr:cNvSpPr/>
      </xdr:nvSpPr>
      <xdr:spPr>
        <a:xfrm>
          <a:off x="7810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34289</xdr:rowOff>
    </xdr:from>
    <xdr:to>
      <xdr:col>45</xdr:col>
      <xdr:colOff>177800</xdr:colOff>
      <xdr:row>108</xdr:row>
      <xdr:rowOff>34289</xdr:rowOff>
    </xdr:to>
    <xdr:cxnSp macro="">
      <xdr:nvCxnSpPr>
        <xdr:cNvPr id="480" name="直線コネクタ 479"/>
        <xdr:cNvCxnSpPr/>
      </xdr:nvCxnSpPr>
      <xdr:spPr>
        <a:xfrm>
          <a:off x="7861300" y="18550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154939</xdr:rowOff>
    </xdr:from>
    <xdr:to>
      <xdr:col>36</xdr:col>
      <xdr:colOff>165100</xdr:colOff>
      <xdr:row>108</xdr:row>
      <xdr:rowOff>85089</xdr:rowOff>
    </xdr:to>
    <xdr:sp macro="" textlink="">
      <xdr:nvSpPr>
        <xdr:cNvPr id="481" name="楕円 480"/>
        <xdr:cNvSpPr/>
      </xdr:nvSpPr>
      <xdr:spPr>
        <a:xfrm>
          <a:off x="6921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34289</xdr:rowOff>
    </xdr:from>
    <xdr:to>
      <xdr:col>41</xdr:col>
      <xdr:colOff>50800</xdr:colOff>
      <xdr:row>108</xdr:row>
      <xdr:rowOff>34289</xdr:rowOff>
    </xdr:to>
    <xdr:cxnSp macro="">
      <xdr:nvCxnSpPr>
        <xdr:cNvPr id="482" name="直線コネクタ 481"/>
        <xdr:cNvCxnSpPr/>
      </xdr:nvCxnSpPr>
      <xdr:spPr>
        <a:xfrm>
          <a:off x="6972300" y="18550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87"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76216</xdr:rowOff>
    </xdr:from>
    <xdr:ext cx="469744" cy="259045"/>
    <xdr:sp macro="" textlink="">
      <xdr:nvSpPr>
        <xdr:cNvPr id="488" name="n_2mainValue【市民会館】&#10;一人当たり面積"/>
        <xdr:cNvSpPr txBox="1"/>
      </xdr:nvSpPr>
      <xdr:spPr>
        <a:xfrm>
          <a:off x="8515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76216</xdr:rowOff>
    </xdr:from>
    <xdr:ext cx="469744" cy="259045"/>
    <xdr:sp macro="" textlink="">
      <xdr:nvSpPr>
        <xdr:cNvPr id="489" name="n_3mainValue【市民会館】&#10;一人当たり面積"/>
        <xdr:cNvSpPr txBox="1"/>
      </xdr:nvSpPr>
      <xdr:spPr>
        <a:xfrm>
          <a:off x="7626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76216</xdr:rowOff>
    </xdr:from>
    <xdr:ext cx="469744" cy="259045"/>
    <xdr:sp macro="" textlink="">
      <xdr:nvSpPr>
        <xdr:cNvPr id="490" name="n_4mainValue【市民会館】&#10;一人当たり面積"/>
        <xdr:cNvSpPr txBox="1"/>
      </xdr:nvSpPr>
      <xdr:spPr>
        <a:xfrm>
          <a:off x="6737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18" name="【一般廃棄物処理施設】&#10;有形固定資産減価償却率平均値テキスト"/>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96266</xdr:rowOff>
    </xdr:from>
    <xdr:to>
      <xdr:col>85</xdr:col>
      <xdr:colOff>177800</xdr:colOff>
      <xdr:row>38</xdr:row>
      <xdr:rowOff>26415</xdr:rowOff>
    </xdr:to>
    <xdr:sp macro="" textlink="">
      <xdr:nvSpPr>
        <xdr:cNvPr id="529" name="楕円 528"/>
        <xdr:cNvSpPr/>
      </xdr:nvSpPr>
      <xdr:spPr>
        <a:xfrm>
          <a:off x="162687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119143</xdr:rowOff>
    </xdr:from>
    <xdr:ext cx="405111" cy="259045"/>
    <xdr:sp macro="" textlink="">
      <xdr:nvSpPr>
        <xdr:cNvPr id="530" name="【一般廃棄物処理施設】&#10;有形固定資産減価償却率該当値テキスト"/>
        <xdr:cNvSpPr txBox="1"/>
      </xdr:nvSpPr>
      <xdr:spPr>
        <a:xfrm>
          <a:off x="16357600" y="6291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73406</xdr:rowOff>
    </xdr:from>
    <xdr:to>
      <xdr:col>81</xdr:col>
      <xdr:colOff>101600</xdr:colOff>
      <xdr:row>38</xdr:row>
      <xdr:rowOff>3556</xdr:rowOff>
    </xdr:to>
    <xdr:sp macro="" textlink="">
      <xdr:nvSpPr>
        <xdr:cNvPr id="531" name="楕円 530"/>
        <xdr:cNvSpPr/>
      </xdr:nvSpPr>
      <xdr:spPr>
        <a:xfrm>
          <a:off x="15430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124206</xdr:rowOff>
    </xdr:from>
    <xdr:to>
      <xdr:col>85</xdr:col>
      <xdr:colOff>127000</xdr:colOff>
      <xdr:row>37</xdr:row>
      <xdr:rowOff>147066</xdr:rowOff>
    </xdr:to>
    <xdr:cxnSp macro="">
      <xdr:nvCxnSpPr>
        <xdr:cNvPr id="532" name="直線コネクタ 531"/>
        <xdr:cNvCxnSpPr/>
      </xdr:nvCxnSpPr>
      <xdr:spPr>
        <a:xfrm>
          <a:off x="15481300" y="64678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45974</xdr:rowOff>
    </xdr:from>
    <xdr:to>
      <xdr:col>76</xdr:col>
      <xdr:colOff>165100</xdr:colOff>
      <xdr:row>37</xdr:row>
      <xdr:rowOff>147574</xdr:rowOff>
    </xdr:to>
    <xdr:sp macro="" textlink="">
      <xdr:nvSpPr>
        <xdr:cNvPr id="533" name="楕円 532"/>
        <xdr:cNvSpPr/>
      </xdr:nvSpPr>
      <xdr:spPr>
        <a:xfrm>
          <a:off x="14541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96774</xdr:rowOff>
    </xdr:from>
    <xdr:to>
      <xdr:col>81</xdr:col>
      <xdr:colOff>50800</xdr:colOff>
      <xdr:row>37</xdr:row>
      <xdr:rowOff>124206</xdr:rowOff>
    </xdr:to>
    <xdr:cxnSp macro="">
      <xdr:nvCxnSpPr>
        <xdr:cNvPr id="534" name="直線コネクタ 533"/>
        <xdr:cNvCxnSpPr/>
      </xdr:nvCxnSpPr>
      <xdr:spPr>
        <a:xfrm>
          <a:off x="14592300" y="64404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160274</xdr:rowOff>
    </xdr:from>
    <xdr:to>
      <xdr:col>72</xdr:col>
      <xdr:colOff>38100</xdr:colOff>
      <xdr:row>37</xdr:row>
      <xdr:rowOff>90424</xdr:rowOff>
    </xdr:to>
    <xdr:sp macro="" textlink="">
      <xdr:nvSpPr>
        <xdr:cNvPr id="535" name="楕円 534"/>
        <xdr:cNvSpPr/>
      </xdr:nvSpPr>
      <xdr:spPr>
        <a:xfrm>
          <a:off x="13652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39624</xdr:rowOff>
    </xdr:from>
    <xdr:to>
      <xdr:col>76</xdr:col>
      <xdr:colOff>114300</xdr:colOff>
      <xdr:row>37</xdr:row>
      <xdr:rowOff>96774</xdr:rowOff>
    </xdr:to>
    <xdr:cxnSp macro="">
      <xdr:nvCxnSpPr>
        <xdr:cNvPr id="536" name="直線コネクタ 535"/>
        <xdr:cNvCxnSpPr/>
      </xdr:nvCxnSpPr>
      <xdr:spPr>
        <a:xfrm>
          <a:off x="13703300" y="638327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107696</xdr:rowOff>
    </xdr:from>
    <xdr:to>
      <xdr:col>67</xdr:col>
      <xdr:colOff>101600</xdr:colOff>
      <xdr:row>37</xdr:row>
      <xdr:rowOff>37846</xdr:rowOff>
    </xdr:to>
    <xdr:sp macro="" textlink="">
      <xdr:nvSpPr>
        <xdr:cNvPr id="537" name="楕円 536"/>
        <xdr:cNvSpPr/>
      </xdr:nvSpPr>
      <xdr:spPr>
        <a:xfrm>
          <a:off x="12763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158496</xdr:rowOff>
    </xdr:from>
    <xdr:to>
      <xdr:col>71</xdr:col>
      <xdr:colOff>177800</xdr:colOff>
      <xdr:row>37</xdr:row>
      <xdr:rowOff>39624</xdr:rowOff>
    </xdr:to>
    <xdr:cxnSp macro="">
      <xdr:nvCxnSpPr>
        <xdr:cNvPr id="538" name="直線コネクタ 537"/>
        <xdr:cNvCxnSpPr/>
      </xdr:nvCxnSpPr>
      <xdr:spPr>
        <a:xfrm>
          <a:off x="12814300" y="633069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170705</xdr:rowOff>
    </xdr:from>
    <xdr:ext cx="405111" cy="259045"/>
    <xdr:sp macro="" textlink="">
      <xdr:nvSpPr>
        <xdr:cNvPr id="542" name="n_4aveValue【一般廃棄物処理施設】&#10;有形固定資産減価償却率"/>
        <xdr:cNvSpPr txBox="1"/>
      </xdr:nvSpPr>
      <xdr:spPr>
        <a:xfrm>
          <a:off x="12611744"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166133</xdr:rowOff>
    </xdr:from>
    <xdr:ext cx="405111" cy="259045"/>
    <xdr:sp macro="" textlink="">
      <xdr:nvSpPr>
        <xdr:cNvPr id="543" name="n_1mainValue【一般廃棄物処理施設】&#10;有形固定資産減価償却率"/>
        <xdr:cNvSpPr txBox="1"/>
      </xdr:nvSpPr>
      <xdr:spPr>
        <a:xfrm>
          <a:off x="15266044" y="65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138701</xdr:rowOff>
    </xdr:from>
    <xdr:ext cx="405111" cy="259045"/>
    <xdr:sp macro="" textlink="">
      <xdr:nvSpPr>
        <xdr:cNvPr id="544" name="n_2mainValue【一般廃棄物処理施設】&#10;有形固定資産減価償却率"/>
        <xdr:cNvSpPr txBox="1"/>
      </xdr:nvSpPr>
      <xdr:spPr>
        <a:xfrm>
          <a:off x="14389744" y="648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81551</xdr:rowOff>
    </xdr:from>
    <xdr:ext cx="405111" cy="259045"/>
    <xdr:sp macro="" textlink="">
      <xdr:nvSpPr>
        <xdr:cNvPr id="545" name="n_3mainValue【一般廃棄物処理施設】&#10;有形固定資産減価償却率"/>
        <xdr:cNvSpPr txBox="1"/>
      </xdr:nvSpPr>
      <xdr:spPr>
        <a:xfrm>
          <a:off x="135007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54373</xdr:rowOff>
    </xdr:from>
    <xdr:ext cx="405111" cy="259045"/>
    <xdr:sp macro="" textlink="">
      <xdr:nvSpPr>
        <xdr:cNvPr id="546" name="n_4mainValue【一般廃棄物処理施設】&#10;有形固定資産減価償却率"/>
        <xdr:cNvSpPr txBox="1"/>
      </xdr:nvSpPr>
      <xdr:spPr>
        <a:xfrm>
          <a:off x="12611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575" name="【一般廃棄物処理施設】&#10;一人当たり有形固定資産（償却資産）額平均値テキスト"/>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59130</xdr:rowOff>
    </xdr:from>
    <xdr:to>
      <xdr:col>116</xdr:col>
      <xdr:colOff>114300</xdr:colOff>
      <xdr:row>39</xdr:row>
      <xdr:rowOff>160730</xdr:rowOff>
    </xdr:to>
    <xdr:sp macro="" textlink="">
      <xdr:nvSpPr>
        <xdr:cNvPr id="586" name="楕円 585"/>
        <xdr:cNvSpPr/>
      </xdr:nvSpPr>
      <xdr:spPr>
        <a:xfrm>
          <a:off x="22110700" y="674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82007</xdr:rowOff>
    </xdr:from>
    <xdr:ext cx="599010" cy="259045"/>
    <xdr:sp macro="" textlink="">
      <xdr:nvSpPr>
        <xdr:cNvPr id="587" name="【一般廃棄物処理施設】&#10;一人当たり有形固定資産（償却資産）額該当値テキスト"/>
        <xdr:cNvSpPr txBox="1"/>
      </xdr:nvSpPr>
      <xdr:spPr>
        <a:xfrm>
          <a:off x="22199600" y="659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74454</xdr:rowOff>
    </xdr:from>
    <xdr:to>
      <xdr:col>112</xdr:col>
      <xdr:colOff>38100</xdr:colOff>
      <xdr:row>40</xdr:row>
      <xdr:rowOff>4604</xdr:rowOff>
    </xdr:to>
    <xdr:sp macro="" textlink="">
      <xdr:nvSpPr>
        <xdr:cNvPr id="588" name="楕円 587"/>
        <xdr:cNvSpPr/>
      </xdr:nvSpPr>
      <xdr:spPr>
        <a:xfrm>
          <a:off x="21272500" y="67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109930</xdr:rowOff>
    </xdr:from>
    <xdr:to>
      <xdr:col>116</xdr:col>
      <xdr:colOff>63500</xdr:colOff>
      <xdr:row>39</xdr:row>
      <xdr:rowOff>125254</xdr:rowOff>
    </xdr:to>
    <xdr:cxnSp macro="">
      <xdr:nvCxnSpPr>
        <xdr:cNvPr id="589" name="直線コネクタ 588"/>
        <xdr:cNvCxnSpPr/>
      </xdr:nvCxnSpPr>
      <xdr:spPr>
        <a:xfrm flipV="1">
          <a:off x="21323300" y="6796480"/>
          <a:ext cx="838200" cy="1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75478</xdr:rowOff>
    </xdr:from>
    <xdr:to>
      <xdr:col>107</xdr:col>
      <xdr:colOff>101600</xdr:colOff>
      <xdr:row>40</xdr:row>
      <xdr:rowOff>5628</xdr:rowOff>
    </xdr:to>
    <xdr:sp macro="" textlink="">
      <xdr:nvSpPr>
        <xdr:cNvPr id="590" name="楕円 589"/>
        <xdr:cNvSpPr/>
      </xdr:nvSpPr>
      <xdr:spPr>
        <a:xfrm>
          <a:off x="20383500" y="67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125254</xdr:rowOff>
    </xdr:from>
    <xdr:to>
      <xdr:col>111</xdr:col>
      <xdr:colOff>177800</xdr:colOff>
      <xdr:row>39</xdr:row>
      <xdr:rowOff>126278</xdr:rowOff>
    </xdr:to>
    <xdr:cxnSp macro="">
      <xdr:nvCxnSpPr>
        <xdr:cNvPr id="591" name="直線コネクタ 590"/>
        <xdr:cNvCxnSpPr/>
      </xdr:nvCxnSpPr>
      <xdr:spPr>
        <a:xfrm flipV="1">
          <a:off x="20434300" y="6811804"/>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75124</xdr:rowOff>
    </xdr:from>
    <xdr:to>
      <xdr:col>102</xdr:col>
      <xdr:colOff>165100</xdr:colOff>
      <xdr:row>40</xdr:row>
      <xdr:rowOff>5274</xdr:rowOff>
    </xdr:to>
    <xdr:sp macro="" textlink="">
      <xdr:nvSpPr>
        <xdr:cNvPr id="592" name="楕円 591"/>
        <xdr:cNvSpPr/>
      </xdr:nvSpPr>
      <xdr:spPr>
        <a:xfrm>
          <a:off x="19494500" y="676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125924</xdr:rowOff>
    </xdr:from>
    <xdr:to>
      <xdr:col>107</xdr:col>
      <xdr:colOff>50800</xdr:colOff>
      <xdr:row>39</xdr:row>
      <xdr:rowOff>126278</xdr:rowOff>
    </xdr:to>
    <xdr:cxnSp macro="">
      <xdr:nvCxnSpPr>
        <xdr:cNvPr id="593" name="直線コネクタ 592"/>
        <xdr:cNvCxnSpPr/>
      </xdr:nvCxnSpPr>
      <xdr:spPr>
        <a:xfrm>
          <a:off x="19545300" y="6812474"/>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78253</xdr:rowOff>
    </xdr:from>
    <xdr:to>
      <xdr:col>98</xdr:col>
      <xdr:colOff>38100</xdr:colOff>
      <xdr:row>40</xdr:row>
      <xdr:rowOff>8403</xdr:rowOff>
    </xdr:to>
    <xdr:sp macro="" textlink="">
      <xdr:nvSpPr>
        <xdr:cNvPr id="594" name="楕円 593"/>
        <xdr:cNvSpPr/>
      </xdr:nvSpPr>
      <xdr:spPr>
        <a:xfrm>
          <a:off x="18605500" y="67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125924</xdr:rowOff>
    </xdr:from>
    <xdr:to>
      <xdr:col>102</xdr:col>
      <xdr:colOff>114300</xdr:colOff>
      <xdr:row>39</xdr:row>
      <xdr:rowOff>129053</xdr:rowOff>
    </xdr:to>
    <xdr:cxnSp macro="">
      <xdr:nvCxnSpPr>
        <xdr:cNvPr id="595" name="直線コネクタ 594"/>
        <xdr:cNvCxnSpPr/>
      </xdr:nvCxnSpPr>
      <xdr:spPr>
        <a:xfrm flipV="1">
          <a:off x="18656300" y="6812474"/>
          <a:ext cx="8890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6" name="n_1aveValue【一般廃棄物処理施設】&#10;一人当たり有形固定資産（償却資産）額"/>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597" name="n_2aveValue【一般廃棄物処理施設】&#10;一人当たり有形固定資産（償却資産）額"/>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598" name="n_3aveValue【一般廃棄物処理施設】&#10;一人当たり有形固定資産（償却資産）額"/>
        <xdr:cNvSpPr txBox="1"/>
      </xdr:nvSpPr>
      <xdr:spPr>
        <a:xfrm>
          <a:off x="19278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33187</xdr:rowOff>
    </xdr:from>
    <xdr:ext cx="534377" cy="259045"/>
    <xdr:sp macro="" textlink="">
      <xdr:nvSpPr>
        <xdr:cNvPr id="599" name="n_4aveValue【一般廃棄物処理施設】&#10;一人当たり有形固定資産（償却資産）額"/>
        <xdr:cNvSpPr txBox="1"/>
      </xdr:nvSpPr>
      <xdr:spPr>
        <a:xfrm>
          <a:off x="18389111" y="70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21131</xdr:rowOff>
    </xdr:from>
    <xdr:ext cx="599010" cy="259045"/>
    <xdr:sp macro="" textlink="">
      <xdr:nvSpPr>
        <xdr:cNvPr id="600" name="n_1mainValue【一般廃棄物処理施設】&#10;一人当たり有形固定資産（償却資産）額"/>
        <xdr:cNvSpPr txBox="1"/>
      </xdr:nvSpPr>
      <xdr:spPr>
        <a:xfrm>
          <a:off x="21011095" y="65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22155</xdr:rowOff>
    </xdr:from>
    <xdr:ext cx="599010" cy="259045"/>
    <xdr:sp macro="" textlink="">
      <xdr:nvSpPr>
        <xdr:cNvPr id="601" name="n_2mainValue【一般廃棄物処理施設】&#10;一人当たり有形固定資産（償却資産）額"/>
        <xdr:cNvSpPr txBox="1"/>
      </xdr:nvSpPr>
      <xdr:spPr>
        <a:xfrm>
          <a:off x="20134795" y="653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21801</xdr:rowOff>
    </xdr:from>
    <xdr:ext cx="599010" cy="259045"/>
    <xdr:sp macro="" textlink="">
      <xdr:nvSpPr>
        <xdr:cNvPr id="602" name="n_3mainValue【一般廃棄物処理施設】&#10;一人当たり有形固定資産（償却資産）額"/>
        <xdr:cNvSpPr txBox="1"/>
      </xdr:nvSpPr>
      <xdr:spPr>
        <a:xfrm>
          <a:off x="19245795" y="65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24930</xdr:rowOff>
    </xdr:from>
    <xdr:ext cx="599010" cy="259045"/>
    <xdr:sp macro="" textlink="">
      <xdr:nvSpPr>
        <xdr:cNvPr id="603" name="n_4mainValue【一般廃棄物処理施設】&#10;一人当たり有形固定資産（償却資産）額"/>
        <xdr:cNvSpPr txBox="1"/>
      </xdr:nvSpPr>
      <xdr:spPr>
        <a:xfrm>
          <a:off x="18356795" y="654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93980</xdr:rowOff>
    </xdr:from>
    <xdr:to>
      <xdr:col>85</xdr:col>
      <xdr:colOff>177800</xdr:colOff>
      <xdr:row>63</xdr:row>
      <xdr:rowOff>24130</xdr:rowOff>
    </xdr:to>
    <xdr:sp macro="" textlink="">
      <xdr:nvSpPr>
        <xdr:cNvPr id="644" name="楕円 643"/>
        <xdr:cNvSpPr/>
      </xdr:nvSpPr>
      <xdr:spPr>
        <a:xfrm>
          <a:off x="16268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8907</xdr:rowOff>
    </xdr:from>
    <xdr:ext cx="405111" cy="259045"/>
    <xdr:sp macro="" textlink="">
      <xdr:nvSpPr>
        <xdr:cNvPr id="645" name="【保健センター・保健所】&#10;有形固定資産減価償却率該当値テキスト"/>
        <xdr:cNvSpPr txBox="1"/>
      </xdr:nvSpPr>
      <xdr:spPr>
        <a:xfrm>
          <a:off x="16357600" y="1063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128270</xdr:rowOff>
    </xdr:from>
    <xdr:to>
      <xdr:col>81</xdr:col>
      <xdr:colOff>101600</xdr:colOff>
      <xdr:row>62</xdr:row>
      <xdr:rowOff>58420</xdr:rowOff>
    </xdr:to>
    <xdr:sp macro="" textlink="">
      <xdr:nvSpPr>
        <xdr:cNvPr id="646" name="楕円 645"/>
        <xdr:cNvSpPr/>
      </xdr:nvSpPr>
      <xdr:spPr>
        <a:xfrm>
          <a:off x="15430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xdr:rowOff>
    </xdr:from>
    <xdr:to>
      <xdr:col>85</xdr:col>
      <xdr:colOff>127000</xdr:colOff>
      <xdr:row>62</xdr:row>
      <xdr:rowOff>144780</xdr:rowOff>
    </xdr:to>
    <xdr:cxnSp macro="">
      <xdr:nvCxnSpPr>
        <xdr:cNvPr id="647" name="直線コネクタ 646"/>
        <xdr:cNvCxnSpPr/>
      </xdr:nvCxnSpPr>
      <xdr:spPr>
        <a:xfrm>
          <a:off x="15481300" y="10637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648" name="楕円 647"/>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62</xdr:row>
      <xdr:rowOff>7620</xdr:rowOff>
    </xdr:to>
    <xdr:cxnSp macro="">
      <xdr:nvCxnSpPr>
        <xdr:cNvPr id="649" name="直線コネクタ 648"/>
        <xdr:cNvCxnSpPr/>
      </xdr:nvCxnSpPr>
      <xdr:spPr>
        <a:xfrm>
          <a:off x="14592300" y="10538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650" name="楕円 649"/>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64770</xdr:rowOff>
    </xdr:from>
    <xdr:to>
      <xdr:col>76</xdr:col>
      <xdr:colOff>114300</xdr:colOff>
      <xdr:row>61</xdr:row>
      <xdr:rowOff>80010</xdr:rowOff>
    </xdr:to>
    <xdr:cxnSp macro="">
      <xdr:nvCxnSpPr>
        <xdr:cNvPr id="651" name="直線コネクタ 650"/>
        <xdr:cNvCxnSpPr/>
      </xdr:nvCxnSpPr>
      <xdr:spPr>
        <a:xfrm>
          <a:off x="13703300" y="1035177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52070</xdr:rowOff>
    </xdr:from>
    <xdr:to>
      <xdr:col>67</xdr:col>
      <xdr:colOff>101600</xdr:colOff>
      <xdr:row>59</xdr:row>
      <xdr:rowOff>153670</xdr:rowOff>
    </xdr:to>
    <xdr:sp macro="" textlink="">
      <xdr:nvSpPr>
        <xdr:cNvPr id="652" name="楕円 651"/>
        <xdr:cNvSpPr/>
      </xdr:nvSpPr>
      <xdr:spPr>
        <a:xfrm>
          <a:off x="12763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60</xdr:row>
      <xdr:rowOff>64770</xdr:rowOff>
    </xdr:to>
    <xdr:cxnSp macro="">
      <xdr:nvCxnSpPr>
        <xdr:cNvPr id="653" name="直線コネクタ 652"/>
        <xdr:cNvCxnSpPr/>
      </xdr:nvCxnSpPr>
      <xdr:spPr>
        <a:xfrm>
          <a:off x="12814300" y="102184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4" name="n_1aveValue【保健センター・保健所】&#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5"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6" name="n_3ave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7" name="n_4aveValue【保健センター・保健所】&#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49547</xdr:rowOff>
    </xdr:from>
    <xdr:ext cx="405111" cy="259045"/>
    <xdr:sp macro="" textlink="">
      <xdr:nvSpPr>
        <xdr:cNvPr id="658" name="n_1mainValue【保健センター・保健所】&#10;有形固定資産減価償却率"/>
        <xdr:cNvSpPr txBox="1"/>
      </xdr:nvSpPr>
      <xdr:spPr>
        <a:xfrm>
          <a:off x="152660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659" name="n_2mainValue【保健センター・保健所】&#10;有形固定資産減価償却率"/>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106697</xdr:rowOff>
    </xdr:from>
    <xdr:ext cx="405111" cy="259045"/>
    <xdr:sp macro="" textlink="">
      <xdr:nvSpPr>
        <xdr:cNvPr id="660" name="n_3mainValue【保健センター・保健所】&#10;有形固定資産減価償却率"/>
        <xdr:cNvSpPr txBox="1"/>
      </xdr:nvSpPr>
      <xdr:spPr>
        <a:xfrm>
          <a:off x="13500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61" name="n_4mainValue【保健センター・保健所】&#10;有形固定資産減価償却率"/>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88" name="【保健センター・保健所】&#10;一人当たり面積平均値テキスト"/>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9" name="楕円 698"/>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700" name="【保健センター・保健所】&#10;一人当たり面積該当値テキスト"/>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1" name="楕円 700"/>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02" name="直線コネクタ 701"/>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03" name="楕円 702"/>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04" name="直線コネクタ 703"/>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5" name="楕円 704"/>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06" name="直線コネクタ 705"/>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7" name="楕円 706"/>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08" name="直線コネクタ 707"/>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09"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0"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1"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2"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13"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4"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5"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16"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44" name="【消防施設】&#10;有形固定資産減価償却率平均値テキスト"/>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113030</xdr:rowOff>
    </xdr:from>
    <xdr:to>
      <xdr:col>85</xdr:col>
      <xdr:colOff>177800</xdr:colOff>
      <xdr:row>85</xdr:row>
      <xdr:rowOff>43180</xdr:rowOff>
    </xdr:to>
    <xdr:sp macro="" textlink="">
      <xdr:nvSpPr>
        <xdr:cNvPr id="755" name="楕円 754"/>
        <xdr:cNvSpPr/>
      </xdr:nvSpPr>
      <xdr:spPr>
        <a:xfrm>
          <a:off x="16268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91457</xdr:rowOff>
    </xdr:from>
    <xdr:ext cx="405111" cy="259045"/>
    <xdr:sp macro="" textlink="">
      <xdr:nvSpPr>
        <xdr:cNvPr id="756" name="【消防施設】&#10;有形固定資産減価償却率該当値テキスト"/>
        <xdr:cNvSpPr txBox="1"/>
      </xdr:nvSpPr>
      <xdr:spPr>
        <a:xfrm>
          <a:off x="16357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99313</xdr:rowOff>
    </xdr:from>
    <xdr:to>
      <xdr:col>81</xdr:col>
      <xdr:colOff>101600</xdr:colOff>
      <xdr:row>85</xdr:row>
      <xdr:rowOff>29463</xdr:rowOff>
    </xdr:to>
    <xdr:sp macro="" textlink="">
      <xdr:nvSpPr>
        <xdr:cNvPr id="757" name="楕円 756"/>
        <xdr:cNvSpPr/>
      </xdr:nvSpPr>
      <xdr:spPr>
        <a:xfrm>
          <a:off x="15430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150113</xdr:rowOff>
    </xdr:from>
    <xdr:to>
      <xdr:col>85</xdr:col>
      <xdr:colOff>127000</xdr:colOff>
      <xdr:row>84</xdr:row>
      <xdr:rowOff>163830</xdr:rowOff>
    </xdr:to>
    <xdr:cxnSp macro="">
      <xdr:nvCxnSpPr>
        <xdr:cNvPr id="758" name="直線コネクタ 757"/>
        <xdr:cNvCxnSpPr/>
      </xdr:nvCxnSpPr>
      <xdr:spPr>
        <a:xfrm>
          <a:off x="15481300" y="1455191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58165</xdr:rowOff>
    </xdr:from>
    <xdr:to>
      <xdr:col>76</xdr:col>
      <xdr:colOff>165100</xdr:colOff>
      <xdr:row>84</xdr:row>
      <xdr:rowOff>159765</xdr:rowOff>
    </xdr:to>
    <xdr:sp macro="" textlink="">
      <xdr:nvSpPr>
        <xdr:cNvPr id="759" name="楕円 758"/>
        <xdr:cNvSpPr/>
      </xdr:nvSpPr>
      <xdr:spPr>
        <a:xfrm>
          <a:off x="14541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108965</xdr:rowOff>
    </xdr:from>
    <xdr:to>
      <xdr:col>81</xdr:col>
      <xdr:colOff>50800</xdr:colOff>
      <xdr:row>84</xdr:row>
      <xdr:rowOff>150113</xdr:rowOff>
    </xdr:to>
    <xdr:cxnSp macro="">
      <xdr:nvCxnSpPr>
        <xdr:cNvPr id="760" name="直線コネクタ 759"/>
        <xdr:cNvCxnSpPr/>
      </xdr:nvCxnSpPr>
      <xdr:spPr>
        <a:xfrm>
          <a:off x="14592300" y="145107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167894</xdr:rowOff>
    </xdr:from>
    <xdr:to>
      <xdr:col>72</xdr:col>
      <xdr:colOff>38100</xdr:colOff>
      <xdr:row>84</xdr:row>
      <xdr:rowOff>98044</xdr:rowOff>
    </xdr:to>
    <xdr:sp macro="" textlink="">
      <xdr:nvSpPr>
        <xdr:cNvPr id="761" name="楕円 760"/>
        <xdr:cNvSpPr/>
      </xdr:nvSpPr>
      <xdr:spPr>
        <a:xfrm>
          <a:off x="13652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47244</xdr:rowOff>
    </xdr:from>
    <xdr:to>
      <xdr:col>76</xdr:col>
      <xdr:colOff>114300</xdr:colOff>
      <xdr:row>84</xdr:row>
      <xdr:rowOff>108965</xdr:rowOff>
    </xdr:to>
    <xdr:cxnSp macro="">
      <xdr:nvCxnSpPr>
        <xdr:cNvPr id="762" name="直線コネクタ 761"/>
        <xdr:cNvCxnSpPr/>
      </xdr:nvCxnSpPr>
      <xdr:spPr>
        <a:xfrm>
          <a:off x="13703300" y="14449044"/>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122174</xdr:rowOff>
    </xdr:from>
    <xdr:to>
      <xdr:col>67</xdr:col>
      <xdr:colOff>101600</xdr:colOff>
      <xdr:row>84</xdr:row>
      <xdr:rowOff>52324</xdr:rowOff>
    </xdr:to>
    <xdr:sp macro="" textlink="">
      <xdr:nvSpPr>
        <xdr:cNvPr id="763" name="楕円 762"/>
        <xdr:cNvSpPr/>
      </xdr:nvSpPr>
      <xdr:spPr>
        <a:xfrm>
          <a:off x="12763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1524</xdr:rowOff>
    </xdr:from>
    <xdr:to>
      <xdr:col>71</xdr:col>
      <xdr:colOff>177800</xdr:colOff>
      <xdr:row>84</xdr:row>
      <xdr:rowOff>47244</xdr:rowOff>
    </xdr:to>
    <xdr:cxnSp macro="">
      <xdr:nvCxnSpPr>
        <xdr:cNvPr id="764" name="直線コネクタ 763"/>
        <xdr:cNvCxnSpPr/>
      </xdr:nvCxnSpPr>
      <xdr:spPr>
        <a:xfrm>
          <a:off x="12814300" y="14403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65" name="n_1aveValue【消防施設】&#10;有形固定資産減価償却率"/>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766" name="n_2aveValue【消防施設】&#10;有形固定資産減価償却率"/>
        <xdr:cNvSpPr txBox="1"/>
      </xdr:nvSpPr>
      <xdr:spPr>
        <a:xfrm>
          <a:off x="14389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767" name="n_3aveValue【消防施設】&#10;有形固定資産減価償却率"/>
        <xdr:cNvSpPr txBox="1"/>
      </xdr:nvSpPr>
      <xdr:spPr>
        <a:xfrm>
          <a:off x="13500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68" name="n_4aveValue【消防施設】&#10;有形固定資産減価償却率"/>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20590</xdr:rowOff>
    </xdr:from>
    <xdr:ext cx="405111" cy="259045"/>
    <xdr:sp macro="" textlink="">
      <xdr:nvSpPr>
        <xdr:cNvPr id="769" name="n_1mainValue【消防施設】&#10;有形固定資産減価償却率"/>
        <xdr:cNvSpPr txBox="1"/>
      </xdr:nvSpPr>
      <xdr:spPr>
        <a:xfrm>
          <a:off x="15266044" y="1459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150892</xdr:rowOff>
    </xdr:from>
    <xdr:ext cx="405111" cy="259045"/>
    <xdr:sp macro="" textlink="">
      <xdr:nvSpPr>
        <xdr:cNvPr id="770" name="n_2mainValue【消防施設】&#10;有形固定資産減価償却率"/>
        <xdr:cNvSpPr txBox="1"/>
      </xdr:nvSpPr>
      <xdr:spPr>
        <a:xfrm>
          <a:off x="14389744" y="1455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89171</xdr:rowOff>
    </xdr:from>
    <xdr:ext cx="405111" cy="259045"/>
    <xdr:sp macro="" textlink="">
      <xdr:nvSpPr>
        <xdr:cNvPr id="771" name="n_3mainValue【消防施設】&#10;有形固定資産減価償却率"/>
        <xdr:cNvSpPr txBox="1"/>
      </xdr:nvSpPr>
      <xdr:spPr>
        <a:xfrm>
          <a:off x="13500744" y="1449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43451</xdr:rowOff>
    </xdr:from>
    <xdr:ext cx="405111" cy="259045"/>
    <xdr:sp macro="" textlink="">
      <xdr:nvSpPr>
        <xdr:cNvPr id="772" name="n_4mainValue【消防施設】&#10;有形固定資産減価償却率"/>
        <xdr:cNvSpPr txBox="1"/>
      </xdr:nvSpPr>
      <xdr:spPr>
        <a:xfrm>
          <a:off x="12611744"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3" name="【消防施設】&#10;一人当たり面積平均値テキスト"/>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66221</xdr:rowOff>
    </xdr:from>
    <xdr:to>
      <xdr:col>116</xdr:col>
      <xdr:colOff>114300</xdr:colOff>
      <xdr:row>83</xdr:row>
      <xdr:rowOff>167821</xdr:rowOff>
    </xdr:to>
    <xdr:sp macro="" textlink="">
      <xdr:nvSpPr>
        <xdr:cNvPr id="814" name="楕円 813"/>
        <xdr:cNvSpPr/>
      </xdr:nvSpPr>
      <xdr:spPr>
        <a:xfrm>
          <a:off x="221107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44648</xdr:rowOff>
    </xdr:from>
    <xdr:ext cx="469744" cy="259045"/>
    <xdr:sp macro="" textlink="">
      <xdr:nvSpPr>
        <xdr:cNvPr id="815" name="【消防施設】&#10;一人当たり面積該当値テキスト"/>
        <xdr:cNvSpPr txBox="1"/>
      </xdr:nvSpPr>
      <xdr:spPr>
        <a:xfrm>
          <a:off x="22199600" y="1427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55336</xdr:rowOff>
    </xdr:from>
    <xdr:to>
      <xdr:col>112</xdr:col>
      <xdr:colOff>38100</xdr:colOff>
      <xdr:row>83</xdr:row>
      <xdr:rowOff>156936</xdr:rowOff>
    </xdr:to>
    <xdr:sp macro="" textlink="">
      <xdr:nvSpPr>
        <xdr:cNvPr id="816" name="楕円 815"/>
        <xdr:cNvSpPr/>
      </xdr:nvSpPr>
      <xdr:spPr>
        <a:xfrm>
          <a:off x="21272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106136</xdr:rowOff>
    </xdr:from>
    <xdr:to>
      <xdr:col>116</xdr:col>
      <xdr:colOff>63500</xdr:colOff>
      <xdr:row>83</xdr:row>
      <xdr:rowOff>117021</xdr:rowOff>
    </xdr:to>
    <xdr:cxnSp macro="">
      <xdr:nvCxnSpPr>
        <xdr:cNvPr id="817" name="直線コネクタ 816"/>
        <xdr:cNvCxnSpPr/>
      </xdr:nvCxnSpPr>
      <xdr:spPr>
        <a:xfrm>
          <a:off x="21323300" y="143364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66221</xdr:rowOff>
    </xdr:from>
    <xdr:to>
      <xdr:col>107</xdr:col>
      <xdr:colOff>101600</xdr:colOff>
      <xdr:row>83</xdr:row>
      <xdr:rowOff>167821</xdr:rowOff>
    </xdr:to>
    <xdr:sp macro="" textlink="">
      <xdr:nvSpPr>
        <xdr:cNvPr id="818" name="楕円 817"/>
        <xdr:cNvSpPr/>
      </xdr:nvSpPr>
      <xdr:spPr>
        <a:xfrm>
          <a:off x="20383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106136</xdr:rowOff>
    </xdr:from>
    <xdr:to>
      <xdr:col>111</xdr:col>
      <xdr:colOff>177800</xdr:colOff>
      <xdr:row>83</xdr:row>
      <xdr:rowOff>117021</xdr:rowOff>
    </xdr:to>
    <xdr:cxnSp macro="">
      <xdr:nvCxnSpPr>
        <xdr:cNvPr id="819" name="直線コネクタ 818"/>
        <xdr:cNvCxnSpPr/>
      </xdr:nvCxnSpPr>
      <xdr:spPr>
        <a:xfrm flipV="1">
          <a:off x="20434300" y="143364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55336</xdr:rowOff>
    </xdr:from>
    <xdr:to>
      <xdr:col>102</xdr:col>
      <xdr:colOff>165100</xdr:colOff>
      <xdr:row>83</xdr:row>
      <xdr:rowOff>156936</xdr:rowOff>
    </xdr:to>
    <xdr:sp macro="" textlink="">
      <xdr:nvSpPr>
        <xdr:cNvPr id="820" name="楕円 819"/>
        <xdr:cNvSpPr/>
      </xdr:nvSpPr>
      <xdr:spPr>
        <a:xfrm>
          <a:off x="19494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106136</xdr:rowOff>
    </xdr:from>
    <xdr:to>
      <xdr:col>107</xdr:col>
      <xdr:colOff>50800</xdr:colOff>
      <xdr:row>83</xdr:row>
      <xdr:rowOff>117021</xdr:rowOff>
    </xdr:to>
    <xdr:cxnSp macro="">
      <xdr:nvCxnSpPr>
        <xdr:cNvPr id="821" name="直線コネクタ 820"/>
        <xdr:cNvCxnSpPr/>
      </xdr:nvCxnSpPr>
      <xdr:spPr>
        <a:xfrm>
          <a:off x="19545300" y="143364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66221</xdr:rowOff>
    </xdr:from>
    <xdr:to>
      <xdr:col>98</xdr:col>
      <xdr:colOff>38100</xdr:colOff>
      <xdr:row>83</xdr:row>
      <xdr:rowOff>167821</xdr:rowOff>
    </xdr:to>
    <xdr:sp macro="" textlink="">
      <xdr:nvSpPr>
        <xdr:cNvPr id="822" name="楕円 821"/>
        <xdr:cNvSpPr/>
      </xdr:nvSpPr>
      <xdr:spPr>
        <a:xfrm>
          <a:off x="18605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106136</xdr:rowOff>
    </xdr:from>
    <xdr:to>
      <xdr:col>102</xdr:col>
      <xdr:colOff>114300</xdr:colOff>
      <xdr:row>83</xdr:row>
      <xdr:rowOff>117021</xdr:rowOff>
    </xdr:to>
    <xdr:cxnSp macro="">
      <xdr:nvCxnSpPr>
        <xdr:cNvPr id="823" name="直線コネクタ 822"/>
        <xdr:cNvCxnSpPr/>
      </xdr:nvCxnSpPr>
      <xdr:spPr>
        <a:xfrm flipV="1">
          <a:off x="18656300" y="143364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4"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5" name="n_2aveValue【消防施設】&#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6" name="n_3aveValue【消防施設】&#10;一人当たり面積"/>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7" name="n_4aveValue【消防施設】&#10;一人当たり面積"/>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148063</xdr:rowOff>
    </xdr:from>
    <xdr:ext cx="469744" cy="259045"/>
    <xdr:sp macro="" textlink="">
      <xdr:nvSpPr>
        <xdr:cNvPr id="828" name="n_1mainValue【消防施設】&#10;一人当たり面積"/>
        <xdr:cNvSpPr txBox="1"/>
      </xdr:nvSpPr>
      <xdr:spPr>
        <a:xfrm>
          <a:off x="21075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158948</xdr:rowOff>
    </xdr:from>
    <xdr:ext cx="469744" cy="259045"/>
    <xdr:sp macro="" textlink="">
      <xdr:nvSpPr>
        <xdr:cNvPr id="829" name="n_2mainValue【消防施設】&#10;一人当たり面積"/>
        <xdr:cNvSpPr txBox="1"/>
      </xdr:nvSpPr>
      <xdr:spPr>
        <a:xfrm>
          <a:off x="20199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148063</xdr:rowOff>
    </xdr:from>
    <xdr:ext cx="469744" cy="259045"/>
    <xdr:sp macro="" textlink="">
      <xdr:nvSpPr>
        <xdr:cNvPr id="830" name="n_3mainValue【消防施設】&#10;一人当たり面積"/>
        <xdr:cNvSpPr txBox="1"/>
      </xdr:nvSpPr>
      <xdr:spPr>
        <a:xfrm>
          <a:off x="19310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158948</xdr:rowOff>
    </xdr:from>
    <xdr:ext cx="469744" cy="259045"/>
    <xdr:sp macro="" textlink="">
      <xdr:nvSpPr>
        <xdr:cNvPr id="831" name="n_4mainValue【消防施設】&#10;一人当たり面積"/>
        <xdr:cNvSpPr txBox="1"/>
      </xdr:nvSpPr>
      <xdr:spPr>
        <a:xfrm>
          <a:off x="18421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2"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134801</xdr:rowOff>
    </xdr:from>
    <xdr:to>
      <xdr:col>85</xdr:col>
      <xdr:colOff>177800</xdr:colOff>
      <xdr:row>107</xdr:row>
      <xdr:rowOff>64951</xdr:rowOff>
    </xdr:to>
    <xdr:sp macro="" textlink="">
      <xdr:nvSpPr>
        <xdr:cNvPr id="873" name="楕円 872"/>
        <xdr:cNvSpPr/>
      </xdr:nvSpPr>
      <xdr:spPr>
        <a:xfrm>
          <a:off x="162687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113228</xdr:rowOff>
    </xdr:from>
    <xdr:ext cx="405111" cy="259045"/>
    <xdr:sp macro="" textlink="">
      <xdr:nvSpPr>
        <xdr:cNvPr id="874" name="【庁舎】&#10;有形固定資産減価償却率該当値テキスト"/>
        <xdr:cNvSpPr txBox="1"/>
      </xdr:nvSpPr>
      <xdr:spPr>
        <a:xfrm>
          <a:off x="16357600"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92348</xdr:rowOff>
    </xdr:from>
    <xdr:to>
      <xdr:col>81</xdr:col>
      <xdr:colOff>101600</xdr:colOff>
      <xdr:row>107</xdr:row>
      <xdr:rowOff>22498</xdr:rowOff>
    </xdr:to>
    <xdr:sp macro="" textlink="">
      <xdr:nvSpPr>
        <xdr:cNvPr id="875" name="楕円 874"/>
        <xdr:cNvSpPr/>
      </xdr:nvSpPr>
      <xdr:spPr>
        <a:xfrm>
          <a:off x="15430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143148</xdr:rowOff>
    </xdr:from>
    <xdr:to>
      <xdr:col>85</xdr:col>
      <xdr:colOff>127000</xdr:colOff>
      <xdr:row>107</xdr:row>
      <xdr:rowOff>14151</xdr:rowOff>
    </xdr:to>
    <xdr:cxnSp macro="">
      <xdr:nvCxnSpPr>
        <xdr:cNvPr id="876" name="直線コネクタ 875"/>
        <xdr:cNvCxnSpPr/>
      </xdr:nvCxnSpPr>
      <xdr:spPr>
        <a:xfrm>
          <a:off x="15481300" y="1831684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54792</xdr:rowOff>
    </xdr:from>
    <xdr:to>
      <xdr:col>76</xdr:col>
      <xdr:colOff>165100</xdr:colOff>
      <xdr:row>106</xdr:row>
      <xdr:rowOff>156392</xdr:rowOff>
    </xdr:to>
    <xdr:sp macro="" textlink="">
      <xdr:nvSpPr>
        <xdr:cNvPr id="877" name="楕円 876"/>
        <xdr:cNvSpPr/>
      </xdr:nvSpPr>
      <xdr:spPr>
        <a:xfrm>
          <a:off x="14541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105592</xdr:rowOff>
    </xdr:from>
    <xdr:to>
      <xdr:col>81</xdr:col>
      <xdr:colOff>50800</xdr:colOff>
      <xdr:row>106</xdr:row>
      <xdr:rowOff>143148</xdr:rowOff>
    </xdr:to>
    <xdr:cxnSp macro="">
      <xdr:nvCxnSpPr>
        <xdr:cNvPr id="878" name="直線コネクタ 877"/>
        <xdr:cNvCxnSpPr/>
      </xdr:nvCxnSpPr>
      <xdr:spPr>
        <a:xfrm>
          <a:off x="14592300" y="182792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54792</xdr:rowOff>
    </xdr:from>
    <xdr:to>
      <xdr:col>72</xdr:col>
      <xdr:colOff>38100</xdr:colOff>
      <xdr:row>106</xdr:row>
      <xdr:rowOff>156392</xdr:rowOff>
    </xdr:to>
    <xdr:sp macro="" textlink="">
      <xdr:nvSpPr>
        <xdr:cNvPr id="879" name="楕円 878"/>
        <xdr:cNvSpPr/>
      </xdr:nvSpPr>
      <xdr:spPr>
        <a:xfrm>
          <a:off x="1365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105592</xdr:rowOff>
    </xdr:from>
    <xdr:to>
      <xdr:col>76</xdr:col>
      <xdr:colOff>114300</xdr:colOff>
      <xdr:row>106</xdr:row>
      <xdr:rowOff>105592</xdr:rowOff>
    </xdr:to>
    <xdr:cxnSp macro="">
      <xdr:nvCxnSpPr>
        <xdr:cNvPr id="880" name="直線コネクタ 879"/>
        <xdr:cNvCxnSpPr/>
      </xdr:nvCxnSpPr>
      <xdr:spPr>
        <a:xfrm>
          <a:off x="13703300" y="18279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20501</xdr:rowOff>
    </xdr:from>
    <xdr:to>
      <xdr:col>67</xdr:col>
      <xdr:colOff>101600</xdr:colOff>
      <xdr:row>106</xdr:row>
      <xdr:rowOff>122101</xdr:rowOff>
    </xdr:to>
    <xdr:sp macro="" textlink="">
      <xdr:nvSpPr>
        <xdr:cNvPr id="881" name="楕円 880"/>
        <xdr:cNvSpPr/>
      </xdr:nvSpPr>
      <xdr:spPr>
        <a:xfrm>
          <a:off x="1276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71301</xdr:rowOff>
    </xdr:from>
    <xdr:to>
      <xdr:col>71</xdr:col>
      <xdr:colOff>177800</xdr:colOff>
      <xdr:row>106</xdr:row>
      <xdr:rowOff>105592</xdr:rowOff>
    </xdr:to>
    <xdr:cxnSp macro="">
      <xdr:nvCxnSpPr>
        <xdr:cNvPr id="882" name="直線コネクタ 881"/>
        <xdr:cNvCxnSpPr/>
      </xdr:nvCxnSpPr>
      <xdr:spPr>
        <a:xfrm>
          <a:off x="12814300" y="182450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3"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4" name="n_2ave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5"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6" name="n_4ave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13625</xdr:rowOff>
    </xdr:from>
    <xdr:ext cx="405111" cy="259045"/>
    <xdr:sp macro="" textlink="">
      <xdr:nvSpPr>
        <xdr:cNvPr id="887" name="n_1mainValue【庁舎】&#10;有形固定資産減価償却率"/>
        <xdr:cNvSpPr txBox="1"/>
      </xdr:nvSpPr>
      <xdr:spPr>
        <a:xfrm>
          <a:off x="152660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147519</xdr:rowOff>
    </xdr:from>
    <xdr:ext cx="405111" cy="259045"/>
    <xdr:sp macro="" textlink="">
      <xdr:nvSpPr>
        <xdr:cNvPr id="888" name="n_2mainValue【庁舎】&#10;有形固定資産減価償却率"/>
        <xdr:cNvSpPr txBox="1"/>
      </xdr:nvSpPr>
      <xdr:spPr>
        <a:xfrm>
          <a:off x="14389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147519</xdr:rowOff>
    </xdr:from>
    <xdr:ext cx="405111" cy="259045"/>
    <xdr:sp macro="" textlink="">
      <xdr:nvSpPr>
        <xdr:cNvPr id="889" name="n_3mainValue【庁舎】&#10;有形固定資産減価償却率"/>
        <xdr:cNvSpPr txBox="1"/>
      </xdr:nvSpPr>
      <xdr:spPr>
        <a:xfrm>
          <a:off x="13500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113228</xdr:rowOff>
    </xdr:from>
    <xdr:ext cx="405111" cy="259045"/>
    <xdr:sp macro="" textlink="">
      <xdr:nvSpPr>
        <xdr:cNvPr id="890" name="n_4mainValue【庁舎】&#10;有形固定資産減価償却率"/>
        <xdr:cNvSpPr txBox="1"/>
      </xdr:nvSpPr>
      <xdr:spPr>
        <a:xfrm>
          <a:off x="12611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74692</xdr:rowOff>
    </xdr:from>
    <xdr:ext cx="469744" cy="259045"/>
    <xdr:sp macro="" textlink="">
      <xdr:nvSpPr>
        <xdr:cNvPr id="917" name="【庁舎】&#10;一人当たり面積平均値テキスト"/>
        <xdr:cNvSpPr txBox="1"/>
      </xdr:nvSpPr>
      <xdr:spPr>
        <a:xfrm>
          <a:off x="22199600" y="1807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66548</xdr:rowOff>
    </xdr:from>
    <xdr:to>
      <xdr:col>116</xdr:col>
      <xdr:colOff>114300</xdr:colOff>
      <xdr:row>105</xdr:row>
      <xdr:rowOff>168148</xdr:rowOff>
    </xdr:to>
    <xdr:sp macro="" textlink="">
      <xdr:nvSpPr>
        <xdr:cNvPr id="928" name="楕円 927"/>
        <xdr:cNvSpPr/>
      </xdr:nvSpPr>
      <xdr:spPr>
        <a:xfrm>
          <a:off x="221107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89425</xdr:rowOff>
    </xdr:from>
    <xdr:ext cx="469744" cy="259045"/>
    <xdr:sp macro="" textlink="">
      <xdr:nvSpPr>
        <xdr:cNvPr id="929" name="【庁舎】&#10;一人当たり面積該当値テキスト"/>
        <xdr:cNvSpPr txBox="1"/>
      </xdr:nvSpPr>
      <xdr:spPr>
        <a:xfrm>
          <a:off x="22199600" y="179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121413</xdr:rowOff>
    </xdr:from>
    <xdr:to>
      <xdr:col>112</xdr:col>
      <xdr:colOff>38100</xdr:colOff>
      <xdr:row>106</xdr:row>
      <xdr:rowOff>51563</xdr:rowOff>
    </xdr:to>
    <xdr:sp macro="" textlink="">
      <xdr:nvSpPr>
        <xdr:cNvPr id="930" name="楕円 929"/>
        <xdr:cNvSpPr/>
      </xdr:nvSpPr>
      <xdr:spPr>
        <a:xfrm>
          <a:off x="21272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117348</xdr:rowOff>
    </xdr:from>
    <xdr:to>
      <xdr:col>116</xdr:col>
      <xdr:colOff>63500</xdr:colOff>
      <xdr:row>106</xdr:row>
      <xdr:rowOff>763</xdr:rowOff>
    </xdr:to>
    <xdr:cxnSp macro="">
      <xdr:nvCxnSpPr>
        <xdr:cNvPr id="931" name="直線コネクタ 930"/>
        <xdr:cNvCxnSpPr/>
      </xdr:nvCxnSpPr>
      <xdr:spPr>
        <a:xfrm flipV="1">
          <a:off x="21323300" y="18119598"/>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123698</xdr:rowOff>
    </xdr:from>
    <xdr:to>
      <xdr:col>107</xdr:col>
      <xdr:colOff>101600</xdr:colOff>
      <xdr:row>106</xdr:row>
      <xdr:rowOff>53848</xdr:rowOff>
    </xdr:to>
    <xdr:sp macro="" textlink="">
      <xdr:nvSpPr>
        <xdr:cNvPr id="932" name="楕円 931"/>
        <xdr:cNvSpPr/>
      </xdr:nvSpPr>
      <xdr:spPr>
        <a:xfrm>
          <a:off x="20383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763</xdr:rowOff>
    </xdr:from>
    <xdr:to>
      <xdr:col>111</xdr:col>
      <xdr:colOff>177800</xdr:colOff>
      <xdr:row>106</xdr:row>
      <xdr:rowOff>3048</xdr:rowOff>
    </xdr:to>
    <xdr:cxnSp macro="">
      <xdr:nvCxnSpPr>
        <xdr:cNvPr id="933" name="直線コネクタ 932"/>
        <xdr:cNvCxnSpPr/>
      </xdr:nvCxnSpPr>
      <xdr:spPr>
        <a:xfrm flipV="1">
          <a:off x="20434300" y="181744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123698</xdr:rowOff>
    </xdr:from>
    <xdr:to>
      <xdr:col>102</xdr:col>
      <xdr:colOff>165100</xdr:colOff>
      <xdr:row>106</xdr:row>
      <xdr:rowOff>53848</xdr:rowOff>
    </xdr:to>
    <xdr:sp macro="" textlink="">
      <xdr:nvSpPr>
        <xdr:cNvPr id="934" name="楕円 933"/>
        <xdr:cNvSpPr/>
      </xdr:nvSpPr>
      <xdr:spPr>
        <a:xfrm>
          <a:off x="19494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xdr:rowOff>
    </xdr:from>
    <xdr:to>
      <xdr:col>107</xdr:col>
      <xdr:colOff>50800</xdr:colOff>
      <xdr:row>106</xdr:row>
      <xdr:rowOff>3048</xdr:rowOff>
    </xdr:to>
    <xdr:cxnSp macro="">
      <xdr:nvCxnSpPr>
        <xdr:cNvPr id="935" name="直線コネクタ 934"/>
        <xdr:cNvCxnSpPr/>
      </xdr:nvCxnSpPr>
      <xdr:spPr>
        <a:xfrm>
          <a:off x="19545300" y="1817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123698</xdr:rowOff>
    </xdr:from>
    <xdr:to>
      <xdr:col>98</xdr:col>
      <xdr:colOff>38100</xdr:colOff>
      <xdr:row>106</xdr:row>
      <xdr:rowOff>53848</xdr:rowOff>
    </xdr:to>
    <xdr:sp macro="" textlink="">
      <xdr:nvSpPr>
        <xdr:cNvPr id="936" name="楕円 935"/>
        <xdr:cNvSpPr/>
      </xdr:nvSpPr>
      <xdr:spPr>
        <a:xfrm>
          <a:off x="18605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xdr:rowOff>
    </xdr:from>
    <xdr:to>
      <xdr:col>102</xdr:col>
      <xdr:colOff>114300</xdr:colOff>
      <xdr:row>106</xdr:row>
      <xdr:rowOff>3048</xdr:rowOff>
    </xdr:to>
    <xdr:cxnSp macro="">
      <xdr:nvCxnSpPr>
        <xdr:cNvPr id="937" name="直線コネクタ 936"/>
        <xdr:cNvCxnSpPr/>
      </xdr:nvCxnSpPr>
      <xdr:spPr>
        <a:xfrm>
          <a:off x="18656300" y="1817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8" name="n_1aveValue【庁舎】&#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9"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0"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42690</xdr:rowOff>
    </xdr:from>
    <xdr:ext cx="469744" cy="259045"/>
    <xdr:sp macro="" textlink="">
      <xdr:nvSpPr>
        <xdr:cNvPr id="942" name="n_1mainValue【庁舎】&#10;一人当たり面積"/>
        <xdr:cNvSpPr txBox="1"/>
      </xdr:nvSpPr>
      <xdr:spPr>
        <a:xfrm>
          <a:off x="210757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44975</xdr:rowOff>
    </xdr:from>
    <xdr:ext cx="469744" cy="259045"/>
    <xdr:sp macro="" textlink="">
      <xdr:nvSpPr>
        <xdr:cNvPr id="943" name="n_2mainValue【庁舎】&#10;一人当たり面積"/>
        <xdr:cNvSpPr txBox="1"/>
      </xdr:nvSpPr>
      <xdr:spPr>
        <a:xfrm>
          <a:off x="20199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44975</xdr:rowOff>
    </xdr:from>
    <xdr:ext cx="469744" cy="259045"/>
    <xdr:sp macro="" textlink="">
      <xdr:nvSpPr>
        <xdr:cNvPr id="944" name="n_3mainValue【庁舎】&#10;一人当たり面積"/>
        <xdr:cNvSpPr txBox="1"/>
      </xdr:nvSpPr>
      <xdr:spPr>
        <a:xfrm>
          <a:off x="19310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44975</xdr:rowOff>
    </xdr:from>
    <xdr:ext cx="469744" cy="259045"/>
    <xdr:sp macro="" textlink="">
      <xdr:nvSpPr>
        <xdr:cNvPr id="945" name="n_4mainValue【庁舎】&#10;一人当たり面積"/>
        <xdr:cNvSpPr txBox="1"/>
      </xdr:nvSpPr>
      <xdr:spPr>
        <a:xfrm>
          <a:off x="18421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図書館については、有形固定資産減価償却率が類似団体・全国・県平均を上回っている。平成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年に建設して以降これまで大規模な改修は行われていないが、長寿命化計画に基づき適切に日々の修繕を行っている。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一般廃棄物処理施設については、ごみ処理施設「北清掃センター」の現在の施設は平成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年の稼働となっており、基幹的設備の計画的な改修を行っている。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し尿処理施設「クリーンセンター」は、平成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年の稼働であるが、平成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年度に処理水の放流先を公共下水道へ変更したことで、処理設備の簡素化が図られ基幹的設備の計画的な改修を行っている。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保健センターについては、市民サービスセンター・保健センター・児童館との複合施設として平成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年度に整備したため、有形固定資産減価償却率が低くなっている。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庁舎については、本庁舎の建替えに向けて平成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年度に「基本計画」、平成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年度に「基本設計」、平成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年度に「実施設計」を行った後、令和元年度より建設工事に着手した。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146,961
143,645
87.81
75,376,007
71,301,341
3,710,883
28,465,990
25,325,734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類似団体・全国・県平均より高い値であり、健全財政を維持している。</a:t>
          </a:r>
        </a:p>
        <a:p>
          <a:r>
            <a:rPr kumimoji="1" lang="ja-JP" altLang="en-US" sz="1300">
              <a:latin typeface="ＭＳ Ｐゴシック" panose="020B0600070205080204" pitchFamily="50" charset="-128"/>
              <a:ea typeface="ＭＳ Ｐゴシック" panose="020B0600070205080204" pitchFamily="50" charset="-128"/>
            </a:rPr>
            <a:t>　地域社会再生事業費や社会福祉費等の増に伴う基準財政需要額の増加に比べ、消費税率引き上げに伴う基準財政収入額の増加が大きかったことから、財政力指数は前年度比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今後、人口減少等により歳入の大幅な増加は見込めない中、扶助費等の経常的な支出の増加が予測されることから、引き続き、事業のコスト縮減及び効率化等によって経費削減を図り、歳出の抑制に努める。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xdr:cNvCxnSpPr/>
      </xdr:nvCxnSpPr>
      <xdr:spPr>
        <a:xfrm flipV="1">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144235</xdr:rowOff>
    </xdr:to>
    <xdr:cxnSp macro="">
      <xdr:nvCxnSpPr>
        <xdr:cNvPr id="74" name="直線コネクタ 73"/>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41</xdr:row>
      <xdr:rowOff>7257</xdr:rowOff>
    </xdr:to>
    <xdr:cxnSp macro="">
      <xdr:nvCxnSpPr>
        <xdr:cNvPr id="77" name="直線コネクタ 76"/>
        <xdr:cNvCxnSpPr/>
      </xdr:nvCxnSpPr>
      <xdr:spPr>
        <a:xfrm flipV="1">
          <a:off x="2336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7257</xdr:rowOff>
    </xdr:to>
    <xdr:cxnSp macro="">
      <xdr:nvCxnSpPr>
        <xdr:cNvPr id="80" name="直線コネクタ 79"/>
        <xdr:cNvCxnSpPr/>
      </xdr:nvCxnSpPr>
      <xdr:spPr>
        <a:xfrm>
          <a:off x="1447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ポイント上昇し、類似団体平均より高い割合となった。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ポイント上昇した要因としては、テールヘビー償還に伴う公債費の増による経常的な歳出に充当した一般財源の増等によるものである。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人口減少等により市税収入の大幅な増加が見込めない中、今後も経常経費の増が見込まれるため、事業の見直し等を行い、持続可能な財政運営に努める。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65</xdr:row>
      <xdr:rowOff>141394</xdr:rowOff>
    </xdr:to>
    <xdr:cxnSp macro="">
      <xdr:nvCxnSpPr>
        <xdr:cNvPr id="134" name="直線コネクタ 133"/>
        <xdr:cNvCxnSpPr/>
      </xdr:nvCxnSpPr>
      <xdr:spPr>
        <a:xfrm>
          <a:off x="4114800" y="10867390"/>
          <a:ext cx="8382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130387</xdr:rowOff>
    </xdr:to>
    <xdr:cxnSp macro="">
      <xdr:nvCxnSpPr>
        <xdr:cNvPr id="137" name="直線コネクタ 136"/>
        <xdr:cNvCxnSpPr/>
      </xdr:nvCxnSpPr>
      <xdr:spPr>
        <a:xfrm flipV="1">
          <a:off x="3225800" y="108673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63</xdr:row>
      <xdr:rowOff>138430</xdr:rowOff>
    </xdr:to>
    <xdr:cxnSp macro="">
      <xdr:nvCxnSpPr>
        <xdr:cNvPr id="140" name="直線コネクタ 139"/>
        <xdr:cNvCxnSpPr/>
      </xdr:nvCxnSpPr>
      <xdr:spPr>
        <a:xfrm flipV="1">
          <a:off x="2336800" y="1093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63</xdr:row>
      <xdr:rowOff>138430</xdr:rowOff>
    </xdr:to>
    <xdr:cxnSp macro="">
      <xdr:nvCxnSpPr>
        <xdr:cNvPr id="143" name="直線コネクタ 142"/>
        <xdr:cNvCxnSpPr/>
      </xdr:nvCxnSpPr>
      <xdr:spPr>
        <a:xfrm>
          <a:off x="1447800" y="106502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153" name="楕円 152"/>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62671</xdr:rowOff>
    </xdr:from>
    <xdr:ext cx="762000" cy="259045"/>
    <xdr:sp macro="" textlink="">
      <xdr:nvSpPr>
        <xdr:cNvPr id="154" name="財政構造の弾力性該当値テキスト"/>
        <xdr:cNvSpPr txBox="1"/>
      </xdr:nvSpPr>
      <xdr:spPr>
        <a:xfrm>
          <a:off x="5041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5" name="楕円 154"/>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6" name="テキスト ボックス 15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7" name="楕円 156"/>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8" name="テキスト ボックス 157"/>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9" name="楕円 158"/>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60" name="テキスト ボックス 159"/>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61" name="楕円 160"/>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62" name="テキスト ボックス 161"/>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類似団体・全国・県平均より低い値である。</a:t>
          </a:r>
        </a:p>
        <a:p>
          <a:r>
            <a:rPr kumimoji="1" lang="ja-JP" altLang="en-US" sz="1300">
              <a:latin typeface="ＭＳ Ｐゴシック" panose="020B0600070205080204" pitchFamily="50" charset="-128"/>
              <a:ea typeface="ＭＳ Ｐゴシック" panose="020B0600070205080204" pitchFamily="50" charset="-128"/>
            </a:rPr>
            <a:t>　その要因としては、定員適正化計画に基づき、職員数の削減を行ってきた結果、人口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人当たりの職員数が少なく、人件費が抑制されていることがあげられる。</a:t>
          </a:r>
        </a:p>
        <a:p>
          <a:r>
            <a:rPr kumimoji="1" lang="ja-JP" altLang="en-US" sz="1300">
              <a:latin typeface="ＭＳ Ｐゴシック" panose="020B0600070205080204" pitchFamily="50" charset="-128"/>
              <a:ea typeface="ＭＳ Ｐゴシック" panose="020B0600070205080204" pitchFamily="50" charset="-128"/>
            </a:rPr>
            <a:t>　しかし、今後、老朽化した公共施設の維持補修費の増加が予測されるため、個別施設計画に基づき計画的に維持補修を実施するよう努める。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170002</xdr:rowOff>
    </xdr:from>
    <xdr:to>
      <xdr:col>23</xdr:col>
      <xdr:colOff>133350</xdr:colOff>
      <xdr:row>81</xdr:row>
      <xdr:rowOff>100597</xdr:rowOff>
    </xdr:to>
    <xdr:cxnSp macro="">
      <xdr:nvCxnSpPr>
        <xdr:cNvPr id="199" name="直線コネクタ 198"/>
        <xdr:cNvCxnSpPr/>
      </xdr:nvCxnSpPr>
      <xdr:spPr>
        <a:xfrm>
          <a:off x="4114800" y="13714552"/>
          <a:ext cx="838200" cy="2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120724</xdr:rowOff>
    </xdr:from>
    <xdr:to>
      <xdr:col>19</xdr:col>
      <xdr:colOff>133350</xdr:colOff>
      <xdr:row>79</xdr:row>
      <xdr:rowOff>170002</xdr:rowOff>
    </xdr:to>
    <xdr:cxnSp macro="">
      <xdr:nvCxnSpPr>
        <xdr:cNvPr id="202" name="直線コネクタ 201"/>
        <xdr:cNvCxnSpPr/>
      </xdr:nvCxnSpPr>
      <xdr:spPr>
        <a:xfrm>
          <a:off x="3225800" y="13665274"/>
          <a:ext cx="889000" cy="4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120724</xdr:rowOff>
    </xdr:from>
    <xdr:to>
      <xdr:col>15</xdr:col>
      <xdr:colOff>82550</xdr:colOff>
      <xdr:row>79</xdr:row>
      <xdr:rowOff>142649</xdr:rowOff>
    </xdr:to>
    <xdr:cxnSp macro="">
      <xdr:nvCxnSpPr>
        <xdr:cNvPr id="205" name="直線コネクタ 204"/>
        <xdr:cNvCxnSpPr/>
      </xdr:nvCxnSpPr>
      <xdr:spPr>
        <a:xfrm flipV="1">
          <a:off x="2336800" y="13665274"/>
          <a:ext cx="889000" cy="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99541</xdr:rowOff>
    </xdr:from>
    <xdr:to>
      <xdr:col>11</xdr:col>
      <xdr:colOff>31750</xdr:colOff>
      <xdr:row>79</xdr:row>
      <xdr:rowOff>142649</xdr:rowOff>
    </xdr:to>
    <xdr:cxnSp macro="">
      <xdr:nvCxnSpPr>
        <xdr:cNvPr id="208" name="直線コネクタ 207"/>
        <xdr:cNvCxnSpPr/>
      </xdr:nvCxnSpPr>
      <xdr:spPr>
        <a:xfrm>
          <a:off x="1447800" y="13644091"/>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49797</xdr:rowOff>
    </xdr:from>
    <xdr:to>
      <xdr:col>23</xdr:col>
      <xdr:colOff>184150</xdr:colOff>
      <xdr:row>81</xdr:row>
      <xdr:rowOff>151397</xdr:rowOff>
    </xdr:to>
    <xdr:sp macro="" textlink="">
      <xdr:nvSpPr>
        <xdr:cNvPr id="218" name="楕円 217"/>
        <xdr:cNvSpPr/>
      </xdr:nvSpPr>
      <xdr:spPr>
        <a:xfrm>
          <a:off x="4902200" y="139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66324</xdr:rowOff>
    </xdr:from>
    <xdr:ext cx="762000" cy="259045"/>
    <xdr:sp macro="" textlink="">
      <xdr:nvSpPr>
        <xdr:cNvPr id="219" name="人件費・物件費等の状況該当値テキスト"/>
        <xdr:cNvSpPr txBox="1"/>
      </xdr:nvSpPr>
      <xdr:spPr>
        <a:xfrm>
          <a:off x="5041900" y="137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119202</xdr:rowOff>
    </xdr:from>
    <xdr:to>
      <xdr:col>19</xdr:col>
      <xdr:colOff>184150</xdr:colOff>
      <xdr:row>80</xdr:row>
      <xdr:rowOff>49352</xdr:rowOff>
    </xdr:to>
    <xdr:sp macro="" textlink="">
      <xdr:nvSpPr>
        <xdr:cNvPr id="220" name="楕円 219"/>
        <xdr:cNvSpPr/>
      </xdr:nvSpPr>
      <xdr:spPr>
        <a:xfrm>
          <a:off x="4064000" y="1366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59529</xdr:rowOff>
    </xdr:from>
    <xdr:ext cx="736600" cy="259045"/>
    <xdr:sp macro="" textlink="">
      <xdr:nvSpPr>
        <xdr:cNvPr id="221" name="テキスト ボックス 220"/>
        <xdr:cNvSpPr txBox="1"/>
      </xdr:nvSpPr>
      <xdr:spPr>
        <a:xfrm>
          <a:off x="3733800" y="134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69924</xdr:rowOff>
    </xdr:from>
    <xdr:to>
      <xdr:col>15</xdr:col>
      <xdr:colOff>133350</xdr:colOff>
      <xdr:row>80</xdr:row>
      <xdr:rowOff>74</xdr:rowOff>
    </xdr:to>
    <xdr:sp macro="" textlink="">
      <xdr:nvSpPr>
        <xdr:cNvPr id="222" name="楕円 221"/>
        <xdr:cNvSpPr/>
      </xdr:nvSpPr>
      <xdr:spPr>
        <a:xfrm>
          <a:off x="3175000" y="136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10251</xdr:rowOff>
    </xdr:from>
    <xdr:ext cx="762000" cy="259045"/>
    <xdr:sp macro="" textlink="">
      <xdr:nvSpPr>
        <xdr:cNvPr id="223" name="テキスト ボックス 222"/>
        <xdr:cNvSpPr txBox="1"/>
      </xdr:nvSpPr>
      <xdr:spPr>
        <a:xfrm>
          <a:off x="2844800" y="1338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91849</xdr:rowOff>
    </xdr:from>
    <xdr:to>
      <xdr:col>11</xdr:col>
      <xdr:colOff>82550</xdr:colOff>
      <xdr:row>80</xdr:row>
      <xdr:rowOff>21999</xdr:rowOff>
    </xdr:to>
    <xdr:sp macro="" textlink="">
      <xdr:nvSpPr>
        <xdr:cNvPr id="224" name="楕円 223"/>
        <xdr:cNvSpPr/>
      </xdr:nvSpPr>
      <xdr:spPr>
        <a:xfrm>
          <a:off x="2286000" y="136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32176</xdr:rowOff>
    </xdr:from>
    <xdr:ext cx="762000" cy="259045"/>
    <xdr:sp macro="" textlink="">
      <xdr:nvSpPr>
        <xdr:cNvPr id="225" name="テキスト ボックス 224"/>
        <xdr:cNvSpPr txBox="1"/>
      </xdr:nvSpPr>
      <xdr:spPr>
        <a:xfrm>
          <a:off x="1955800" y="1340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48741</xdr:rowOff>
    </xdr:from>
    <xdr:to>
      <xdr:col>7</xdr:col>
      <xdr:colOff>31750</xdr:colOff>
      <xdr:row>79</xdr:row>
      <xdr:rowOff>150341</xdr:rowOff>
    </xdr:to>
    <xdr:sp macro="" textlink="">
      <xdr:nvSpPr>
        <xdr:cNvPr id="226" name="楕円 225"/>
        <xdr:cNvSpPr/>
      </xdr:nvSpPr>
      <xdr:spPr>
        <a:xfrm>
          <a:off x="1397000" y="135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77</xdr:row>
      <xdr:rowOff>160518</xdr:rowOff>
    </xdr:from>
    <xdr:ext cx="762000" cy="259045"/>
    <xdr:sp macro="" textlink="">
      <xdr:nvSpPr>
        <xdr:cNvPr id="227" name="テキスト ボックス 226"/>
        <xdr:cNvSpPr txBox="1"/>
      </xdr:nvSpPr>
      <xdr:spPr>
        <a:xfrm>
          <a:off x="1066800" y="1336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類似団体・全国・県平均より高い値である。</a:t>
          </a:r>
        </a:p>
        <a:p>
          <a:r>
            <a:rPr kumimoji="1" lang="ja-JP" altLang="en-US" sz="1300">
              <a:latin typeface="ＭＳ Ｐゴシック" panose="020B0600070205080204" pitchFamily="50" charset="-128"/>
              <a:ea typeface="ＭＳ Ｐゴシック" panose="020B0600070205080204" pitchFamily="50" charset="-128"/>
            </a:rPr>
            <a:t>　国に準じて給料表及び昇格昇給の基準を決定しているところであるが、学歴や年齢によらず能力ある職員を登用してきたことから、ラスパイレス指数が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となっていると考えられる。</a:t>
          </a:r>
        </a:p>
        <a:p>
          <a:r>
            <a:rPr kumimoji="1" lang="ja-JP" altLang="en-US" sz="1300">
              <a:latin typeface="ＭＳ Ｐゴシック" panose="020B0600070205080204" pitchFamily="50" charset="-128"/>
              <a:ea typeface="ＭＳ Ｐゴシック" panose="020B0600070205080204" pitchFamily="50" charset="-128"/>
            </a:rPr>
            <a:t>　今後も人事院勧告を踏まえた適正な給料体系とするよう努めていく。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50800</xdr:rowOff>
    </xdr:to>
    <xdr:cxnSp macro="">
      <xdr:nvCxnSpPr>
        <xdr:cNvPr id="259" name="直線コネクタ 258"/>
        <xdr:cNvCxnSpPr/>
      </xdr:nvCxnSpPr>
      <xdr:spPr>
        <a:xfrm flipV="1">
          <a:off x="16179800" y="148463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50800</xdr:rowOff>
    </xdr:to>
    <xdr:cxnSp macro="">
      <xdr:nvCxnSpPr>
        <xdr:cNvPr id="262" name="直線コネクタ 261"/>
        <xdr:cNvCxnSpPr/>
      </xdr:nvCxnSpPr>
      <xdr:spPr>
        <a:xfrm>
          <a:off x="15290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149861</xdr:rowOff>
    </xdr:to>
    <xdr:cxnSp macro="">
      <xdr:nvCxnSpPr>
        <xdr:cNvPr id="265" name="直線コネクタ 264"/>
        <xdr:cNvCxnSpPr/>
      </xdr:nvCxnSpPr>
      <xdr:spPr>
        <a:xfrm>
          <a:off x="14401800" y="148463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8" name="直線コネクタ 267"/>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8" name="楕円 277"/>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9"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82" name="楕円 281"/>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3" name="テキスト ボックス 282"/>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類似団体・全国・県平均より少ない人数である。</a:t>
          </a:r>
        </a:p>
        <a:p>
          <a:r>
            <a:rPr kumimoji="1" lang="ja-JP" altLang="en-US" sz="1300">
              <a:latin typeface="ＭＳ Ｐゴシック" panose="020B0600070205080204" pitchFamily="50" charset="-128"/>
              <a:ea typeface="ＭＳ Ｐゴシック" panose="020B0600070205080204" pitchFamily="50" charset="-128"/>
            </a:rPr>
            <a:t>　定員適正化計画に基づき、事務事業の再編・整理、組織機構の弾力化等により計画的に職員数の削減を行ってきたが、市民ニーズに的確に応えることができるよう、適正な人員配置を進めたことで職員数が微増傾向にある。</a:t>
          </a:r>
        </a:p>
        <a:p>
          <a:r>
            <a:rPr kumimoji="1" lang="ja-JP" altLang="en-US" sz="1300">
              <a:latin typeface="ＭＳ Ｐゴシック" panose="020B0600070205080204" pitchFamily="50" charset="-128"/>
              <a:ea typeface="ＭＳ Ｐゴシック" panose="020B0600070205080204" pitchFamily="50" charset="-128"/>
            </a:rPr>
            <a:t>　今後も職員の質の向上に努めつつ適正な職員規模の管理に努める。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150876</xdr:rowOff>
    </xdr:from>
    <xdr:to>
      <xdr:col>81</xdr:col>
      <xdr:colOff>44450</xdr:colOff>
      <xdr:row>60</xdr:row>
      <xdr:rowOff>160528</xdr:rowOff>
    </xdr:to>
    <xdr:cxnSp macro="">
      <xdr:nvCxnSpPr>
        <xdr:cNvPr id="320" name="直線コネクタ 319"/>
        <xdr:cNvCxnSpPr/>
      </xdr:nvCxnSpPr>
      <xdr:spPr>
        <a:xfrm>
          <a:off x="16179800" y="104378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131572</xdr:rowOff>
    </xdr:from>
    <xdr:to>
      <xdr:col>77</xdr:col>
      <xdr:colOff>44450</xdr:colOff>
      <xdr:row>60</xdr:row>
      <xdr:rowOff>150876</xdr:rowOff>
    </xdr:to>
    <xdr:cxnSp macro="">
      <xdr:nvCxnSpPr>
        <xdr:cNvPr id="323" name="直線コネクタ 322"/>
        <xdr:cNvCxnSpPr/>
      </xdr:nvCxnSpPr>
      <xdr:spPr>
        <a:xfrm>
          <a:off x="15290800" y="104185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109855</xdr:rowOff>
    </xdr:from>
    <xdr:to>
      <xdr:col>72</xdr:col>
      <xdr:colOff>203200</xdr:colOff>
      <xdr:row>60</xdr:row>
      <xdr:rowOff>131572</xdr:rowOff>
    </xdr:to>
    <xdr:cxnSp macro="">
      <xdr:nvCxnSpPr>
        <xdr:cNvPr id="326" name="直線コネクタ 325"/>
        <xdr:cNvCxnSpPr/>
      </xdr:nvCxnSpPr>
      <xdr:spPr>
        <a:xfrm>
          <a:off x="14401800" y="1039685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83312</xdr:rowOff>
    </xdr:from>
    <xdr:to>
      <xdr:col>68</xdr:col>
      <xdr:colOff>152400</xdr:colOff>
      <xdr:row>60</xdr:row>
      <xdr:rowOff>109855</xdr:rowOff>
    </xdr:to>
    <xdr:cxnSp macro="">
      <xdr:nvCxnSpPr>
        <xdr:cNvPr id="329" name="直線コネクタ 328"/>
        <xdr:cNvCxnSpPr/>
      </xdr:nvCxnSpPr>
      <xdr:spPr>
        <a:xfrm>
          <a:off x="13512800" y="1037031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109728</xdr:rowOff>
    </xdr:from>
    <xdr:to>
      <xdr:col>81</xdr:col>
      <xdr:colOff>95250</xdr:colOff>
      <xdr:row>61</xdr:row>
      <xdr:rowOff>39878</xdr:rowOff>
    </xdr:to>
    <xdr:sp macro="" textlink="">
      <xdr:nvSpPr>
        <xdr:cNvPr id="339" name="楕円 338"/>
        <xdr:cNvSpPr/>
      </xdr:nvSpPr>
      <xdr:spPr>
        <a:xfrm>
          <a:off x="16967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126255</xdr:rowOff>
    </xdr:from>
    <xdr:ext cx="762000" cy="259045"/>
    <xdr:sp macro="" textlink="">
      <xdr:nvSpPr>
        <xdr:cNvPr id="340" name="定員管理の状況該当値テキスト"/>
        <xdr:cNvSpPr txBox="1"/>
      </xdr:nvSpPr>
      <xdr:spPr>
        <a:xfrm>
          <a:off x="17106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100076</xdr:rowOff>
    </xdr:from>
    <xdr:to>
      <xdr:col>77</xdr:col>
      <xdr:colOff>95250</xdr:colOff>
      <xdr:row>61</xdr:row>
      <xdr:rowOff>30226</xdr:rowOff>
    </xdr:to>
    <xdr:sp macro="" textlink="">
      <xdr:nvSpPr>
        <xdr:cNvPr id="341" name="楕円 340"/>
        <xdr:cNvSpPr/>
      </xdr:nvSpPr>
      <xdr:spPr>
        <a:xfrm>
          <a:off x="16129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40403</xdr:rowOff>
    </xdr:from>
    <xdr:ext cx="736600" cy="259045"/>
    <xdr:sp macro="" textlink="">
      <xdr:nvSpPr>
        <xdr:cNvPr id="342" name="テキスト ボックス 341"/>
        <xdr:cNvSpPr txBox="1"/>
      </xdr:nvSpPr>
      <xdr:spPr>
        <a:xfrm>
          <a:off x="15798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80772</xdr:rowOff>
    </xdr:from>
    <xdr:to>
      <xdr:col>73</xdr:col>
      <xdr:colOff>44450</xdr:colOff>
      <xdr:row>61</xdr:row>
      <xdr:rowOff>10922</xdr:rowOff>
    </xdr:to>
    <xdr:sp macro="" textlink="">
      <xdr:nvSpPr>
        <xdr:cNvPr id="343" name="楕円 342"/>
        <xdr:cNvSpPr/>
      </xdr:nvSpPr>
      <xdr:spPr>
        <a:xfrm>
          <a:off x="15240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21099</xdr:rowOff>
    </xdr:from>
    <xdr:ext cx="762000" cy="259045"/>
    <xdr:sp macro="" textlink="">
      <xdr:nvSpPr>
        <xdr:cNvPr id="344" name="テキスト ボックス 343"/>
        <xdr:cNvSpPr txBox="1"/>
      </xdr:nvSpPr>
      <xdr:spPr>
        <a:xfrm>
          <a:off x="14909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59055</xdr:rowOff>
    </xdr:from>
    <xdr:to>
      <xdr:col>68</xdr:col>
      <xdr:colOff>203200</xdr:colOff>
      <xdr:row>60</xdr:row>
      <xdr:rowOff>160655</xdr:rowOff>
    </xdr:to>
    <xdr:sp macro="" textlink="">
      <xdr:nvSpPr>
        <xdr:cNvPr id="345" name="楕円 344"/>
        <xdr:cNvSpPr/>
      </xdr:nvSpPr>
      <xdr:spPr>
        <a:xfrm>
          <a:off x="14351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170832</xdr:rowOff>
    </xdr:from>
    <xdr:ext cx="762000" cy="259045"/>
    <xdr:sp macro="" textlink="">
      <xdr:nvSpPr>
        <xdr:cNvPr id="346" name="テキスト ボックス 345"/>
        <xdr:cNvSpPr txBox="1"/>
      </xdr:nvSpPr>
      <xdr:spPr>
        <a:xfrm>
          <a:off x="14020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47" name="楕円 346"/>
        <xdr:cNvSpPr/>
      </xdr:nvSpPr>
      <xdr:spPr>
        <a:xfrm>
          <a:off x="13462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48" name="テキスト ボックス 347"/>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類似団体・全国・県平均より低い割合である。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テールヘビー償還に伴う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引き続き、負担を次世代に先送りすることがないよう、適切な借入の維持に努める。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122464</xdr:rowOff>
    </xdr:from>
    <xdr:to>
      <xdr:col>81</xdr:col>
      <xdr:colOff>44450</xdr:colOff>
      <xdr:row>37</xdr:row>
      <xdr:rowOff>9374</xdr:rowOff>
    </xdr:to>
    <xdr:cxnSp macro="">
      <xdr:nvCxnSpPr>
        <xdr:cNvPr id="384" name="直線コネクタ 383"/>
        <xdr:cNvCxnSpPr/>
      </xdr:nvCxnSpPr>
      <xdr:spPr>
        <a:xfrm>
          <a:off x="16179800" y="6123214"/>
          <a:ext cx="8382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5" name="公債費負担の状況平均値テキスト"/>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122464</xdr:rowOff>
    </xdr:from>
    <xdr:to>
      <xdr:col>77</xdr:col>
      <xdr:colOff>44450</xdr:colOff>
      <xdr:row>36</xdr:row>
      <xdr:rowOff>19957</xdr:rowOff>
    </xdr:to>
    <xdr:cxnSp macro="">
      <xdr:nvCxnSpPr>
        <xdr:cNvPr id="387" name="直線コネクタ 386"/>
        <xdr:cNvCxnSpPr/>
      </xdr:nvCxnSpPr>
      <xdr:spPr>
        <a:xfrm flipV="1">
          <a:off x="15290800" y="61232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9" name="テキスト ボックス 388"/>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19957</xdr:rowOff>
    </xdr:from>
    <xdr:to>
      <xdr:col>72</xdr:col>
      <xdr:colOff>203200</xdr:colOff>
      <xdr:row>36</xdr:row>
      <xdr:rowOff>100390</xdr:rowOff>
    </xdr:to>
    <xdr:cxnSp macro="">
      <xdr:nvCxnSpPr>
        <xdr:cNvPr id="390" name="直線コネクタ 389"/>
        <xdr:cNvCxnSpPr/>
      </xdr:nvCxnSpPr>
      <xdr:spPr>
        <a:xfrm flipV="1">
          <a:off x="14401800" y="619215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92" name="テキスト ボックス 391"/>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100390</xdr:rowOff>
    </xdr:from>
    <xdr:to>
      <xdr:col>68</xdr:col>
      <xdr:colOff>152400</xdr:colOff>
      <xdr:row>36</xdr:row>
      <xdr:rowOff>134862</xdr:rowOff>
    </xdr:to>
    <xdr:cxnSp macro="">
      <xdr:nvCxnSpPr>
        <xdr:cNvPr id="393" name="直線コネクタ 392"/>
        <xdr:cNvCxnSpPr/>
      </xdr:nvCxnSpPr>
      <xdr:spPr>
        <a:xfrm flipV="1">
          <a:off x="13512800" y="627259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130024</xdr:rowOff>
    </xdr:from>
    <xdr:to>
      <xdr:col>81</xdr:col>
      <xdr:colOff>95250</xdr:colOff>
      <xdr:row>37</xdr:row>
      <xdr:rowOff>60174</xdr:rowOff>
    </xdr:to>
    <xdr:sp macro="" textlink="">
      <xdr:nvSpPr>
        <xdr:cNvPr id="403" name="楕円 402"/>
        <xdr:cNvSpPr/>
      </xdr:nvSpPr>
      <xdr:spPr>
        <a:xfrm>
          <a:off x="169672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146551</xdr:rowOff>
    </xdr:from>
    <xdr:ext cx="762000" cy="259045"/>
    <xdr:sp macro="" textlink="">
      <xdr:nvSpPr>
        <xdr:cNvPr id="404" name="公債費負担の状況該当値テキスト"/>
        <xdr:cNvSpPr txBox="1"/>
      </xdr:nvSpPr>
      <xdr:spPr>
        <a:xfrm>
          <a:off x="17106900" y="61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71664</xdr:rowOff>
    </xdr:from>
    <xdr:to>
      <xdr:col>77</xdr:col>
      <xdr:colOff>95250</xdr:colOff>
      <xdr:row>36</xdr:row>
      <xdr:rowOff>1814</xdr:rowOff>
    </xdr:to>
    <xdr:sp macro="" textlink="">
      <xdr:nvSpPr>
        <xdr:cNvPr id="405" name="楕円 404"/>
        <xdr:cNvSpPr/>
      </xdr:nvSpPr>
      <xdr:spPr>
        <a:xfrm>
          <a:off x="16129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11991</xdr:rowOff>
    </xdr:from>
    <xdr:ext cx="736600" cy="259045"/>
    <xdr:sp macro="" textlink="">
      <xdr:nvSpPr>
        <xdr:cNvPr id="406" name="テキスト ボックス 405"/>
        <xdr:cNvSpPr txBox="1"/>
      </xdr:nvSpPr>
      <xdr:spPr>
        <a:xfrm>
          <a:off x="15798800" y="584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140607</xdr:rowOff>
    </xdr:from>
    <xdr:to>
      <xdr:col>73</xdr:col>
      <xdr:colOff>44450</xdr:colOff>
      <xdr:row>36</xdr:row>
      <xdr:rowOff>70757</xdr:rowOff>
    </xdr:to>
    <xdr:sp macro="" textlink="">
      <xdr:nvSpPr>
        <xdr:cNvPr id="407" name="楕円 406"/>
        <xdr:cNvSpPr/>
      </xdr:nvSpPr>
      <xdr:spPr>
        <a:xfrm>
          <a:off x="15240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80934</xdr:rowOff>
    </xdr:from>
    <xdr:ext cx="762000" cy="259045"/>
    <xdr:sp macro="" textlink="">
      <xdr:nvSpPr>
        <xdr:cNvPr id="408" name="テキスト ボックス 407"/>
        <xdr:cNvSpPr txBox="1"/>
      </xdr:nvSpPr>
      <xdr:spPr>
        <a:xfrm>
          <a:off x="14909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49590</xdr:rowOff>
    </xdr:from>
    <xdr:to>
      <xdr:col>68</xdr:col>
      <xdr:colOff>203200</xdr:colOff>
      <xdr:row>36</xdr:row>
      <xdr:rowOff>151190</xdr:rowOff>
    </xdr:to>
    <xdr:sp macro="" textlink="">
      <xdr:nvSpPr>
        <xdr:cNvPr id="409" name="楕円 408"/>
        <xdr:cNvSpPr/>
      </xdr:nvSpPr>
      <xdr:spPr>
        <a:xfrm>
          <a:off x="14351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161367</xdr:rowOff>
    </xdr:from>
    <xdr:ext cx="762000" cy="259045"/>
    <xdr:sp macro="" textlink="">
      <xdr:nvSpPr>
        <xdr:cNvPr id="410" name="テキスト ボックス 409"/>
        <xdr:cNvSpPr txBox="1"/>
      </xdr:nvSpPr>
      <xdr:spPr>
        <a:xfrm>
          <a:off x="14020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84062</xdr:rowOff>
    </xdr:from>
    <xdr:to>
      <xdr:col>64</xdr:col>
      <xdr:colOff>152400</xdr:colOff>
      <xdr:row>37</xdr:row>
      <xdr:rowOff>14212</xdr:rowOff>
    </xdr:to>
    <xdr:sp macro="" textlink="">
      <xdr:nvSpPr>
        <xdr:cNvPr id="411" name="楕円 410"/>
        <xdr:cNvSpPr/>
      </xdr:nvSpPr>
      <xdr:spPr>
        <a:xfrm>
          <a:off x="13462000" y="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24389</xdr:rowOff>
    </xdr:from>
    <xdr:ext cx="762000" cy="259045"/>
    <xdr:sp macro="" textlink="">
      <xdr:nvSpPr>
        <xdr:cNvPr id="412" name="テキスト ボックス 411"/>
        <xdr:cNvSpPr txBox="1"/>
      </xdr:nvSpPr>
      <xdr:spPr>
        <a:xfrm>
          <a:off x="13131800" y="602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将来負担比率は例年算定されていない。</a:t>
          </a:r>
        </a:p>
        <a:p>
          <a:r>
            <a:rPr kumimoji="1" lang="ja-JP" altLang="en-US" sz="1300">
              <a:latin typeface="ＭＳ Ｐゴシック" panose="020B0600070205080204" pitchFamily="50" charset="-128"/>
              <a:ea typeface="ＭＳ Ｐゴシック" panose="020B0600070205080204" pitchFamily="50" charset="-128"/>
            </a:rPr>
            <a:t>　今後も次世代へ過大な負担を残さぬよう、新規事業実施の精査、地方債の利率や償還方法の見直し等を行うことで健全な財政を維持していく。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7" name="テキスト ボックス 456"/>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146,961
143,645
87.81
75,376,007
71,301,341
3,710,883
28,465,990
25,325,734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類似団体より高く、全国・県平均より低い。</a:t>
          </a:r>
        </a:p>
        <a:p>
          <a:r>
            <a:rPr kumimoji="1" lang="ja-JP" altLang="en-US" sz="1300">
              <a:latin typeface="ＭＳ Ｐゴシック" panose="020B0600070205080204" pitchFamily="50" charset="-128"/>
              <a:ea typeface="ＭＳ Ｐゴシック" panose="020B0600070205080204" pitchFamily="50" charset="-128"/>
            </a:rPr>
            <a:t>　定員適正化計画に基づき、事務事業の再編・整理、組織機構の弾力化等により計画的に職員数の削減を行ってきたが、市民ニーズに的確に応えることができるよう、適正な人員配置を進めたことで職員数が微増傾向にある。</a:t>
          </a:r>
        </a:p>
        <a:p>
          <a:r>
            <a:rPr kumimoji="1" lang="ja-JP" altLang="en-US" sz="1300">
              <a:latin typeface="ＭＳ Ｐゴシック" panose="020B0600070205080204" pitchFamily="50" charset="-128"/>
              <a:ea typeface="ＭＳ Ｐゴシック" panose="020B0600070205080204" pitchFamily="50" charset="-128"/>
            </a:rPr>
            <a:t>　今後も職員の質の向上に努めつつ適正な職員規模の管理に努める。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38</xdr:row>
      <xdr:rowOff>12700</xdr:rowOff>
    </xdr:to>
    <xdr:cxnSp macro="">
      <xdr:nvCxnSpPr>
        <xdr:cNvPr id="66" name="直線コネクタ 65"/>
        <xdr:cNvCxnSpPr/>
      </xdr:nvCxnSpPr>
      <xdr:spPr>
        <a:xfrm>
          <a:off x="3987800" y="61849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12700</xdr:rowOff>
    </xdr:to>
    <xdr:cxnSp macro="">
      <xdr:nvCxnSpPr>
        <xdr:cNvPr id="69" name="直線コネクタ 68"/>
        <xdr:cNvCxnSpPr/>
      </xdr:nvCxnSpPr>
      <xdr:spPr>
        <a:xfrm>
          <a:off x="3098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12700</xdr:rowOff>
    </xdr:to>
    <xdr:cxnSp macro="">
      <xdr:nvCxnSpPr>
        <xdr:cNvPr id="72" name="直線コネクタ 71"/>
        <xdr:cNvCxnSpPr/>
      </xdr:nvCxnSpPr>
      <xdr:spPr>
        <a:xfrm>
          <a:off x="2209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19050</xdr:rowOff>
    </xdr:from>
    <xdr:to>
      <xdr:col>11</xdr:col>
      <xdr:colOff>9525</xdr:colOff>
      <xdr:row>35</xdr:row>
      <xdr:rowOff>107950</xdr:rowOff>
    </xdr:to>
    <xdr:cxnSp macro="">
      <xdr:nvCxnSpPr>
        <xdr:cNvPr id="75" name="直線コネクタ 74"/>
        <xdr:cNvCxnSpPr/>
      </xdr:nvCxnSpPr>
      <xdr:spPr>
        <a:xfrm>
          <a:off x="1320800" y="601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88" name="テキスト ボックス 87"/>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90" name="テキスト ボックス 89"/>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139700</xdr:rowOff>
    </xdr:from>
    <xdr:to>
      <xdr:col>6</xdr:col>
      <xdr:colOff>171450</xdr:colOff>
      <xdr:row>35</xdr:row>
      <xdr:rowOff>69850</xdr:rowOff>
    </xdr:to>
    <xdr:sp macro="" textlink="">
      <xdr:nvSpPr>
        <xdr:cNvPr id="93" name="楕円 92"/>
        <xdr:cNvSpPr/>
      </xdr:nvSpPr>
      <xdr:spPr>
        <a:xfrm>
          <a:off x="1270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80027</xdr:rowOff>
    </xdr:from>
    <xdr:ext cx="762000" cy="259045"/>
    <xdr:sp macro="" textlink="">
      <xdr:nvSpPr>
        <xdr:cNvPr id="94" name="テキスト ボックス 93"/>
        <xdr:cNvSpPr txBox="1"/>
      </xdr:nvSpPr>
      <xdr:spPr>
        <a:xfrm>
          <a:off x="939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類似団体・全国・県平均より高い割合である。</a:t>
          </a:r>
        </a:p>
        <a:p>
          <a:r>
            <a:rPr kumimoji="1" lang="ja-JP" altLang="en-US" sz="1300">
              <a:latin typeface="ＭＳ Ｐゴシック" panose="020B0600070205080204" pitchFamily="50" charset="-128"/>
              <a:ea typeface="ＭＳ Ｐゴシック" panose="020B0600070205080204" pitchFamily="50" charset="-128"/>
            </a:rPr>
            <a:t>　要因は、施設の指定管理をはじめとした民間委託等が考えられる。</a:t>
          </a:r>
        </a:p>
        <a:p>
          <a:r>
            <a:rPr kumimoji="1" lang="ja-JP" altLang="en-US" sz="1300">
              <a:latin typeface="ＭＳ Ｐゴシック" panose="020B0600070205080204" pitchFamily="50" charset="-128"/>
              <a:ea typeface="ＭＳ Ｐゴシック" panose="020B0600070205080204" pitchFamily="50" charset="-128"/>
            </a:rPr>
            <a:t>　今後、実施事業の見直しや運営体制の見直し等により物件費の抑制に努める。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57150</xdr:rowOff>
    </xdr:from>
    <xdr:to>
      <xdr:col>82</xdr:col>
      <xdr:colOff>107950</xdr:colOff>
      <xdr:row>20</xdr:row>
      <xdr:rowOff>50800</xdr:rowOff>
    </xdr:to>
    <xdr:cxnSp macro="">
      <xdr:nvCxnSpPr>
        <xdr:cNvPr id="127" name="直線コネクタ 126"/>
        <xdr:cNvCxnSpPr/>
      </xdr:nvCxnSpPr>
      <xdr:spPr>
        <a:xfrm flipV="1">
          <a:off x="15671800" y="3314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50800</xdr:rowOff>
    </xdr:from>
    <xdr:to>
      <xdr:col>78</xdr:col>
      <xdr:colOff>69850</xdr:colOff>
      <xdr:row>20</xdr:row>
      <xdr:rowOff>127000</xdr:rowOff>
    </xdr:to>
    <xdr:cxnSp macro="">
      <xdr:nvCxnSpPr>
        <xdr:cNvPr id="130" name="直線コネクタ 129"/>
        <xdr:cNvCxnSpPr/>
      </xdr:nvCxnSpPr>
      <xdr:spPr>
        <a:xfrm flipV="1">
          <a:off x="14782800" y="347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38100</xdr:rowOff>
    </xdr:from>
    <xdr:to>
      <xdr:col>73</xdr:col>
      <xdr:colOff>180975</xdr:colOff>
      <xdr:row>20</xdr:row>
      <xdr:rowOff>127000</xdr:rowOff>
    </xdr:to>
    <xdr:cxnSp macro="">
      <xdr:nvCxnSpPr>
        <xdr:cNvPr id="133" name="直線コネクタ 132"/>
        <xdr:cNvCxnSpPr/>
      </xdr:nvCxnSpPr>
      <xdr:spPr>
        <a:xfrm>
          <a:off x="13893800" y="346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133350</xdr:rowOff>
    </xdr:from>
    <xdr:to>
      <xdr:col>69</xdr:col>
      <xdr:colOff>92075</xdr:colOff>
      <xdr:row>20</xdr:row>
      <xdr:rowOff>38100</xdr:rowOff>
    </xdr:to>
    <xdr:cxnSp macro="">
      <xdr:nvCxnSpPr>
        <xdr:cNvPr id="136" name="直線コネクタ 135"/>
        <xdr:cNvCxnSpPr/>
      </xdr:nvCxnSpPr>
      <xdr:spPr>
        <a:xfrm>
          <a:off x="13004800" y="339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6350</xdr:rowOff>
    </xdr:from>
    <xdr:to>
      <xdr:col>82</xdr:col>
      <xdr:colOff>158750</xdr:colOff>
      <xdr:row>19</xdr:row>
      <xdr:rowOff>107950</xdr:rowOff>
    </xdr:to>
    <xdr:sp macro="" textlink="">
      <xdr:nvSpPr>
        <xdr:cNvPr id="146" name="楕円 145"/>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149877</xdr:rowOff>
    </xdr:from>
    <xdr:ext cx="762000" cy="259045"/>
    <xdr:sp macro="" textlink="">
      <xdr:nvSpPr>
        <xdr:cNvPr id="147" name="物件費該当値テキスト"/>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0</xdr:rowOff>
    </xdr:from>
    <xdr:to>
      <xdr:col>78</xdr:col>
      <xdr:colOff>120650</xdr:colOff>
      <xdr:row>20</xdr:row>
      <xdr:rowOff>101600</xdr:rowOff>
    </xdr:to>
    <xdr:sp macro="" textlink="">
      <xdr:nvSpPr>
        <xdr:cNvPr id="148" name="楕円 147"/>
        <xdr:cNvSpPr/>
      </xdr:nvSpPr>
      <xdr:spPr>
        <a:xfrm>
          <a:off x="15621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86377</xdr:rowOff>
    </xdr:from>
    <xdr:ext cx="736600" cy="259045"/>
    <xdr:sp macro="" textlink="">
      <xdr:nvSpPr>
        <xdr:cNvPr id="149" name="テキスト ボックス 148"/>
        <xdr:cNvSpPr txBox="1"/>
      </xdr:nvSpPr>
      <xdr:spPr>
        <a:xfrm>
          <a:off x="15290800" y="351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50" name="楕円 149"/>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51" name="テキスト ボックス 150"/>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158750</xdr:rowOff>
    </xdr:from>
    <xdr:to>
      <xdr:col>69</xdr:col>
      <xdr:colOff>142875</xdr:colOff>
      <xdr:row>20</xdr:row>
      <xdr:rowOff>88900</xdr:rowOff>
    </xdr:to>
    <xdr:sp macro="" textlink="">
      <xdr:nvSpPr>
        <xdr:cNvPr id="152" name="楕円 151"/>
        <xdr:cNvSpPr/>
      </xdr:nvSpPr>
      <xdr:spPr>
        <a:xfrm>
          <a:off x="13843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73677</xdr:rowOff>
    </xdr:from>
    <xdr:ext cx="762000" cy="259045"/>
    <xdr:sp macro="" textlink="">
      <xdr:nvSpPr>
        <xdr:cNvPr id="153" name="テキスト ボックス 152"/>
        <xdr:cNvSpPr txBox="1"/>
      </xdr:nvSpPr>
      <xdr:spPr>
        <a:xfrm>
          <a:off x="13512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82550</xdr:rowOff>
    </xdr:from>
    <xdr:to>
      <xdr:col>65</xdr:col>
      <xdr:colOff>53975</xdr:colOff>
      <xdr:row>20</xdr:row>
      <xdr:rowOff>12700</xdr:rowOff>
    </xdr:to>
    <xdr:sp macro="" textlink="">
      <xdr:nvSpPr>
        <xdr:cNvPr id="154" name="楕円 153"/>
        <xdr:cNvSpPr/>
      </xdr:nvSpPr>
      <xdr:spPr>
        <a:xfrm>
          <a:off x="12954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168927</xdr:rowOff>
    </xdr:from>
    <xdr:ext cx="762000" cy="259045"/>
    <xdr:sp macro="" textlink="">
      <xdr:nvSpPr>
        <xdr:cNvPr id="155" name="テキスト ボックス 154"/>
        <xdr:cNvSpPr txBox="1"/>
      </xdr:nvSpPr>
      <xdr:spPr>
        <a:xfrm>
          <a:off x="12623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類似団体・県平均より高く、全国平均より低い。</a:t>
          </a:r>
        </a:p>
        <a:p>
          <a:r>
            <a:rPr kumimoji="1" lang="ja-JP" altLang="en-US" sz="1300">
              <a:latin typeface="ＭＳ Ｐゴシック" panose="020B0600070205080204" pitchFamily="50" charset="-128"/>
              <a:ea typeface="ＭＳ Ｐゴシック" panose="020B0600070205080204" pitchFamily="50" charset="-128"/>
            </a:rPr>
            <a:t>　要因は、私立保育所等に対する施設型給付費、障害者に対する自立支援介護・訓練等給付費の増加等によるものである。</a:t>
          </a:r>
        </a:p>
        <a:p>
          <a:r>
            <a:rPr kumimoji="1" lang="ja-JP" altLang="en-US" sz="1300">
              <a:latin typeface="ＭＳ Ｐゴシック" panose="020B0600070205080204" pitchFamily="50" charset="-128"/>
              <a:ea typeface="ＭＳ Ｐゴシック" panose="020B0600070205080204" pitchFamily="50" charset="-128"/>
            </a:rPr>
            <a:t>　今後、資格審査の適正化や独自事業の見直し等により、上昇傾向に歯止めをかけるよう努める。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61</xdr:row>
      <xdr:rowOff>24130</xdr:rowOff>
    </xdr:to>
    <xdr:cxnSp macro="">
      <xdr:nvCxnSpPr>
        <xdr:cNvPr id="186" name="直線コネクタ 185"/>
        <xdr:cNvCxnSpPr/>
      </xdr:nvCxnSpPr>
      <xdr:spPr>
        <a:xfrm flipV="1">
          <a:off x="3987800" y="1011682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161290</xdr:rowOff>
    </xdr:from>
    <xdr:to>
      <xdr:col>19</xdr:col>
      <xdr:colOff>187325</xdr:colOff>
      <xdr:row>61</xdr:row>
      <xdr:rowOff>24130</xdr:rowOff>
    </xdr:to>
    <xdr:cxnSp macro="">
      <xdr:nvCxnSpPr>
        <xdr:cNvPr id="189" name="直線コネクタ 188"/>
        <xdr:cNvCxnSpPr/>
      </xdr:nvCxnSpPr>
      <xdr:spPr>
        <a:xfrm>
          <a:off x="3098800" y="102768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161290</xdr:rowOff>
    </xdr:from>
    <xdr:to>
      <xdr:col>15</xdr:col>
      <xdr:colOff>98425</xdr:colOff>
      <xdr:row>60</xdr:row>
      <xdr:rowOff>104140</xdr:rowOff>
    </xdr:to>
    <xdr:cxnSp macro="">
      <xdr:nvCxnSpPr>
        <xdr:cNvPr id="192" name="直線コネクタ 191"/>
        <xdr:cNvCxnSpPr/>
      </xdr:nvCxnSpPr>
      <xdr:spPr>
        <a:xfrm flipV="1">
          <a:off x="2209800" y="10276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104140</xdr:rowOff>
    </xdr:to>
    <xdr:cxnSp macro="">
      <xdr:nvCxnSpPr>
        <xdr:cNvPr id="195" name="直線コネクタ 194"/>
        <xdr:cNvCxnSpPr/>
      </xdr:nvCxnSpPr>
      <xdr:spPr>
        <a:xfrm>
          <a:off x="1320800" y="101854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5" name="楕円 204"/>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6" name="扶助費該当値テキスト"/>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144780</xdr:rowOff>
    </xdr:from>
    <xdr:to>
      <xdr:col>20</xdr:col>
      <xdr:colOff>38100</xdr:colOff>
      <xdr:row>61</xdr:row>
      <xdr:rowOff>74930</xdr:rowOff>
    </xdr:to>
    <xdr:sp macro="" textlink="">
      <xdr:nvSpPr>
        <xdr:cNvPr id="207" name="楕円 206"/>
        <xdr:cNvSpPr/>
      </xdr:nvSpPr>
      <xdr:spPr>
        <a:xfrm>
          <a:off x="3937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59707</xdr:rowOff>
    </xdr:from>
    <xdr:ext cx="736600" cy="259045"/>
    <xdr:sp macro="" textlink="">
      <xdr:nvSpPr>
        <xdr:cNvPr id="208" name="テキスト ボックス 207"/>
        <xdr:cNvSpPr txBox="1"/>
      </xdr:nvSpPr>
      <xdr:spPr>
        <a:xfrm>
          <a:off x="360680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110490</xdr:rowOff>
    </xdr:from>
    <xdr:to>
      <xdr:col>15</xdr:col>
      <xdr:colOff>149225</xdr:colOff>
      <xdr:row>60</xdr:row>
      <xdr:rowOff>40640</xdr:rowOff>
    </xdr:to>
    <xdr:sp macro="" textlink="">
      <xdr:nvSpPr>
        <xdr:cNvPr id="209" name="楕円 208"/>
        <xdr:cNvSpPr/>
      </xdr:nvSpPr>
      <xdr:spPr>
        <a:xfrm>
          <a:off x="3048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25417</xdr:rowOff>
    </xdr:from>
    <xdr:ext cx="762000" cy="259045"/>
    <xdr:sp macro="" textlink="">
      <xdr:nvSpPr>
        <xdr:cNvPr id="210" name="テキスト ボックス 209"/>
        <xdr:cNvSpPr txBox="1"/>
      </xdr:nvSpPr>
      <xdr:spPr>
        <a:xfrm>
          <a:off x="2717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53340</xdr:rowOff>
    </xdr:from>
    <xdr:to>
      <xdr:col>11</xdr:col>
      <xdr:colOff>60325</xdr:colOff>
      <xdr:row>60</xdr:row>
      <xdr:rowOff>154940</xdr:rowOff>
    </xdr:to>
    <xdr:sp macro="" textlink="">
      <xdr:nvSpPr>
        <xdr:cNvPr id="211" name="楕円 210"/>
        <xdr:cNvSpPr/>
      </xdr:nvSpPr>
      <xdr:spPr>
        <a:xfrm>
          <a:off x="2159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139717</xdr:rowOff>
    </xdr:from>
    <xdr:ext cx="762000" cy="259045"/>
    <xdr:sp macro="" textlink="">
      <xdr:nvSpPr>
        <xdr:cNvPr id="212" name="テキスト ボックス 211"/>
        <xdr:cNvSpPr txBox="1"/>
      </xdr:nvSpPr>
      <xdr:spPr>
        <a:xfrm>
          <a:off x="1828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3" name="楕円 212"/>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4" name="テキスト ボックス 213"/>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県平均より低く、類似団体・全国平均より高い。　</a:t>
          </a:r>
        </a:p>
        <a:p>
          <a:r>
            <a:rPr kumimoji="1" lang="ja-JP" altLang="en-US" sz="1300">
              <a:latin typeface="ＭＳ Ｐゴシック" panose="020B0600070205080204" pitchFamily="50" charset="-128"/>
              <a:ea typeface="ＭＳ Ｐゴシック" panose="020B0600070205080204" pitchFamily="50" charset="-128"/>
            </a:rPr>
            <a:t>　下水道事業特別会計への繰出金が減少したため前年比で減となったが、高齢化の進展及び医療の高度化等に伴う介護保険特別会計や後期高齢者医療特別会計への繰出金等の増加が引き続き見込まれる。</a:t>
          </a:r>
        </a:p>
        <a:p>
          <a:r>
            <a:rPr kumimoji="1" lang="ja-JP" altLang="en-US" sz="1300">
              <a:latin typeface="ＭＳ Ｐゴシック" panose="020B0600070205080204" pitchFamily="50" charset="-128"/>
              <a:ea typeface="ＭＳ Ｐゴシック" panose="020B0600070205080204" pitchFamily="50" charset="-128"/>
            </a:rPr>
            <a:t>　今後、全体的なコストを意識しながら、適切な保険料や使用料を設定する等、各特別会計の健全な財政運営に努める。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55563</xdr:rowOff>
    </xdr:from>
    <xdr:to>
      <xdr:col>82</xdr:col>
      <xdr:colOff>107950</xdr:colOff>
      <xdr:row>59</xdr:row>
      <xdr:rowOff>169863</xdr:rowOff>
    </xdr:to>
    <xdr:cxnSp macro="">
      <xdr:nvCxnSpPr>
        <xdr:cNvPr id="251" name="直線コネクタ 250"/>
        <xdr:cNvCxnSpPr/>
      </xdr:nvCxnSpPr>
      <xdr:spPr>
        <a:xfrm flipV="1">
          <a:off x="15671800" y="9999663"/>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164165</xdr:rowOff>
    </xdr:from>
    <xdr:ext cx="762000" cy="259045"/>
    <xdr:sp macro="" textlink="">
      <xdr:nvSpPr>
        <xdr:cNvPr id="252" name="その他平均値テキスト"/>
        <xdr:cNvSpPr txBox="1"/>
      </xdr:nvSpPr>
      <xdr:spPr>
        <a:xfrm>
          <a:off x="16598900" y="9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169863</xdr:rowOff>
    </xdr:from>
    <xdr:to>
      <xdr:col>78</xdr:col>
      <xdr:colOff>69850</xdr:colOff>
      <xdr:row>60</xdr:row>
      <xdr:rowOff>55563</xdr:rowOff>
    </xdr:to>
    <xdr:cxnSp macro="">
      <xdr:nvCxnSpPr>
        <xdr:cNvPr id="254" name="直線コネクタ 253"/>
        <xdr:cNvCxnSpPr/>
      </xdr:nvCxnSpPr>
      <xdr:spPr>
        <a:xfrm flipV="1">
          <a:off x="14782800" y="102854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6" name="テキスト ボックス 255"/>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41275</xdr:rowOff>
    </xdr:from>
    <xdr:to>
      <xdr:col>73</xdr:col>
      <xdr:colOff>180975</xdr:colOff>
      <xdr:row>60</xdr:row>
      <xdr:rowOff>55563</xdr:rowOff>
    </xdr:to>
    <xdr:cxnSp macro="">
      <xdr:nvCxnSpPr>
        <xdr:cNvPr id="257" name="直線コネクタ 256"/>
        <xdr:cNvCxnSpPr/>
      </xdr:nvCxnSpPr>
      <xdr:spPr>
        <a:xfrm>
          <a:off x="13893800" y="103282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112713</xdr:rowOff>
    </xdr:from>
    <xdr:to>
      <xdr:col>69</xdr:col>
      <xdr:colOff>92075</xdr:colOff>
      <xdr:row>60</xdr:row>
      <xdr:rowOff>41275</xdr:rowOff>
    </xdr:to>
    <xdr:cxnSp macro="">
      <xdr:nvCxnSpPr>
        <xdr:cNvPr id="260" name="直線コネクタ 259"/>
        <xdr:cNvCxnSpPr/>
      </xdr:nvCxnSpPr>
      <xdr:spPr>
        <a:xfrm>
          <a:off x="13004800" y="1005681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2" name="テキスト ボックス 261"/>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4763</xdr:rowOff>
    </xdr:from>
    <xdr:to>
      <xdr:col>82</xdr:col>
      <xdr:colOff>158750</xdr:colOff>
      <xdr:row>58</xdr:row>
      <xdr:rowOff>106363</xdr:rowOff>
    </xdr:to>
    <xdr:sp macro="" textlink="">
      <xdr:nvSpPr>
        <xdr:cNvPr id="270" name="楕円 269"/>
        <xdr:cNvSpPr/>
      </xdr:nvSpPr>
      <xdr:spPr>
        <a:xfrm>
          <a:off x="164592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148290</xdr:rowOff>
    </xdr:from>
    <xdr:ext cx="762000" cy="259045"/>
    <xdr:sp macro="" textlink="">
      <xdr:nvSpPr>
        <xdr:cNvPr id="271" name="その他該当値テキスト"/>
        <xdr:cNvSpPr txBox="1"/>
      </xdr:nvSpPr>
      <xdr:spPr>
        <a:xfrm>
          <a:off x="16598900" y="9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119063</xdr:rowOff>
    </xdr:from>
    <xdr:to>
      <xdr:col>78</xdr:col>
      <xdr:colOff>120650</xdr:colOff>
      <xdr:row>60</xdr:row>
      <xdr:rowOff>49213</xdr:rowOff>
    </xdr:to>
    <xdr:sp macro="" textlink="">
      <xdr:nvSpPr>
        <xdr:cNvPr id="272" name="楕円 271"/>
        <xdr:cNvSpPr/>
      </xdr:nvSpPr>
      <xdr:spPr>
        <a:xfrm>
          <a:off x="156210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33990</xdr:rowOff>
    </xdr:from>
    <xdr:ext cx="736600" cy="259045"/>
    <xdr:sp macro="" textlink="">
      <xdr:nvSpPr>
        <xdr:cNvPr id="273" name="テキスト ボックス 272"/>
        <xdr:cNvSpPr txBox="1"/>
      </xdr:nvSpPr>
      <xdr:spPr>
        <a:xfrm>
          <a:off x="15290800" y="10320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4763</xdr:rowOff>
    </xdr:from>
    <xdr:to>
      <xdr:col>74</xdr:col>
      <xdr:colOff>31750</xdr:colOff>
      <xdr:row>60</xdr:row>
      <xdr:rowOff>106363</xdr:rowOff>
    </xdr:to>
    <xdr:sp macro="" textlink="">
      <xdr:nvSpPr>
        <xdr:cNvPr id="274" name="楕円 273"/>
        <xdr:cNvSpPr/>
      </xdr:nvSpPr>
      <xdr:spPr>
        <a:xfrm>
          <a:off x="14732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91140</xdr:rowOff>
    </xdr:from>
    <xdr:ext cx="762000" cy="259045"/>
    <xdr:sp macro="" textlink="">
      <xdr:nvSpPr>
        <xdr:cNvPr id="275" name="テキスト ボックス 274"/>
        <xdr:cNvSpPr txBox="1"/>
      </xdr:nvSpPr>
      <xdr:spPr>
        <a:xfrm>
          <a:off x="14401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161925</xdr:rowOff>
    </xdr:from>
    <xdr:to>
      <xdr:col>69</xdr:col>
      <xdr:colOff>142875</xdr:colOff>
      <xdr:row>60</xdr:row>
      <xdr:rowOff>92075</xdr:rowOff>
    </xdr:to>
    <xdr:sp macro="" textlink="">
      <xdr:nvSpPr>
        <xdr:cNvPr id="276" name="楕円 275"/>
        <xdr:cNvSpPr/>
      </xdr:nvSpPr>
      <xdr:spPr>
        <a:xfrm>
          <a:off x="13843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76852</xdr:rowOff>
    </xdr:from>
    <xdr:ext cx="762000" cy="259045"/>
    <xdr:sp macro="" textlink="">
      <xdr:nvSpPr>
        <xdr:cNvPr id="277" name="テキスト ボックス 276"/>
        <xdr:cNvSpPr txBox="1"/>
      </xdr:nvSpPr>
      <xdr:spPr>
        <a:xfrm>
          <a:off x="13512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61913</xdr:rowOff>
    </xdr:from>
    <xdr:to>
      <xdr:col>65</xdr:col>
      <xdr:colOff>53975</xdr:colOff>
      <xdr:row>58</xdr:row>
      <xdr:rowOff>163513</xdr:rowOff>
    </xdr:to>
    <xdr:sp macro="" textlink="">
      <xdr:nvSpPr>
        <xdr:cNvPr id="278" name="楕円 277"/>
        <xdr:cNvSpPr/>
      </xdr:nvSpPr>
      <xdr:spPr>
        <a:xfrm>
          <a:off x="12954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2240</xdr:rowOff>
    </xdr:from>
    <xdr:ext cx="762000" cy="259045"/>
    <xdr:sp macro="" textlink="">
      <xdr:nvSpPr>
        <xdr:cNvPr id="279" name="テキスト ボックス 278"/>
        <xdr:cNvSpPr txBox="1"/>
      </xdr:nvSpPr>
      <xdr:spPr>
        <a:xfrm>
          <a:off x="12623800" y="97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a:t>
          </a:r>
        </a:p>
        <a:p>
          <a:r>
            <a:rPr kumimoji="1" lang="ja-JP" altLang="en-US" sz="1300">
              <a:latin typeface="ＭＳ Ｐゴシック" panose="020B0600070205080204" pitchFamily="50" charset="-128"/>
              <a:ea typeface="ＭＳ Ｐゴシック" panose="020B0600070205080204" pitchFamily="50" charset="-128"/>
            </a:rPr>
            <a:t>　要因は、一部事務組合に対する負担金が少ないことや、市から支出する補助金・負担金を定期的に見直していることが考えられる。</a:t>
          </a:r>
        </a:p>
        <a:p>
          <a:r>
            <a:rPr kumimoji="1" lang="ja-JP" altLang="en-US" sz="1300">
              <a:latin typeface="ＭＳ Ｐゴシック" panose="020B0600070205080204" pitchFamily="50" charset="-128"/>
              <a:ea typeface="ＭＳ Ｐゴシック" panose="020B0600070205080204" pitchFamily="50" charset="-128"/>
            </a:rPr>
            <a:t>　今後も引き続き、公益性や費用対効果等を考慮しながら、定期的に補助金・負担金の見直しや廃止に努める。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117856</xdr:rowOff>
    </xdr:from>
    <xdr:to>
      <xdr:col>82</xdr:col>
      <xdr:colOff>107950</xdr:colOff>
      <xdr:row>39</xdr:row>
      <xdr:rowOff>161290</xdr:rowOff>
    </xdr:to>
    <xdr:cxnSp macro="">
      <xdr:nvCxnSpPr>
        <xdr:cNvPr id="304" name="直線コネクタ 303"/>
        <xdr:cNvCxnSpPr/>
      </xdr:nvCxnSpPr>
      <xdr:spPr>
        <a:xfrm flipV="1">
          <a:off x="16510000" y="5947156"/>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5"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6" name="直線コネクタ 305"/>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32783</xdr:rowOff>
    </xdr:from>
    <xdr:ext cx="762000" cy="259045"/>
    <xdr:sp macro="" textlink="">
      <xdr:nvSpPr>
        <xdr:cNvPr id="307"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117856</xdr:rowOff>
    </xdr:from>
    <xdr:to>
      <xdr:col>82</xdr:col>
      <xdr:colOff>196850</xdr:colOff>
      <xdr:row>34</xdr:row>
      <xdr:rowOff>117856</xdr:rowOff>
    </xdr:to>
    <xdr:cxnSp macro="">
      <xdr:nvCxnSpPr>
        <xdr:cNvPr id="308" name="直線コネクタ 307"/>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30988</xdr:rowOff>
    </xdr:from>
    <xdr:to>
      <xdr:col>82</xdr:col>
      <xdr:colOff>107950</xdr:colOff>
      <xdr:row>34</xdr:row>
      <xdr:rowOff>117856</xdr:rowOff>
    </xdr:to>
    <xdr:cxnSp macro="">
      <xdr:nvCxnSpPr>
        <xdr:cNvPr id="309" name="直線コネクタ 308"/>
        <xdr:cNvCxnSpPr/>
      </xdr:nvCxnSpPr>
      <xdr:spPr>
        <a:xfrm>
          <a:off x="15671800" y="58602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7129</xdr:rowOff>
    </xdr:from>
    <xdr:ext cx="762000" cy="259045"/>
    <xdr:sp macro="" textlink="">
      <xdr:nvSpPr>
        <xdr:cNvPr id="310" name="補助費等平均値テキスト"/>
        <xdr:cNvSpPr txBox="1"/>
      </xdr:nvSpPr>
      <xdr:spPr>
        <a:xfrm>
          <a:off x="1659890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1" name="フローチャート: 判断 310"/>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30988</xdr:rowOff>
    </xdr:from>
    <xdr:to>
      <xdr:col>78</xdr:col>
      <xdr:colOff>69850</xdr:colOff>
      <xdr:row>34</xdr:row>
      <xdr:rowOff>49276</xdr:rowOff>
    </xdr:to>
    <xdr:cxnSp macro="">
      <xdr:nvCxnSpPr>
        <xdr:cNvPr id="312" name="直線コネクタ 311"/>
        <xdr:cNvCxnSpPr/>
      </xdr:nvCxnSpPr>
      <xdr:spPr>
        <a:xfrm flipV="1">
          <a:off x="14782800" y="5860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169926</xdr:rowOff>
    </xdr:from>
    <xdr:to>
      <xdr:col>78</xdr:col>
      <xdr:colOff>120650</xdr:colOff>
      <xdr:row>36</xdr:row>
      <xdr:rowOff>100076</xdr:rowOff>
    </xdr:to>
    <xdr:sp macro="" textlink="">
      <xdr:nvSpPr>
        <xdr:cNvPr id="313" name="フローチャート: 判断 312"/>
        <xdr:cNvSpPr/>
      </xdr:nvSpPr>
      <xdr:spPr>
        <a:xfrm>
          <a:off x="15621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84853</xdr:rowOff>
    </xdr:from>
    <xdr:ext cx="736600" cy="259045"/>
    <xdr:sp macro="" textlink="">
      <xdr:nvSpPr>
        <xdr:cNvPr id="314" name="テキスト ボックス 313"/>
        <xdr:cNvSpPr txBox="1"/>
      </xdr:nvSpPr>
      <xdr:spPr>
        <a:xfrm>
          <a:off x="15290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49276</xdr:rowOff>
    </xdr:to>
    <xdr:cxnSp macro="">
      <xdr:nvCxnSpPr>
        <xdr:cNvPr id="315" name="直線コネクタ 314"/>
        <xdr:cNvCxnSpPr/>
      </xdr:nvCxnSpPr>
      <xdr:spPr>
        <a:xfrm>
          <a:off x="13893800" y="5874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6" name="フローチャート: 判断 315"/>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7" name="テキスト ボックス 316"/>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44704</xdr:rowOff>
    </xdr:to>
    <xdr:cxnSp macro="">
      <xdr:nvCxnSpPr>
        <xdr:cNvPr id="318" name="直線コネクタ 317"/>
        <xdr:cNvCxnSpPr/>
      </xdr:nvCxnSpPr>
      <xdr:spPr>
        <a:xfrm>
          <a:off x="13004800" y="587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9" name="フローチャート: 判断 318"/>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0" name="テキスト ボックス 319"/>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28" name="楕円 327"/>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147083</xdr:rowOff>
    </xdr:from>
    <xdr:ext cx="762000" cy="259045"/>
    <xdr:sp macro="" textlink="">
      <xdr:nvSpPr>
        <xdr:cNvPr id="329" name="補助費等該当値テキスト"/>
        <xdr:cNvSpPr txBox="1"/>
      </xdr:nvSpPr>
      <xdr:spPr>
        <a:xfrm>
          <a:off x="16598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151638</xdr:rowOff>
    </xdr:from>
    <xdr:to>
      <xdr:col>78</xdr:col>
      <xdr:colOff>120650</xdr:colOff>
      <xdr:row>34</xdr:row>
      <xdr:rowOff>81788</xdr:rowOff>
    </xdr:to>
    <xdr:sp macro="" textlink="">
      <xdr:nvSpPr>
        <xdr:cNvPr id="330" name="楕円 329"/>
        <xdr:cNvSpPr/>
      </xdr:nvSpPr>
      <xdr:spPr>
        <a:xfrm>
          <a:off x="15621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91965</xdr:rowOff>
    </xdr:from>
    <xdr:ext cx="736600" cy="259045"/>
    <xdr:sp macro="" textlink="">
      <xdr:nvSpPr>
        <xdr:cNvPr id="331" name="テキスト ボックス 330"/>
        <xdr:cNvSpPr txBox="1"/>
      </xdr:nvSpPr>
      <xdr:spPr>
        <a:xfrm>
          <a:off x="15290800" y="55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169926</xdr:rowOff>
    </xdr:from>
    <xdr:to>
      <xdr:col>74</xdr:col>
      <xdr:colOff>31750</xdr:colOff>
      <xdr:row>34</xdr:row>
      <xdr:rowOff>100076</xdr:rowOff>
    </xdr:to>
    <xdr:sp macro="" textlink="">
      <xdr:nvSpPr>
        <xdr:cNvPr id="332" name="楕円 331"/>
        <xdr:cNvSpPr/>
      </xdr:nvSpPr>
      <xdr:spPr>
        <a:xfrm>
          <a:off x="14732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110253</xdr:rowOff>
    </xdr:from>
    <xdr:ext cx="762000" cy="259045"/>
    <xdr:sp macro="" textlink="">
      <xdr:nvSpPr>
        <xdr:cNvPr id="333" name="テキスト ボックス 332"/>
        <xdr:cNvSpPr txBox="1"/>
      </xdr:nvSpPr>
      <xdr:spPr>
        <a:xfrm>
          <a:off x="14401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34" name="楕円 333"/>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35" name="テキスト ボックス 334"/>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36" name="楕円 335"/>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37" name="テキスト ボックス 336"/>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類似団体・全国平均・県平均より高い。</a:t>
          </a:r>
        </a:p>
        <a:p>
          <a:r>
            <a:rPr kumimoji="1" lang="ja-JP" altLang="en-US" sz="1300">
              <a:latin typeface="ＭＳ Ｐゴシック" panose="020B0600070205080204" pitchFamily="50" charset="-128"/>
              <a:ea typeface="ＭＳ Ｐゴシック" panose="020B0600070205080204" pitchFamily="50" charset="-128"/>
            </a:rPr>
            <a:t>　将来の公債費の縮減のために行ったテールヘビー償還により高くなっており、令和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年度までは同様の傾向が続く予定だが、その後は以前と同水準となる見込。</a:t>
          </a:r>
        </a:p>
        <a:p>
          <a:r>
            <a:rPr kumimoji="1" lang="ja-JP" altLang="en-US" sz="1300">
              <a:latin typeface="ＭＳ Ｐゴシック" panose="020B0600070205080204" pitchFamily="50" charset="-128"/>
              <a:ea typeface="ＭＳ Ｐゴシック" panose="020B0600070205080204" pitchFamily="50" charset="-128"/>
            </a:rPr>
            <a:t>　今後も交付税算入のある有利な地方債に厳選した借入や、借り入れ条件見直し等により、公債費の抑制に努める。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5" name="直線コネクタ 364"/>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6"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7" name="直線コネクタ 366"/>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68"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69" name="直線コネクタ 368"/>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79</xdr:row>
      <xdr:rowOff>146050</xdr:rowOff>
    </xdr:to>
    <xdr:cxnSp macro="">
      <xdr:nvCxnSpPr>
        <xdr:cNvPr id="370" name="直線コネクタ 369"/>
        <xdr:cNvCxnSpPr/>
      </xdr:nvCxnSpPr>
      <xdr:spPr>
        <a:xfrm>
          <a:off x="3987800" y="132715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1"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2" name="フローチャート: 判断 371"/>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92711</xdr:rowOff>
    </xdr:to>
    <xdr:cxnSp macro="">
      <xdr:nvCxnSpPr>
        <xdr:cNvPr id="373" name="直線コネクタ 372"/>
        <xdr:cNvCxnSpPr/>
      </xdr:nvCxnSpPr>
      <xdr:spPr>
        <a:xfrm flipV="1">
          <a:off x="3098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4" name="フローチャート: 判断 373"/>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5" name="テキスト ボックス 374"/>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78</xdr:row>
      <xdr:rowOff>5080</xdr:rowOff>
    </xdr:to>
    <xdr:cxnSp macro="">
      <xdr:nvCxnSpPr>
        <xdr:cNvPr id="376" name="直線コネクタ 375"/>
        <xdr:cNvCxnSpPr/>
      </xdr:nvCxnSpPr>
      <xdr:spPr>
        <a:xfrm flipV="1">
          <a:off x="2209800" y="13294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77" name="フローチャート: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78" name="テキスト ボックス 377"/>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43180</xdr:rowOff>
    </xdr:to>
    <xdr:cxnSp macro="">
      <xdr:nvCxnSpPr>
        <xdr:cNvPr id="379" name="直線コネクタ 378"/>
        <xdr:cNvCxnSpPr/>
      </xdr:nvCxnSpPr>
      <xdr:spPr>
        <a:xfrm flipV="1">
          <a:off x="1320800" y="1337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0" name="フローチャート: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1" name="テキスト ボックス 380"/>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2" name="フローチャート: 判断 381"/>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3" name="テキスト ボックス 382"/>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95250</xdr:rowOff>
    </xdr:from>
    <xdr:to>
      <xdr:col>24</xdr:col>
      <xdr:colOff>76200</xdr:colOff>
      <xdr:row>80</xdr:row>
      <xdr:rowOff>25400</xdr:rowOff>
    </xdr:to>
    <xdr:sp macro="" textlink="">
      <xdr:nvSpPr>
        <xdr:cNvPr id="389" name="楕円 388"/>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67327</xdr:rowOff>
    </xdr:from>
    <xdr:ext cx="762000" cy="259045"/>
    <xdr:sp macro="" textlink="">
      <xdr:nvSpPr>
        <xdr:cNvPr id="390"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1" name="楕円 390"/>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2" name="テキスト ボックス 391"/>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3" name="楕円 392"/>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4" name="テキスト ボックス 393"/>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5" name="楕円 394"/>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96" name="テキスト ボックス 395"/>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7" name="楕円 396"/>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8" name="テキスト ボックス 397"/>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類似団体・全国平均より低いが、県平均より高い。</a:t>
          </a:r>
        </a:p>
        <a:p>
          <a:r>
            <a:rPr kumimoji="1" lang="ja-JP" altLang="en-US" sz="1300">
              <a:latin typeface="ＭＳ Ｐゴシック" panose="020B0600070205080204" pitchFamily="50" charset="-128"/>
              <a:ea typeface="ＭＳ Ｐゴシック" panose="020B0600070205080204" pitchFamily="50" charset="-128"/>
            </a:rPr>
            <a:t>　要因は、保育所等に対する施設型給付費や障害者自立支援介護・訓練等給付費といった扶助費が増加、職員数の増加による人件費が増加したことによる。</a:t>
          </a:r>
        </a:p>
        <a:p>
          <a:r>
            <a:rPr kumimoji="1" lang="ja-JP" altLang="en-US" sz="1300">
              <a:latin typeface="ＭＳ Ｐゴシック" panose="020B0600070205080204" pitchFamily="50" charset="-128"/>
              <a:ea typeface="ＭＳ Ｐゴシック" panose="020B0600070205080204" pitchFamily="50" charset="-128"/>
            </a:rPr>
            <a:t>　今後、引き続き人件費の適正規模を維持するとともに、実施事業の見直しを行うことで、健全な財政運営に努める。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4" name="直線コネクタ 423"/>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5"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6" name="直線コネクタ 425"/>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27"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28" name="直線コネクタ 427"/>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110998</xdr:rowOff>
    </xdr:to>
    <xdr:cxnSp macro="">
      <xdr:nvCxnSpPr>
        <xdr:cNvPr id="429" name="直線コネクタ 428"/>
        <xdr:cNvCxnSpPr/>
      </xdr:nvCxnSpPr>
      <xdr:spPr>
        <a:xfrm flipV="1">
          <a:off x="15671800" y="13298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0"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1" name="フローチャート: 判断 430"/>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77</xdr:row>
      <xdr:rowOff>133858</xdr:rowOff>
    </xdr:to>
    <xdr:cxnSp macro="">
      <xdr:nvCxnSpPr>
        <xdr:cNvPr id="432" name="直線コネクタ 431"/>
        <xdr:cNvCxnSpPr/>
      </xdr:nvCxnSpPr>
      <xdr:spPr>
        <a:xfrm flipV="1">
          <a:off x="14782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3" name="フローチャート: 判断 432"/>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4" name="テキスト ボックス 433"/>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133858</xdr:rowOff>
    </xdr:to>
    <xdr:cxnSp macro="">
      <xdr:nvCxnSpPr>
        <xdr:cNvPr id="435" name="直線コネクタ 434"/>
        <xdr:cNvCxnSpPr/>
      </xdr:nvCxnSpPr>
      <xdr:spPr>
        <a:xfrm>
          <a:off x="13893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6" name="フローチャート: 判断 435"/>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7" name="テキスト ボックス 436"/>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77</xdr:row>
      <xdr:rowOff>88137</xdr:rowOff>
    </xdr:to>
    <xdr:cxnSp macro="">
      <xdr:nvCxnSpPr>
        <xdr:cNvPr id="438" name="直線コネクタ 437"/>
        <xdr:cNvCxnSpPr/>
      </xdr:nvCxnSpPr>
      <xdr:spPr>
        <a:xfrm>
          <a:off x="13004800" y="13102337"/>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1" name="フローチャート: 判断 440"/>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2" name="テキスト ボックス 441"/>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8" name="楕円 447"/>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63009</xdr:rowOff>
    </xdr:from>
    <xdr:ext cx="762000" cy="259045"/>
    <xdr:sp macro="" textlink="">
      <xdr:nvSpPr>
        <xdr:cNvPr id="449" name="公債費以外該当値テキスト"/>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0" name="楕円 449"/>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525</xdr:rowOff>
    </xdr:from>
    <xdr:ext cx="736600" cy="259045"/>
    <xdr:sp macro="" textlink="">
      <xdr:nvSpPr>
        <xdr:cNvPr id="451" name="テキスト ボックス 450"/>
        <xdr:cNvSpPr txBox="1"/>
      </xdr:nvSpPr>
      <xdr:spPr>
        <a:xfrm>
          <a:off x="15290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2" name="楕円 451"/>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3" name="テキスト ボックス 452"/>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4" name="楕円 453"/>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5" name="テキスト ボックス 45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6" name="楕円 455"/>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7" name="テキスト ボックス 456"/>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4703</xdr:rowOff>
    </xdr:from>
    <xdr:ext cx="762000" cy="259045"/>
    <xdr:sp macro="" textlink="">
      <xdr:nvSpPr>
        <xdr:cNvPr id="46" name="人口1人当たり決算額の推移最小値テキスト130"/>
        <xdr:cNvSpPr txBox="1"/>
      </xdr:nvSpPr>
      <xdr:spPr>
        <a:xfrm>
          <a:off x="5740400" y="330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165976</xdr:rowOff>
    </xdr:from>
    <xdr:to>
      <xdr:col>29</xdr:col>
      <xdr:colOff>127000</xdr:colOff>
      <xdr:row>19</xdr:row>
      <xdr:rowOff>52724</xdr:rowOff>
    </xdr:to>
    <xdr:cxnSp macro="">
      <xdr:nvCxnSpPr>
        <xdr:cNvPr id="50" name="直線コネクタ 49"/>
        <xdr:cNvCxnSpPr/>
      </xdr:nvCxnSpPr>
      <xdr:spPr bwMode="auto">
        <a:xfrm flipV="1">
          <a:off x="5003800" y="3299701"/>
          <a:ext cx="647700" cy="58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52724</xdr:rowOff>
    </xdr:from>
    <xdr:to>
      <xdr:col>26</xdr:col>
      <xdr:colOff>50800</xdr:colOff>
      <xdr:row>19</xdr:row>
      <xdr:rowOff>71145</xdr:rowOff>
    </xdr:to>
    <xdr:cxnSp macro="">
      <xdr:nvCxnSpPr>
        <xdr:cNvPr id="53" name="直線コネクタ 52"/>
        <xdr:cNvCxnSpPr/>
      </xdr:nvCxnSpPr>
      <xdr:spPr bwMode="auto">
        <a:xfrm flipV="1">
          <a:off x="4305300" y="3357899"/>
          <a:ext cx="698500" cy="18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71145</xdr:rowOff>
    </xdr:from>
    <xdr:to>
      <xdr:col>22</xdr:col>
      <xdr:colOff>114300</xdr:colOff>
      <xdr:row>19</xdr:row>
      <xdr:rowOff>84233</xdr:rowOff>
    </xdr:to>
    <xdr:cxnSp macro="">
      <xdr:nvCxnSpPr>
        <xdr:cNvPr id="56" name="直線コネクタ 55"/>
        <xdr:cNvCxnSpPr/>
      </xdr:nvCxnSpPr>
      <xdr:spPr bwMode="auto">
        <a:xfrm flipV="1">
          <a:off x="3606800" y="3376320"/>
          <a:ext cx="698500" cy="1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84233</xdr:rowOff>
    </xdr:from>
    <xdr:to>
      <xdr:col>18</xdr:col>
      <xdr:colOff>177800</xdr:colOff>
      <xdr:row>19</xdr:row>
      <xdr:rowOff>91872</xdr:rowOff>
    </xdr:to>
    <xdr:cxnSp macro="">
      <xdr:nvCxnSpPr>
        <xdr:cNvPr id="59" name="直線コネクタ 58"/>
        <xdr:cNvCxnSpPr/>
      </xdr:nvCxnSpPr>
      <xdr:spPr bwMode="auto">
        <a:xfrm flipV="1">
          <a:off x="2908300" y="3389408"/>
          <a:ext cx="698500" cy="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115176</xdr:rowOff>
    </xdr:from>
    <xdr:to>
      <xdr:col>29</xdr:col>
      <xdr:colOff>177800</xdr:colOff>
      <xdr:row>19</xdr:row>
      <xdr:rowOff>45326</xdr:rowOff>
    </xdr:to>
    <xdr:sp macro="" textlink="">
      <xdr:nvSpPr>
        <xdr:cNvPr id="69" name="楕円 68"/>
        <xdr:cNvSpPr/>
      </xdr:nvSpPr>
      <xdr:spPr bwMode="auto">
        <a:xfrm>
          <a:off x="5600700" y="3248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23753</xdr:rowOff>
    </xdr:from>
    <xdr:ext cx="762000" cy="259045"/>
    <xdr:sp macro="" textlink="">
      <xdr:nvSpPr>
        <xdr:cNvPr id="70" name="人口1人当たり決算額の推移該当値テキスト130"/>
        <xdr:cNvSpPr txBox="1"/>
      </xdr:nvSpPr>
      <xdr:spPr>
        <a:xfrm>
          <a:off x="5740400" y="315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1924</xdr:rowOff>
    </xdr:from>
    <xdr:to>
      <xdr:col>26</xdr:col>
      <xdr:colOff>101600</xdr:colOff>
      <xdr:row>19</xdr:row>
      <xdr:rowOff>103524</xdr:rowOff>
    </xdr:to>
    <xdr:sp macro="" textlink="">
      <xdr:nvSpPr>
        <xdr:cNvPr id="71" name="楕円 70"/>
        <xdr:cNvSpPr/>
      </xdr:nvSpPr>
      <xdr:spPr bwMode="auto">
        <a:xfrm>
          <a:off x="4953000" y="33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88301</xdr:rowOff>
    </xdr:from>
    <xdr:ext cx="736600" cy="259045"/>
    <xdr:sp macro="" textlink="">
      <xdr:nvSpPr>
        <xdr:cNvPr id="72" name="テキスト ボックス 71"/>
        <xdr:cNvSpPr txBox="1"/>
      </xdr:nvSpPr>
      <xdr:spPr>
        <a:xfrm>
          <a:off x="4622800" y="3393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20345</xdr:rowOff>
    </xdr:from>
    <xdr:to>
      <xdr:col>22</xdr:col>
      <xdr:colOff>165100</xdr:colOff>
      <xdr:row>19</xdr:row>
      <xdr:rowOff>121945</xdr:rowOff>
    </xdr:to>
    <xdr:sp macro="" textlink="">
      <xdr:nvSpPr>
        <xdr:cNvPr id="73" name="楕円 72"/>
        <xdr:cNvSpPr/>
      </xdr:nvSpPr>
      <xdr:spPr bwMode="auto">
        <a:xfrm>
          <a:off x="4254500" y="332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106722</xdr:rowOff>
    </xdr:from>
    <xdr:ext cx="762000" cy="259045"/>
    <xdr:sp macro="" textlink="">
      <xdr:nvSpPr>
        <xdr:cNvPr id="74" name="テキスト ボックス 73"/>
        <xdr:cNvSpPr txBox="1"/>
      </xdr:nvSpPr>
      <xdr:spPr>
        <a:xfrm>
          <a:off x="3924300" y="34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33433</xdr:rowOff>
    </xdr:from>
    <xdr:to>
      <xdr:col>19</xdr:col>
      <xdr:colOff>38100</xdr:colOff>
      <xdr:row>19</xdr:row>
      <xdr:rowOff>135033</xdr:rowOff>
    </xdr:to>
    <xdr:sp macro="" textlink="">
      <xdr:nvSpPr>
        <xdr:cNvPr id="75" name="楕円 74"/>
        <xdr:cNvSpPr/>
      </xdr:nvSpPr>
      <xdr:spPr bwMode="auto">
        <a:xfrm>
          <a:off x="3556000" y="333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119810</xdr:rowOff>
    </xdr:from>
    <xdr:ext cx="762000" cy="259045"/>
    <xdr:sp macro="" textlink="">
      <xdr:nvSpPr>
        <xdr:cNvPr id="76" name="テキスト ボックス 75"/>
        <xdr:cNvSpPr txBox="1"/>
      </xdr:nvSpPr>
      <xdr:spPr>
        <a:xfrm>
          <a:off x="3225800" y="34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41072</xdr:rowOff>
    </xdr:from>
    <xdr:to>
      <xdr:col>15</xdr:col>
      <xdr:colOff>101600</xdr:colOff>
      <xdr:row>19</xdr:row>
      <xdr:rowOff>142672</xdr:rowOff>
    </xdr:to>
    <xdr:sp macro="" textlink="">
      <xdr:nvSpPr>
        <xdr:cNvPr id="77" name="楕円 76"/>
        <xdr:cNvSpPr/>
      </xdr:nvSpPr>
      <xdr:spPr bwMode="auto">
        <a:xfrm>
          <a:off x="2857500" y="334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127449</xdr:rowOff>
    </xdr:from>
    <xdr:ext cx="762000" cy="259045"/>
    <xdr:sp macro="" textlink="">
      <xdr:nvSpPr>
        <xdr:cNvPr id="78" name="テキスト ボックス 77"/>
        <xdr:cNvSpPr txBox="1"/>
      </xdr:nvSpPr>
      <xdr:spPr>
        <a:xfrm>
          <a:off x="2527300" y="343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905</xdr:rowOff>
    </xdr:from>
    <xdr:to>
      <xdr:col>29</xdr:col>
      <xdr:colOff>127000</xdr:colOff>
      <xdr:row>38</xdr:row>
      <xdr:rowOff>36978</xdr:rowOff>
    </xdr:to>
    <xdr:cxnSp macro="">
      <xdr:nvCxnSpPr>
        <xdr:cNvPr id="110" name="直線コネクタ 109"/>
        <xdr:cNvCxnSpPr/>
      </xdr:nvCxnSpPr>
      <xdr:spPr bwMode="auto">
        <a:xfrm flipV="1">
          <a:off x="5003800" y="6954155"/>
          <a:ext cx="647700" cy="550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36978</xdr:rowOff>
    </xdr:from>
    <xdr:to>
      <xdr:col>26</xdr:col>
      <xdr:colOff>50800</xdr:colOff>
      <xdr:row>38</xdr:row>
      <xdr:rowOff>37663</xdr:rowOff>
    </xdr:to>
    <xdr:cxnSp macro="">
      <xdr:nvCxnSpPr>
        <xdr:cNvPr id="113" name="直線コネクタ 112"/>
        <xdr:cNvCxnSpPr/>
      </xdr:nvCxnSpPr>
      <xdr:spPr bwMode="auto">
        <a:xfrm flipV="1">
          <a:off x="4305300" y="7504578"/>
          <a:ext cx="698500" cy="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307091</xdr:rowOff>
    </xdr:from>
    <xdr:to>
      <xdr:col>22</xdr:col>
      <xdr:colOff>114300</xdr:colOff>
      <xdr:row>38</xdr:row>
      <xdr:rowOff>37663</xdr:rowOff>
    </xdr:to>
    <xdr:cxnSp macro="">
      <xdr:nvCxnSpPr>
        <xdr:cNvPr id="116" name="直線コネクタ 115"/>
        <xdr:cNvCxnSpPr/>
      </xdr:nvCxnSpPr>
      <xdr:spPr bwMode="auto">
        <a:xfrm>
          <a:off x="3606800" y="7431791"/>
          <a:ext cx="698500" cy="7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176730</xdr:rowOff>
    </xdr:from>
    <xdr:ext cx="762000" cy="259045"/>
    <xdr:sp macro="" textlink="">
      <xdr:nvSpPr>
        <xdr:cNvPr id="118" name="テキスト ボックス 117"/>
        <xdr:cNvSpPr txBox="1"/>
      </xdr:nvSpPr>
      <xdr:spPr>
        <a:xfrm>
          <a:off x="3924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234899</xdr:rowOff>
    </xdr:from>
    <xdr:to>
      <xdr:col>18</xdr:col>
      <xdr:colOff>177800</xdr:colOff>
      <xdr:row>37</xdr:row>
      <xdr:rowOff>307091</xdr:rowOff>
    </xdr:to>
    <xdr:cxnSp macro="">
      <xdr:nvCxnSpPr>
        <xdr:cNvPr id="119" name="直線コネクタ 118"/>
        <xdr:cNvCxnSpPr/>
      </xdr:nvCxnSpPr>
      <xdr:spPr bwMode="auto">
        <a:xfrm>
          <a:off x="2908300" y="7359599"/>
          <a:ext cx="698500" cy="7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293005</xdr:rowOff>
    </xdr:from>
    <xdr:to>
      <xdr:col>29</xdr:col>
      <xdr:colOff>177800</xdr:colOff>
      <xdr:row>36</xdr:row>
      <xdr:rowOff>51705</xdr:rowOff>
    </xdr:to>
    <xdr:sp macro="" textlink="">
      <xdr:nvSpPr>
        <xdr:cNvPr id="129" name="楕円 128"/>
        <xdr:cNvSpPr/>
      </xdr:nvSpPr>
      <xdr:spPr bwMode="auto">
        <a:xfrm>
          <a:off x="5600700" y="690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138082</xdr:rowOff>
    </xdr:from>
    <xdr:ext cx="762000" cy="259045"/>
    <xdr:sp macro="" textlink="">
      <xdr:nvSpPr>
        <xdr:cNvPr id="130" name="人口1人当たり決算額の推移該当値テキスト445"/>
        <xdr:cNvSpPr txBox="1"/>
      </xdr:nvSpPr>
      <xdr:spPr>
        <a:xfrm>
          <a:off x="5740400" y="674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329078</xdr:rowOff>
    </xdr:from>
    <xdr:to>
      <xdr:col>26</xdr:col>
      <xdr:colOff>101600</xdr:colOff>
      <xdr:row>38</xdr:row>
      <xdr:rowOff>87778</xdr:rowOff>
    </xdr:to>
    <xdr:sp macro="" textlink="">
      <xdr:nvSpPr>
        <xdr:cNvPr id="131" name="楕円 130"/>
        <xdr:cNvSpPr/>
      </xdr:nvSpPr>
      <xdr:spPr bwMode="auto">
        <a:xfrm>
          <a:off x="4953000" y="7453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72555</xdr:rowOff>
    </xdr:from>
    <xdr:ext cx="736600" cy="259045"/>
    <xdr:sp macro="" textlink="">
      <xdr:nvSpPr>
        <xdr:cNvPr id="132" name="テキスト ボックス 131"/>
        <xdr:cNvSpPr txBox="1"/>
      </xdr:nvSpPr>
      <xdr:spPr>
        <a:xfrm>
          <a:off x="4622800" y="7540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329763</xdr:rowOff>
    </xdr:from>
    <xdr:to>
      <xdr:col>22</xdr:col>
      <xdr:colOff>165100</xdr:colOff>
      <xdr:row>38</xdr:row>
      <xdr:rowOff>88463</xdr:rowOff>
    </xdr:to>
    <xdr:sp macro="" textlink="">
      <xdr:nvSpPr>
        <xdr:cNvPr id="133" name="楕円 132"/>
        <xdr:cNvSpPr/>
      </xdr:nvSpPr>
      <xdr:spPr bwMode="auto">
        <a:xfrm>
          <a:off x="4254500" y="7454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73240</xdr:rowOff>
    </xdr:from>
    <xdr:ext cx="762000" cy="259045"/>
    <xdr:sp macro="" textlink="">
      <xdr:nvSpPr>
        <xdr:cNvPr id="134" name="テキスト ボックス 133"/>
        <xdr:cNvSpPr txBox="1"/>
      </xdr:nvSpPr>
      <xdr:spPr>
        <a:xfrm>
          <a:off x="3924300" y="754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256291</xdr:rowOff>
    </xdr:from>
    <xdr:to>
      <xdr:col>19</xdr:col>
      <xdr:colOff>38100</xdr:colOff>
      <xdr:row>38</xdr:row>
      <xdr:rowOff>14991</xdr:rowOff>
    </xdr:to>
    <xdr:sp macro="" textlink="">
      <xdr:nvSpPr>
        <xdr:cNvPr id="135" name="楕円 134"/>
        <xdr:cNvSpPr/>
      </xdr:nvSpPr>
      <xdr:spPr bwMode="auto">
        <a:xfrm>
          <a:off x="3556000" y="7380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342668</xdr:rowOff>
    </xdr:from>
    <xdr:ext cx="762000" cy="259045"/>
    <xdr:sp macro="" textlink="">
      <xdr:nvSpPr>
        <xdr:cNvPr id="136" name="テキスト ボックス 135"/>
        <xdr:cNvSpPr txBox="1"/>
      </xdr:nvSpPr>
      <xdr:spPr>
        <a:xfrm>
          <a:off x="3225800" y="746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184099</xdr:rowOff>
    </xdr:from>
    <xdr:to>
      <xdr:col>15</xdr:col>
      <xdr:colOff>101600</xdr:colOff>
      <xdr:row>37</xdr:row>
      <xdr:rowOff>285699</xdr:rowOff>
    </xdr:to>
    <xdr:sp macro="" textlink="">
      <xdr:nvSpPr>
        <xdr:cNvPr id="137" name="楕円 136"/>
        <xdr:cNvSpPr/>
      </xdr:nvSpPr>
      <xdr:spPr bwMode="auto">
        <a:xfrm>
          <a:off x="2857500" y="730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270476</xdr:rowOff>
    </xdr:from>
    <xdr:ext cx="762000" cy="259045"/>
    <xdr:sp macro="" textlink="">
      <xdr:nvSpPr>
        <xdr:cNvPr id="138" name="テキスト ボックス 137"/>
        <xdr:cNvSpPr txBox="1"/>
      </xdr:nvSpPr>
      <xdr:spPr>
        <a:xfrm>
          <a:off x="2527300" y="739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146,961
143,645
87.81
75,376,007
71,301,341
3,710,883
28,465,990
25,325,734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157988</xdr:rowOff>
    </xdr:from>
    <xdr:to>
      <xdr:col>24</xdr:col>
      <xdr:colOff>63500</xdr:colOff>
      <xdr:row>38</xdr:row>
      <xdr:rowOff>84150</xdr:rowOff>
    </xdr:to>
    <xdr:cxnSp macro="">
      <xdr:nvCxnSpPr>
        <xdr:cNvPr id="63" name="直線コネクタ 62"/>
        <xdr:cNvCxnSpPr/>
      </xdr:nvCxnSpPr>
      <xdr:spPr>
        <a:xfrm flipV="1">
          <a:off x="3797300" y="6330188"/>
          <a:ext cx="838200" cy="26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84150</xdr:rowOff>
    </xdr:from>
    <xdr:to>
      <xdr:col>19</xdr:col>
      <xdr:colOff>177800</xdr:colOff>
      <xdr:row>38</xdr:row>
      <xdr:rowOff>109427</xdr:rowOff>
    </xdr:to>
    <xdr:cxnSp macro="">
      <xdr:nvCxnSpPr>
        <xdr:cNvPr id="66" name="直線コネクタ 65"/>
        <xdr:cNvCxnSpPr/>
      </xdr:nvCxnSpPr>
      <xdr:spPr>
        <a:xfrm flipV="1">
          <a:off x="2908300" y="6599250"/>
          <a:ext cx="889000" cy="2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109427</xdr:rowOff>
    </xdr:from>
    <xdr:to>
      <xdr:col>15</xdr:col>
      <xdr:colOff>50800</xdr:colOff>
      <xdr:row>38</xdr:row>
      <xdr:rowOff>126278</xdr:rowOff>
    </xdr:to>
    <xdr:cxnSp macro="">
      <xdr:nvCxnSpPr>
        <xdr:cNvPr id="69" name="直線コネクタ 68"/>
        <xdr:cNvCxnSpPr/>
      </xdr:nvCxnSpPr>
      <xdr:spPr>
        <a:xfrm flipV="1">
          <a:off x="2019300" y="6624527"/>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126278</xdr:rowOff>
    </xdr:from>
    <xdr:to>
      <xdr:col>10</xdr:col>
      <xdr:colOff>114300</xdr:colOff>
      <xdr:row>38</xdr:row>
      <xdr:rowOff>153253</xdr:rowOff>
    </xdr:to>
    <xdr:cxnSp macro="">
      <xdr:nvCxnSpPr>
        <xdr:cNvPr id="72" name="直線コネクタ 71"/>
        <xdr:cNvCxnSpPr/>
      </xdr:nvCxnSpPr>
      <xdr:spPr>
        <a:xfrm flipV="1">
          <a:off x="1130300" y="664137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107188</xdr:rowOff>
    </xdr:from>
    <xdr:to>
      <xdr:col>24</xdr:col>
      <xdr:colOff>114300</xdr:colOff>
      <xdr:row>37</xdr:row>
      <xdr:rowOff>37338</xdr:rowOff>
    </xdr:to>
    <xdr:sp macro="" textlink="">
      <xdr:nvSpPr>
        <xdr:cNvPr id="82" name="楕円 81"/>
        <xdr:cNvSpPr/>
      </xdr:nvSpPr>
      <xdr:spPr>
        <a:xfrm>
          <a:off x="45847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85615</xdr:rowOff>
    </xdr:from>
    <xdr:ext cx="534377" cy="259045"/>
    <xdr:sp macro="" textlink="">
      <xdr:nvSpPr>
        <xdr:cNvPr id="83" name="人件費該当値テキスト"/>
        <xdr:cNvSpPr txBox="1"/>
      </xdr:nvSpPr>
      <xdr:spPr>
        <a:xfrm>
          <a:off x="4686300" y="62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33350</xdr:rowOff>
    </xdr:from>
    <xdr:to>
      <xdr:col>20</xdr:col>
      <xdr:colOff>38100</xdr:colOff>
      <xdr:row>38</xdr:row>
      <xdr:rowOff>134950</xdr:rowOff>
    </xdr:to>
    <xdr:sp macro="" textlink="">
      <xdr:nvSpPr>
        <xdr:cNvPr id="84" name="楕円 83"/>
        <xdr:cNvSpPr/>
      </xdr:nvSpPr>
      <xdr:spPr>
        <a:xfrm>
          <a:off x="3746500" y="65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126077</xdr:rowOff>
    </xdr:from>
    <xdr:ext cx="534377" cy="259045"/>
    <xdr:sp macro="" textlink="">
      <xdr:nvSpPr>
        <xdr:cNvPr id="85" name="テキスト ボックス 84"/>
        <xdr:cNvSpPr txBox="1"/>
      </xdr:nvSpPr>
      <xdr:spPr>
        <a:xfrm>
          <a:off x="3530111" y="66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58627</xdr:rowOff>
    </xdr:from>
    <xdr:to>
      <xdr:col>15</xdr:col>
      <xdr:colOff>101600</xdr:colOff>
      <xdr:row>38</xdr:row>
      <xdr:rowOff>160227</xdr:rowOff>
    </xdr:to>
    <xdr:sp macro="" textlink="">
      <xdr:nvSpPr>
        <xdr:cNvPr id="86" name="楕円 85"/>
        <xdr:cNvSpPr/>
      </xdr:nvSpPr>
      <xdr:spPr>
        <a:xfrm>
          <a:off x="2857500" y="657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151354</xdr:rowOff>
    </xdr:from>
    <xdr:ext cx="534377" cy="259045"/>
    <xdr:sp macro="" textlink="">
      <xdr:nvSpPr>
        <xdr:cNvPr id="87" name="テキスト ボックス 86"/>
        <xdr:cNvSpPr txBox="1"/>
      </xdr:nvSpPr>
      <xdr:spPr>
        <a:xfrm>
          <a:off x="2641111" y="666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75478</xdr:rowOff>
    </xdr:from>
    <xdr:to>
      <xdr:col>10</xdr:col>
      <xdr:colOff>165100</xdr:colOff>
      <xdr:row>39</xdr:row>
      <xdr:rowOff>5628</xdr:rowOff>
    </xdr:to>
    <xdr:sp macro="" textlink="">
      <xdr:nvSpPr>
        <xdr:cNvPr id="88" name="楕円 87"/>
        <xdr:cNvSpPr/>
      </xdr:nvSpPr>
      <xdr:spPr>
        <a:xfrm>
          <a:off x="1968500" y="65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168205</xdr:rowOff>
    </xdr:from>
    <xdr:ext cx="534377" cy="259045"/>
    <xdr:sp macro="" textlink="">
      <xdr:nvSpPr>
        <xdr:cNvPr id="89" name="テキスト ボックス 88"/>
        <xdr:cNvSpPr txBox="1"/>
      </xdr:nvSpPr>
      <xdr:spPr>
        <a:xfrm>
          <a:off x="1752111" y="668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102453</xdr:rowOff>
    </xdr:from>
    <xdr:to>
      <xdr:col>6</xdr:col>
      <xdr:colOff>38100</xdr:colOff>
      <xdr:row>39</xdr:row>
      <xdr:rowOff>32603</xdr:rowOff>
    </xdr:to>
    <xdr:sp macro="" textlink="">
      <xdr:nvSpPr>
        <xdr:cNvPr id="90" name="楕円 89"/>
        <xdr:cNvSpPr/>
      </xdr:nvSpPr>
      <xdr:spPr>
        <a:xfrm>
          <a:off x="1079500" y="66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23730</xdr:rowOff>
    </xdr:from>
    <xdr:ext cx="534377" cy="259045"/>
    <xdr:sp macro="" textlink="">
      <xdr:nvSpPr>
        <xdr:cNvPr id="91" name="テキスト ボックス 90"/>
        <xdr:cNvSpPr txBox="1"/>
      </xdr:nvSpPr>
      <xdr:spPr>
        <a:xfrm>
          <a:off x="863111" y="67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119452</xdr:rowOff>
    </xdr:from>
    <xdr:to>
      <xdr:col>24</xdr:col>
      <xdr:colOff>63500</xdr:colOff>
      <xdr:row>57</xdr:row>
      <xdr:rowOff>51167</xdr:rowOff>
    </xdr:to>
    <xdr:cxnSp macro="">
      <xdr:nvCxnSpPr>
        <xdr:cNvPr id="123" name="直線コネクタ 122"/>
        <xdr:cNvCxnSpPr/>
      </xdr:nvCxnSpPr>
      <xdr:spPr>
        <a:xfrm flipV="1">
          <a:off x="3797300" y="9549202"/>
          <a:ext cx="838200" cy="27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51167</xdr:rowOff>
    </xdr:from>
    <xdr:to>
      <xdr:col>19</xdr:col>
      <xdr:colOff>177800</xdr:colOff>
      <xdr:row>57</xdr:row>
      <xdr:rowOff>102569</xdr:rowOff>
    </xdr:to>
    <xdr:cxnSp macro="">
      <xdr:nvCxnSpPr>
        <xdr:cNvPr id="126" name="直線コネクタ 125"/>
        <xdr:cNvCxnSpPr/>
      </xdr:nvCxnSpPr>
      <xdr:spPr>
        <a:xfrm flipV="1">
          <a:off x="2908300" y="9823817"/>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62825</xdr:rowOff>
    </xdr:from>
    <xdr:to>
      <xdr:col>15</xdr:col>
      <xdr:colOff>50800</xdr:colOff>
      <xdr:row>57</xdr:row>
      <xdr:rowOff>102569</xdr:rowOff>
    </xdr:to>
    <xdr:cxnSp macro="">
      <xdr:nvCxnSpPr>
        <xdr:cNvPr id="129" name="直線コネクタ 128"/>
        <xdr:cNvCxnSpPr/>
      </xdr:nvCxnSpPr>
      <xdr:spPr>
        <a:xfrm>
          <a:off x="2019300" y="9835475"/>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62825</xdr:rowOff>
    </xdr:from>
    <xdr:to>
      <xdr:col>10</xdr:col>
      <xdr:colOff>114300</xdr:colOff>
      <xdr:row>57</xdr:row>
      <xdr:rowOff>116024</xdr:rowOff>
    </xdr:to>
    <xdr:cxnSp macro="">
      <xdr:nvCxnSpPr>
        <xdr:cNvPr id="132" name="直線コネクタ 131"/>
        <xdr:cNvCxnSpPr/>
      </xdr:nvCxnSpPr>
      <xdr:spPr>
        <a:xfrm flipV="1">
          <a:off x="1130300" y="9835475"/>
          <a:ext cx="889000" cy="5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68652</xdr:rowOff>
    </xdr:from>
    <xdr:to>
      <xdr:col>24</xdr:col>
      <xdr:colOff>114300</xdr:colOff>
      <xdr:row>55</xdr:row>
      <xdr:rowOff>170252</xdr:rowOff>
    </xdr:to>
    <xdr:sp macro="" textlink="">
      <xdr:nvSpPr>
        <xdr:cNvPr id="142" name="楕円 141"/>
        <xdr:cNvSpPr/>
      </xdr:nvSpPr>
      <xdr:spPr>
        <a:xfrm>
          <a:off x="4584700" y="94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91529</xdr:rowOff>
    </xdr:from>
    <xdr:ext cx="534377" cy="259045"/>
    <xdr:sp macro="" textlink="">
      <xdr:nvSpPr>
        <xdr:cNvPr id="143" name="物件費該当値テキスト"/>
        <xdr:cNvSpPr txBox="1"/>
      </xdr:nvSpPr>
      <xdr:spPr>
        <a:xfrm>
          <a:off x="4686300"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367</xdr:rowOff>
    </xdr:from>
    <xdr:to>
      <xdr:col>20</xdr:col>
      <xdr:colOff>38100</xdr:colOff>
      <xdr:row>57</xdr:row>
      <xdr:rowOff>101967</xdr:rowOff>
    </xdr:to>
    <xdr:sp macro="" textlink="">
      <xdr:nvSpPr>
        <xdr:cNvPr id="144" name="楕円 143"/>
        <xdr:cNvSpPr/>
      </xdr:nvSpPr>
      <xdr:spPr>
        <a:xfrm>
          <a:off x="3746500" y="97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93094</xdr:rowOff>
    </xdr:from>
    <xdr:ext cx="534377" cy="259045"/>
    <xdr:sp macro="" textlink="">
      <xdr:nvSpPr>
        <xdr:cNvPr id="145" name="テキスト ボックス 144"/>
        <xdr:cNvSpPr txBox="1"/>
      </xdr:nvSpPr>
      <xdr:spPr>
        <a:xfrm>
          <a:off x="3530111" y="98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51769</xdr:rowOff>
    </xdr:from>
    <xdr:to>
      <xdr:col>15</xdr:col>
      <xdr:colOff>101600</xdr:colOff>
      <xdr:row>57</xdr:row>
      <xdr:rowOff>153369</xdr:rowOff>
    </xdr:to>
    <xdr:sp macro="" textlink="">
      <xdr:nvSpPr>
        <xdr:cNvPr id="146" name="楕円 145"/>
        <xdr:cNvSpPr/>
      </xdr:nvSpPr>
      <xdr:spPr>
        <a:xfrm>
          <a:off x="2857500" y="98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144496</xdr:rowOff>
    </xdr:from>
    <xdr:ext cx="534377" cy="259045"/>
    <xdr:sp macro="" textlink="">
      <xdr:nvSpPr>
        <xdr:cNvPr id="147" name="テキスト ボックス 146"/>
        <xdr:cNvSpPr txBox="1"/>
      </xdr:nvSpPr>
      <xdr:spPr>
        <a:xfrm>
          <a:off x="2641111" y="99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12025</xdr:rowOff>
    </xdr:from>
    <xdr:to>
      <xdr:col>10</xdr:col>
      <xdr:colOff>165100</xdr:colOff>
      <xdr:row>57</xdr:row>
      <xdr:rowOff>113625</xdr:rowOff>
    </xdr:to>
    <xdr:sp macro="" textlink="">
      <xdr:nvSpPr>
        <xdr:cNvPr id="148" name="楕円 147"/>
        <xdr:cNvSpPr/>
      </xdr:nvSpPr>
      <xdr:spPr>
        <a:xfrm>
          <a:off x="1968500" y="97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104752</xdr:rowOff>
    </xdr:from>
    <xdr:ext cx="534377" cy="259045"/>
    <xdr:sp macro="" textlink="">
      <xdr:nvSpPr>
        <xdr:cNvPr id="149" name="テキスト ボックス 148"/>
        <xdr:cNvSpPr txBox="1"/>
      </xdr:nvSpPr>
      <xdr:spPr>
        <a:xfrm>
          <a:off x="1752111" y="987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65224</xdr:rowOff>
    </xdr:from>
    <xdr:to>
      <xdr:col>6</xdr:col>
      <xdr:colOff>38100</xdr:colOff>
      <xdr:row>57</xdr:row>
      <xdr:rowOff>166824</xdr:rowOff>
    </xdr:to>
    <xdr:sp macro="" textlink="">
      <xdr:nvSpPr>
        <xdr:cNvPr id="150" name="楕円 149"/>
        <xdr:cNvSpPr/>
      </xdr:nvSpPr>
      <xdr:spPr>
        <a:xfrm>
          <a:off x="1079500" y="98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157951</xdr:rowOff>
    </xdr:from>
    <xdr:ext cx="534377" cy="259045"/>
    <xdr:sp macro="" textlink="">
      <xdr:nvSpPr>
        <xdr:cNvPr id="151" name="テキスト ボックス 150"/>
        <xdr:cNvSpPr txBox="1"/>
      </xdr:nvSpPr>
      <xdr:spPr>
        <a:xfrm>
          <a:off x="863111" y="99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121086</xdr:rowOff>
    </xdr:from>
    <xdr:to>
      <xdr:col>24</xdr:col>
      <xdr:colOff>63500</xdr:colOff>
      <xdr:row>77</xdr:row>
      <xdr:rowOff>78958</xdr:rowOff>
    </xdr:to>
    <xdr:cxnSp macro="">
      <xdr:nvCxnSpPr>
        <xdr:cNvPr id="182" name="直線コネクタ 181"/>
        <xdr:cNvCxnSpPr/>
      </xdr:nvCxnSpPr>
      <xdr:spPr>
        <a:xfrm>
          <a:off x="3797300" y="13151286"/>
          <a:ext cx="838200" cy="1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121086</xdr:rowOff>
    </xdr:from>
    <xdr:to>
      <xdr:col>19</xdr:col>
      <xdr:colOff>177800</xdr:colOff>
      <xdr:row>77</xdr:row>
      <xdr:rowOff>4173</xdr:rowOff>
    </xdr:to>
    <xdr:cxnSp macro="">
      <xdr:nvCxnSpPr>
        <xdr:cNvPr id="185" name="直線コネクタ 184"/>
        <xdr:cNvCxnSpPr/>
      </xdr:nvCxnSpPr>
      <xdr:spPr>
        <a:xfrm flipV="1">
          <a:off x="2908300" y="13151286"/>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90551</xdr:rowOff>
    </xdr:from>
    <xdr:to>
      <xdr:col>15</xdr:col>
      <xdr:colOff>50800</xdr:colOff>
      <xdr:row>77</xdr:row>
      <xdr:rowOff>4173</xdr:rowOff>
    </xdr:to>
    <xdr:cxnSp macro="">
      <xdr:nvCxnSpPr>
        <xdr:cNvPr id="188" name="直線コネクタ 187"/>
        <xdr:cNvCxnSpPr/>
      </xdr:nvCxnSpPr>
      <xdr:spPr>
        <a:xfrm>
          <a:off x="2019300" y="13120751"/>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90551</xdr:rowOff>
    </xdr:from>
    <xdr:to>
      <xdr:col>10</xdr:col>
      <xdr:colOff>114300</xdr:colOff>
      <xdr:row>76</xdr:row>
      <xdr:rowOff>118309</xdr:rowOff>
    </xdr:to>
    <xdr:cxnSp macro="">
      <xdr:nvCxnSpPr>
        <xdr:cNvPr id="191" name="直線コネクタ 190"/>
        <xdr:cNvCxnSpPr/>
      </xdr:nvCxnSpPr>
      <xdr:spPr>
        <a:xfrm flipV="1">
          <a:off x="1130300" y="1312075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28158</xdr:rowOff>
    </xdr:from>
    <xdr:to>
      <xdr:col>24</xdr:col>
      <xdr:colOff>114300</xdr:colOff>
      <xdr:row>77</xdr:row>
      <xdr:rowOff>129758</xdr:rowOff>
    </xdr:to>
    <xdr:sp macro="" textlink="">
      <xdr:nvSpPr>
        <xdr:cNvPr id="201" name="楕円 200"/>
        <xdr:cNvSpPr/>
      </xdr:nvSpPr>
      <xdr:spPr>
        <a:xfrm>
          <a:off x="4584700" y="132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6585</xdr:rowOff>
    </xdr:from>
    <xdr:ext cx="469744" cy="259045"/>
    <xdr:sp macro="" textlink="">
      <xdr:nvSpPr>
        <xdr:cNvPr id="202" name="維持補修費該当値テキスト"/>
        <xdr:cNvSpPr txBox="1"/>
      </xdr:nvSpPr>
      <xdr:spPr>
        <a:xfrm>
          <a:off x="4686300" y="132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70286</xdr:rowOff>
    </xdr:from>
    <xdr:to>
      <xdr:col>20</xdr:col>
      <xdr:colOff>38100</xdr:colOff>
      <xdr:row>77</xdr:row>
      <xdr:rowOff>436</xdr:rowOff>
    </xdr:to>
    <xdr:sp macro="" textlink="">
      <xdr:nvSpPr>
        <xdr:cNvPr id="203" name="楕円 202"/>
        <xdr:cNvSpPr/>
      </xdr:nvSpPr>
      <xdr:spPr>
        <a:xfrm>
          <a:off x="3746500" y="131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163013</xdr:rowOff>
    </xdr:from>
    <xdr:ext cx="469744" cy="259045"/>
    <xdr:sp macro="" textlink="">
      <xdr:nvSpPr>
        <xdr:cNvPr id="204" name="テキスト ボックス 203"/>
        <xdr:cNvSpPr txBox="1"/>
      </xdr:nvSpPr>
      <xdr:spPr>
        <a:xfrm>
          <a:off x="3562428" y="131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124823</xdr:rowOff>
    </xdr:from>
    <xdr:to>
      <xdr:col>15</xdr:col>
      <xdr:colOff>101600</xdr:colOff>
      <xdr:row>77</xdr:row>
      <xdr:rowOff>54973</xdr:rowOff>
    </xdr:to>
    <xdr:sp macro="" textlink="">
      <xdr:nvSpPr>
        <xdr:cNvPr id="205" name="楕円 204"/>
        <xdr:cNvSpPr/>
      </xdr:nvSpPr>
      <xdr:spPr>
        <a:xfrm>
          <a:off x="2857500" y="131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46100</xdr:rowOff>
    </xdr:from>
    <xdr:ext cx="469744" cy="259045"/>
    <xdr:sp macro="" textlink="">
      <xdr:nvSpPr>
        <xdr:cNvPr id="206" name="テキスト ボックス 205"/>
        <xdr:cNvSpPr txBox="1"/>
      </xdr:nvSpPr>
      <xdr:spPr>
        <a:xfrm>
          <a:off x="2673428" y="1324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39751</xdr:rowOff>
    </xdr:from>
    <xdr:to>
      <xdr:col>10</xdr:col>
      <xdr:colOff>165100</xdr:colOff>
      <xdr:row>76</xdr:row>
      <xdr:rowOff>141351</xdr:rowOff>
    </xdr:to>
    <xdr:sp macro="" textlink="">
      <xdr:nvSpPr>
        <xdr:cNvPr id="207" name="楕円 206"/>
        <xdr:cNvSpPr/>
      </xdr:nvSpPr>
      <xdr:spPr>
        <a:xfrm>
          <a:off x="19685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132478</xdr:rowOff>
    </xdr:from>
    <xdr:ext cx="469744" cy="259045"/>
    <xdr:sp macro="" textlink="">
      <xdr:nvSpPr>
        <xdr:cNvPr id="208" name="テキスト ボックス 207"/>
        <xdr:cNvSpPr txBox="1"/>
      </xdr:nvSpPr>
      <xdr:spPr>
        <a:xfrm>
          <a:off x="1784428" y="131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67509</xdr:rowOff>
    </xdr:from>
    <xdr:to>
      <xdr:col>6</xdr:col>
      <xdr:colOff>38100</xdr:colOff>
      <xdr:row>76</xdr:row>
      <xdr:rowOff>169109</xdr:rowOff>
    </xdr:to>
    <xdr:sp macro="" textlink="">
      <xdr:nvSpPr>
        <xdr:cNvPr id="209" name="楕円 208"/>
        <xdr:cNvSpPr/>
      </xdr:nvSpPr>
      <xdr:spPr>
        <a:xfrm>
          <a:off x="1079500" y="130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160236</xdr:rowOff>
    </xdr:from>
    <xdr:ext cx="469744" cy="259045"/>
    <xdr:sp macro="" textlink="">
      <xdr:nvSpPr>
        <xdr:cNvPr id="210" name="テキスト ボックス 209"/>
        <xdr:cNvSpPr txBox="1"/>
      </xdr:nvSpPr>
      <xdr:spPr>
        <a:xfrm>
          <a:off x="895428" y="1319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72340</xdr:rowOff>
    </xdr:from>
    <xdr:to>
      <xdr:col>24</xdr:col>
      <xdr:colOff>63500</xdr:colOff>
      <xdr:row>97</xdr:row>
      <xdr:rowOff>13627</xdr:rowOff>
    </xdr:to>
    <xdr:cxnSp macro="">
      <xdr:nvCxnSpPr>
        <xdr:cNvPr id="240" name="直線コネクタ 239"/>
        <xdr:cNvCxnSpPr/>
      </xdr:nvCxnSpPr>
      <xdr:spPr>
        <a:xfrm flipV="1">
          <a:off x="3797300" y="16531540"/>
          <a:ext cx="838200" cy="1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13627</xdr:rowOff>
    </xdr:from>
    <xdr:to>
      <xdr:col>19</xdr:col>
      <xdr:colOff>177800</xdr:colOff>
      <xdr:row>98</xdr:row>
      <xdr:rowOff>163818</xdr:rowOff>
    </xdr:to>
    <xdr:cxnSp macro="">
      <xdr:nvCxnSpPr>
        <xdr:cNvPr id="243" name="直線コネクタ 242"/>
        <xdr:cNvCxnSpPr/>
      </xdr:nvCxnSpPr>
      <xdr:spPr>
        <a:xfrm flipV="1">
          <a:off x="2908300" y="16644277"/>
          <a:ext cx="889000" cy="3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163818</xdr:rowOff>
    </xdr:from>
    <xdr:to>
      <xdr:col>15</xdr:col>
      <xdr:colOff>50800</xdr:colOff>
      <xdr:row>99</xdr:row>
      <xdr:rowOff>9779</xdr:rowOff>
    </xdr:to>
    <xdr:cxnSp macro="">
      <xdr:nvCxnSpPr>
        <xdr:cNvPr id="246" name="直線コネクタ 245"/>
        <xdr:cNvCxnSpPr/>
      </xdr:nvCxnSpPr>
      <xdr:spPr>
        <a:xfrm flipV="1">
          <a:off x="2019300" y="16965918"/>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161492</xdr:rowOff>
    </xdr:from>
    <xdr:to>
      <xdr:col>10</xdr:col>
      <xdr:colOff>114300</xdr:colOff>
      <xdr:row>99</xdr:row>
      <xdr:rowOff>9779</xdr:rowOff>
    </xdr:to>
    <xdr:cxnSp macro="">
      <xdr:nvCxnSpPr>
        <xdr:cNvPr id="249" name="直線コネクタ 248"/>
        <xdr:cNvCxnSpPr/>
      </xdr:nvCxnSpPr>
      <xdr:spPr>
        <a:xfrm>
          <a:off x="1130300" y="16963592"/>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21540</xdr:rowOff>
    </xdr:from>
    <xdr:to>
      <xdr:col>24</xdr:col>
      <xdr:colOff>114300</xdr:colOff>
      <xdr:row>96</xdr:row>
      <xdr:rowOff>123140</xdr:rowOff>
    </xdr:to>
    <xdr:sp macro="" textlink="">
      <xdr:nvSpPr>
        <xdr:cNvPr id="259" name="楕円 258"/>
        <xdr:cNvSpPr/>
      </xdr:nvSpPr>
      <xdr:spPr>
        <a:xfrm>
          <a:off x="4584700" y="164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171417</xdr:rowOff>
    </xdr:from>
    <xdr:ext cx="534377" cy="259045"/>
    <xdr:sp macro="" textlink="">
      <xdr:nvSpPr>
        <xdr:cNvPr id="260" name="扶助費該当値テキスト"/>
        <xdr:cNvSpPr txBox="1"/>
      </xdr:nvSpPr>
      <xdr:spPr>
        <a:xfrm>
          <a:off x="4686300" y="164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134277</xdr:rowOff>
    </xdr:from>
    <xdr:to>
      <xdr:col>20</xdr:col>
      <xdr:colOff>38100</xdr:colOff>
      <xdr:row>97</xdr:row>
      <xdr:rowOff>64427</xdr:rowOff>
    </xdr:to>
    <xdr:sp macro="" textlink="">
      <xdr:nvSpPr>
        <xdr:cNvPr id="261" name="楕円 260"/>
        <xdr:cNvSpPr/>
      </xdr:nvSpPr>
      <xdr:spPr>
        <a:xfrm>
          <a:off x="3746500" y="165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55554</xdr:rowOff>
    </xdr:from>
    <xdr:ext cx="534377" cy="259045"/>
    <xdr:sp macro="" textlink="">
      <xdr:nvSpPr>
        <xdr:cNvPr id="262" name="テキスト ボックス 261"/>
        <xdr:cNvSpPr txBox="1"/>
      </xdr:nvSpPr>
      <xdr:spPr>
        <a:xfrm>
          <a:off x="3530111" y="166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113018</xdr:rowOff>
    </xdr:from>
    <xdr:to>
      <xdr:col>15</xdr:col>
      <xdr:colOff>101600</xdr:colOff>
      <xdr:row>99</xdr:row>
      <xdr:rowOff>43168</xdr:rowOff>
    </xdr:to>
    <xdr:sp macro="" textlink="">
      <xdr:nvSpPr>
        <xdr:cNvPr id="263" name="楕円 262"/>
        <xdr:cNvSpPr/>
      </xdr:nvSpPr>
      <xdr:spPr>
        <a:xfrm>
          <a:off x="2857500" y="169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34295</xdr:rowOff>
    </xdr:from>
    <xdr:ext cx="534377" cy="259045"/>
    <xdr:sp macro="" textlink="">
      <xdr:nvSpPr>
        <xdr:cNvPr id="264" name="テキスト ボックス 263"/>
        <xdr:cNvSpPr txBox="1"/>
      </xdr:nvSpPr>
      <xdr:spPr>
        <a:xfrm>
          <a:off x="2641111" y="170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130429</xdr:rowOff>
    </xdr:from>
    <xdr:to>
      <xdr:col>10</xdr:col>
      <xdr:colOff>165100</xdr:colOff>
      <xdr:row>99</xdr:row>
      <xdr:rowOff>60579</xdr:rowOff>
    </xdr:to>
    <xdr:sp macro="" textlink="">
      <xdr:nvSpPr>
        <xdr:cNvPr id="265" name="楕円 264"/>
        <xdr:cNvSpPr/>
      </xdr:nvSpPr>
      <xdr:spPr>
        <a:xfrm>
          <a:off x="1968500" y="169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51706</xdr:rowOff>
    </xdr:from>
    <xdr:ext cx="534377" cy="259045"/>
    <xdr:sp macro="" textlink="">
      <xdr:nvSpPr>
        <xdr:cNvPr id="266" name="テキスト ボックス 265"/>
        <xdr:cNvSpPr txBox="1"/>
      </xdr:nvSpPr>
      <xdr:spPr>
        <a:xfrm>
          <a:off x="1752111" y="1702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110692</xdr:rowOff>
    </xdr:from>
    <xdr:to>
      <xdr:col>6</xdr:col>
      <xdr:colOff>38100</xdr:colOff>
      <xdr:row>99</xdr:row>
      <xdr:rowOff>40842</xdr:rowOff>
    </xdr:to>
    <xdr:sp macro="" textlink="">
      <xdr:nvSpPr>
        <xdr:cNvPr id="267" name="楕円 266"/>
        <xdr:cNvSpPr/>
      </xdr:nvSpPr>
      <xdr:spPr>
        <a:xfrm>
          <a:off x="1079500" y="169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31969</xdr:rowOff>
    </xdr:from>
    <xdr:ext cx="534377" cy="259045"/>
    <xdr:sp macro="" textlink="">
      <xdr:nvSpPr>
        <xdr:cNvPr id="268" name="テキスト ボックス 267"/>
        <xdr:cNvSpPr txBox="1"/>
      </xdr:nvSpPr>
      <xdr:spPr>
        <a:xfrm>
          <a:off x="863111" y="170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101040</xdr:rowOff>
    </xdr:from>
    <xdr:to>
      <xdr:col>55</xdr:col>
      <xdr:colOff>0</xdr:colOff>
      <xdr:row>38</xdr:row>
      <xdr:rowOff>169094</xdr:rowOff>
    </xdr:to>
    <xdr:cxnSp macro="">
      <xdr:nvCxnSpPr>
        <xdr:cNvPr id="297" name="直線コネクタ 296"/>
        <xdr:cNvCxnSpPr/>
      </xdr:nvCxnSpPr>
      <xdr:spPr>
        <a:xfrm flipV="1">
          <a:off x="9639300" y="6273240"/>
          <a:ext cx="838200" cy="4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169094</xdr:rowOff>
    </xdr:from>
    <xdr:to>
      <xdr:col>50</xdr:col>
      <xdr:colOff>114300</xdr:colOff>
      <xdr:row>39</xdr:row>
      <xdr:rowOff>917</xdr:rowOff>
    </xdr:to>
    <xdr:cxnSp macro="">
      <xdr:nvCxnSpPr>
        <xdr:cNvPr id="300" name="直線コネクタ 299"/>
        <xdr:cNvCxnSpPr/>
      </xdr:nvCxnSpPr>
      <xdr:spPr>
        <a:xfrm flipV="1">
          <a:off x="8750300" y="6684194"/>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168953</xdr:rowOff>
    </xdr:from>
    <xdr:to>
      <xdr:col>45</xdr:col>
      <xdr:colOff>177800</xdr:colOff>
      <xdr:row>39</xdr:row>
      <xdr:rowOff>917</xdr:rowOff>
    </xdr:to>
    <xdr:cxnSp macro="">
      <xdr:nvCxnSpPr>
        <xdr:cNvPr id="303" name="直線コネクタ 302"/>
        <xdr:cNvCxnSpPr/>
      </xdr:nvCxnSpPr>
      <xdr:spPr>
        <a:xfrm>
          <a:off x="7861300" y="6684053"/>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168953</xdr:rowOff>
    </xdr:from>
    <xdr:to>
      <xdr:col>41</xdr:col>
      <xdr:colOff>50800</xdr:colOff>
      <xdr:row>39</xdr:row>
      <xdr:rowOff>1949</xdr:rowOff>
    </xdr:to>
    <xdr:cxnSp macro="">
      <xdr:nvCxnSpPr>
        <xdr:cNvPr id="306" name="直線コネクタ 305"/>
        <xdr:cNvCxnSpPr/>
      </xdr:nvCxnSpPr>
      <xdr:spPr>
        <a:xfrm flipV="1">
          <a:off x="6972300" y="6684053"/>
          <a:ext cx="889000" cy="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50240</xdr:rowOff>
    </xdr:from>
    <xdr:to>
      <xdr:col>55</xdr:col>
      <xdr:colOff>50800</xdr:colOff>
      <xdr:row>36</xdr:row>
      <xdr:rowOff>151840</xdr:rowOff>
    </xdr:to>
    <xdr:sp macro="" textlink="">
      <xdr:nvSpPr>
        <xdr:cNvPr id="316" name="楕円 315"/>
        <xdr:cNvSpPr/>
      </xdr:nvSpPr>
      <xdr:spPr>
        <a:xfrm>
          <a:off x="10426700" y="62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136617</xdr:rowOff>
    </xdr:from>
    <xdr:ext cx="599010" cy="259045"/>
    <xdr:sp macro="" textlink="">
      <xdr:nvSpPr>
        <xdr:cNvPr id="317" name="補助費等該当値テキスト"/>
        <xdr:cNvSpPr txBox="1"/>
      </xdr:nvSpPr>
      <xdr:spPr>
        <a:xfrm>
          <a:off x="10528300" y="613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118294</xdr:rowOff>
    </xdr:from>
    <xdr:to>
      <xdr:col>50</xdr:col>
      <xdr:colOff>165100</xdr:colOff>
      <xdr:row>39</xdr:row>
      <xdr:rowOff>48444</xdr:rowOff>
    </xdr:to>
    <xdr:sp macro="" textlink="">
      <xdr:nvSpPr>
        <xdr:cNvPr id="318" name="楕円 317"/>
        <xdr:cNvSpPr/>
      </xdr:nvSpPr>
      <xdr:spPr>
        <a:xfrm>
          <a:off x="9588500" y="66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39571</xdr:rowOff>
    </xdr:from>
    <xdr:ext cx="534377" cy="259045"/>
    <xdr:sp macro="" textlink="">
      <xdr:nvSpPr>
        <xdr:cNvPr id="319" name="テキスト ボックス 318"/>
        <xdr:cNvSpPr txBox="1"/>
      </xdr:nvSpPr>
      <xdr:spPr>
        <a:xfrm>
          <a:off x="9372111" y="672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121567</xdr:rowOff>
    </xdr:from>
    <xdr:to>
      <xdr:col>46</xdr:col>
      <xdr:colOff>38100</xdr:colOff>
      <xdr:row>39</xdr:row>
      <xdr:rowOff>51717</xdr:rowOff>
    </xdr:to>
    <xdr:sp macro="" textlink="">
      <xdr:nvSpPr>
        <xdr:cNvPr id="320" name="楕円 319"/>
        <xdr:cNvSpPr/>
      </xdr:nvSpPr>
      <xdr:spPr>
        <a:xfrm>
          <a:off x="8699500" y="66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42844</xdr:rowOff>
    </xdr:from>
    <xdr:ext cx="534377" cy="259045"/>
    <xdr:sp macro="" textlink="">
      <xdr:nvSpPr>
        <xdr:cNvPr id="321" name="テキスト ボックス 320"/>
        <xdr:cNvSpPr txBox="1"/>
      </xdr:nvSpPr>
      <xdr:spPr>
        <a:xfrm>
          <a:off x="8483111" y="672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118153</xdr:rowOff>
    </xdr:from>
    <xdr:to>
      <xdr:col>41</xdr:col>
      <xdr:colOff>101600</xdr:colOff>
      <xdr:row>39</xdr:row>
      <xdr:rowOff>48303</xdr:rowOff>
    </xdr:to>
    <xdr:sp macro="" textlink="">
      <xdr:nvSpPr>
        <xdr:cNvPr id="322" name="楕円 321"/>
        <xdr:cNvSpPr/>
      </xdr:nvSpPr>
      <xdr:spPr>
        <a:xfrm>
          <a:off x="7810500" y="66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39430</xdr:rowOff>
    </xdr:from>
    <xdr:ext cx="534377" cy="259045"/>
    <xdr:sp macro="" textlink="">
      <xdr:nvSpPr>
        <xdr:cNvPr id="323" name="テキスト ボックス 322"/>
        <xdr:cNvSpPr txBox="1"/>
      </xdr:nvSpPr>
      <xdr:spPr>
        <a:xfrm>
          <a:off x="7594111" y="67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122599</xdr:rowOff>
    </xdr:from>
    <xdr:to>
      <xdr:col>36</xdr:col>
      <xdr:colOff>165100</xdr:colOff>
      <xdr:row>39</xdr:row>
      <xdr:rowOff>52749</xdr:rowOff>
    </xdr:to>
    <xdr:sp macro="" textlink="">
      <xdr:nvSpPr>
        <xdr:cNvPr id="324" name="楕円 323"/>
        <xdr:cNvSpPr/>
      </xdr:nvSpPr>
      <xdr:spPr>
        <a:xfrm>
          <a:off x="6921500" y="66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43876</xdr:rowOff>
    </xdr:from>
    <xdr:ext cx="534377" cy="259045"/>
    <xdr:sp macro="" textlink="">
      <xdr:nvSpPr>
        <xdr:cNvPr id="325" name="テキスト ボックス 324"/>
        <xdr:cNvSpPr txBox="1"/>
      </xdr:nvSpPr>
      <xdr:spPr>
        <a:xfrm>
          <a:off x="6705111" y="67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162007</xdr:rowOff>
    </xdr:from>
    <xdr:to>
      <xdr:col>55</xdr:col>
      <xdr:colOff>0</xdr:colOff>
      <xdr:row>58</xdr:row>
      <xdr:rowOff>4659</xdr:rowOff>
    </xdr:to>
    <xdr:cxnSp macro="">
      <xdr:nvCxnSpPr>
        <xdr:cNvPr id="354" name="直線コネクタ 353"/>
        <xdr:cNvCxnSpPr/>
      </xdr:nvCxnSpPr>
      <xdr:spPr>
        <a:xfrm flipV="1">
          <a:off x="9639300" y="9934657"/>
          <a:ext cx="838200" cy="1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4659</xdr:rowOff>
    </xdr:from>
    <xdr:to>
      <xdr:col>50</xdr:col>
      <xdr:colOff>114300</xdr:colOff>
      <xdr:row>58</xdr:row>
      <xdr:rowOff>73509</xdr:rowOff>
    </xdr:to>
    <xdr:cxnSp macro="">
      <xdr:nvCxnSpPr>
        <xdr:cNvPr id="357" name="直線コネクタ 356"/>
        <xdr:cNvCxnSpPr/>
      </xdr:nvCxnSpPr>
      <xdr:spPr>
        <a:xfrm flipV="1">
          <a:off x="8750300" y="9948759"/>
          <a:ext cx="889000" cy="6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18965</xdr:rowOff>
    </xdr:from>
    <xdr:to>
      <xdr:col>45</xdr:col>
      <xdr:colOff>177800</xdr:colOff>
      <xdr:row>58</xdr:row>
      <xdr:rowOff>73509</xdr:rowOff>
    </xdr:to>
    <xdr:cxnSp macro="">
      <xdr:nvCxnSpPr>
        <xdr:cNvPr id="360" name="直線コネクタ 359"/>
        <xdr:cNvCxnSpPr/>
      </xdr:nvCxnSpPr>
      <xdr:spPr>
        <a:xfrm>
          <a:off x="7861300" y="9963065"/>
          <a:ext cx="8890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157489</xdr:rowOff>
    </xdr:from>
    <xdr:to>
      <xdr:col>41</xdr:col>
      <xdr:colOff>50800</xdr:colOff>
      <xdr:row>58</xdr:row>
      <xdr:rowOff>18965</xdr:rowOff>
    </xdr:to>
    <xdr:cxnSp macro="">
      <xdr:nvCxnSpPr>
        <xdr:cNvPr id="363" name="直線コネクタ 362"/>
        <xdr:cNvCxnSpPr/>
      </xdr:nvCxnSpPr>
      <xdr:spPr>
        <a:xfrm>
          <a:off x="6972300" y="9930139"/>
          <a:ext cx="889000" cy="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111207</xdr:rowOff>
    </xdr:from>
    <xdr:to>
      <xdr:col>55</xdr:col>
      <xdr:colOff>50800</xdr:colOff>
      <xdr:row>58</xdr:row>
      <xdr:rowOff>41357</xdr:rowOff>
    </xdr:to>
    <xdr:sp macro="" textlink="">
      <xdr:nvSpPr>
        <xdr:cNvPr id="373" name="楕円 372"/>
        <xdr:cNvSpPr/>
      </xdr:nvSpPr>
      <xdr:spPr>
        <a:xfrm>
          <a:off x="10426700" y="98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70584</xdr:rowOff>
    </xdr:from>
    <xdr:ext cx="534377" cy="259045"/>
    <xdr:sp macro="" textlink="">
      <xdr:nvSpPr>
        <xdr:cNvPr id="374" name="普通建設事業費該当値テキスト"/>
        <xdr:cNvSpPr txBox="1"/>
      </xdr:nvSpPr>
      <xdr:spPr>
        <a:xfrm>
          <a:off x="10528300" y="967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125309</xdr:rowOff>
    </xdr:from>
    <xdr:to>
      <xdr:col>50</xdr:col>
      <xdr:colOff>165100</xdr:colOff>
      <xdr:row>58</xdr:row>
      <xdr:rowOff>55459</xdr:rowOff>
    </xdr:to>
    <xdr:sp macro="" textlink="">
      <xdr:nvSpPr>
        <xdr:cNvPr id="375" name="楕円 374"/>
        <xdr:cNvSpPr/>
      </xdr:nvSpPr>
      <xdr:spPr>
        <a:xfrm>
          <a:off x="9588500" y="98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46586</xdr:rowOff>
    </xdr:from>
    <xdr:ext cx="534377" cy="259045"/>
    <xdr:sp macro="" textlink="">
      <xdr:nvSpPr>
        <xdr:cNvPr id="376" name="テキスト ボックス 375"/>
        <xdr:cNvSpPr txBox="1"/>
      </xdr:nvSpPr>
      <xdr:spPr>
        <a:xfrm>
          <a:off x="9372111" y="999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22709</xdr:rowOff>
    </xdr:from>
    <xdr:to>
      <xdr:col>46</xdr:col>
      <xdr:colOff>38100</xdr:colOff>
      <xdr:row>58</xdr:row>
      <xdr:rowOff>124309</xdr:rowOff>
    </xdr:to>
    <xdr:sp macro="" textlink="">
      <xdr:nvSpPr>
        <xdr:cNvPr id="377" name="楕円 376"/>
        <xdr:cNvSpPr/>
      </xdr:nvSpPr>
      <xdr:spPr>
        <a:xfrm>
          <a:off x="8699500" y="996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115436</xdr:rowOff>
    </xdr:from>
    <xdr:ext cx="534377" cy="259045"/>
    <xdr:sp macro="" textlink="">
      <xdr:nvSpPr>
        <xdr:cNvPr id="378" name="テキスト ボックス 377"/>
        <xdr:cNvSpPr txBox="1"/>
      </xdr:nvSpPr>
      <xdr:spPr>
        <a:xfrm>
          <a:off x="8483111" y="100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139615</xdr:rowOff>
    </xdr:from>
    <xdr:to>
      <xdr:col>41</xdr:col>
      <xdr:colOff>101600</xdr:colOff>
      <xdr:row>58</xdr:row>
      <xdr:rowOff>69765</xdr:rowOff>
    </xdr:to>
    <xdr:sp macro="" textlink="">
      <xdr:nvSpPr>
        <xdr:cNvPr id="379" name="楕円 378"/>
        <xdr:cNvSpPr/>
      </xdr:nvSpPr>
      <xdr:spPr>
        <a:xfrm>
          <a:off x="7810500" y="99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60892</xdr:rowOff>
    </xdr:from>
    <xdr:ext cx="534377" cy="259045"/>
    <xdr:sp macro="" textlink="">
      <xdr:nvSpPr>
        <xdr:cNvPr id="380" name="テキスト ボックス 379"/>
        <xdr:cNvSpPr txBox="1"/>
      </xdr:nvSpPr>
      <xdr:spPr>
        <a:xfrm>
          <a:off x="7594111" y="1000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106689</xdr:rowOff>
    </xdr:from>
    <xdr:to>
      <xdr:col>36</xdr:col>
      <xdr:colOff>165100</xdr:colOff>
      <xdr:row>58</xdr:row>
      <xdr:rowOff>36839</xdr:rowOff>
    </xdr:to>
    <xdr:sp macro="" textlink="">
      <xdr:nvSpPr>
        <xdr:cNvPr id="381" name="楕円 380"/>
        <xdr:cNvSpPr/>
      </xdr:nvSpPr>
      <xdr:spPr>
        <a:xfrm>
          <a:off x="6921500" y="98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27966</xdr:rowOff>
    </xdr:from>
    <xdr:ext cx="534377" cy="259045"/>
    <xdr:sp macro="" textlink="">
      <xdr:nvSpPr>
        <xdr:cNvPr id="382" name="テキスト ボックス 381"/>
        <xdr:cNvSpPr txBox="1"/>
      </xdr:nvSpPr>
      <xdr:spPr>
        <a:xfrm>
          <a:off x="6705111" y="997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125431</xdr:rowOff>
    </xdr:from>
    <xdr:to>
      <xdr:col>55</xdr:col>
      <xdr:colOff>0</xdr:colOff>
      <xdr:row>78</xdr:row>
      <xdr:rowOff>133372</xdr:rowOff>
    </xdr:to>
    <xdr:cxnSp macro="">
      <xdr:nvCxnSpPr>
        <xdr:cNvPr id="409" name="直線コネクタ 408"/>
        <xdr:cNvCxnSpPr/>
      </xdr:nvCxnSpPr>
      <xdr:spPr>
        <a:xfrm flipV="1">
          <a:off x="9639300" y="13498531"/>
          <a:ext cx="838200" cy="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126346</xdr:rowOff>
    </xdr:from>
    <xdr:to>
      <xdr:col>50</xdr:col>
      <xdr:colOff>114300</xdr:colOff>
      <xdr:row>78</xdr:row>
      <xdr:rowOff>133372</xdr:rowOff>
    </xdr:to>
    <xdr:cxnSp macro="">
      <xdr:nvCxnSpPr>
        <xdr:cNvPr id="412" name="直線コネクタ 411"/>
        <xdr:cNvCxnSpPr/>
      </xdr:nvCxnSpPr>
      <xdr:spPr>
        <a:xfrm>
          <a:off x="8750300" y="13499446"/>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126346</xdr:rowOff>
    </xdr:from>
    <xdr:to>
      <xdr:col>45</xdr:col>
      <xdr:colOff>177800</xdr:colOff>
      <xdr:row>78</xdr:row>
      <xdr:rowOff>132998</xdr:rowOff>
    </xdr:to>
    <xdr:cxnSp macro="">
      <xdr:nvCxnSpPr>
        <xdr:cNvPr id="415" name="直線コネクタ 414"/>
        <xdr:cNvCxnSpPr/>
      </xdr:nvCxnSpPr>
      <xdr:spPr>
        <a:xfrm flipV="1">
          <a:off x="7861300" y="13499446"/>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132952</xdr:rowOff>
    </xdr:from>
    <xdr:to>
      <xdr:col>41</xdr:col>
      <xdr:colOff>50800</xdr:colOff>
      <xdr:row>78</xdr:row>
      <xdr:rowOff>132998</xdr:rowOff>
    </xdr:to>
    <xdr:cxnSp macro="">
      <xdr:nvCxnSpPr>
        <xdr:cNvPr id="418" name="直線コネクタ 417"/>
        <xdr:cNvCxnSpPr/>
      </xdr:nvCxnSpPr>
      <xdr:spPr>
        <a:xfrm>
          <a:off x="6972300" y="1350605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74631</xdr:rowOff>
    </xdr:from>
    <xdr:to>
      <xdr:col>55</xdr:col>
      <xdr:colOff>50800</xdr:colOff>
      <xdr:row>79</xdr:row>
      <xdr:rowOff>4781</xdr:rowOff>
    </xdr:to>
    <xdr:sp macro="" textlink="">
      <xdr:nvSpPr>
        <xdr:cNvPr id="428" name="楕円 427"/>
        <xdr:cNvSpPr/>
      </xdr:nvSpPr>
      <xdr:spPr>
        <a:xfrm>
          <a:off x="10426700" y="134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166663</xdr:rowOff>
    </xdr:from>
    <xdr:ext cx="469744" cy="259045"/>
    <xdr:sp macro="" textlink="">
      <xdr:nvSpPr>
        <xdr:cNvPr id="429" name="普通建設事業費 （ うち新規整備　）該当値テキスト"/>
        <xdr:cNvSpPr txBox="1"/>
      </xdr:nvSpPr>
      <xdr:spPr>
        <a:xfrm>
          <a:off x="10528300" y="1336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82572</xdr:rowOff>
    </xdr:from>
    <xdr:to>
      <xdr:col>50</xdr:col>
      <xdr:colOff>165100</xdr:colOff>
      <xdr:row>79</xdr:row>
      <xdr:rowOff>12722</xdr:rowOff>
    </xdr:to>
    <xdr:sp macro="" textlink="">
      <xdr:nvSpPr>
        <xdr:cNvPr id="430" name="楕円 429"/>
        <xdr:cNvSpPr/>
      </xdr:nvSpPr>
      <xdr:spPr>
        <a:xfrm>
          <a:off x="9588500" y="134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3849</xdr:rowOff>
    </xdr:from>
    <xdr:ext cx="469744" cy="259045"/>
    <xdr:sp macro="" textlink="">
      <xdr:nvSpPr>
        <xdr:cNvPr id="431" name="テキスト ボックス 430"/>
        <xdr:cNvSpPr txBox="1"/>
      </xdr:nvSpPr>
      <xdr:spPr>
        <a:xfrm>
          <a:off x="9404428" y="1354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75546</xdr:rowOff>
    </xdr:from>
    <xdr:to>
      <xdr:col>46</xdr:col>
      <xdr:colOff>38100</xdr:colOff>
      <xdr:row>79</xdr:row>
      <xdr:rowOff>5696</xdr:rowOff>
    </xdr:to>
    <xdr:sp macro="" textlink="">
      <xdr:nvSpPr>
        <xdr:cNvPr id="432" name="楕円 431"/>
        <xdr:cNvSpPr/>
      </xdr:nvSpPr>
      <xdr:spPr>
        <a:xfrm>
          <a:off x="8699500" y="134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168273</xdr:rowOff>
    </xdr:from>
    <xdr:ext cx="469744" cy="259045"/>
    <xdr:sp macro="" textlink="">
      <xdr:nvSpPr>
        <xdr:cNvPr id="433" name="テキスト ボックス 432"/>
        <xdr:cNvSpPr txBox="1"/>
      </xdr:nvSpPr>
      <xdr:spPr>
        <a:xfrm>
          <a:off x="8515428" y="135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82198</xdr:rowOff>
    </xdr:from>
    <xdr:to>
      <xdr:col>41</xdr:col>
      <xdr:colOff>101600</xdr:colOff>
      <xdr:row>79</xdr:row>
      <xdr:rowOff>12348</xdr:rowOff>
    </xdr:to>
    <xdr:sp macro="" textlink="">
      <xdr:nvSpPr>
        <xdr:cNvPr id="434" name="楕円 433"/>
        <xdr:cNvSpPr/>
      </xdr:nvSpPr>
      <xdr:spPr>
        <a:xfrm>
          <a:off x="7810500" y="134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3475</xdr:rowOff>
    </xdr:from>
    <xdr:ext cx="469744" cy="259045"/>
    <xdr:sp macro="" textlink="">
      <xdr:nvSpPr>
        <xdr:cNvPr id="435" name="テキスト ボックス 434"/>
        <xdr:cNvSpPr txBox="1"/>
      </xdr:nvSpPr>
      <xdr:spPr>
        <a:xfrm>
          <a:off x="7626428" y="1354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82152</xdr:rowOff>
    </xdr:from>
    <xdr:to>
      <xdr:col>36</xdr:col>
      <xdr:colOff>165100</xdr:colOff>
      <xdr:row>79</xdr:row>
      <xdr:rowOff>12302</xdr:rowOff>
    </xdr:to>
    <xdr:sp macro="" textlink="">
      <xdr:nvSpPr>
        <xdr:cNvPr id="436" name="楕円 435"/>
        <xdr:cNvSpPr/>
      </xdr:nvSpPr>
      <xdr:spPr>
        <a:xfrm>
          <a:off x="6921500" y="134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3429</xdr:rowOff>
    </xdr:from>
    <xdr:ext cx="469744" cy="259045"/>
    <xdr:sp macro="" textlink="">
      <xdr:nvSpPr>
        <xdr:cNvPr id="437" name="テキスト ボックス 436"/>
        <xdr:cNvSpPr txBox="1"/>
      </xdr:nvSpPr>
      <xdr:spPr>
        <a:xfrm>
          <a:off x="6737428" y="135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83677</xdr:rowOff>
    </xdr:from>
    <xdr:to>
      <xdr:col>55</xdr:col>
      <xdr:colOff>0</xdr:colOff>
      <xdr:row>95</xdr:row>
      <xdr:rowOff>31066</xdr:rowOff>
    </xdr:to>
    <xdr:cxnSp macro="">
      <xdr:nvCxnSpPr>
        <xdr:cNvPr id="468" name="直線コネクタ 467"/>
        <xdr:cNvCxnSpPr/>
      </xdr:nvCxnSpPr>
      <xdr:spPr>
        <a:xfrm flipV="1">
          <a:off x="9639300" y="16199977"/>
          <a:ext cx="838200" cy="1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31066</xdr:rowOff>
    </xdr:from>
    <xdr:to>
      <xdr:col>50</xdr:col>
      <xdr:colOff>114300</xdr:colOff>
      <xdr:row>96</xdr:row>
      <xdr:rowOff>136678</xdr:rowOff>
    </xdr:to>
    <xdr:cxnSp macro="">
      <xdr:nvCxnSpPr>
        <xdr:cNvPr id="471" name="直線コネクタ 470"/>
        <xdr:cNvCxnSpPr/>
      </xdr:nvCxnSpPr>
      <xdr:spPr>
        <a:xfrm flipV="1">
          <a:off x="8750300" y="16318816"/>
          <a:ext cx="889000" cy="27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33156</xdr:rowOff>
    </xdr:from>
    <xdr:to>
      <xdr:col>45</xdr:col>
      <xdr:colOff>177800</xdr:colOff>
      <xdr:row>96</xdr:row>
      <xdr:rowOff>136678</xdr:rowOff>
    </xdr:to>
    <xdr:cxnSp macro="">
      <xdr:nvCxnSpPr>
        <xdr:cNvPr id="474" name="直線コネクタ 473"/>
        <xdr:cNvCxnSpPr/>
      </xdr:nvCxnSpPr>
      <xdr:spPr>
        <a:xfrm>
          <a:off x="7861300" y="16320906"/>
          <a:ext cx="889000" cy="27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3226</xdr:rowOff>
    </xdr:from>
    <xdr:to>
      <xdr:col>41</xdr:col>
      <xdr:colOff>50800</xdr:colOff>
      <xdr:row>95</xdr:row>
      <xdr:rowOff>33156</xdr:rowOff>
    </xdr:to>
    <xdr:cxnSp macro="">
      <xdr:nvCxnSpPr>
        <xdr:cNvPr id="477" name="直線コネクタ 476"/>
        <xdr:cNvCxnSpPr/>
      </xdr:nvCxnSpPr>
      <xdr:spPr>
        <a:xfrm>
          <a:off x="6972300" y="16290976"/>
          <a:ext cx="8890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32877</xdr:rowOff>
    </xdr:from>
    <xdr:to>
      <xdr:col>55</xdr:col>
      <xdr:colOff>50800</xdr:colOff>
      <xdr:row>94</xdr:row>
      <xdr:rowOff>134477</xdr:rowOff>
    </xdr:to>
    <xdr:sp macro="" textlink="">
      <xdr:nvSpPr>
        <xdr:cNvPr id="487" name="楕円 486"/>
        <xdr:cNvSpPr/>
      </xdr:nvSpPr>
      <xdr:spPr>
        <a:xfrm>
          <a:off x="10426700" y="161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55754</xdr:rowOff>
    </xdr:from>
    <xdr:ext cx="534377" cy="259045"/>
    <xdr:sp macro="" textlink="">
      <xdr:nvSpPr>
        <xdr:cNvPr id="488" name="普通建設事業費 （ うち更新整備　）該当値テキスト"/>
        <xdr:cNvSpPr txBox="1"/>
      </xdr:nvSpPr>
      <xdr:spPr>
        <a:xfrm>
          <a:off x="10528300" y="1600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151716</xdr:rowOff>
    </xdr:from>
    <xdr:to>
      <xdr:col>50</xdr:col>
      <xdr:colOff>165100</xdr:colOff>
      <xdr:row>95</xdr:row>
      <xdr:rowOff>81866</xdr:rowOff>
    </xdr:to>
    <xdr:sp macro="" textlink="">
      <xdr:nvSpPr>
        <xdr:cNvPr id="489" name="楕円 488"/>
        <xdr:cNvSpPr/>
      </xdr:nvSpPr>
      <xdr:spPr>
        <a:xfrm>
          <a:off x="9588500" y="162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98393</xdr:rowOff>
    </xdr:from>
    <xdr:ext cx="534377" cy="259045"/>
    <xdr:sp macro="" textlink="">
      <xdr:nvSpPr>
        <xdr:cNvPr id="490" name="テキスト ボックス 489"/>
        <xdr:cNvSpPr txBox="1"/>
      </xdr:nvSpPr>
      <xdr:spPr>
        <a:xfrm>
          <a:off x="9372111" y="1604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85878</xdr:rowOff>
    </xdr:from>
    <xdr:to>
      <xdr:col>46</xdr:col>
      <xdr:colOff>38100</xdr:colOff>
      <xdr:row>97</xdr:row>
      <xdr:rowOff>16028</xdr:rowOff>
    </xdr:to>
    <xdr:sp macro="" textlink="">
      <xdr:nvSpPr>
        <xdr:cNvPr id="491" name="楕円 490"/>
        <xdr:cNvSpPr/>
      </xdr:nvSpPr>
      <xdr:spPr>
        <a:xfrm>
          <a:off x="8699500" y="165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32555</xdr:rowOff>
    </xdr:from>
    <xdr:ext cx="534377" cy="259045"/>
    <xdr:sp macro="" textlink="">
      <xdr:nvSpPr>
        <xdr:cNvPr id="492" name="テキスト ボックス 491"/>
        <xdr:cNvSpPr txBox="1"/>
      </xdr:nvSpPr>
      <xdr:spPr>
        <a:xfrm>
          <a:off x="8483111" y="163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153806</xdr:rowOff>
    </xdr:from>
    <xdr:to>
      <xdr:col>41</xdr:col>
      <xdr:colOff>101600</xdr:colOff>
      <xdr:row>95</xdr:row>
      <xdr:rowOff>83956</xdr:rowOff>
    </xdr:to>
    <xdr:sp macro="" textlink="">
      <xdr:nvSpPr>
        <xdr:cNvPr id="493" name="楕円 492"/>
        <xdr:cNvSpPr/>
      </xdr:nvSpPr>
      <xdr:spPr>
        <a:xfrm>
          <a:off x="7810500" y="162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100483</xdr:rowOff>
    </xdr:from>
    <xdr:ext cx="534377" cy="259045"/>
    <xdr:sp macro="" textlink="">
      <xdr:nvSpPr>
        <xdr:cNvPr id="494" name="テキスト ボックス 493"/>
        <xdr:cNvSpPr txBox="1"/>
      </xdr:nvSpPr>
      <xdr:spPr>
        <a:xfrm>
          <a:off x="7594111" y="160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123876</xdr:rowOff>
    </xdr:from>
    <xdr:to>
      <xdr:col>36</xdr:col>
      <xdr:colOff>165100</xdr:colOff>
      <xdr:row>95</xdr:row>
      <xdr:rowOff>54026</xdr:rowOff>
    </xdr:to>
    <xdr:sp macro="" textlink="">
      <xdr:nvSpPr>
        <xdr:cNvPr id="495" name="楕円 494"/>
        <xdr:cNvSpPr/>
      </xdr:nvSpPr>
      <xdr:spPr>
        <a:xfrm>
          <a:off x="6921500" y="162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70553</xdr:rowOff>
    </xdr:from>
    <xdr:ext cx="534377" cy="259045"/>
    <xdr:sp macro="" textlink="">
      <xdr:nvSpPr>
        <xdr:cNvPr id="496" name="テキスト ボックス 495"/>
        <xdr:cNvSpPr txBox="1"/>
      </xdr:nvSpPr>
      <xdr:spPr>
        <a:xfrm>
          <a:off x="6705111" y="1601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249299" cy="259045"/>
    <xdr:sp macro="" textlink="">
      <xdr:nvSpPr>
        <xdr:cNvPr id="545" name="災害復旧事業費該当値テキスト"/>
        <xdr:cNvSpPr txBox="1"/>
      </xdr:nvSpPr>
      <xdr:spPr>
        <a:xfrm>
          <a:off x="16370300" y="6636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67165</xdr:rowOff>
    </xdr:from>
    <xdr:to>
      <xdr:col>85</xdr:col>
      <xdr:colOff>127000</xdr:colOff>
      <xdr:row>75</xdr:row>
      <xdr:rowOff>848</xdr:rowOff>
    </xdr:to>
    <xdr:cxnSp macro="">
      <xdr:nvCxnSpPr>
        <xdr:cNvPr id="629" name="直線コネクタ 628"/>
        <xdr:cNvCxnSpPr/>
      </xdr:nvCxnSpPr>
      <xdr:spPr>
        <a:xfrm flipV="1">
          <a:off x="15481300" y="12583015"/>
          <a:ext cx="838200" cy="27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168938</xdr:rowOff>
    </xdr:from>
    <xdr:to>
      <xdr:col>81</xdr:col>
      <xdr:colOff>50800</xdr:colOff>
      <xdr:row>75</xdr:row>
      <xdr:rowOff>848</xdr:rowOff>
    </xdr:to>
    <xdr:cxnSp macro="">
      <xdr:nvCxnSpPr>
        <xdr:cNvPr id="632" name="直線コネクタ 631"/>
        <xdr:cNvCxnSpPr/>
      </xdr:nvCxnSpPr>
      <xdr:spPr>
        <a:xfrm>
          <a:off x="14592300" y="12856238"/>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110759</xdr:rowOff>
    </xdr:from>
    <xdr:to>
      <xdr:col>76</xdr:col>
      <xdr:colOff>114300</xdr:colOff>
      <xdr:row>74</xdr:row>
      <xdr:rowOff>168938</xdr:rowOff>
    </xdr:to>
    <xdr:cxnSp macro="">
      <xdr:nvCxnSpPr>
        <xdr:cNvPr id="635" name="直線コネクタ 634"/>
        <xdr:cNvCxnSpPr/>
      </xdr:nvCxnSpPr>
      <xdr:spPr>
        <a:xfrm>
          <a:off x="13703300" y="12798059"/>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83121</xdr:rowOff>
    </xdr:from>
    <xdr:to>
      <xdr:col>71</xdr:col>
      <xdr:colOff>177800</xdr:colOff>
      <xdr:row>74</xdr:row>
      <xdr:rowOff>110759</xdr:rowOff>
    </xdr:to>
    <xdr:cxnSp macro="">
      <xdr:nvCxnSpPr>
        <xdr:cNvPr id="638" name="直線コネクタ 637"/>
        <xdr:cNvCxnSpPr/>
      </xdr:nvCxnSpPr>
      <xdr:spPr>
        <a:xfrm>
          <a:off x="12814300" y="12770421"/>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16365</xdr:rowOff>
    </xdr:from>
    <xdr:to>
      <xdr:col>85</xdr:col>
      <xdr:colOff>177800</xdr:colOff>
      <xdr:row>73</xdr:row>
      <xdr:rowOff>117965</xdr:rowOff>
    </xdr:to>
    <xdr:sp macro="" textlink="">
      <xdr:nvSpPr>
        <xdr:cNvPr id="648" name="楕円 647"/>
        <xdr:cNvSpPr/>
      </xdr:nvSpPr>
      <xdr:spPr>
        <a:xfrm>
          <a:off x="16268700" y="125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39242</xdr:rowOff>
    </xdr:from>
    <xdr:ext cx="534377" cy="259045"/>
    <xdr:sp macro="" textlink="">
      <xdr:nvSpPr>
        <xdr:cNvPr id="649" name="公債費該当値テキスト"/>
        <xdr:cNvSpPr txBox="1"/>
      </xdr:nvSpPr>
      <xdr:spPr>
        <a:xfrm>
          <a:off x="16370300" y="1238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121498</xdr:rowOff>
    </xdr:from>
    <xdr:to>
      <xdr:col>81</xdr:col>
      <xdr:colOff>101600</xdr:colOff>
      <xdr:row>75</xdr:row>
      <xdr:rowOff>51648</xdr:rowOff>
    </xdr:to>
    <xdr:sp macro="" textlink="">
      <xdr:nvSpPr>
        <xdr:cNvPr id="650" name="楕円 649"/>
        <xdr:cNvSpPr/>
      </xdr:nvSpPr>
      <xdr:spPr>
        <a:xfrm>
          <a:off x="15430500" y="128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42775</xdr:rowOff>
    </xdr:from>
    <xdr:ext cx="534377" cy="259045"/>
    <xdr:sp macro="" textlink="">
      <xdr:nvSpPr>
        <xdr:cNvPr id="651" name="テキスト ボックス 650"/>
        <xdr:cNvSpPr txBox="1"/>
      </xdr:nvSpPr>
      <xdr:spPr>
        <a:xfrm>
          <a:off x="15214111" y="129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118138</xdr:rowOff>
    </xdr:from>
    <xdr:to>
      <xdr:col>76</xdr:col>
      <xdr:colOff>165100</xdr:colOff>
      <xdr:row>75</xdr:row>
      <xdr:rowOff>48288</xdr:rowOff>
    </xdr:to>
    <xdr:sp macro="" textlink="">
      <xdr:nvSpPr>
        <xdr:cNvPr id="652" name="楕円 651"/>
        <xdr:cNvSpPr/>
      </xdr:nvSpPr>
      <xdr:spPr>
        <a:xfrm>
          <a:off x="14541500" y="128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39415</xdr:rowOff>
    </xdr:from>
    <xdr:ext cx="534377" cy="259045"/>
    <xdr:sp macro="" textlink="">
      <xdr:nvSpPr>
        <xdr:cNvPr id="653" name="テキスト ボックス 652"/>
        <xdr:cNvSpPr txBox="1"/>
      </xdr:nvSpPr>
      <xdr:spPr>
        <a:xfrm>
          <a:off x="14325111" y="1289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59959</xdr:rowOff>
    </xdr:from>
    <xdr:to>
      <xdr:col>72</xdr:col>
      <xdr:colOff>38100</xdr:colOff>
      <xdr:row>74</xdr:row>
      <xdr:rowOff>161559</xdr:rowOff>
    </xdr:to>
    <xdr:sp macro="" textlink="">
      <xdr:nvSpPr>
        <xdr:cNvPr id="654" name="楕円 653"/>
        <xdr:cNvSpPr/>
      </xdr:nvSpPr>
      <xdr:spPr>
        <a:xfrm>
          <a:off x="13652500" y="127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152686</xdr:rowOff>
    </xdr:from>
    <xdr:ext cx="534377" cy="259045"/>
    <xdr:sp macro="" textlink="">
      <xdr:nvSpPr>
        <xdr:cNvPr id="655" name="テキスト ボックス 654"/>
        <xdr:cNvSpPr txBox="1"/>
      </xdr:nvSpPr>
      <xdr:spPr>
        <a:xfrm>
          <a:off x="13436111" y="1283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32321</xdr:rowOff>
    </xdr:from>
    <xdr:to>
      <xdr:col>67</xdr:col>
      <xdr:colOff>101600</xdr:colOff>
      <xdr:row>74</xdr:row>
      <xdr:rowOff>133921</xdr:rowOff>
    </xdr:to>
    <xdr:sp macro="" textlink="">
      <xdr:nvSpPr>
        <xdr:cNvPr id="656" name="楕円 655"/>
        <xdr:cNvSpPr/>
      </xdr:nvSpPr>
      <xdr:spPr>
        <a:xfrm>
          <a:off x="12763500" y="127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125048</xdr:rowOff>
    </xdr:from>
    <xdr:ext cx="534377" cy="259045"/>
    <xdr:sp macro="" textlink="">
      <xdr:nvSpPr>
        <xdr:cNvPr id="657" name="テキスト ボックス 656"/>
        <xdr:cNvSpPr txBox="1"/>
      </xdr:nvSpPr>
      <xdr:spPr>
        <a:xfrm>
          <a:off x="12547111" y="128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73383</xdr:rowOff>
    </xdr:from>
    <xdr:to>
      <xdr:col>85</xdr:col>
      <xdr:colOff>127000</xdr:colOff>
      <xdr:row>95</xdr:row>
      <xdr:rowOff>3820</xdr:rowOff>
    </xdr:to>
    <xdr:cxnSp macro="">
      <xdr:nvCxnSpPr>
        <xdr:cNvPr id="684" name="直線コネクタ 683"/>
        <xdr:cNvCxnSpPr/>
      </xdr:nvCxnSpPr>
      <xdr:spPr>
        <a:xfrm flipV="1">
          <a:off x="15481300" y="16189683"/>
          <a:ext cx="838200" cy="1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5" name="積立金平均値テキスト"/>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3820</xdr:rowOff>
    </xdr:from>
    <xdr:to>
      <xdr:col>81</xdr:col>
      <xdr:colOff>50800</xdr:colOff>
      <xdr:row>96</xdr:row>
      <xdr:rowOff>88860</xdr:rowOff>
    </xdr:to>
    <xdr:cxnSp macro="">
      <xdr:nvCxnSpPr>
        <xdr:cNvPr id="687" name="直線コネクタ 686"/>
        <xdr:cNvCxnSpPr/>
      </xdr:nvCxnSpPr>
      <xdr:spPr>
        <a:xfrm flipV="1">
          <a:off x="14592300" y="16291570"/>
          <a:ext cx="889000" cy="2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2153</xdr:rowOff>
    </xdr:from>
    <xdr:ext cx="534377" cy="259045"/>
    <xdr:sp macro="" textlink="">
      <xdr:nvSpPr>
        <xdr:cNvPr id="689" name="テキスト ボックス 688"/>
        <xdr:cNvSpPr txBox="1"/>
      </xdr:nvSpPr>
      <xdr:spPr>
        <a:xfrm>
          <a:off x="15214111" y="1646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62936</xdr:rowOff>
    </xdr:from>
    <xdr:to>
      <xdr:col>76</xdr:col>
      <xdr:colOff>114300</xdr:colOff>
      <xdr:row>96</xdr:row>
      <xdr:rowOff>88860</xdr:rowOff>
    </xdr:to>
    <xdr:cxnSp macro="">
      <xdr:nvCxnSpPr>
        <xdr:cNvPr id="690" name="直線コネクタ 689"/>
        <xdr:cNvCxnSpPr/>
      </xdr:nvCxnSpPr>
      <xdr:spPr>
        <a:xfrm>
          <a:off x="13703300" y="16350686"/>
          <a:ext cx="889000" cy="19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62936</xdr:rowOff>
    </xdr:from>
    <xdr:to>
      <xdr:col>71</xdr:col>
      <xdr:colOff>177800</xdr:colOff>
      <xdr:row>96</xdr:row>
      <xdr:rowOff>150399</xdr:rowOff>
    </xdr:to>
    <xdr:cxnSp macro="">
      <xdr:nvCxnSpPr>
        <xdr:cNvPr id="693" name="直線コネクタ 692"/>
        <xdr:cNvCxnSpPr/>
      </xdr:nvCxnSpPr>
      <xdr:spPr>
        <a:xfrm flipV="1">
          <a:off x="12814300" y="16350686"/>
          <a:ext cx="889000" cy="2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22583</xdr:rowOff>
    </xdr:from>
    <xdr:to>
      <xdr:col>85</xdr:col>
      <xdr:colOff>177800</xdr:colOff>
      <xdr:row>94</xdr:row>
      <xdr:rowOff>124183</xdr:rowOff>
    </xdr:to>
    <xdr:sp macro="" textlink="">
      <xdr:nvSpPr>
        <xdr:cNvPr id="703" name="楕円 702"/>
        <xdr:cNvSpPr/>
      </xdr:nvSpPr>
      <xdr:spPr>
        <a:xfrm>
          <a:off x="16268700" y="161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45460</xdr:rowOff>
    </xdr:from>
    <xdr:ext cx="534377" cy="259045"/>
    <xdr:sp macro="" textlink="">
      <xdr:nvSpPr>
        <xdr:cNvPr id="704" name="積立金該当値テキスト"/>
        <xdr:cNvSpPr txBox="1"/>
      </xdr:nvSpPr>
      <xdr:spPr>
        <a:xfrm>
          <a:off x="16370300" y="1599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124470</xdr:rowOff>
    </xdr:from>
    <xdr:to>
      <xdr:col>81</xdr:col>
      <xdr:colOff>101600</xdr:colOff>
      <xdr:row>95</xdr:row>
      <xdr:rowOff>54620</xdr:rowOff>
    </xdr:to>
    <xdr:sp macro="" textlink="">
      <xdr:nvSpPr>
        <xdr:cNvPr id="705" name="楕円 704"/>
        <xdr:cNvSpPr/>
      </xdr:nvSpPr>
      <xdr:spPr>
        <a:xfrm>
          <a:off x="15430500" y="162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71147</xdr:rowOff>
    </xdr:from>
    <xdr:ext cx="534377" cy="259045"/>
    <xdr:sp macro="" textlink="">
      <xdr:nvSpPr>
        <xdr:cNvPr id="706" name="テキスト ボックス 705"/>
        <xdr:cNvSpPr txBox="1"/>
      </xdr:nvSpPr>
      <xdr:spPr>
        <a:xfrm>
          <a:off x="15214111" y="1601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38060</xdr:rowOff>
    </xdr:from>
    <xdr:to>
      <xdr:col>76</xdr:col>
      <xdr:colOff>165100</xdr:colOff>
      <xdr:row>96</xdr:row>
      <xdr:rowOff>139660</xdr:rowOff>
    </xdr:to>
    <xdr:sp macro="" textlink="">
      <xdr:nvSpPr>
        <xdr:cNvPr id="707" name="楕円 706"/>
        <xdr:cNvSpPr/>
      </xdr:nvSpPr>
      <xdr:spPr>
        <a:xfrm>
          <a:off x="14541500" y="164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156187</xdr:rowOff>
    </xdr:from>
    <xdr:ext cx="534377" cy="259045"/>
    <xdr:sp macro="" textlink="">
      <xdr:nvSpPr>
        <xdr:cNvPr id="708" name="テキスト ボックス 707"/>
        <xdr:cNvSpPr txBox="1"/>
      </xdr:nvSpPr>
      <xdr:spPr>
        <a:xfrm>
          <a:off x="14325111" y="162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12136</xdr:rowOff>
    </xdr:from>
    <xdr:to>
      <xdr:col>72</xdr:col>
      <xdr:colOff>38100</xdr:colOff>
      <xdr:row>95</xdr:row>
      <xdr:rowOff>113736</xdr:rowOff>
    </xdr:to>
    <xdr:sp macro="" textlink="">
      <xdr:nvSpPr>
        <xdr:cNvPr id="709" name="楕円 708"/>
        <xdr:cNvSpPr/>
      </xdr:nvSpPr>
      <xdr:spPr>
        <a:xfrm>
          <a:off x="13652500" y="162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130263</xdr:rowOff>
    </xdr:from>
    <xdr:ext cx="534377" cy="259045"/>
    <xdr:sp macro="" textlink="">
      <xdr:nvSpPr>
        <xdr:cNvPr id="710" name="テキスト ボックス 709"/>
        <xdr:cNvSpPr txBox="1"/>
      </xdr:nvSpPr>
      <xdr:spPr>
        <a:xfrm>
          <a:off x="13436111" y="16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99599</xdr:rowOff>
    </xdr:from>
    <xdr:to>
      <xdr:col>67</xdr:col>
      <xdr:colOff>101600</xdr:colOff>
      <xdr:row>97</xdr:row>
      <xdr:rowOff>29749</xdr:rowOff>
    </xdr:to>
    <xdr:sp macro="" textlink="">
      <xdr:nvSpPr>
        <xdr:cNvPr id="711" name="楕円 710"/>
        <xdr:cNvSpPr/>
      </xdr:nvSpPr>
      <xdr:spPr>
        <a:xfrm>
          <a:off x="12763500" y="165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20876</xdr:rowOff>
    </xdr:from>
    <xdr:ext cx="534377" cy="259045"/>
    <xdr:sp macro="" textlink="">
      <xdr:nvSpPr>
        <xdr:cNvPr id="712" name="テキスト ボックス 711"/>
        <xdr:cNvSpPr txBox="1"/>
      </xdr:nvSpPr>
      <xdr:spPr>
        <a:xfrm>
          <a:off x="12547111" y="1665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72099</xdr:rowOff>
    </xdr:from>
    <xdr:to>
      <xdr:col>116</xdr:col>
      <xdr:colOff>63500</xdr:colOff>
      <xdr:row>39</xdr:row>
      <xdr:rowOff>98878</xdr:rowOff>
    </xdr:to>
    <xdr:cxnSp macro="">
      <xdr:nvCxnSpPr>
        <xdr:cNvPr id="743" name="直線コネクタ 742"/>
        <xdr:cNvCxnSpPr/>
      </xdr:nvCxnSpPr>
      <xdr:spPr>
        <a:xfrm flipV="1">
          <a:off x="21323300" y="6758649"/>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95177</xdr:rowOff>
    </xdr:from>
    <xdr:to>
      <xdr:col>107</xdr:col>
      <xdr:colOff>50800</xdr:colOff>
      <xdr:row>39</xdr:row>
      <xdr:rowOff>98878</xdr:rowOff>
    </xdr:to>
    <xdr:cxnSp macro="">
      <xdr:nvCxnSpPr>
        <xdr:cNvPr id="749" name="直線コネクタ 748"/>
        <xdr:cNvCxnSpPr/>
      </xdr:nvCxnSpPr>
      <xdr:spPr>
        <a:xfrm>
          <a:off x="19545300" y="6781727"/>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95177</xdr:rowOff>
    </xdr:from>
    <xdr:to>
      <xdr:col>102</xdr:col>
      <xdr:colOff>114300</xdr:colOff>
      <xdr:row>39</xdr:row>
      <xdr:rowOff>98770</xdr:rowOff>
    </xdr:to>
    <xdr:cxnSp macro="">
      <xdr:nvCxnSpPr>
        <xdr:cNvPr id="752" name="直線コネクタ 751"/>
        <xdr:cNvCxnSpPr/>
      </xdr:nvCxnSpPr>
      <xdr:spPr>
        <a:xfrm flipV="1">
          <a:off x="18656300" y="6781727"/>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21299</xdr:rowOff>
    </xdr:from>
    <xdr:to>
      <xdr:col>116</xdr:col>
      <xdr:colOff>114300</xdr:colOff>
      <xdr:row>39</xdr:row>
      <xdr:rowOff>122899</xdr:rowOff>
    </xdr:to>
    <xdr:sp macro="" textlink="">
      <xdr:nvSpPr>
        <xdr:cNvPr id="762" name="楕円 761"/>
        <xdr:cNvSpPr/>
      </xdr:nvSpPr>
      <xdr:spPr>
        <a:xfrm>
          <a:off x="22110700" y="67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107676</xdr:rowOff>
    </xdr:from>
    <xdr:ext cx="378565" cy="259045"/>
    <xdr:sp macro="" textlink="">
      <xdr:nvSpPr>
        <xdr:cNvPr id="763" name="投資及び出資金該当値テキスト"/>
        <xdr:cNvSpPr txBox="1"/>
      </xdr:nvSpPr>
      <xdr:spPr>
        <a:xfrm>
          <a:off x="22212300" y="6622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44377</xdr:rowOff>
    </xdr:from>
    <xdr:to>
      <xdr:col>102</xdr:col>
      <xdr:colOff>165100</xdr:colOff>
      <xdr:row>39</xdr:row>
      <xdr:rowOff>145977</xdr:rowOff>
    </xdr:to>
    <xdr:sp macro="" textlink="">
      <xdr:nvSpPr>
        <xdr:cNvPr id="768" name="楕円 767"/>
        <xdr:cNvSpPr/>
      </xdr:nvSpPr>
      <xdr:spPr>
        <a:xfrm>
          <a:off x="19494500" y="673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137104</xdr:rowOff>
    </xdr:from>
    <xdr:ext cx="313932" cy="259045"/>
    <xdr:sp macro="" textlink="">
      <xdr:nvSpPr>
        <xdr:cNvPr id="769" name="テキスト ボックス 768"/>
        <xdr:cNvSpPr txBox="1"/>
      </xdr:nvSpPr>
      <xdr:spPr>
        <a:xfrm>
          <a:off x="19388333" y="68236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70" name="楕円 769"/>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71" name="テキスト ボックス 770"/>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64605</xdr:rowOff>
    </xdr:from>
    <xdr:to>
      <xdr:col>116</xdr:col>
      <xdr:colOff>63500</xdr:colOff>
      <xdr:row>57</xdr:row>
      <xdr:rowOff>65233</xdr:rowOff>
    </xdr:to>
    <xdr:cxnSp macro="">
      <xdr:nvCxnSpPr>
        <xdr:cNvPr id="796" name="直線コネクタ 795"/>
        <xdr:cNvCxnSpPr/>
      </xdr:nvCxnSpPr>
      <xdr:spPr>
        <a:xfrm flipV="1">
          <a:off x="21323300" y="9837255"/>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65233</xdr:rowOff>
    </xdr:from>
    <xdr:to>
      <xdr:col>111</xdr:col>
      <xdr:colOff>177800</xdr:colOff>
      <xdr:row>57</xdr:row>
      <xdr:rowOff>73463</xdr:rowOff>
    </xdr:to>
    <xdr:cxnSp macro="">
      <xdr:nvCxnSpPr>
        <xdr:cNvPr id="799" name="直線コネクタ 798"/>
        <xdr:cNvCxnSpPr/>
      </xdr:nvCxnSpPr>
      <xdr:spPr>
        <a:xfrm flipV="1">
          <a:off x="20434300" y="983788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73349</xdr:rowOff>
    </xdr:from>
    <xdr:to>
      <xdr:col>107</xdr:col>
      <xdr:colOff>50800</xdr:colOff>
      <xdr:row>57</xdr:row>
      <xdr:rowOff>73463</xdr:rowOff>
    </xdr:to>
    <xdr:cxnSp macro="">
      <xdr:nvCxnSpPr>
        <xdr:cNvPr id="802" name="直線コネクタ 801"/>
        <xdr:cNvCxnSpPr/>
      </xdr:nvCxnSpPr>
      <xdr:spPr>
        <a:xfrm>
          <a:off x="19545300" y="984599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73349</xdr:rowOff>
    </xdr:from>
    <xdr:to>
      <xdr:col>102</xdr:col>
      <xdr:colOff>114300</xdr:colOff>
      <xdr:row>57</xdr:row>
      <xdr:rowOff>73749</xdr:rowOff>
    </xdr:to>
    <xdr:cxnSp macro="">
      <xdr:nvCxnSpPr>
        <xdr:cNvPr id="805" name="直線コネクタ 804"/>
        <xdr:cNvCxnSpPr/>
      </xdr:nvCxnSpPr>
      <xdr:spPr>
        <a:xfrm flipV="1">
          <a:off x="18656300" y="984599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13805</xdr:rowOff>
    </xdr:from>
    <xdr:to>
      <xdr:col>116</xdr:col>
      <xdr:colOff>114300</xdr:colOff>
      <xdr:row>57</xdr:row>
      <xdr:rowOff>115405</xdr:rowOff>
    </xdr:to>
    <xdr:sp macro="" textlink="">
      <xdr:nvSpPr>
        <xdr:cNvPr id="815" name="楕円 814"/>
        <xdr:cNvSpPr/>
      </xdr:nvSpPr>
      <xdr:spPr>
        <a:xfrm>
          <a:off x="22110700" y="97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163682</xdr:rowOff>
    </xdr:from>
    <xdr:ext cx="469744" cy="259045"/>
    <xdr:sp macro="" textlink="">
      <xdr:nvSpPr>
        <xdr:cNvPr id="816" name="貸付金該当値テキスト"/>
        <xdr:cNvSpPr txBox="1"/>
      </xdr:nvSpPr>
      <xdr:spPr>
        <a:xfrm>
          <a:off x="22212300" y="97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14433</xdr:rowOff>
    </xdr:from>
    <xdr:to>
      <xdr:col>112</xdr:col>
      <xdr:colOff>38100</xdr:colOff>
      <xdr:row>57</xdr:row>
      <xdr:rowOff>116033</xdr:rowOff>
    </xdr:to>
    <xdr:sp macro="" textlink="">
      <xdr:nvSpPr>
        <xdr:cNvPr id="817" name="楕円 816"/>
        <xdr:cNvSpPr/>
      </xdr:nvSpPr>
      <xdr:spPr>
        <a:xfrm>
          <a:off x="21272500" y="97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107160</xdr:rowOff>
    </xdr:from>
    <xdr:ext cx="469744" cy="259045"/>
    <xdr:sp macro="" textlink="">
      <xdr:nvSpPr>
        <xdr:cNvPr id="818" name="テキスト ボックス 817"/>
        <xdr:cNvSpPr txBox="1"/>
      </xdr:nvSpPr>
      <xdr:spPr>
        <a:xfrm>
          <a:off x="21088428" y="987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22663</xdr:rowOff>
    </xdr:from>
    <xdr:to>
      <xdr:col>107</xdr:col>
      <xdr:colOff>101600</xdr:colOff>
      <xdr:row>57</xdr:row>
      <xdr:rowOff>124263</xdr:rowOff>
    </xdr:to>
    <xdr:sp macro="" textlink="">
      <xdr:nvSpPr>
        <xdr:cNvPr id="819" name="楕円 818"/>
        <xdr:cNvSpPr/>
      </xdr:nvSpPr>
      <xdr:spPr>
        <a:xfrm>
          <a:off x="20383500" y="97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115390</xdr:rowOff>
    </xdr:from>
    <xdr:ext cx="469744" cy="259045"/>
    <xdr:sp macro="" textlink="">
      <xdr:nvSpPr>
        <xdr:cNvPr id="820" name="テキスト ボックス 819"/>
        <xdr:cNvSpPr txBox="1"/>
      </xdr:nvSpPr>
      <xdr:spPr>
        <a:xfrm>
          <a:off x="20199428" y="988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22549</xdr:rowOff>
    </xdr:from>
    <xdr:to>
      <xdr:col>102</xdr:col>
      <xdr:colOff>165100</xdr:colOff>
      <xdr:row>57</xdr:row>
      <xdr:rowOff>124149</xdr:rowOff>
    </xdr:to>
    <xdr:sp macro="" textlink="">
      <xdr:nvSpPr>
        <xdr:cNvPr id="821" name="楕円 820"/>
        <xdr:cNvSpPr/>
      </xdr:nvSpPr>
      <xdr:spPr>
        <a:xfrm>
          <a:off x="19494500" y="97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115276</xdr:rowOff>
    </xdr:from>
    <xdr:ext cx="469744" cy="259045"/>
    <xdr:sp macro="" textlink="">
      <xdr:nvSpPr>
        <xdr:cNvPr id="822" name="テキスト ボックス 821"/>
        <xdr:cNvSpPr txBox="1"/>
      </xdr:nvSpPr>
      <xdr:spPr>
        <a:xfrm>
          <a:off x="19310428" y="98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22949</xdr:rowOff>
    </xdr:from>
    <xdr:to>
      <xdr:col>98</xdr:col>
      <xdr:colOff>38100</xdr:colOff>
      <xdr:row>57</xdr:row>
      <xdr:rowOff>124549</xdr:rowOff>
    </xdr:to>
    <xdr:sp macro="" textlink="">
      <xdr:nvSpPr>
        <xdr:cNvPr id="823" name="楕円 822"/>
        <xdr:cNvSpPr/>
      </xdr:nvSpPr>
      <xdr:spPr>
        <a:xfrm>
          <a:off x="18605500" y="97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115676</xdr:rowOff>
    </xdr:from>
    <xdr:ext cx="469744" cy="259045"/>
    <xdr:sp macro="" textlink="">
      <xdr:nvSpPr>
        <xdr:cNvPr id="824" name="テキスト ボックス 823"/>
        <xdr:cNvSpPr txBox="1"/>
      </xdr:nvSpPr>
      <xdr:spPr>
        <a:xfrm>
          <a:off x="18421428" y="988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104343</xdr:rowOff>
    </xdr:from>
    <xdr:to>
      <xdr:col>116</xdr:col>
      <xdr:colOff>63500</xdr:colOff>
      <xdr:row>74</xdr:row>
      <xdr:rowOff>122707</xdr:rowOff>
    </xdr:to>
    <xdr:cxnSp macro="">
      <xdr:nvCxnSpPr>
        <xdr:cNvPr id="854" name="直線コネクタ 853"/>
        <xdr:cNvCxnSpPr/>
      </xdr:nvCxnSpPr>
      <xdr:spPr>
        <a:xfrm>
          <a:off x="21323300" y="12620193"/>
          <a:ext cx="838200" cy="18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5" name="繰出金平均値テキスト"/>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90932</xdr:rowOff>
    </xdr:from>
    <xdr:to>
      <xdr:col>111</xdr:col>
      <xdr:colOff>177800</xdr:colOff>
      <xdr:row>73</xdr:row>
      <xdr:rowOff>104343</xdr:rowOff>
    </xdr:to>
    <xdr:cxnSp macro="">
      <xdr:nvCxnSpPr>
        <xdr:cNvPr id="857" name="直線コネクタ 856"/>
        <xdr:cNvCxnSpPr/>
      </xdr:nvCxnSpPr>
      <xdr:spPr>
        <a:xfrm>
          <a:off x="20434300" y="12606782"/>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90932</xdr:rowOff>
    </xdr:from>
    <xdr:to>
      <xdr:col>107</xdr:col>
      <xdr:colOff>50800</xdr:colOff>
      <xdr:row>73</xdr:row>
      <xdr:rowOff>103315</xdr:rowOff>
    </xdr:to>
    <xdr:cxnSp macro="">
      <xdr:nvCxnSpPr>
        <xdr:cNvPr id="860" name="直線コネクタ 859"/>
        <xdr:cNvCxnSpPr/>
      </xdr:nvCxnSpPr>
      <xdr:spPr>
        <a:xfrm flipV="1">
          <a:off x="19545300" y="12606782"/>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103315</xdr:rowOff>
    </xdr:from>
    <xdr:to>
      <xdr:col>102</xdr:col>
      <xdr:colOff>114300</xdr:colOff>
      <xdr:row>74</xdr:row>
      <xdr:rowOff>2425</xdr:rowOff>
    </xdr:to>
    <xdr:cxnSp macro="">
      <xdr:nvCxnSpPr>
        <xdr:cNvPr id="863" name="直線コネクタ 862"/>
        <xdr:cNvCxnSpPr/>
      </xdr:nvCxnSpPr>
      <xdr:spPr>
        <a:xfrm flipV="1">
          <a:off x="18656300" y="12619165"/>
          <a:ext cx="889000" cy="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71907</xdr:rowOff>
    </xdr:from>
    <xdr:to>
      <xdr:col>116</xdr:col>
      <xdr:colOff>114300</xdr:colOff>
      <xdr:row>75</xdr:row>
      <xdr:rowOff>2057</xdr:rowOff>
    </xdr:to>
    <xdr:sp macro="" textlink="">
      <xdr:nvSpPr>
        <xdr:cNvPr id="873" name="楕円 872"/>
        <xdr:cNvSpPr/>
      </xdr:nvSpPr>
      <xdr:spPr>
        <a:xfrm>
          <a:off x="22110700" y="127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50334</xdr:rowOff>
    </xdr:from>
    <xdr:ext cx="534377" cy="259045"/>
    <xdr:sp macro="" textlink="">
      <xdr:nvSpPr>
        <xdr:cNvPr id="874" name="繰出金該当値テキスト"/>
        <xdr:cNvSpPr txBox="1"/>
      </xdr:nvSpPr>
      <xdr:spPr>
        <a:xfrm>
          <a:off x="22212300" y="127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53543</xdr:rowOff>
    </xdr:from>
    <xdr:to>
      <xdr:col>112</xdr:col>
      <xdr:colOff>38100</xdr:colOff>
      <xdr:row>73</xdr:row>
      <xdr:rowOff>155143</xdr:rowOff>
    </xdr:to>
    <xdr:sp macro="" textlink="">
      <xdr:nvSpPr>
        <xdr:cNvPr id="875" name="楕円 874"/>
        <xdr:cNvSpPr/>
      </xdr:nvSpPr>
      <xdr:spPr>
        <a:xfrm>
          <a:off x="21272500" y="125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146270</xdr:rowOff>
    </xdr:from>
    <xdr:ext cx="534377" cy="259045"/>
    <xdr:sp macro="" textlink="">
      <xdr:nvSpPr>
        <xdr:cNvPr id="876" name="テキスト ボックス 875"/>
        <xdr:cNvSpPr txBox="1"/>
      </xdr:nvSpPr>
      <xdr:spPr>
        <a:xfrm>
          <a:off x="21056111" y="126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40132</xdr:rowOff>
    </xdr:from>
    <xdr:to>
      <xdr:col>107</xdr:col>
      <xdr:colOff>101600</xdr:colOff>
      <xdr:row>73</xdr:row>
      <xdr:rowOff>141732</xdr:rowOff>
    </xdr:to>
    <xdr:sp macro="" textlink="">
      <xdr:nvSpPr>
        <xdr:cNvPr id="877" name="楕円 876"/>
        <xdr:cNvSpPr/>
      </xdr:nvSpPr>
      <xdr:spPr>
        <a:xfrm>
          <a:off x="20383500" y="1255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132859</xdr:rowOff>
    </xdr:from>
    <xdr:ext cx="534377" cy="259045"/>
    <xdr:sp macro="" textlink="">
      <xdr:nvSpPr>
        <xdr:cNvPr id="878" name="テキスト ボックス 877"/>
        <xdr:cNvSpPr txBox="1"/>
      </xdr:nvSpPr>
      <xdr:spPr>
        <a:xfrm>
          <a:off x="20167111" y="126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52515</xdr:rowOff>
    </xdr:from>
    <xdr:to>
      <xdr:col>102</xdr:col>
      <xdr:colOff>165100</xdr:colOff>
      <xdr:row>73</xdr:row>
      <xdr:rowOff>154115</xdr:rowOff>
    </xdr:to>
    <xdr:sp macro="" textlink="">
      <xdr:nvSpPr>
        <xdr:cNvPr id="879" name="楕円 878"/>
        <xdr:cNvSpPr/>
      </xdr:nvSpPr>
      <xdr:spPr>
        <a:xfrm>
          <a:off x="19494500" y="125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145242</xdr:rowOff>
    </xdr:from>
    <xdr:ext cx="534377" cy="259045"/>
    <xdr:sp macro="" textlink="">
      <xdr:nvSpPr>
        <xdr:cNvPr id="880" name="テキスト ボックス 879"/>
        <xdr:cNvSpPr txBox="1"/>
      </xdr:nvSpPr>
      <xdr:spPr>
        <a:xfrm>
          <a:off x="19278111" y="126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123075</xdr:rowOff>
    </xdr:from>
    <xdr:to>
      <xdr:col>98</xdr:col>
      <xdr:colOff>38100</xdr:colOff>
      <xdr:row>74</xdr:row>
      <xdr:rowOff>53225</xdr:rowOff>
    </xdr:to>
    <xdr:sp macro="" textlink="">
      <xdr:nvSpPr>
        <xdr:cNvPr id="881" name="楕円 880"/>
        <xdr:cNvSpPr/>
      </xdr:nvSpPr>
      <xdr:spPr>
        <a:xfrm>
          <a:off x="18605500" y="12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44352</xdr:rowOff>
    </xdr:from>
    <xdr:ext cx="534377" cy="259045"/>
    <xdr:sp macro="" textlink="">
      <xdr:nvSpPr>
        <xdr:cNvPr id="882" name="テキスト ボックス 881"/>
        <xdr:cNvSpPr txBox="1"/>
      </xdr:nvSpPr>
      <xdr:spPr>
        <a:xfrm>
          <a:off x="18389111" y="127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485,172</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142,209</a:t>
          </a:r>
          <a:r>
            <a:rPr kumimoji="1" lang="ja-JP" altLang="en-US" sz="1300">
              <a:latin typeface="ＭＳ Ｐゴシック" panose="020B0600070205080204" pitchFamily="50" charset="-128"/>
              <a:ea typeface="ＭＳ Ｐゴシック" panose="020B0600070205080204" pitchFamily="50" charset="-128"/>
            </a:rPr>
            <a:t>円増加している。特別定額給付金給付事業に伴う補助費等の増によるものである。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82,768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円となっており、類似団体平均と比較して低い水準にあるものの、障害者自立支援介護・訓練等給付事業費、私立保育所等入所運営費の増等により増加傾向にある。　</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53,940</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円となっており、類似団体平均と比較して低い水準にある。定員適正化計画に基づき、事務事業の再編・整理、組織機構の弾力化等により、計画的に職員数の削減を行ってきたためである。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53,431</a:t>
          </a:r>
          <a:r>
            <a:rPr kumimoji="1" lang="ja-JP" altLang="en-US" sz="1300">
              <a:latin typeface="ＭＳ Ｐゴシック" panose="020B0600070205080204" pitchFamily="50" charset="-128"/>
              <a:ea typeface="ＭＳ Ｐゴシック" panose="020B0600070205080204" pitchFamily="50" charset="-128"/>
            </a:rPr>
            <a:t>円と前年度から増加し、類似団体平均と比較して高い水準にある。本庁舎建設事業費等によるものである。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40,673</a:t>
          </a:r>
          <a:r>
            <a:rPr kumimoji="1" lang="ja-JP" altLang="en-US" sz="1300">
              <a:latin typeface="ＭＳ Ｐゴシック" panose="020B0600070205080204" pitchFamily="50" charset="-128"/>
              <a:ea typeface="ＭＳ Ｐゴシック" panose="020B0600070205080204" pitchFamily="50" charset="-128"/>
            </a:rPr>
            <a:t>円と前年度から大きく増加し、類似団体平均と比較して高い水準にある。テールヘビー償還によるものである。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32,901</a:t>
          </a:r>
          <a:r>
            <a:rPr kumimoji="1" lang="ja-JP" altLang="en-US" sz="1300">
              <a:latin typeface="ＭＳ Ｐゴシック" panose="020B0600070205080204" pitchFamily="50" charset="-128"/>
              <a:ea typeface="ＭＳ Ｐゴシック" panose="020B0600070205080204" pitchFamily="50" charset="-128"/>
            </a:rPr>
            <a:t>円と前年度から増加し、類似団体平均と比較して高い水準にある。学校施設整備基金等への積立金の増によるものである。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146,961
143,645
87.81
75,376,007
71,301,341
3,710,883
28,465,990
25,325,734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67854</xdr:rowOff>
    </xdr:from>
    <xdr:to>
      <xdr:col>24</xdr:col>
      <xdr:colOff>63500</xdr:colOff>
      <xdr:row>36</xdr:row>
      <xdr:rowOff>144054</xdr:rowOff>
    </xdr:to>
    <xdr:cxnSp macro="">
      <xdr:nvCxnSpPr>
        <xdr:cNvPr id="63" name="直線コネクタ 62"/>
        <xdr:cNvCxnSpPr/>
      </xdr:nvCxnSpPr>
      <xdr:spPr>
        <a:xfrm>
          <a:off x="3797300" y="624005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65677</xdr:rowOff>
    </xdr:from>
    <xdr:to>
      <xdr:col>19</xdr:col>
      <xdr:colOff>177800</xdr:colOff>
      <xdr:row>36</xdr:row>
      <xdr:rowOff>67854</xdr:rowOff>
    </xdr:to>
    <xdr:cxnSp macro="">
      <xdr:nvCxnSpPr>
        <xdr:cNvPr id="66" name="直線コネクタ 65"/>
        <xdr:cNvCxnSpPr/>
      </xdr:nvCxnSpPr>
      <xdr:spPr>
        <a:xfrm>
          <a:off x="2908300" y="623787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65677</xdr:rowOff>
    </xdr:from>
    <xdr:to>
      <xdr:col>15</xdr:col>
      <xdr:colOff>50800</xdr:colOff>
      <xdr:row>36</xdr:row>
      <xdr:rowOff>77651</xdr:rowOff>
    </xdr:to>
    <xdr:cxnSp macro="">
      <xdr:nvCxnSpPr>
        <xdr:cNvPr id="69" name="直線コネクタ 68"/>
        <xdr:cNvCxnSpPr/>
      </xdr:nvCxnSpPr>
      <xdr:spPr>
        <a:xfrm flipV="1">
          <a:off x="2019300" y="6237877"/>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66766</xdr:rowOff>
    </xdr:from>
    <xdr:to>
      <xdr:col>10</xdr:col>
      <xdr:colOff>114300</xdr:colOff>
      <xdr:row>36</xdr:row>
      <xdr:rowOff>77651</xdr:rowOff>
    </xdr:to>
    <xdr:cxnSp macro="">
      <xdr:nvCxnSpPr>
        <xdr:cNvPr id="72" name="直線コネクタ 71"/>
        <xdr:cNvCxnSpPr/>
      </xdr:nvCxnSpPr>
      <xdr:spPr>
        <a:xfrm>
          <a:off x="1130300" y="623896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93254</xdr:rowOff>
    </xdr:from>
    <xdr:to>
      <xdr:col>24</xdr:col>
      <xdr:colOff>114300</xdr:colOff>
      <xdr:row>37</xdr:row>
      <xdr:rowOff>23404</xdr:rowOff>
    </xdr:to>
    <xdr:sp macro="" textlink="">
      <xdr:nvSpPr>
        <xdr:cNvPr id="82" name="楕円 81"/>
        <xdr:cNvSpPr/>
      </xdr:nvSpPr>
      <xdr:spPr>
        <a:xfrm>
          <a:off x="45847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71681</xdr:rowOff>
    </xdr:from>
    <xdr:ext cx="469744" cy="259045"/>
    <xdr:sp macro="" textlink="">
      <xdr:nvSpPr>
        <xdr:cNvPr id="83" name="議会費該当値テキスト"/>
        <xdr:cNvSpPr txBox="1"/>
      </xdr:nvSpPr>
      <xdr:spPr>
        <a:xfrm>
          <a:off x="4686300"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17054</xdr:rowOff>
    </xdr:from>
    <xdr:to>
      <xdr:col>20</xdr:col>
      <xdr:colOff>38100</xdr:colOff>
      <xdr:row>36</xdr:row>
      <xdr:rowOff>118654</xdr:rowOff>
    </xdr:to>
    <xdr:sp macro="" textlink="">
      <xdr:nvSpPr>
        <xdr:cNvPr id="84" name="楕円 83"/>
        <xdr:cNvSpPr/>
      </xdr:nvSpPr>
      <xdr:spPr>
        <a:xfrm>
          <a:off x="3746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109781</xdr:rowOff>
    </xdr:from>
    <xdr:ext cx="469744" cy="259045"/>
    <xdr:sp macro="" textlink="">
      <xdr:nvSpPr>
        <xdr:cNvPr id="85" name="テキスト ボックス 84"/>
        <xdr:cNvSpPr txBox="1"/>
      </xdr:nvSpPr>
      <xdr:spPr>
        <a:xfrm>
          <a:off x="3562428" y="62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14877</xdr:rowOff>
    </xdr:from>
    <xdr:to>
      <xdr:col>15</xdr:col>
      <xdr:colOff>101600</xdr:colOff>
      <xdr:row>36</xdr:row>
      <xdr:rowOff>116477</xdr:rowOff>
    </xdr:to>
    <xdr:sp macro="" textlink="">
      <xdr:nvSpPr>
        <xdr:cNvPr id="86" name="楕円 85"/>
        <xdr:cNvSpPr/>
      </xdr:nvSpPr>
      <xdr:spPr>
        <a:xfrm>
          <a:off x="2857500" y="61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107604</xdr:rowOff>
    </xdr:from>
    <xdr:ext cx="469744" cy="259045"/>
    <xdr:sp macro="" textlink="">
      <xdr:nvSpPr>
        <xdr:cNvPr id="87" name="テキスト ボックス 86"/>
        <xdr:cNvSpPr txBox="1"/>
      </xdr:nvSpPr>
      <xdr:spPr>
        <a:xfrm>
          <a:off x="2673428"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26851</xdr:rowOff>
    </xdr:from>
    <xdr:to>
      <xdr:col>10</xdr:col>
      <xdr:colOff>165100</xdr:colOff>
      <xdr:row>36</xdr:row>
      <xdr:rowOff>128451</xdr:rowOff>
    </xdr:to>
    <xdr:sp macro="" textlink="">
      <xdr:nvSpPr>
        <xdr:cNvPr id="88" name="楕円 87"/>
        <xdr:cNvSpPr/>
      </xdr:nvSpPr>
      <xdr:spPr>
        <a:xfrm>
          <a:off x="1968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119578</xdr:rowOff>
    </xdr:from>
    <xdr:ext cx="469744" cy="259045"/>
    <xdr:sp macro="" textlink="">
      <xdr:nvSpPr>
        <xdr:cNvPr id="89" name="テキスト ボックス 88"/>
        <xdr:cNvSpPr txBox="1"/>
      </xdr:nvSpPr>
      <xdr:spPr>
        <a:xfrm>
          <a:off x="1784428"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15966</xdr:rowOff>
    </xdr:from>
    <xdr:to>
      <xdr:col>6</xdr:col>
      <xdr:colOff>38100</xdr:colOff>
      <xdr:row>36</xdr:row>
      <xdr:rowOff>117566</xdr:rowOff>
    </xdr:to>
    <xdr:sp macro="" textlink="">
      <xdr:nvSpPr>
        <xdr:cNvPr id="90" name="楕円 89"/>
        <xdr:cNvSpPr/>
      </xdr:nvSpPr>
      <xdr:spPr>
        <a:xfrm>
          <a:off x="1079500" y="61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108693</xdr:rowOff>
    </xdr:from>
    <xdr:ext cx="469744" cy="259045"/>
    <xdr:sp macro="" textlink="">
      <xdr:nvSpPr>
        <xdr:cNvPr id="91" name="テキスト ボックス 90"/>
        <xdr:cNvSpPr txBox="1"/>
      </xdr:nvSpPr>
      <xdr:spPr>
        <a:xfrm>
          <a:off x="895428" y="628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45906</xdr:rowOff>
    </xdr:from>
    <xdr:to>
      <xdr:col>24</xdr:col>
      <xdr:colOff>63500</xdr:colOff>
      <xdr:row>59</xdr:row>
      <xdr:rowOff>9032</xdr:rowOff>
    </xdr:to>
    <xdr:cxnSp macro="">
      <xdr:nvCxnSpPr>
        <xdr:cNvPr id="121" name="直線コネクタ 120"/>
        <xdr:cNvCxnSpPr/>
      </xdr:nvCxnSpPr>
      <xdr:spPr>
        <a:xfrm flipV="1">
          <a:off x="3797300" y="9304206"/>
          <a:ext cx="838200" cy="82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9032</xdr:rowOff>
    </xdr:from>
    <xdr:to>
      <xdr:col>19</xdr:col>
      <xdr:colOff>177800</xdr:colOff>
      <xdr:row>59</xdr:row>
      <xdr:rowOff>133566</xdr:rowOff>
    </xdr:to>
    <xdr:cxnSp macro="">
      <xdr:nvCxnSpPr>
        <xdr:cNvPr id="124" name="直線コネクタ 123"/>
        <xdr:cNvCxnSpPr/>
      </xdr:nvCxnSpPr>
      <xdr:spPr>
        <a:xfrm flipV="1">
          <a:off x="2908300" y="10124582"/>
          <a:ext cx="889000" cy="12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16355</xdr:rowOff>
    </xdr:from>
    <xdr:to>
      <xdr:col>15</xdr:col>
      <xdr:colOff>50800</xdr:colOff>
      <xdr:row>59</xdr:row>
      <xdr:rowOff>133566</xdr:rowOff>
    </xdr:to>
    <xdr:cxnSp macro="">
      <xdr:nvCxnSpPr>
        <xdr:cNvPr id="127" name="直線コネクタ 126"/>
        <xdr:cNvCxnSpPr/>
      </xdr:nvCxnSpPr>
      <xdr:spPr>
        <a:xfrm>
          <a:off x="2019300" y="10131905"/>
          <a:ext cx="889000" cy="11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164027</xdr:rowOff>
    </xdr:from>
    <xdr:ext cx="534377" cy="259045"/>
    <xdr:sp macro="" textlink="">
      <xdr:nvSpPr>
        <xdr:cNvPr id="129" name="テキスト ボックス 128"/>
        <xdr:cNvSpPr txBox="1"/>
      </xdr:nvSpPr>
      <xdr:spPr>
        <a:xfrm>
          <a:off x="2641111" y="99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16355</xdr:rowOff>
    </xdr:from>
    <xdr:to>
      <xdr:col>10</xdr:col>
      <xdr:colOff>114300</xdr:colOff>
      <xdr:row>59</xdr:row>
      <xdr:rowOff>82687</xdr:rowOff>
    </xdr:to>
    <xdr:cxnSp macro="">
      <xdr:nvCxnSpPr>
        <xdr:cNvPr id="130" name="直線コネクタ 129"/>
        <xdr:cNvCxnSpPr/>
      </xdr:nvCxnSpPr>
      <xdr:spPr>
        <a:xfrm flipV="1">
          <a:off x="1130300" y="10131905"/>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166556</xdr:rowOff>
    </xdr:from>
    <xdr:to>
      <xdr:col>24</xdr:col>
      <xdr:colOff>114300</xdr:colOff>
      <xdr:row>54</xdr:row>
      <xdr:rowOff>96706</xdr:rowOff>
    </xdr:to>
    <xdr:sp macro="" textlink="">
      <xdr:nvSpPr>
        <xdr:cNvPr id="140" name="楕円 139"/>
        <xdr:cNvSpPr/>
      </xdr:nvSpPr>
      <xdr:spPr>
        <a:xfrm>
          <a:off x="4584700" y="925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17983</xdr:rowOff>
    </xdr:from>
    <xdr:ext cx="599010" cy="259045"/>
    <xdr:sp macro="" textlink="">
      <xdr:nvSpPr>
        <xdr:cNvPr id="141" name="総務費該当値テキスト"/>
        <xdr:cNvSpPr txBox="1"/>
      </xdr:nvSpPr>
      <xdr:spPr>
        <a:xfrm>
          <a:off x="4686300" y="910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129682</xdr:rowOff>
    </xdr:from>
    <xdr:to>
      <xdr:col>20</xdr:col>
      <xdr:colOff>38100</xdr:colOff>
      <xdr:row>59</xdr:row>
      <xdr:rowOff>59832</xdr:rowOff>
    </xdr:to>
    <xdr:sp macro="" textlink="">
      <xdr:nvSpPr>
        <xdr:cNvPr id="142" name="楕円 141"/>
        <xdr:cNvSpPr/>
      </xdr:nvSpPr>
      <xdr:spPr>
        <a:xfrm>
          <a:off x="3746500" y="1007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50959</xdr:rowOff>
    </xdr:from>
    <xdr:ext cx="534377" cy="259045"/>
    <xdr:sp macro="" textlink="">
      <xdr:nvSpPr>
        <xdr:cNvPr id="143" name="テキスト ボックス 142"/>
        <xdr:cNvSpPr txBox="1"/>
      </xdr:nvSpPr>
      <xdr:spPr>
        <a:xfrm>
          <a:off x="3530111" y="101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82766</xdr:rowOff>
    </xdr:from>
    <xdr:to>
      <xdr:col>15</xdr:col>
      <xdr:colOff>101600</xdr:colOff>
      <xdr:row>60</xdr:row>
      <xdr:rowOff>12916</xdr:rowOff>
    </xdr:to>
    <xdr:sp macro="" textlink="">
      <xdr:nvSpPr>
        <xdr:cNvPr id="144" name="楕円 143"/>
        <xdr:cNvSpPr/>
      </xdr:nvSpPr>
      <xdr:spPr>
        <a:xfrm>
          <a:off x="2857500" y="101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4043</xdr:rowOff>
    </xdr:from>
    <xdr:ext cx="534377" cy="259045"/>
    <xdr:sp macro="" textlink="">
      <xdr:nvSpPr>
        <xdr:cNvPr id="145" name="テキスト ボックス 144"/>
        <xdr:cNvSpPr txBox="1"/>
      </xdr:nvSpPr>
      <xdr:spPr>
        <a:xfrm>
          <a:off x="2641111" y="102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137005</xdr:rowOff>
    </xdr:from>
    <xdr:to>
      <xdr:col>10</xdr:col>
      <xdr:colOff>165100</xdr:colOff>
      <xdr:row>59</xdr:row>
      <xdr:rowOff>67155</xdr:rowOff>
    </xdr:to>
    <xdr:sp macro="" textlink="">
      <xdr:nvSpPr>
        <xdr:cNvPr id="146" name="楕円 145"/>
        <xdr:cNvSpPr/>
      </xdr:nvSpPr>
      <xdr:spPr>
        <a:xfrm>
          <a:off x="1968500" y="100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83682</xdr:rowOff>
    </xdr:from>
    <xdr:ext cx="534377" cy="259045"/>
    <xdr:sp macro="" textlink="">
      <xdr:nvSpPr>
        <xdr:cNvPr id="147" name="テキスト ボックス 146"/>
        <xdr:cNvSpPr txBox="1"/>
      </xdr:nvSpPr>
      <xdr:spPr>
        <a:xfrm>
          <a:off x="1752111" y="985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31887</xdr:rowOff>
    </xdr:from>
    <xdr:to>
      <xdr:col>6</xdr:col>
      <xdr:colOff>38100</xdr:colOff>
      <xdr:row>59</xdr:row>
      <xdr:rowOff>133487</xdr:rowOff>
    </xdr:to>
    <xdr:sp macro="" textlink="">
      <xdr:nvSpPr>
        <xdr:cNvPr id="148" name="楕円 147"/>
        <xdr:cNvSpPr/>
      </xdr:nvSpPr>
      <xdr:spPr>
        <a:xfrm>
          <a:off x="1079500" y="10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124614</xdr:rowOff>
    </xdr:from>
    <xdr:ext cx="534377" cy="259045"/>
    <xdr:sp macro="" textlink="">
      <xdr:nvSpPr>
        <xdr:cNvPr id="149" name="テキスト ボックス 148"/>
        <xdr:cNvSpPr txBox="1"/>
      </xdr:nvSpPr>
      <xdr:spPr>
        <a:xfrm>
          <a:off x="863111" y="1024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138290</xdr:rowOff>
    </xdr:from>
    <xdr:to>
      <xdr:col>24</xdr:col>
      <xdr:colOff>62865</xdr:colOff>
      <xdr:row>76</xdr:row>
      <xdr:rowOff>148577</xdr:rowOff>
    </xdr:to>
    <xdr:cxnSp macro="">
      <xdr:nvCxnSpPr>
        <xdr:cNvPr id="174" name="直線コネクタ 173"/>
        <xdr:cNvCxnSpPr/>
      </xdr:nvCxnSpPr>
      <xdr:spPr>
        <a:xfrm flipV="1">
          <a:off x="4633595" y="12139790"/>
          <a:ext cx="1270" cy="103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152404</xdr:rowOff>
    </xdr:from>
    <xdr:ext cx="599010" cy="259045"/>
    <xdr:sp macro="" textlink="">
      <xdr:nvSpPr>
        <xdr:cNvPr id="175" name="民生費最小値テキスト"/>
        <xdr:cNvSpPr txBox="1"/>
      </xdr:nvSpPr>
      <xdr:spPr>
        <a:xfrm>
          <a:off x="4686300" y="1318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148577</xdr:rowOff>
    </xdr:from>
    <xdr:to>
      <xdr:col>24</xdr:col>
      <xdr:colOff>152400</xdr:colOff>
      <xdr:row>76</xdr:row>
      <xdr:rowOff>148577</xdr:rowOff>
    </xdr:to>
    <xdr:cxnSp macro="">
      <xdr:nvCxnSpPr>
        <xdr:cNvPr id="176" name="直線コネクタ 175"/>
        <xdr:cNvCxnSpPr/>
      </xdr:nvCxnSpPr>
      <xdr:spPr>
        <a:xfrm>
          <a:off x="4546600" y="1317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84967</xdr:rowOff>
    </xdr:from>
    <xdr:ext cx="599010" cy="259045"/>
    <xdr:sp macro="" textlink="">
      <xdr:nvSpPr>
        <xdr:cNvPr id="177" name="民生費最大値テキスト"/>
        <xdr:cNvSpPr txBox="1"/>
      </xdr:nvSpPr>
      <xdr:spPr>
        <a:xfrm>
          <a:off x="4686300" y="1191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138290</xdr:rowOff>
    </xdr:from>
    <xdr:to>
      <xdr:col>24</xdr:col>
      <xdr:colOff>152400</xdr:colOff>
      <xdr:row>70</xdr:row>
      <xdr:rowOff>138290</xdr:rowOff>
    </xdr:to>
    <xdr:cxnSp macro="">
      <xdr:nvCxnSpPr>
        <xdr:cNvPr id="178" name="直線コネクタ 177"/>
        <xdr:cNvCxnSpPr/>
      </xdr:nvCxnSpPr>
      <xdr:spPr>
        <a:xfrm>
          <a:off x="4546600" y="121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77064</xdr:rowOff>
    </xdr:from>
    <xdr:to>
      <xdr:col>24</xdr:col>
      <xdr:colOff>63500</xdr:colOff>
      <xdr:row>76</xdr:row>
      <xdr:rowOff>116706</xdr:rowOff>
    </xdr:to>
    <xdr:cxnSp macro="">
      <xdr:nvCxnSpPr>
        <xdr:cNvPr id="179" name="直線コネクタ 178"/>
        <xdr:cNvCxnSpPr/>
      </xdr:nvCxnSpPr>
      <xdr:spPr>
        <a:xfrm flipV="1">
          <a:off x="3797300" y="13107264"/>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4601</xdr:rowOff>
    </xdr:from>
    <xdr:ext cx="599010" cy="259045"/>
    <xdr:sp macro="" textlink="">
      <xdr:nvSpPr>
        <xdr:cNvPr id="180" name="民生費平均値テキスト"/>
        <xdr:cNvSpPr txBox="1"/>
      </xdr:nvSpPr>
      <xdr:spPr>
        <a:xfrm>
          <a:off x="4686300" y="12520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153174</xdr:rowOff>
    </xdr:from>
    <xdr:to>
      <xdr:col>24</xdr:col>
      <xdr:colOff>114300</xdr:colOff>
      <xdr:row>74</xdr:row>
      <xdr:rowOff>83324</xdr:rowOff>
    </xdr:to>
    <xdr:sp macro="" textlink="">
      <xdr:nvSpPr>
        <xdr:cNvPr id="181" name="フローチャート: 判断 180"/>
        <xdr:cNvSpPr/>
      </xdr:nvSpPr>
      <xdr:spPr>
        <a:xfrm>
          <a:off x="4584700" y="12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116706</xdr:rowOff>
    </xdr:from>
    <xdr:to>
      <xdr:col>19</xdr:col>
      <xdr:colOff>177800</xdr:colOff>
      <xdr:row>77</xdr:row>
      <xdr:rowOff>103029</xdr:rowOff>
    </xdr:to>
    <xdr:cxnSp macro="">
      <xdr:nvCxnSpPr>
        <xdr:cNvPr id="182" name="直線コネクタ 181"/>
        <xdr:cNvCxnSpPr/>
      </xdr:nvCxnSpPr>
      <xdr:spPr>
        <a:xfrm flipV="1">
          <a:off x="2908300" y="13146906"/>
          <a:ext cx="889000" cy="15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77660</xdr:rowOff>
    </xdr:from>
    <xdr:to>
      <xdr:col>20</xdr:col>
      <xdr:colOff>38100</xdr:colOff>
      <xdr:row>75</xdr:row>
      <xdr:rowOff>7810</xdr:rowOff>
    </xdr:to>
    <xdr:sp macro="" textlink="">
      <xdr:nvSpPr>
        <xdr:cNvPr id="183" name="フローチャート: 判断 182"/>
        <xdr:cNvSpPr/>
      </xdr:nvSpPr>
      <xdr:spPr>
        <a:xfrm>
          <a:off x="37465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24337</xdr:rowOff>
    </xdr:from>
    <xdr:ext cx="599010" cy="259045"/>
    <xdr:sp macro="" textlink="">
      <xdr:nvSpPr>
        <xdr:cNvPr id="184" name="テキスト ボックス 183"/>
        <xdr:cNvSpPr txBox="1"/>
      </xdr:nvSpPr>
      <xdr:spPr>
        <a:xfrm>
          <a:off x="3497795" y="125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103029</xdr:rowOff>
    </xdr:from>
    <xdr:to>
      <xdr:col>15</xdr:col>
      <xdr:colOff>50800</xdr:colOff>
      <xdr:row>77</xdr:row>
      <xdr:rowOff>130099</xdr:rowOff>
    </xdr:to>
    <xdr:cxnSp macro="">
      <xdr:nvCxnSpPr>
        <xdr:cNvPr id="185" name="直線コネクタ 184"/>
        <xdr:cNvCxnSpPr/>
      </xdr:nvCxnSpPr>
      <xdr:spPr>
        <a:xfrm flipV="1">
          <a:off x="2019300" y="13304679"/>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59544</xdr:rowOff>
    </xdr:from>
    <xdr:to>
      <xdr:col>15</xdr:col>
      <xdr:colOff>101600</xdr:colOff>
      <xdr:row>75</xdr:row>
      <xdr:rowOff>161144</xdr:rowOff>
    </xdr:to>
    <xdr:sp macro="" textlink="">
      <xdr:nvSpPr>
        <xdr:cNvPr id="186" name="フローチャート: 判断 185"/>
        <xdr:cNvSpPr/>
      </xdr:nvSpPr>
      <xdr:spPr>
        <a:xfrm>
          <a:off x="2857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6221</xdr:rowOff>
    </xdr:from>
    <xdr:ext cx="599010" cy="259045"/>
    <xdr:sp macro="" textlink="">
      <xdr:nvSpPr>
        <xdr:cNvPr id="187" name="テキスト ボックス 186"/>
        <xdr:cNvSpPr txBox="1"/>
      </xdr:nvSpPr>
      <xdr:spPr>
        <a:xfrm>
          <a:off x="2608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114878</xdr:rowOff>
    </xdr:from>
    <xdr:to>
      <xdr:col>10</xdr:col>
      <xdr:colOff>114300</xdr:colOff>
      <xdr:row>77</xdr:row>
      <xdr:rowOff>130099</xdr:rowOff>
    </xdr:to>
    <xdr:cxnSp macro="">
      <xdr:nvCxnSpPr>
        <xdr:cNvPr id="188" name="直線コネクタ 187"/>
        <xdr:cNvCxnSpPr/>
      </xdr:nvCxnSpPr>
      <xdr:spPr>
        <a:xfrm>
          <a:off x="1130300" y="13316528"/>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55753</xdr:rowOff>
    </xdr:from>
    <xdr:to>
      <xdr:col>10</xdr:col>
      <xdr:colOff>165100</xdr:colOff>
      <xdr:row>75</xdr:row>
      <xdr:rowOff>157353</xdr:rowOff>
    </xdr:to>
    <xdr:sp macro="" textlink="">
      <xdr:nvSpPr>
        <xdr:cNvPr id="189" name="フローチャート: 判断 188"/>
        <xdr:cNvSpPr/>
      </xdr:nvSpPr>
      <xdr:spPr>
        <a:xfrm>
          <a:off x="1968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2430</xdr:rowOff>
    </xdr:from>
    <xdr:ext cx="599010" cy="259045"/>
    <xdr:sp macro="" textlink="">
      <xdr:nvSpPr>
        <xdr:cNvPr id="190" name="テキスト ボックス 189"/>
        <xdr:cNvSpPr txBox="1"/>
      </xdr:nvSpPr>
      <xdr:spPr>
        <a:xfrm>
          <a:off x="1719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32760</xdr:rowOff>
    </xdr:from>
    <xdr:to>
      <xdr:col>6</xdr:col>
      <xdr:colOff>38100</xdr:colOff>
      <xdr:row>75</xdr:row>
      <xdr:rowOff>134360</xdr:rowOff>
    </xdr:to>
    <xdr:sp macro="" textlink="">
      <xdr:nvSpPr>
        <xdr:cNvPr id="191" name="フローチャート: 判断 190"/>
        <xdr:cNvSpPr/>
      </xdr:nvSpPr>
      <xdr:spPr>
        <a:xfrm>
          <a:off x="1079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150887</xdr:rowOff>
    </xdr:from>
    <xdr:ext cx="599010" cy="259045"/>
    <xdr:sp macro="" textlink="">
      <xdr:nvSpPr>
        <xdr:cNvPr id="192" name="テキスト ボックス 191"/>
        <xdr:cNvSpPr txBox="1"/>
      </xdr:nvSpPr>
      <xdr:spPr>
        <a:xfrm>
          <a:off x="830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26264</xdr:rowOff>
    </xdr:from>
    <xdr:to>
      <xdr:col>24</xdr:col>
      <xdr:colOff>114300</xdr:colOff>
      <xdr:row>76</xdr:row>
      <xdr:rowOff>127864</xdr:rowOff>
    </xdr:to>
    <xdr:sp macro="" textlink="">
      <xdr:nvSpPr>
        <xdr:cNvPr id="198" name="楕円 197"/>
        <xdr:cNvSpPr/>
      </xdr:nvSpPr>
      <xdr:spPr>
        <a:xfrm>
          <a:off x="4584700" y="130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112641</xdr:rowOff>
    </xdr:from>
    <xdr:ext cx="599010" cy="259045"/>
    <xdr:sp macro="" textlink="">
      <xdr:nvSpPr>
        <xdr:cNvPr id="199" name="民生費該当値テキスト"/>
        <xdr:cNvSpPr txBox="1"/>
      </xdr:nvSpPr>
      <xdr:spPr>
        <a:xfrm>
          <a:off x="4686300" y="129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65906</xdr:rowOff>
    </xdr:from>
    <xdr:to>
      <xdr:col>20</xdr:col>
      <xdr:colOff>38100</xdr:colOff>
      <xdr:row>76</xdr:row>
      <xdr:rowOff>167506</xdr:rowOff>
    </xdr:to>
    <xdr:sp macro="" textlink="">
      <xdr:nvSpPr>
        <xdr:cNvPr id="200" name="楕円 199"/>
        <xdr:cNvSpPr/>
      </xdr:nvSpPr>
      <xdr:spPr>
        <a:xfrm>
          <a:off x="3746500" y="130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158633</xdr:rowOff>
    </xdr:from>
    <xdr:ext cx="599010" cy="259045"/>
    <xdr:sp macro="" textlink="">
      <xdr:nvSpPr>
        <xdr:cNvPr id="201" name="テキスト ボックス 200"/>
        <xdr:cNvSpPr txBox="1"/>
      </xdr:nvSpPr>
      <xdr:spPr>
        <a:xfrm>
          <a:off x="3497795" y="1318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52229</xdr:rowOff>
    </xdr:from>
    <xdr:to>
      <xdr:col>15</xdr:col>
      <xdr:colOff>101600</xdr:colOff>
      <xdr:row>77</xdr:row>
      <xdr:rowOff>153829</xdr:rowOff>
    </xdr:to>
    <xdr:sp macro="" textlink="">
      <xdr:nvSpPr>
        <xdr:cNvPr id="202" name="楕円 201"/>
        <xdr:cNvSpPr/>
      </xdr:nvSpPr>
      <xdr:spPr>
        <a:xfrm>
          <a:off x="2857500" y="132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144956</xdr:rowOff>
    </xdr:from>
    <xdr:ext cx="599010" cy="259045"/>
    <xdr:sp macro="" textlink="">
      <xdr:nvSpPr>
        <xdr:cNvPr id="203" name="テキスト ボックス 202"/>
        <xdr:cNvSpPr txBox="1"/>
      </xdr:nvSpPr>
      <xdr:spPr>
        <a:xfrm>
          <a:off x="2608795" y="133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79299</xdr:rowOff>
    </xdr:from>
    <xdr:to>
      <xdr:col>10</xdr:col>
      <xdr:colOff>165100</xdr:colOff>
      <xdr:row>78</xdr:row>
      <xdr:rowOff>9449</xdr:rowOff>
    </xdr:to>
    <xdr:sp macro="" textlink="">
      <xdr:nvSpPr>
        <xdr:cNvPr id="204" name="楕円 203"/>
        <xdr:cNvSpPr/>
      </xdr:nvSpPr>
      <xdr:spPr>
        <a:xfrm>
          <a:off x="1968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576</xdr:rowOff>
    </xdr:from>
    <xdr:ext cx="599010" cy="259045"/>
    <xdr:sp macro="" textlink="">
      <xdr:nvSpPr>
        <xdr:cNvPr id="205" name="テキスト ボックス 204"/>
        <xdr:cNvSpPr txBox="1"/>
      </xdr:nvSpPr>
      <xdr:spPr>
        <a:xfrm>
          <a:off x="1719795" y="1337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64078</xdr:rowOff>
    </xdr:from>
    <xdr:to>
      <xdr:col>6</xdr:col>
      <xdr:colOff>38100</xdr:colOff>
      <xdr:row>77</xdr:row>
      <xdr:rowOff>165678</xdr:rowOff>
    </xdr:to>
    <xdr:sp macro="" textlink="">
      <xdr:nvSpPr>
        <xdr:cNvPr id="206" name="楕円 205"/>
        <xdr:cNvSpPr/>
      </xdr:nvSpPr>
      <xdr:spPr>
        <a:xfrm>
          <a:off x="1079500" y="132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156805</xdr:rowOff>
    </xdr:from>
    <xdr:ext cx="599010" cy="259045"/>
    <xdr:sp macro="" textlink="">
      <xdr:nvSpPr>
        <xdr:cNvPr id="207" name="テキスト ボックス 206"/>
        <xdr:cNvSpPr txBox="1"/>
      </xdr:nvSpPr>
      <xdr:spPr>
        <a:xfrm>
          <a:off x="830795" y="1335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4" name="直線コネクタ 233"/>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5"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6" name="直線コネクタ 235"/>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7"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8" name="直線コネクタ 237"/>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13480</xdr:rowOff>
    </xdr:from>
    <xdr:to>
      <xdr:col>24</xdr:col>
      <xdr:colOff>63500</xdr:colOff>
      <xdr:row>98</xdr:row>
      <xdr:rowOff>133136</xdr:rowOff>
    </xdr:to>
    <xdr:cxnSp macro="">
      <xdr:nvCxnSpPr>
        <xdr:cNvPr id="239" name="直線コネクタ 238"/>
        <xdr:cNvCxnSpPr/>
      </xdr:nvCxnSpPr>
      <xdr:spPr>
        <a:xfrm>
          <a:off x="3797300" y="16644130"/>
          <a:ext cx="838200" cy="29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40" name="衛生費平均値テキスト"/>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1" name="フローチャート: 判断 240"/>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13480</xdr:rowOff>
    </xdr:from>
    <xdr:to>
      <xdr:col>19</xdr:col>
      <xdr:colOff>177800</xdr:colOff>
      <xdr:row>98</xdr:row>
      <xdr:rowOff>150346</xdr:rowOff>
    </xdr:to>
    <xdr:cxnSp macro="">
      <xdr:nvCxnSpPr>
        <xdr:cNvPr id="242" name="直線コネクタ 241"/>
        <xdr:cNvCxnSpPr/>
      </xdr:nvCxnSpPr>
      <xdr:spPr>
        <a:xfrm flipV="1">
          <a:off x="2908300" y="16644130"/>
          <a:ext cx="889000" cy="30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3" name="フローチャート: 判断 242"/>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4" name="テキスト ボックス 243"/>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150346</xdr:rowOff>
    </xdr:from>
    <xdr:to>
      <xdr:col>15</xdr:col>
      <xdr:colOff>50800</xdr:colOff>
      <xdr:row>99</xdr:row>
      <xdr:rowOff>16027</xdr:rowOff>
    </xdr:to>
    <xdr:cxnSp macro="">
      <xdr:nvCxnSpPr>
        <xdr:cNvPr id="245" name="直線コネクタ 244"/>
        <xdr:cNvCxnSpPr/>
      </xdr:nvCxnSpPr>
      <xdr:spPr>
        <a:xfrm flipV="1">
          <a:off x="2019300" y="16952446"/>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6" name="フローチャート: 判断 245"/>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7" name="テキスト ボックス 246"/>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16027</xdr:rowOff>
    </xdr:from>
    <xdr:to>
      <xdr:col>10</xdr:col>
      <xdr:colOff>114300</xdr:colOff>
      <xdr:row>99</xdr:row>
      <xdr:rowOff>24910</xdr:rowOff>
    </xdr:to>
    <xdr:cxnSp macro="">
      <xdr:nvCxnSpPr>
        <xdr:cNvPr id="248" name="直線コネクタ 247"/>
        <xdr:cNvCxnSpPr/>
      </xdr:nvCxnSpPr>
      <xdr:spPr>
        <a:xfrm flipV="1">
          <a:off x="1130300" y="16989577"/>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9" name="フローチャート: 判断 248"/>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50" name="テキスト ボックス 249"/>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1" name="フローチャート: 判断 250"/>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2" name="テキスト ボックス 251"/>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82336</xdr:rowOff>
    </xdr:from>
    <xdr:to>
      <xdr:col>24</xdr:col>
      <xdr:colOff>114300</xdr:colOff>
      <xdr:row>99</xdr:row>
      <xdr:rowOff>12486</xdr:rowOff>
    </xdr:to>
    <xdr:sp macro="" textlink="">
      <xdr:nvSpPr>
        <xdr:cNvPr id="258" name="楕円 257"/>
        <xdr:cNvSpPr/>
      </xdr:nvSpPr>
      <xdr:spPr>
        <a:xfrm>
          <a:off x="4584700" y="168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168713</xdr:rowOff>
    </xdr:from>
    <xdr:ext cx="534377" cy="259045"/>
    <xdr:sp macro="" textlink="">
      <xdr:nvSpPr>
        <xdr:cNvPr id="259" name="衛生費該当値テキスト"/>
        <xdr:cNvSpPr txBox="1"/>
      </xdr:nvSpPr>
      <xdr:spPr>
        <a:xfrm>
          <a:off x="4686300" y="167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134130</xdr:rowOff>
    </xdr:from>
    <xdr:to>
      <xdr:col>20</xdr:col>
      <xdr:colOff>38100</xdr:colOff>
      <xdr:row>97</xdr:row>
      <xdr:rowOff>64280</xdr:rowOff>
    </xdr:to>
    <xdr:sp macro="" textlink="">
      <xdr:nvSpPr>
        <xdr:cNvPr id="260" name="楕円 259"/>
        <xdr:cNvSpPr/>
      </xdr:nvSpPr>
      <xdr:spPr>
        <a:xfrm>
          <a:off x="3746500" y="165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55407</xdr:rowOff>
    </xdr:from>
    <xdr:ext cx="534377" cy="259045"/>
    <xdr:sp macro="" textlink="">
      <xdr:nvSpPr>
        <xdr:cNvPr id="261" name="テキスト ボックス 260"/>
        <xdr:cNvSpPr txBox="1"/>
      </xdr:nvSpPr>
      <xdr:spPr>
        <a:xfrm>
          <a:off x="3530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99546</xdr:rowOff>
    </xdr:from>
    <xdr:to>
      <xdr:col>15</xdr:col>
      <xdr:colOff>101600</xdr:colOff>
      <xdr:row>99</xdr:row>
      <xdr:rowOff>29696</xdr:rowOff>
    </xdr:to>
    <xdr:sp macro="" textlink="">
      <xdr:nvSpPr>
        <xdr:cNvPr id="262" name="楕円 261"/>
        <xdr:cNvSpPr/>
      </xdr:nvSpPr>
      <xdr:spPr>
        <a:xfrm>
          <a:off x="2857500" y="169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20823</xdr:rowOff>
    </xdr:from>
    <xdr:ext cx="534377" cy="259045"/>
    <xdr:sp macro="" textlink="">
      <xdr:nvSpPr>
        <xdr:cNvPr id="263" name="テキスト ボックス 262"/>
        <xdr:cNvSpPr txBox="1"/>
      </xdr:nvSpPr>
      <xdr:spPr>
        <a:xfrm>
          <a:off x="2641111" y="1699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136677</xdr:rowOff>
    </xdr:from>
    <xdr:to>
      <xdr:col>10</xdr:col>
      <xdr:colOff>165100</xdr:colOff>
      <xdr:row>99</xdr:row>
      <xdr:rowOff>66827</xdr:rowOff>
    </xdr:to>
    <xdr:sp macro="" textlink="">
      <xdr:nvSpPr>
        <xdr:cNvPr id="264" name="楕円 263"/>
        <xdr:cNvSpPr/>
      </xdr:nvSpPr>
      <xdr:spPr>
        <a:xfrm>
          <a:off x="1968500" y="169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57954</xdr:rowOff>
    </xdr:from>
    <xdr:ext cx="534377" cy="259045"/>
    <xdr:sp macro="" textlink="">
      <xdr:nvSpPr>
        <xdr:cNvPr id="265" name="テキスト ボックス 264"/>
        <xdr:cNvSpPr txBox="1"/>
      </xdr:nvSpPr>
      <xdr:spPr>
        <a:xfrm>
          <a:off x="1752111" y="1703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145560</xdr:rowOff>
    </xdr:from>
    <xdr:to>
      <xdr:col>6</xdr:col>
      <xdr:colOff>38100</xdr:colOff>
      <xdr:row>99</xdr:row>
      <xdr:rowOff>75710</xdr:rowOff>
    </xdr:to>
    <xdr:sp macro="" textlink="">
      <xdr:nvSpPr>
        <xdr:cNvPr id="266" name="楕円 265"/>
        <xdr:cNvSpPr/>
      </xdr:nvSpPr>
      <xdr:spPr>
        <a:xfrm>
          <a:off x="1079500" y="169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66837</xdr:rowOff>
    </xdr:from>
    <xdr:ext cx="534377" cy="259045"/>
    <xdr:sp macro="" textlink="">
      <xdr:nvSpPr>
        <xdr:cNvPr id="267" name="テキスト ボックス 266"/>
        <xdr:cNvSpPr txBox="1"/>
      </xdr:nvSpPr>
      <xdr:spPr>
        <a:xfrm>
          <a:off x="863111" y="1704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9" name="直線コネクタ 288"/>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90"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1" name="直線コネクタ 290"/>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2"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3" name="直線コネクタ 292"/>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119492</xdr:rowOff>
    </xdr:from>
    <xdr:to>
      <xdr:col>55</xdr:col>
      <xdr:colOff>0</xdr:colOff>
      <xdr:row>38</xdr:row>
      <xdr:rowOff>76149</xdr:rowOff>
    </xdr:to>
    <xdr:cxnSp macro="">
      <xdr:nvCxnSpPr>
        <xdr:cNvPr id="294" name="直線コネクタ 293"/>
        <xdr:cNvCxnSpPr/>
      </xdr:nvCxnSpPr>
      <xdr:spPr>
        <a:xfrm>
          <a:off x="9639300" y="6463142"/>
          <a:ext cx="838200" cy="12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5"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6" name="フローチャート: 判断 295"/>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119492</xdr:rowOff>
    </xdr:from>
    <xdr:to>
      <xdr:col>50</xdr:col>
      <xdr:colOff>114300</xdr:colOff>
      <xdr:row>38</xdr:row>
      <xdr:rowOff>86299</xdr:rowOff>
    </xdr:to>
    <xdr:cxnSp macro="">
      <xdr:nvCxnSpPr>
        <xdr:cNvPr id="297" name="直線コネクタ 296"/>
        <xdr:cNvCxnSpPr/>
      </xdr:nvCxnSpPr>
      <xdr:spPr>
        <a:xfrm flipV="1">
          <a:off x="8750300" y="6463142"/>
          <a:ext cx="889000" cy="1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8" name="フローチャート: 判断 297"/>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9" name="テキスト ボックス 298"/>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86299</xdr:rowOff>
    </xdr:from>
    <xdr:to>
      <xdr:col>45</xdr:col>
      <xdr:colOff>177800</xdr:colOff>
      <xdr:row>38</xdr:row>
      <xdr:rowOff>98003</xdr:rowOff>
    </xdr:to>
    <xdr:cxnSp macro="">
      <xdr:nvCxnSpPr>
        <xdr:cNvPr id="300" name="直線コネクタ 299"/>
        <xdr:cNvCxnSpPr/>
      </xdr:nvCxnSpPr>
      <xdr:spPr>
        <a:xfrm flipV="1">
          <a:off x="7861300" y="6601399"/>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1" name="フローチャート: 判断 300"/>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2" name="テキスト ボックス 301"/>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97180</xdr:rowOff>
    </xdr:from>
    <xdr:to>
      <xdr:col>41</xdr:col>
      <xdr:colOff>50800</xdr:colOff>
      <xdr:row>38</xdr:row>
      <xdr:rowOff>98003</xdr:rowOff>
    </xdr:to>
    <xdr:cxnSp macro="">
      <xdr:nvCxnSpPr>
        <xdr:cNvPr id="303" name="直線コネクタ 302"/>
        <xdr:cNvCxnSpPr/>
      </xdr:nvCxnSpPr>
      <xdr:spPr>
        <a:xfrm>
          <a:off x="6972300" y="661228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4" name="フローチャート: 判断 303"/>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5" name="テキスト ボックス 304"/>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6" name="フローチャート: 判断 305"/>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7" name="テキスト ボックス 306"/>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25349</xdr:rowOff>
    </xdr:from>
    <xdr:to>
      <xdr:col>55</xdr:col>
      <xdr:colOff>50800</xdr:colOff>
      <xdr:row>38</xdr:row>
      <xdr:rowOff>126949</xdr:rowOff>
    </xdr:to>
    <xdr:sp macro="" textlink="">
      <xdr:nvSpPr>
        <xdr:cNvPr id="313" name="楕円 312"/>
        <xdr:cNvSpPr/>
      </xdr:nvSpPr>
      <xdr:spPr>
        <a:xfrm>
          <a:off x="104267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111726</xdr:rowOff>
    </xdr:from>
    <xdr:ext cx="378565" cy="259045"/>
    <xdr:sp macro="" textlink="">
      <xdr:nvSpPr>
        <xdr:cNvPr id="314" name="労働費該当値テキスト"/>
        <xdr:cNvSpPr txBox="1"/>
      </xdr:nvSpPr>
      <xdr:spPr>
        <a:xfrm>
          <a:off x="10528300" y="645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68692</xdr:rowOff>
    </xdr:from>
    <xdr:to>
      <xdr:col>50</xdr:col>
      <xdr:colOff>165100</xdr:colOff>
      <xdr:row>37</xdr:row>
      <xdr:rowOff>170292</xdr:rowOff>
    </xdr:to>
    <xdr:sp macro="" textlink="">
      <xdr:nvSpPr>
        <xdr:cNvPr id="315" name="楕円 314"/>
        <xdr:cNvSpPr/>
      </xdr:nvSpPr>
      <xdr:spPr>
        <a:xfrm>
          <a:off x="9588500" y="64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161419</xdr:rowOff>
    </xdr:from>
    <xdr:ext cx="469744" cy="259045"/>
    <xdr:sp macro="" textlink="">
      <xdr:nvSpPr>
        <xdr:cNvPr id="316" name="テキスト ボックス 315"/>
        <xdr:cNvSpPr txBox="1"/>
      </xdr:nvSpPr>
      <xdr:spPr>
        <a:xfrm>
          <a:off x="9404428" y="65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35499</xdr:rowOff>
    </xdr:from>
    <xdr:to>
      <xdr:col>46</xdr:col>
      <xdr:colOff>38100</xdr:colOff>
      <xdr:row>38</xdr:row>
      <xdr:rowOff>137099</xdr:rowOff>
    </xdr:to>
    <xdr:sp macro="" textlink="">
      <xdr:nvSpPr>
        <xdr:cNvPr id="317" name="楕円 316"/>
        <xdr:cNvSpPr/>
      </xdr:nvSpPr>
      <xdr:spPr>
        <a:xfrm>
          <a:off x="8699500" y="65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128226</xdr:rowOff>
    </xdr:from>
    <xdr:ext cx="378565" cy="259045"/>
    <xdr:sp macro="" textlink="">
      <xdr:nvSpPr>
        <xdr:cNvPr id="318" name="テキスト ボックス 317"/>
        <xdr:cNvSpPr txBox="1"/>
      </xdr:nvSpPr>
      <xdr:spPr>
        <a:xfrm>
          <a:off x="8561017" y="664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47203</xdr:rowOff>
    </xdr:from>
    <xdr:to>
      <xdr:col>41</xdr:col>
      <xdr:colOff>101600</xdr:colOff>
      <xdr:row>38</xdr:row>
      <xdr:rowOff>148803</xdr:rowOff>
    </xdr:to>
    <xdr:sp macro="" textlink="">
      <xdr:nvSpPr>
        <xdr:cNvPr id="319" name="楕円 318"/>
        <xdr:cNvSpPr/>
      </xdr:nvSpPr>
      <xdr:spPr>
        <a:xfrm>
          <a:off x="7810500" y="65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139930</xdr:rowOff>
    </xdr:from>
    <xdr:ext cx="378565" cy="259045"/>
    <xdr:sp macro="" textlink="">
      <xdr:nvSpPr>
        <xdr:cNvPr id="320" name="テキスト ボックス 319"/>
        <xdr:cNvSpPr txBox="1"/>
      </xdr:nvSpPr>
      <xdr:spPr>
        <a:xfrm>
          <a:off x="7672017" y="6655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46380</xdr:rowOff>
    </xdr:from>
    <xdr:to>
      <xdr:col>36</xdr:col>
      <xdr:colOff>165100</xdr:colOff>
      <xdr:row>38</xdr:row>
      <xdr:rowOff>147980</xdr:rowOff>
    </xdr:to>
    <xdr:sp macro="" textlink="">
      <xdr:nvSpPr>
        <xdr:cNvPr id="321" name="楕円 320"/>
        <xdr:cNvSpPr/>
      </xdr:nvSpPr>
      <xdr:spPr>
        <a:xfrm>
          <a:off x="6921500" y="65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139107</xdr:rowOff>
    </xdr:from>
    <xdr:ext cx="378565" cy="259045"/>
    <xdr:sp macro="" textlink="">
      <xdr:nvSpPr>
        <xdr:cNvPr id="322" name="テキスト ボックス 321"/>
        <xdr:cNvSpPr txBox="1"/>
      </xdr:nvSpPr>
      <xdr:spPr>
        <a:xfrm>
          <a:off x="6783017" y="665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4" name="直線コネクタ 343"/>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5"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6" name="直線コネクタ 345"/>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7"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8" name="直線コネクタ 347"/>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82162</xdr:rowOff>
    </xdr:from>
    <xdr:to>
      <xdr:col>55</xdr:col>
      <xdr:colOff>0</xdr:colOff>
      <xdr:row>58</xdr:row>
      <xdr:rowOff>82779</xdr:rowOff>
    </xdr:to>
    <xdr:cxnSp macro="">
      <xdr:nvCxnSpPr>
        <xdr:cNvPr id="349" name="直線コネクタ 348"/>
        <xdr:cNvCxnSpPr/>
      </xdr:nvCxnSpPr>
      <xdr:spPr>
        <a:xfrm>
          <a:off x="9639300" y="10026262"/>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50"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1" name="フローチャート: 判断 350"/>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82162</xdr:rowOff>
    </xdr:from>
    <xdr:to>
      <xdr:col>50</xdr:col>
      <xdr:colOff>114300</xdr:colOff>
      <xdr:row>58</xdr:row>
      <xdr:rowOff>83556</xdr:rowOff>
    </xdr:to>
    <xdr:cxnSp macro="">
      <xdr:nvCxnSpPr>
        <xdr:cNvPr id="352" name="直線コネクタ 351"/>
        <xdr:cNvCxnSpPr/>
      </xdr:nvCxnSpPr>
      <xdr:spPr>
        <a:xfrm flipV="1">
          <a:off x="8750300" y="10026262"/>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3" name="フローチャート: 判断 352"/>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4" name="テキスト ボックス 353"/>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83556</xdr:rowOff>
    </xdr:from>
    <xdr:to>
      <xdr:col>45</xdr:col>
      <xdr:colOff>177800</xdr:colOff>
      <xdr:row>58</xdr:row>
      <xdr:rowOff>83921</xdr:rowOff>
    </xdr:to>
    <xdr:cxnSp macro="">
      <xdr:nvCxnSpPr>
        <xdr:cNvPr id="355" name="直線コネクタ 354"/>
        <xdr:cNvCxnSpPr/>
      </xdr:nvCxnSpPr>
      <xdr:spPr>
        <a:xfrm flipV="1">
          <a:off x="7861300" y="10027656"/>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6" name="フローチャート: 判断 355"/>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7" name="テキスト ボックス 356"/>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7021</xdr:rowOff>
    </xdr:from>
    <xdr:to>
      <xdr:col>41</xdr:col>
      <xdr:colOff>50800</xdr:colOff>
      <xdr:row>58</xdr:row>
      <xdr:rowOff>83921</xdr:rowOff>
    </xdr:to>
    <xdr:cxnSp macro="">
      <xdr:nvCxnSpPr>
        <xdr:cNvPr id="358" name="直線コネクタ 357"/>
        <xdr:cNvCxnSpPr/>
      </xdr:nvCxnSpPr>
      <xdr:spPr>
        <a:xfrm>
          <a:off x="6972300" y="9951121"/>
          <a:ext cx="889000" cy="7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9" name="フローチャート: 判断 358"/>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60" name="テキスト ボックス 359"/>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1" name="フローチャート: 判断 360"/>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2" name="テキスト ボックス 361"/>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31979</xdr:rowOff>
    </xdr:from>
    <xdr:to>
      <xdr:col>55</xdr:col>
      <xdr:colOff>50800</xdr:colOff>
      <xdr:row>58</xdr:row>
      <xdr:rowOff>133579</xdr:rowOff>
    </xdr:to>
    <xdr:sp macro="" textlink="">
      <xdr:nvSpPr>
        <xdr:cNvPr id="368" name="楕円 367"/>
        <xdr:cNvSpPr/>
      </xdr:nvSpPr>
      <xdr:spPr>
        <a:xfrm>
          <a:off x="10426700" y="99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118356</xdr:rowOff>
    </xdr:from>
    <xdr:ext cx="469744" cy="259045"/>
    <xdr:sp macro="" textlink="">
      <xdr:nvSpPr>
        <xdr:cNvPr id="369" name="農林水産業費該当値テキスト"/>
        <xdr:cNvSpPr txBox="1"/>
      </xdr:nvSpPr>
      <xdr:spPr>
        <a:xfrm>
          <a:off x="10528300" y="989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31362</xdr:rowOff>
    </xdr:from>
    <xdr:to>
      <xdr:col>50</xdr:col>
      <xdr:colOff>165100</xdr:colOff>
      <xdr:row>58</xdr:row>
      <xdr:rowOff>132962</xdr:rowOff>
    </xdr:to>
    <xdr:sp macro="" textlink="">
      <xdr:nvSpPr>
        <xdr:cNvPr id="370" name="楕円 369"/>
        <xdr:cNvSpPr/>
      </xdr:nvSpPr>
      <xdr:spPr>
        <a:xfrm>
          <a:off x="9588500" y="997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124089</xdr:rowOff>
    </xdr:from>
    <xdr:ext cx="469744" cy="259045"/>
    <xdr:sp macro="" textlink="">
      <xdr:nvSpPr>
        <xdr:cNvPr id="371" name="テキスト ボックス 370"/>
        <xdr:cNvSpPr txBox="1"/>
      </xdr:nvSpPr>
      <xdr:spPr>
        <a:xfrm>
          <a:off x="9404428" y="1006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32756</xdr:rowOff>
    </xdr:from>
    <xdr:to>
      <xdr:col>46</xdr:col>
      <xdr:colOff>38100</xdr:colOff>
      <xdr:row>58</xdr:row>
      <xdr:rowOff>134356</xdr:rowOff>
    </xdr:to>
    <xdr:sp macro="" textlink="">
      <xdr:nvSpPr>
        <xdr:cNvPr id="372" name="楕円 371"/>
        <xdr:cNvSpPr/>
      </xdr:nvSpPr>
      <xdr:spPr>
        <a:xfrm>
          <a:off x="8699500" y="997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125483</xdr:rowOff>
    </xdr:from>
    <xdr:ext cx="469744" cy="259045"/>
    <xdr:sp macro="" textlink="">
      <xdr:nvSpPr>
        <xdr:cNvPr id="373" name="テキスト ボックス 372"/>
        <xdr:cNvSpPr txBox="1"/>
      </xdr:nvSpPr>
      <xdr:spPr>
        <a:xfrm>
          <a:off x="8515428" y="1006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33121</xdr:rowOff>
    </xdr:from>
    <xdr:to>
      <xdr:col>41</xdr:col>
      <xdr:colOff>101600</xdr:colOff>
      <xdr:row>58</xdr:row>
      <xdr:rowOff>134721</xdr:rowOff>
    </xdr:to>
    <xdr:sp macro="" textlink="">
      <xdr:nvSpPr>
        <xdr:cNvPr id="374" name="楕円 373"/>
        <xdr:cNvSpPr/>
      </xdr:nvSpPr>
      <xdr:spPr>
        <a:xfrm>
          <a:off x="78105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125848</xdr:rowOff>
    </xdr:from>
    <xdr:ext cx="469744" cy="259045"/>
    <xdr:sp macro="" textlink="">
      <xdr:nvSpPr>
        <xdr:cNvPr id="375" name="テキスト ボックス 374"/>
        <xdr:cNvSpPr txBox="1"/>
      </xdr:nvSpPr>
      <xdr:spPr>
        <a:xfrm>
          <a:off x="7626428" y="1006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127671</xdr:rowOff>
    </xdr:from>
    <xdr:to>
      <xdr:col>36</xdr:col>
      <xdr:colOff>165100</xdr:colOff>
      <xdr:row>58</xdr:row>
      <xdr:rowOff>57821</xdr:rowOff>
    </xdr:to>
    <xdr:sp macro="" textlink="">
      <xdr:nvSpPr>
        <xdr:cNvPr id="376" name="楕円 375"/>
        <xdr:cNvSpPr/>
      </xdr:nvSpPr>
      <xdr:spPr>
        <a:xfrm>
          <a:off x="6921500" y="990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48948</xdr:rowOff>
    </xdr:from>
    <xdr:ext cx="469744" cy="259045"/>
    <xdr:sp macro="" textlink="">
      <xdr:nvSpPr>
        <xdr:cNvPr id="377" name="テキスト ボックス 376"/>
        <xdr:cNvSpPr txBox="1"/>
      </xdr:nvSpPr>
      <xdr:spPr>
        <a:xfrm>
          <a:off x="6737428" y="999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9" name="直線コネクタ 398"/>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400"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1" name="直線コネクタ 400"/>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2"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3" name="直線コネクタ 402"/>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22657</xdr:rowOff>
    </xdr:from>
    <xdr:to>
      <xdr:col>55</xdr:col>
      <xdr:colOff>0</xdr:colOff>
      <xdr:row>76</xdr:row>
      <xdr:rowOff>79350</xdr:rowOff>
    </xdr:to>
    <xdr:cxnSp macro="">
      <xdr:nvCxnSpPr>
        <xdr:cNvPr id="404" name="直線コネクタ 403"/>
        <xdr:cNvCxnSpPr/>
      </xdr:nvCxnSpPr>
      <xdr:spPr>
        <a:xfrm flipV="1">
          <a:off x="9639300" y="12881407"/>
          <a:ext cx="838200" cy="2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5"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6" name="フローチャート: 判断 405"/>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79350</xdr:rowOff>
    </xdr:from>
    <xdr:to>
      <xdr:col>50</xdr:col>
      <xdr:colOff>114300</xdr:colOff>
      <xdr:row>76</xdr:row>
      <xdr:rowOff>138877</xdr:rowOff>
    </xdr:to>
    <xdr:cxnSp macro="">
      <xdr:nvCxnSpPr>
        <xdr:cNvPr id="407" name="直線コネクタ 406"/>
        <xdr:cNvCxnSpPr/>
      </xdr:nvCxnSpPr>
      <xdr:spPr>
        <a:xfrm flipV="1">
          <a:off x="8750300" y="13109550"/>
          <a:ext cx="889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8" name="フローチャート: 判断 407"/>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9" name="テキスト ボックス 408"/>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138877</xdr:rowOff>
    </xdr:from>
    <xdr:to>
      <xdr:col>45</xdr:col>
      <xdr:colOff>177800</xdr:colOff>
      <xdr:row>76</xdr:row>
      <xdr:rowOff>157759</xdr:rowOff>
    </xdr:to>
    <xdr:cxnSp macro="">
      <xdr:nvCxnSpPr>
        <xdr:cNvPr id="410" name="直線コネクタ 409"/>
        <xdr:cNvCxnSpPr/>
      </xdr:nvCxnSpPr>
      <xdr:spPr>
        <a:xfrm flipV="1">
          <a:off x="7861300" y="13169077"/>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1" name="フローチャート: 判断 410"/>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2" name="テキスト ボックス 411"/>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157759</xdr:rowOff>
    </xdr:from>
    <xdr:to>
      <xdr:col>41</xdr:col>
      <xdr:colOff>50800</xdr:colOff>
      <xdr:row>77</xdr:row>
      <xdr:rowOff>3501</xdr:rowOff>
    </xdr:to>
    <xdr:cxnSp macro="">
      <xdr:nvCxnSpPr>
        <xdr:cNvPr id="413" name="直線コネクタ 412"/>
        <xdr:cNvCxnSpPr/>
      </xdr:nvCxnSpPr>
      <xdr:spPr>
        <a:xfrm flipV="1">
          <a:off x="6972300" y="13187959"/>
          <a:ext cx="8890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4" name="フローチャート: 判断 413"/>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5" name="テキスト ボックス 414"/>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6" name="フローチャート: 判断 415"/>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7" name="テキスト ボックス 416"/>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143307</xdr:rowOff>
    </xdr:from>
    <xdr:to>
      <xdr:col>55</xdr:col>
      <xdr:colOff>50800</xdr:colOff>
      <xdr:row>75</xdr:row>
      <xdr:rowOff>73457</xdr:rowOff>
    </xdr:to>
    <xdr:sp macro="" textlink="">
      <xdr:nvSpPr>
        <xdr:cNvPr id="423" name="楕円 422"/>
        <xdr:cNvSpPr/>
      </xdr:nvSpPr>
      <xdr:spPr>
        <a:xfrm>
          <a:off x="10426700" y="128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121734</xdr:rowOff>
    </xdr:from>
    <xdr:ext cx="534377" cy="259045"/>
    <xdr:sp macro="" textlink="">
      <xdr:nvSpPr>
        <xdr:cNvPr id="424" name="商工費該当値テキスト"/>
        <xdr:cNvSpPr txBox="1"/>
      </xdr:nvSpPr>
      <xdr:spPr>
        <a:xfrm>
          <a:off x="10528300" y="128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28550</xdr:rowOff>
    </xdr:from>
    <xdr:to>
      <xdr:col>50</xdr:col>
      <xdr:colOff>165100</xdr:colOff>
      <xdr:row>76</xdr:row>
      <xdr:rowOff>130150</xdr:rowOff>
    </xdr:to>
    <xdr:sp macro="" textlink="">
      <xdr:nvSpPr>
        <xdr:cNvPr id="425" name="楕円 424"/>
        <xdr:cNvSpPr/>
      </xdr:nvSpPr>
      <xdr:spPr>
        <a:xfrm>
          <a:off x="9588500" y="130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121277</xdr:rowOff>
    </xdr:from>
    <xdr:ext cx="469744" cy="259045"/>
    <xdr:sp macro="" textlink="">
      <xdr:nvSpPr>
        <xdr:cNvPr id="426" name="テキスト ボックス 425"/>
        <xdr:cNvSpPr txBox="1"/>
      </xdr:nvSpPr>
      <xdr:spPr>
        <a:xfrm>
          <a:off x="9404428" y="131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88077</xdr:rowOff>
    </xdr:from>
    <xdr:to>
      <xdr:col>46</xdr:col>
      <xdr:colOff>38100</xdr:colOff>
      <xdr:row>77</xdr:row>
      <xdr:rowOff>18227</xdr:rowOff>
    </xdr:to>
    <xdr:sp macro="" textlink="">
      <xdr:nvSpPr>
        <xdr:cNvPr id="427" name="楕円 426"/>
        <xdr:cNvSpPr/>
      </xdr:nvSpPr>
      <xdr:spPr>
        <a:xfrm>
          <a:off x="8699500" y="131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9354</xdr:rowOff>
    </xdr:from>
    <xdr:ext cx="469744" cy="259045"/>
    <xdr:sp macro="" textlink="">
      <xdr:nvSpPr>
        <xdr:cNvPr id="428" name="テキスト ボックス 427"/>
        <xdr:cNvSpPr txBox="1"/>
      </xdr:nvSpPr>
      <xdr:spPr>
        <a:xfrm>
          <a:off x="8515428" y="1321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106959</xdr:rowOff>
    </xdr:from>
    <xdr:to>
      <xdr:col>41</xdr:col>
      <xdr:colOff>101600</xdr:colOff>
      <xdr:row>77</xdr:row>
      <xdr:rowOff>37109</xdr:rowOff>
    </xdr:to>
    <xdr:sp macro="" textlink="">
      <xdr:nvSpPr>
        <xdr:cNvPr id="429" name="楕円 428"/>
        <xdr:cNvSpPr/>
      </xdr:nvSpPr>
      <xdr:spPr>
        <a:xfrm>
          <a:off x="7810500" y="131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28236</xdr:rowOff>
    </xdr:from>
    <xdr:ext cx="469744" cy="259045"/>
    <xdr:sp macro="" textlink="">
      <xdr:nvSpPr>
        <xdr:cNvPr id="430" name="テキスト ボックス 429"/>
        <xdr:cNvSpPr txBox="1"/>
      </xdr:nvSpPr>
      <xdr:spPr>
        <a:xfrm>
          <a:off x="7626428" y="1322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124151</xdr:rowOff>
    </xdr:from>
    <xdr:to>
      <xdr:col>36</xdr:col>
      <xdr:colOff>165100</xdr:colOff>
      <xdr:row>77</xdr:row>
      <xdr:rowOff>54301</xdr:rowOff>
    </xdr:to>
    <xdr:sp macro="" textlink="">
      <xdr:nvSpPr>
        <xdr:cNvPr id="431" name="楕円 430"/>
        <xdr:cNvSpPr/>
      </xdr:nvSpPr>
      <xdr:spPr>
        <a:xfrm>
          <a:off x="6921500" y="131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45428</xdr:rowOff>
    </xdr:from>
    <xdr:ext cx="469744" cy="259045"/>
    <xdr:sp macro="" textlink="">
      <xdr:nvSpPr>
        <xdr:cNvPr id="432" name="テキスト ボックス 431"/>
        <xdr:cNvSpPr txBox="1"/>
      </xdr:nvSpPr>
      <xdr:spPr>
        <a:xfrm>
          <a:off x="6737428" y="1324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8" name="直線コネクタ 457"/>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9"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60" name="直線コネクタ 459"/>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1"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2" name="直線コネクタ 461"/>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157060</xdr:rowOff>
    </xdr:from>
    <xdr:to>
      <xdr:col>55</xdr:col>
      <xdr:colOff>0</xdr:colOff>
      <xdr:row>98</xdr:row>
      <xdr:rowOff>169689</xdr:rowOff>
    </xdr:to>
    <xdr:cxnSp macro="">
      <xdr:nvCxnSpPr>
        <xdr:cNvPr id="463" name="直線コネクタ 462"/>
        <xdr:cNvCxnSpPr/>
      </xdr:nvCxnSpPr>
      <xdr:spPr>
        <a:xfrm>
          <a:off x="9639300" y="16959160"/>
          <a:ext cx="8382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4"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5" name="フローチャート: 判断 464"/>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157060</xdr:rowOff>
    </xdr:from>
    <xdr:to>
      <xdr:col>50</xdr:col>
      <xdr:colOff>114300</xdr:colOff>
      <xdr:row>98</xdr:row>
      <xdr:rowOff>169411</xdr:rowOff>
    </xdr:to>
    <xdr:cxnSp macro="">
      <xdr:nvCxnSpPr>
        <xdr:cNvPr id="466" name="直線コネクタ 465"/>
        <xdr:cNvCxnSpPr/>
      </xdr:nvCxnSpPr>
      <xdr:spPr>
        <a:xfrm flipV="1">
          <a:off x="8750300" y="16959160"/>
          <a:ext cx="889000" cy="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7" name="フローチャート: 判断 466"/>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8" name="テキスト ボックス 467"/>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164588</xdr:rowOff>
    </xdr:from>
    <xdr:to>
      <xdr:col>45</xdr:col>
      <xdr:colOff>177800</xdr:colOff>
      <xdr:row>98</xdr:row>
      <xdr:rowOff>169411</xdr:rowOff>
    </xdr:to>
    <xdr:cxnSp macro="">
      <xdr:nvCxnSpPr>
        <xdr:cNvPr id="469" name="直線コネクタ 468"/>
        <xdr:cNvCxnSpPr/>
      </xdr:nvCxnSpPr>
      <xdr:spPr>
        <a:xfrm>
          <a:off x="7861300" y="16966688"/>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70" name="フローチャート: 判断 469"/>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71" name="テキスト ボックス 470"/>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164588</xdr:rowOff>
    </xdr:from>
    <xdr:to>
      <xdr:col>41</xdr:col>
      <xdr:colOff>50800</xdr:colOff>
      <xdr:row>99</xdr:row>
      <xdr:rowOff>4101</xdr:rowOff>
    </xdr:to>
    <xdr:cxnSp macro="">
      <xdr:nvCxnSpPr>
        <xdr:cNvPr id="472" name="直線コネクタ 471"/>
        <xdr:cNvCxnSpPr/>
      </xdr:nvCxnSpPr>
      <xdr:spPr>
        <a:xfrm flipV="1">
          <a:off x="6972300" y="16966688"/>
          <a:ext cx="889000" cy="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3" name="フローチャート: 判断 472"/>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4" name="テキスト ボックス 473"/>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5" name="フローチャート: 判断 474"/>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6" name="テキスト ボックス 475"/>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118889</xdr:rowOff>
    </xdr:from>
    <xdr:to>
      <xdr:col>55</xdr:col>
      <xdr:colOff>50800</xdr:colOff>
      <xdr:row>99</xdr:row>
      <xdr:rowOff>49039</xdr:rowOff>
    </xdr:to>
    <xdr:sp macro="" textlink="">
      <xdr:nvSpPr>
        <xdr:cNvPr id="482" name="楕円 481"/>
        <xdr:cNvSpPr/>
      </xdr:nvSpPr>
      <xdr:spPr>
        <a:xfrm>
          <a:off x="10426700" y="169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57706</xdr:rowOff>
    </xdr:from>
    <xdr:ext cx="534377" cy="259045"/>
    <xdr:sp macro="" textlink="">
      <xdr:nvSpPr>
        <xdr:cNvPr id="483" name="土木費該当値テキスト"/>
        <xdr:cNvSpPr txBox="1"/>
      </xdr:nvSpPr>
      <xdr:spPr>
        <a:xfrm>
          <a:off x="10528300" y="168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106260</xdr:rowOff>
    </xdr:from>
    <xdr:to>
      <xdr:col>50</xdr:col>
      <xdr:colOff>165100</xdr:colOff>
      <xdr:row>99</xdr:row>
      <xdr:rowOff>36410</xdr:rowOff>
    </xdr:to>
    <xdr:sp macro="" textlink="">
      <xdr:nvSpPr>
        <xdr:cNvPr id="484" name="楕円 483"/>
        <xdr:cNvSpPr/>
      </xdr:nvSpPr>
      <xdr:spPr>
        <a:xfrm>
          <a:off x="9588500" y="169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27537</xdr:rowOff>
    </xdr:from>
    <xdr:ext cx="534377" cy="259045"/>
    <xdr:sp macro="" textlink="">
      <xdr:nvSpPr>
        <xdr:cNvPr id="485" name="テキスト ボックス 484"/>
        <xdr:cNvSpPr txBox="1"/>
      </xdr:nvSpPr>
      <xdr:spPr>
        <a:xfrm>
          <a:off x="9372111" y="1700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118611</xdr:rowOff>
    </xdr:from>
    <xdr:to>
      <xdr:col>46</xdr:col>
      <xdr:colOff>38100</xdr:colOff>
      <xdr:row>99</xdr:row>
      <xdr:rowOff>48761</xdr:rowOff>
    </xdr:to>
    <xdr:sp macro="" textlink="">
      <xdr:nvSpPr>
        <xdr:cNvPr id="486" name="楕円 485"/>
        <xdr:cNvSpPr/>
      </xdr:nvSpPr>
      <xdr:spPr>
        <a:xfrm>
          <a:off x="8699500" y="1692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39888</xdr:rowOff>
    </xdr:from>
    <xdr:ext cx="534377" cy="259045"/>
    <xdr:sp macro="" textlink="">
      <xdr:nvSpPr>
        <xdr:cNvPr id="487" name="テキスト ボックス 486"/>
        <xdr:cNvSpPr txBox="1"/>
      </xdr:nvSpPr>
      <xdr:spPr>
        <a:xfrm>
          <a:off x="8483111" y="1701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113788</xdr:rowOff>
    </xdr:from>
    <xdr:to>
      <xdr:col>41</xdr:col>
      <xdr:colOff>101600</xdr:colOff>
      <xdr:row>99</xdr:row>
      <xdr:rowOff>43938</xdr:rowOff>
    </xdr:to>
    <xdr:sp macro="" textlink="">
      <xdr:nvSpPr>
        <xdr:cNvPr id="488" name="楕円 487"/>
        <xdr:cNvSpPr/>
      </xdr:nvSpPr>
      <xdr:spPr>
        <a:xfrm>
          <a:off x="7810500" y="169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35065</xdr:rowOff>
    </xdr:from>
    <xdr:ext cx="534377" cy="259045"/>
    <xdr:sp macro="" textlink="">
      <xdr:nvSpPr>
        <xdr:cNvPr id="489" name="テキスト ボックス 488"/>
        <xdr:cNvSpPr txBox="1"/>
      </xdr:nvSpPr>
      <xdr:spPr>
        <a:xfrm>
          <a:off x="7594111" y="170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124751</xdr:rowOff>
    </xdr:from>
    <xdr:to>
      <xdr:col>36</xdr:col>
      <xdr:colOff>165100</xdr:colOff>
      <xdr:row>99</xdr:row>
      <xdr:rowOff>54901</xdr:rowOff>
    </xdr:to>
    <xdr:sp macro="" textlink="">
      <xdr:nvSpPr>
        <xdr:cNvPr id="490" name="楕円 489"/>
        <xdr:cNvSpPr/>
      </xdr:nvSpPr>
      <xdr:spPr>
        <a:xfrm>
          <a:off x="6921500" y="169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46028</xdr:rowOff>
    </xdr:from>
    <xdr:ext cx="534377" cy="259045"/>
    <xdr:sp macro="" textlink="">
      <xdr:nvSpPr>
        <xdr:cNvPr id="491" name="テキスト ボックス 490"/>
        <xdr:cNvSpPr txBox="1"/>
      </xdr:nvSpPr>
      <xdr:spPr>
        <a:xfrm>
          <a:off x="6705111" y="170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6" name="直線コネクタ 515"/>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7"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8" name="直線コネクタ 517"/>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9"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20" name="直線コネクタ 519"/>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86360</xdr:rowOff>
    </xdr:from>
    <xdr:to>
      <xdr:col>85</xdr:col>
      <xdr:colOff>127000</xdr:colOff>
      <xdr:row>38</xdr:row>
      <xdr:rowOff>23190</xdr:rowOff>
    </xdr:to>
    <xdr:cxnSp macro="">
      <xdr:nvCxnSpPr>
        <xdr:cNvPr id="521" name="直線コネクタ 520"/>
        <xdr:cNvCxnSpPr/>
      </xdr:nvCxnSpPr>
      <xdr:spPr>
        <a:xfrm flipV="1">
          <a:off x="15481300" y="6430010"/>
          <a:ext cx="838200" cy="1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2"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3" name="フローチャート: 判断 522"/>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87503</xdr:rowOff>
    </xdr:from>
    <xdr:to>
      <xdr:col>81</xdr:col>
      <xdr:colOff>50800</xdr:colOff>
      <xdr:row>38</xdr:row>
      <xdr:rowOff>23190</xdr:rowOff>
    </xdr:to>
    <xdr:cxnSp macro="">
      <xdr:nvCxnSpPr>
        <xdr:cNvPr id="524" name="直線コネクタ 523"/>
        <xdr:cNvCxnSpPr/>
      </xdr:nvCxnSpPr>
      <xdr:spPr>
        <a:xfrm>
          <a:off x="14592300" y="6431153"/>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5" name="フローチャート: 判断 524"/>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6" name="テキスト ボックス 525"/>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87503</xdr:rowOff>
    </xdr:from>
    <xdr:to>
      <xdr:col>76</xdr:col>
      <xdr:colOff>114300</xdr:colOff>
      <xdr:row>38</xdr:row>
      <xdr:rowOff>68453</xdr:rowOff>
    </xdr:to>
    <xdr:cxnSp macro="">
      <xdr:nvCxnSpPr>
        <xdr:cNvPr id="527" name="直線コネクタ 526"/>
        <xdr:cNvCxnSpPr/>
      </xdr:nvCxnSpPr>
      <xdr:spPr>
        <a:xfrm flipV="1">
          <a:off x="13703300" y="643115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8" name="フローチャート: 判断 527"/>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9" name="テキスト ボックス 528"/>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15875</xdr:rowOff>
    </xdr:from>
    <xdr:to>
      <xdr:col>71</xdr:col>
      <xdr:colOff>177800</xdr:colOff>
      <xdr:row>38</xdr:row>
      <xdr:rowOff>68453</xdr:rowOff>
    </xdr:to>
    <xdr:cxnSp macro="">
      <xdr:nvCxnSpPr>
        <xdr:cNvPr id="530" name="直線コネクタ 529"/>
        <xdr:cNvCxnSpPr/>
      </xdr:nvCxnSpPr>
      <xdr:spPr>
        <a:xfrm>
          <a:off x="12814300" y="653097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1" name="フローチャート: 判断 530"/>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2" name="テキスト ボックス 531"/>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3" name="フローチャート: 判断 532"/>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4" name="テキスト ボックス 533"/>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35560</xdr:rowOff>
    </xdr:from>
    <xdr:to>
      <xdr:col>85</xdr:col>
      <xdr:colOff>177800</xdr:colOff>
      <xdr:row>37</xdr:row>
      <xdr:rowOff>137160</xdr:rowOff>
    </xdr:to>
    <xdr:sp macro="" textlink="">
      <xdr:nvSpPr>
        <xdr:cNvPr id="540" name="楕円 539"/>
        <xdr:cNvSpPr/>
      </xdr:nvSpPr>
      <xdr:spPr>
        <a:xfrm>
          <a:off x="162687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13987</xdr:rowOff>
    </xdr:from>
    <xdr:ext cx="534377" cy="259045"/>
    <xdr:sp macro="" textlink="">
      <xdr:nvSpPr>
        <xdr:cNvPr id="541" name="消防費該当値テキスト"/>
        <xdr:cNvSpPr txBox="1"/>
      </xdr:nvSpPr>
      <xdr:spPr>
        <a:xfrm>
          <a:off x="16370300"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143840</xdr:rowOff>
    </xdr:from>
    <xdr:to>
      <xdr:col>81</xdr:col>
      <xdr:colOff>101600</xdr:colOff>
      <xdr:row>38</xdr:row>
      <xdr:rowOff>73990</xdr:rowOff>
    </xdr:to>
    <xdr:sp macro="" textlink="">
      <xdr:nvSpPr>
        <xdr:cNvPr id="542" name="楕円 541"/>
        <xdr:cNvSpPr/>
      </xdr:nvSpPr>
      <xdr:spPr>
        <a:xfrm>
          <a:off x="15430500" y="64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65117</xdr:rowOff>
    </xdr:from>
    <xdr:ext cx="534377" cy="259045"/>
    <xdr:sp macro="" textlink="">
      <xdr:nvSpPr>
        <xdr:cNvPr id="543" name="テキスト ボックス 542"/>
        <xdr:cNvSpPr txBox="1"/>
      </xdr:nvSpPr>
      <xdr:spPr>
        <a:xfrm>
          <a:off x="15214111" y="658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36703</xdr:rowOff>
    </xdr:from>
    <xdr:to>
      <xdr:col>76</xdr:col>
      <xdr:colOff>165100</xdr:colOff>
      <xdr:row>37</xdr:row>
      <xdr:rowOff>138303</xdr:rowOff>
    </xdr:to>
    <xdr:sp macro="" textlink="">
      <xdr:nvSpPr>
        <xdr:cNvPr id="544" name="楕円 543"/>
        <xdr:cNvSpPr/>
      </xdr:nvSpPr>
      <xdr:spPr>
        <a:xfrm>
          <a:off x="14541500" y="63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129430</xdr:rowOff>
    </xdr:from>
    <xdr:ext cx="534377" cy="259045"/>
    <xdr:sp macro="" textlink="">
      <xdr:nvSpPr>
        <xdr:cNvPr id="545" name="テキスト ボックス 544"/>
        <xdr:cNvSpPr txBox="1"/>
      </xdr:nvSpPr>
      <xdr:spPr>
        <a:xfrm>
          <a:off x="14325111" y="64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17653</xdr:rowOff>
    </xdr:from>
    <xdr:to>
      <xdr:col>72</xdr:col>
      <xdr:colOff>38100</xdr:colOff>
      <xdr:row>38</xdr:row>
      <xdr:rowOff>119253</xdr:rowOff>
    </xdr:to>
    <xdr:sp macro="" textlink="">
      <xdr:nvSpPr>
        <xdr:cNvPr id="546" name="楕円 545"/>
        <xdr:cNvSpPr/>
      </xdr:nvSpPr>
      <xdr:spPr>
        <a:xfrm>
          <a:off x="13652500" y="65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110380</xdr:rowOff>
    </xdr:from>
    <xdr:ext cx="534377" cy="259045"/>
    <xdr:sp macro="" textlink="">
      <xdr:nvSpPr>
        <xdr:cNvPr id="547" name="テキスト ボックス 546"/>
        <xdr:cNvSpPr txBox="1"/>
      </xdr:nvSpPr>
      <xdr:spPr>
        <a:xfrm>
          <a:off x="13436111" y="66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136525</xdr:rowOff>
    </xdr:from>
    <xdr:to>
      <xdr:col>67</xdr:col>
      <xdr:colOff>101600</xdr:colOff>
      <xdr:row>38</xdr:row>
      <xdr:rowOff>66675</xdr:rowOff>
    </xdr:to>
    <xdr:sp macro="" textlink="">
      <xdr:nvSpPr>
        <xdr:cNvPr id="548" name="楕円 547"/>
        <xdr:cNvSpPr/>
      </xdr:nvSpPr>
      <xdr:spPr>
        <a:xfrm>
          <a:off x="12763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57802</xdr:rowOff>
    </xdr:from>
    <xdr:ext cx="534377" cy="259045"/>
    <xdr:sp macro="" textlink="">
      <xdr:nvSpPr>
        <xdr:cNvPr id="549" name="テキスト ボックス 548"/>
        <xdr:cNvSpPr txBox="1"/>
      </xdr:nvSpPr>
      <xdr:spPr>
        <a:xfrm>
          <a:off x="12547111" y="65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2" name="直線コネクタ 571"/>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3" name="教育費最小値テキスト"/>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4" name="直線コネクタ 573"/>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5" name="教育費最大値テキスト"/>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6" name="直線コネクタ 575"/>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169258</xdr:rowOff>
    </xdr:from>
    <xdr:to>
      <xdr:col>85</xdr:col>
      <xdr:colOff>127000</xdr:colOff>
      <xdr:row>58</xdr:row>
      <xdr:rowOff>128910</xdr:rowOff>
    </xdr:to>
    <xdr:cxnSp macro="">
      <xdr:nvCxnSpPr>
        <xdr:cNvPr id="577" name="直線コネクタ 576"/>
        <xdr:cNvCxnSpPr/>
      </xdr:nvCxnSpPr>
      <xdr:spPr>
        <a:xfrm flipV="1">
          <a:off x="15481300" y="9427558"/>
          <a:ext cx="838200" cy="64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8" name="教育費平均値テキスト"/>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9" name="フローチャート: 判断 578"/>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128910</xdr:rowOff>
    </xdr:from>
    <xdr:to>
      <xdr:col>81</xdr:col>
      <xdr:colOff>50800</xdr:colOff>
      <xdr:row>58</xdr:row>
      <xdr:rowOff>168938</xdr:rowOff>
    </xdr:to>
    <xdr:cxnSp macro="">
      <xdr:nvCxnSpPr>
        <xdr:cNvPr id="580" name="直線コネクタ 579"/>
        <xdr:cNvCxnSpPr/>
      </xdr:nvCxnSpPr>
      <xdr:spPr>
        <a:xfrm flipV="1">
          <a:off x="14592300" y="10073010"/>
          <a:ext cx="8890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81" name="フローチャート: 判断 580"/>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87927</xdr:rowOff>
    </xdr:from>
    <xdr:ext cx="534377" cy="259045"/>
    <xdr:sp macro="" textlink="">
      <xdr:nvSpPr>
        <xdr:cNvPr id="582" name="テキスト ボックス 581"/>
        <xdr:cNvSpPr txBox="1"/>
      </xdr:nvSpPr>
      <xdr:spPr>
        <a:xfrm>
          <a:off x="15214111" y="95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52649</xdr:rowOff>
    </xdr:from>
    <xdr:to>
      <xdr:col>76</xdr:col>
      <xdr:colOff>114300</xdr:colOff>
      <xdr:row>58</xdr:row>
      <xdr:rowOff>168938</xdr:rowOff>
    </xdr:to>
    <xdr:cxnSp macro="">
      <xdr:nvCxnSpPr>
        <xdr:cNvPr id="583" name="直線コネクタ 582"/>
        <xdr:cNvCxnSpPr/>
      </xdr:nvCxnSpPr>
      <xdr:spPr>
        <a:xfrm>
          <a:off x="13703300" y="9825299"/>
          <a:ext cx="889000" cy="28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4" name="フローチャート: 判断 583"/>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93161</xdr:rowOff>
    </xdr:from>
    <xdr:ext cx="534377" cy="259045"/>
    <xdr:sp macro="" textlink="">
      <xdr:nvSpPr>
        <xdr:cNvPr id="585" name="テキスト ボックス 584"/>
        <xdr:cNvSpPr txBox="1"/>
      </xdr:nvSpPr>
      <xdr:spPr>
        <a:xfrm>
          <a:off x="14325111" y="969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52649</xdr:rowOff>
    </xdr:from>
    <xdr:to>
      <xdr:col>71</xdr:col>
      <xdr:colOff>177800</xdr:colOff>
      <xdr:row>57</xdr:row>
      <xdr:rowOff>52901</xdr:rowOff>
    </xdr:to>
    <xdr:cxnSp macro="">
      <xdr:nvCxnSpPr>
        <xdr:cNvPr id="586" name="直線コネクタ 585"/>
        <xdr:cNvCxnSpPr/>
      </xdr:nvCxnSpPr>
      <xdr:spPr>
        <a:xfrm flipV="1">
          <a:off x="12814300" y="9825299"/>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7" name="フローチャート: 判断 586"/>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8" name="テキスト ボックス 587"/>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9" name="フローチャート: 判断 588"/>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90" name="テキスト ボックス 589"/>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118458</xdr:rowOff>
    </xdr:from>
    <xdr:to>
      <xdr:col>85</xdr:col>
      <xdr:colOff>177800</xdr:colOff>
      <xdr:row>55</xdr:row>
      <xdr:rowOff>48608</xdr:rowOff>
    </xdr:to>
    <xdr:sp macro="" textlink="">
      <xdr:nvSpPr>
        <xdr:cNvPr id="596" name="楕円 595"/>
        <xdr:cNvSpPr/>
      </xdr:nvSpPr>
      <xdr:spPr>
        <a:xfrm>
          <a:off x="16268700" y="93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141335</xdr:rowOff>
    </xdr:from>
    <xdr:ext cx="534377" cy="259045"/>
    <xdr:sp macro="" textlink="">
      <xdr:nvSpPr>
        <xdr:cNvPr id="597" name="教育費該当値テキスト"/>
        <xdr:cNvSpPr txBox="1"/>
      </xdr:nvSpPr>
      <xdr:spPr>
        <a:xfrm>
          <a:off x="16370300" y="922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78110</xdr:rowOff>
    </xdr:from>
    <xdr:to>
      <xdr:col>81</xdr:col>
      <xdr:colOff>101600</xdr:colOff>
      <xdr:row>59</xdr:row>
      <xdr:rowOff>8260</xdr:rowOff>
    </xdr:to>
    <xdr:sp macro="" textlink="">
      <xdr:nvSpPr>
        <xdr:cNvPr id="598" name="楕円 597"/>
        <xdr:cNvSpPr/>
      </xdr:nvSpPr>
      <xdr:spPr>
        <a:xfrm>
          <a:off x="15430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170837</xdr:rowOff>
    </xdr:from>
    <xdr:ext cx="534377" cy="259045"/>
    <xdr:sp macro="" textlink="">
      <xdr:nvSpPr>
        <xdr:cNvPr id="599" name="テキスト ボックス 598"/>
        <xdr:cNvSpPr txBox="1"/>
      </xdr:nvSpPr>
      <xdr:spPr>
        <a:xfrm>
          <a:off x="15214111" y="101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118138</xdr:rowOff>
    </xdr:from>
    <xdr:to>
      <xdr:col>76</xdr:col>
      <xdr:colOff>165100</xdr:colOff>
      <xdr:row>59</xdr:row>
      <xdr:rowOff>48288</xdr:rowOff>
    </xdr:to>
    <xdr:sp macro="" textlink="">
      <xdr:nvSpPr>
        <xdr:cNvPr id="600" name="楕円 599"/>
        <xdr:cNvSpPr/>
      </xdr:nvSpPr>
      <xdr:spPr>
        <a:xfrm>
          <a:off x="14541500" y="100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39415</xdr:rowOff>
    </xdr:from>
    <xdr:ext cx="534377" cy="259045"/>
    <xdr:sp macro="" textlink="">
      <xdr:nvSpPr>
        <xdr:cNvPr id="601" name="テキスト ボックス 600"/>
        <xdr:cNvSpPr txBox="1"/>
      </xdr:nvSpPr>
      <xdr:spPr>
        <a:xfrm>
          <a:off x="14325111" y="1015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1849</xdr:rowOff>
    </xdr:from>
    <xdr:to>
      <xdr:col>72</xdr:col>
      <xdr:colOff>38100</xdr:colOff>
      <xdr:row>57</xdr:row>
      <xdr:rowOff>103449</xdr:rowOff>
    </xdr:to>
    <xdr:sp macro="" textlink="">
      <xdr:nvSpPr>
        <xdr:cNvPr id="602" name="楕円 601"/>
        <xdr:cNvSpPr/>
      </xdr:nvSpPr>
      <xdr:spPr>
        <a:xfrm>
          <a:off x="13652500" y="977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119976</xdr:rowOff>
    </xdr:from>
    <xdr:ext cx="534377" cy="259045"/>
    <xdr:sp macro="" textlink="">
      <xdr:nvSpPr>
        <xdr:cNvPr id="603" name="テキスト ボックス 602"/>
        <xdr:cNvSpPr txBox="1"/>
      </xdr:nvSpPr>
      <xdr:spPr>
        <a:xfrm>
          <a:off x="13436111" y="954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2101</xdr:rowOff>
    </xdr:from>
    <xdr:to>
      <xdr:col>67</xdr:col>
      <xdr:colOff>101600</xdr:colOff>
      <xdr:row>57</xdr:row>
      <xdr:rowOff>103701</xdr:rowOff>
    </xdr:to>
    <xdr:sp macro="" textlink="">
      <xdr:nvSpPr>
        <xdr:cNvPr id="604" name="楕円 603"/>
        <xdr:cNvSpPr/>
      </xdr:nvSpPr>
      <xdr:spPr>
        <a:xfrm>
          <a:off x="12763500" y="97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120228</xdr:rowOff>
    </xdr:from>
    <xdr:ext cx="534377" cy="259045"/>
    <xdr:sp macro="" textlink="">
      <xdr:nvSpPr>
        <xdr:cNvPr id="605" name="テキスト ボックス 604"/>
        <xdr:cNvSpPr txBox="1"/>
      </xdr:nvSpPr>
      <xdr:spPr>
        <a:xfrm>
          <a:off x="12547111" y="95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9" name="直線コネクタ 628"/>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0"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2"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3" name="直線コネクタ 632"/>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5"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6" name="フローチャート: 判断 635"/>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8" name="フローチャート: 判断 637"/>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9" name="テキスト ボックス 638"/>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1" name="フローチャート: 判断 640"/>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2" name="テキスト ボックス 641"/>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4" name="フローチャート: 判断 643"/>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5" name="テキスト ボックス 644"/>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6" name="フローチャート: 判断 645"/>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7" name="テキスト ボックス 646"/>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249299" cy="259045"/>
    <xdr:sp macro="" textlink="">
      <xdr:nvSpPr>
        <xdr:cNvPr id="654" name="災害復旧費該当値テキスト"/>
        <xdr:cNvSpPr txBox="1"/>
      </xdr:nvSpPr>
      <xdr:spPr>
        <a:xfrm>
          <a:off x="16370300" y="13494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4" name="直線コネクタ 683"/>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5"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6" name="直線コネクタ 685"/>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7"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8" name="直線コネクタ 687"/>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67165</xdr:rowOff>
    </xdr:from>
    <xdr:to>
      <xdr:col>85</xdr:col>
      <xdr:colOff>127000</xdr:colOff>
      <xdr:row>95</xdr:row>
      <xdr:rowOff>848</xdr:rowOff>
    </xdr:to>
    <xdr:cxnSp macro="">
      <xdr:nvCxnSpPr>
        <xdr:cNvPr id="689" name="直線コネクタ 688"/>
        <xdr:cNvCxnSpPr/>
      </xdr:nvCxnSpPr>
      <xdr:spPr>
        <a:xfrm flipV="1">
          <a:off x="15481300" y="16012015"/>
          <a:ext cx="838200" cy="27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90" name="公債費平均値テキスト"/>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1" name="フローチャート: 判断 690"/>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168939</xdr:rowOff>
    </xdr:from>
    <xdr:to>
      <xdr:col>81</xdr:col>
      <xdr:colOff>50800</xdr:colOff>
      <xdr:row>95</xdr:row>
      <xdr:rowOff>848</xdr:rowOff>
    </xdr:to>
    <xdr:cxnSp macro="">
      <xdr:nvCxnSpPr>
        <xdr:cNvPr id="692" name="直線コネクタ 691"/>
        <xdr:cNvCxnSpPr/>
      </xdr:nvCxnSpPr>
      <xdr:spPr>
        <a:xfrm>
          <a:off x="14592300" y="16285239"/>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3" name="フローチャート: 判断 692"/>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4" name="テキスト ボックス 693"/>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110759</xdr:rowOff>
    </xdr:from>
    <xdr:to>
      <xdr:col>76</xdr:col>
      <xdr:colOff>114300</xdr:colOff>
      <xdr:row>94</xdr:row>
      <xdr:rowOff>168939</xdr:rowOff>
    </xdr:to>
    <xdr:cxnSp macro="">
      <xdr:nvCxnSpPr>
        <xdr:cNvPr id="695" name="直線コネクタ 694"/>
        <xdr:cNvCxnSpPr/>
      </xdr:nvCxnSpPr>
      <xdr:spPr>
        <a:xfrm>
          <a:off x="13703300" y="16227059"/>
          <a:ext cx="889000" cy="5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6" name="フローチャート: 判断 695"/>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7" name="テキスト ボックス 696"/>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83122</xdr:rowOff>
    </xdr:from>
    <xdr:to>
      <xdr:col>71</xdr:col>
      <xdr:colOff>177800</xdr:colOff>
      <xdr:row>94</xdr:row>
      <xdr:rowOff>110759</xdr:rowOff>
    </xdr:to>
    <xdr:cxnSp macro="">
      <xdr:nvCxnSpPr>
        <xdr:cNvPr id="698" name="直線コネクタ 697"/>
        <xdr:cNvCxnSpPr/>
      </xdr:nvCxnSpPr>
      <xdr:spPr>
        <a:xfrm>
          <a:off x="12814300" y="16199422"/>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9" name="フローチャート: 判断 698"/>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700" name="テキスト ボックス 699"/>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1" name="フローチャート: 判断 700"/>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2" name="テキスト ボックス 701"/>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16365</xdr:rowOff>
    </xdr:from>
    <xdr:to>
      <xdr:col>85</xdr:col>
      <xdr:colOff>177800</xdr:colOff>
      <xdr:row>93</xdr:row>
      <xdr:rowOff>117965</xdr:rowOff>
    </xdr:to>
    <xdr:sp macro="" textlink="">
      <xdr:nvSpPr>
        <xdr:cNvPr id="708" name="楕円 707"/>
        <xdr:cNvSpPr/>
      </xdr:nvSpPr>
      <xdr:spPr>
        <a:xfrm>
          <a:off x="16268700" y="159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39242</xdr:rowOff>
    </xdr:from>
    <xdr:ext cx="534377" cy="259045"/>
    <xdr:sp macro="" textlink="">
      <xdr:nvSpPr>
        <xdr:cNvPr id="709" name="公債費該当値テキスト"/>
        <xdr:cNvSpPr txBox="1"/>
      </xdr:nvSpPr>
      <xdr:spPr>
        <a:xfrm>
          <a:off x="16370300" y="1581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121498</xdr:rowOff>
    </xdr:from>
    <xdr:to>
      <xdr:col>81</xdr:col>
      <xdr:colOff>101600</xdr:colOff>
      <xdr:row>95</xdr:row>
      <xdr:rowOff>51648</xdr:rowOff>
    </xdr:to>
    <xdr:sp macro="" textlink="">
      <xdr:nvSpPr>
        <xdr:cNvPr id="710" name="楕円 709"/>
        <xdr:cNvSpPr/>
      </xdr:nvSpPr>
      <xdr:spPr>
        <a:xfrm>
          <a:off x="15430500" y="162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42775</xdr:rowOff>
    </xdr:from>
    <xdr:ext cx="534377" cy="259045"/>
    <xdr:sp macro="" textlink="">
      <xdr:nvSpPr>
        <xdr:cNvPr id="711" name="テキスト ボックス 710"/>
        <xdr:cNvSpPr txBox="1"/>
      </xdr:nvSpPr>
      <xdr:spPr>
        <a:xfrm>
          <a:off x="15214111" y="1633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118139</xdr:rowOff>
    </xdr:from>
    <xdr:to>
      <xdr:col>76</xdr:col>
      <xdr:colOff>165100</xdr:colOff>
      <xdr:row>95</xdr:row>
      <xdr:rowOff>48289</xdr:rowOff>
    </xdr:to>
    <xdr:sp macro="" textlink="">
      <xdr:nvSpPr>
        <xdr:cNvPr id="712" name="楕円 711"/>
        <xdr:cNvSpPr/>
      </xdr:nvSpPr>
      <xdr:spPr>
        <a:xfrm>
          <a:off x="14541500" y="162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39416</xdr:rowOff>
    </xdr:from>
    <xdr:ext cx="534377" cy="259045"/>
    <xdr:sp macro="" textlink="">
      <xdr:nvSpPr>
        <xdr:cNvPr id="713" name="テキスト ボックス 712"/>
        <xdr:cNvSpPr txBox="1"/>
      </xdr:nvSpPr>
      <xdr:spPr>
        <a:xfrm>
          <a:off x="14325111" y="163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59959</xdr:rowOff>
    </xdr:from>
    <xdr:to>
      <xdr:col>72</xdr:col>
      <xdr:colOff>38100</xdr:colOff>
      <xdr:row>94</xdr:row>
      <xdr:rowOff>161559</xdr:rowOff>
    </xdr:to>
    <xdr:sp macro="" textlink="">
      <xdr:nvSpPr>
        <xdr:cNvPr id="714" name="楕円 713"/>
        <xdr:cNvSpPr/>
      </xdr:nvSpPr>
      <xdr:spPr>
        <a:xfrm>
          <a:off x="13652500" y="1617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152686</xdr:rowOff>
    </xdr:from>
    <xdr:ext cx="534377" cy="259045"/>
    <xdr:sp macro="" textlink="">
      <xdr:nvSpPr>
        <xdr:cNvPr id="715" name="テキスト ボックス 714"/>
        <xdr:cNvSpPr txBox="1"/>
      </xdr:nvSpPr>
      <xdr:spPr>
        <a:xfrm>
          <a:off x="13436111" y="1626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32322</xdr:rowOff>
    </xdr:from>
    <xdr:to>
      <xdr:col>67</xdr:col>
      <xdr:colOff>101600</xdr:colOff>
      <xdr:row>94</xdr:row>
      <xdr:rowOff>133922</xdr:rowOff>
    </xdr:to>
    <xdr:sp macro="" textlink="">
      <xdr:nvSpPr>
        <xdr:cNvPr id="716" name="楕円 715"/>
        <xdr:cNvSpPr/>
      </xdr:nvSpPr>
      <xdr:spPr>
        <a:xfrm>
          <a:off x="12763500" y="161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125049</xdr:rowOff>
    </xdr:from>
    <xdr:ext cx="534377" cy="259045"/>
    <xdr:sp macro="" textlink="">
      <xdr:nvSpPr>
        <xdr:cNvPr id="717" name="テキスト ボックス 716"/>
        <xdr:cNvSpPr txBox="1"/>
      </xdr:nvSpPr>
      <xdr:spPr>
        <a:xfrm>
          <a:off x="12547111" y="162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7" name="テキスト ボックス 736"/>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3" name="直線コネクタ 742"/>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6"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7" name="直線コネクタ 746"/>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9"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0" name="フローチャート: 判断 749"/>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2" name="フローチャート: 判断 751"/>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3" name="テキスト ボックス 752"/>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5" name="フローチャート: 判断 754"/>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6" name="テキスト ボックス 755"/>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8" name="フローチャート: 判断 757"/>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9" name="テキスト ボックス 758"/>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0" name="フローチャート: 判断 759"/>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1" name="テキスト ボックス 760"/>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162,309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円となっており、類似団体平均と比較して高く、前年比で大きく増加している。特別定額給付金給付事業や本庁舎建設事業費等の増のためである。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125,288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円となっており、類似団体平均と比較して低い水準にあるが、近年増加している。障害者自立支援介護・訓練等給付事業費、私立保育所等入所運営費等の増のためである。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68,707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円となっており、類似団体平均と比較して高く、前年比で大きく増加している。学校施設整備基金への積立金等の増のためである。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40,673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円となっており、類似団体平均と比較して高く、前年比で大きく増加している。テールヘビー償還に伴う償還元金の増のためである。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財政調整基金については、決算剰余金を中心に積み立てている。また、実質収支については黒字で推移している。</a:t>
          </a:r>
        </a:p>
        <a:p>
          <a:r>
            <a:rPr kumimoji="1" lang="ja-JP" altLang="en-US" sz="1400">
              <a:latin typeface="ＭＳ ゴシック" pitchFamily="49" charset="-128"/>
              <a:ea typeface="ＭＳ ゴシック" pitchFamily="49" charset="-128"/>
            </a:rPr>
            <a:t>　しかしながら、人口減少等といった社会構造の変化や、老朽化した公共施設の更新等により、一層の財政需要が見込まれるため、引き続き健全財政の堅持に努めていく。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一般会計を筆頭に、概ね高水準の黒字を維持している。</a:t>
          </a:r>
        </a:p>
        <a:p>
          <a:r>
            <a:rPr kumimoji="1" lang="ja-JP" altLang="en-US" sz="1400">
              <a:latin typeface="ＭＳ ゴシック" pitchFamily="49" charset="-128"/>
              <a:ea typeface="ＭＳ ゴシック" pitchFamily="49" charset="-128"/>
            </a:rPr>
            <a:t>　一般会計については、今後、公共施設の老朽化や扶助費の増等にともなう財政需要の拡大が見込まれるため、事業全体のコスト意識を強化し、引き続き健全財政の堅持に努めていく。</a:t>
          </a:r>
        </a:p>
        <a:p>
          <a:r>
            <a:rPr kumimoji="1" lang="ja-JP" altLang="en-US" sz="1400">
              <a:latin typeface="ＭＳ ゴシック" pitchFamily="49" charset="-128"/>
              <a:ea typeface="ＭＳ ゴシック" pitchFamily="49" charset="-128"/>
            </a:rPr>
            <a:t>　国民健康保険事業特別会計については、新規加入者よりも</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歳以上となって後期高齢者医療へ移る人数が多いこと等が要因となり黒字を維持している。また平成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年度から開始した保険料のコンビニ収納に加えて、平成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年度からはクレジット収納、令和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年度からはスマホ納付による収納を開始する等、歳入確保の施策を積極的に展開しており、今後も健全な国保財政運営に努めていく。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75376007</v>
      </c>
      <c r="BO4" s="395"/>
      <c r="BP4" s="395"/>
      <c r="BQ4" s="395"/>
      <c r="BR4" s="395"/>
      <c r="BS4" s="395"/>
      <c r="BT4" s="395"/>
      <c r="BU4" s="396"/>
      <c r="BV4" s="394">
        <v>54163780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13</v>
      </c>
      <c r="CU4" s="401"/>
      <c r="CV4" s="401"/>
      <c r="CW4" s="401"/>
      <c r="CX4" s="401"/>
      <c r="CY4" s="401"/>
      <c r="CZ4" s="401"/>
      <c r="DA4" s="402"/>
      <c r="DB4" s="400">
        <v>11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71301341</v>
      </c>
      <c r="BO5" s="432"/>
      <c r="BP5" s="432"/>
      <c r="BQ5" s="432"/>
      <c r="BR5" s="432"/>
      <c r="BS5" s="432"/>
      <c r="BT5" s="432"/>
      <c r="BU5" s="433"/>
      <c r="BV5" s="431">
        <v>50638827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96.1</v>
      </c>
      <c r="CU5" s="429"/>
      <c r="CV5" s="429"/>
      <c r="CW5" s="429"/>
      <c r="CX5" s="429"/>
      <c r="CY5" s="429"/>
      <c r="CZ5" s="429"/>
      <c r="DA5" s="430"/>
      <c r="DB5" s="428">
        <v>90.9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4074666</v>
      </c>
      <c r="BO6" s="432"/>
      <c r="BP6" s="432"/>
      <c r="BQ6" s="432"/>
      <c r="BR6" s="432"/>
      <c r="BS6" s="432"/>
      <c r="BT6" s="432"/>
      <c r="BU6" s="433"/>
      <c r="BV6" s="431">
        <v>3524953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100.7</v>
      </c>
      <c r="CU6" s="469"/>
      <c r="CV6" s="469"/>
      <c r="CW6" s="469"/>
      <c r="CX6" s="469"/>
      <c r="CY6" s="469"/>
      <c r="CZ6" s="469"/>
      <c r="DA6" s="470"/>
      <c r="DB6" s="468">
        <v>92.2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363783</v>
      </c>
      <c r="BO7" s="432"/>
      <c r="BP7" s="432"/>
      <c r="BQ7" s="432"/>
      <c r="BR7" s="432"/>
      <c r="BS7" s="432"/>
      <c r="BT7" s="432"/>
      <c r="BU7" s="433"/>
      <c r="BV7" s="431">
        <v>453719</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28465990</v>
      </c>
      <c r="CU7" s="432"/>
      <c r="CV7" s="432"/>
      <c r="CW7" s="432"/>
      <c r="CX7" s="432"/>
      <c r="CY7" s="432"/>
      <c r="CZ7" s="432"/>
      <c r="DA7" s="433"/>
      <c r="DB7" s="431">
        <v>27906912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3710883</v>
      </c>
      <c r="BO8" s="432"/>
      <c r="BP8" s="432"/>
      <c r="BQ8" s="432"/>
      <c r="BR8" s="432"/>
      <c r="BS8" s="432"/>
      <c r="BT8" s="432"/>
      <c r="BU8" s="433"/>
      <c r="BV8" s="431">
        <v>3071234</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0.9</v>
      </c>
      <c r="CU8" s="472"/>
      <c r="CV8" s="472"/>
      <c r="CW8" s="472"/>
      <c r="CX8" s="472"/>
      <c r="CY8" s="472"/>
      <c r="CZ8" s="472"/>
      <c r="DA8" s="473"/>
      <c r="DB8" s="471">
        <v>0.89</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144521</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115</v>
      </c>
      <c r="AV9" s="464"/>
      <c r="AW9" s="464"/>
      <c r="AX9" s="464"/>
      <c r="AY9" s="465" t="s">
        <v>116</v>
      </c>
      <c r="AZ9" s="466"/>
      <c r="BA9" s="466"/>
      <c r="BB9" s="466"/>
      <c r="BC9" s="466"/>
      <c r="BD9" s="466"/>
      <c r="BE9" s="466"/>
      <c r="BF9" s="466"/>
      <c r="BG9" s="466"/>
      <c r="BH9" s="466"/>
      <c r="BI9" s="466"/>
      <c r="BJ9" s="466"/>
      <c r="BK9" s="466"/>
      <c r="BL9" s="466"/>
      <c r="BM9" s="467"/>
      <c r="BN9" s="431">
        <v>639649</v>
      </c>
      <c r="BO9" s="432"/>
      <c r="BP9" s="432"/>
      <c r="BQ9" s="432"/>
      <c r="BR9" s="432"/>
      <c r="BS9" s="432"/>
      <c r="BT9" s="432"/>
      <c r="BU9" s="433"/>
      <c r="BV9" s="431">
        <v>303165</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14.3</v>
      </c>
      <c r="CU9" s="429"/>
      <c r="CV9" s="429"/>
      <c r="CW9" s="429"/>
      <c r="CX9" s="429"/>
      <c r="CY9" s="429"/>
      <c r="CZ9" s="429"/>
      <c r="DA9" s="430"/>
      <c r="DB9" s="428">
        <v>11.1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144690</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94</v>
      </c>
      <c r="AV10" s="464"/>
      <c r="AW10" s="464"/>
      <c r="AX10" s="464"/>
      <c r="AY10" s="465" t="s">
        <v>120</v>
      </c>
      <c r="AZ10" s="466"/>
      <c r="BA10" s="466"/>
      <c r="BB10" s="466"/>
      <c r="BC10" s="466"/>
      <c r="BD10" s="466"/>
      <c r="BE10" s="466"/>
      <c r="BF10" s="466"/>
      <c r="BG10" s="466"/>
      <c r="BH10" s="466"/>
      <c r="BI10" s="466"/>
      <c r="BJ10" s="466"/>
      <c r="BK10" s="466"/>
      <c r="BL10" s="466"/>
      <c r="BM10" s="467"/>
      <c r="BN10" s="431">
        <v>884778</v>
      </c>
      <c r="BO10" s="432"/>
      <c r="BP10" s="432"/>
      <c r="BQ10" s="432"/>
      <c r="BR10" s="432"/>
      <c r="BS10" s="432"/>
      <c r="BT10" s="432"/>
      <c r="BU10" s="433"/>
      <c r="BV10" s="431">
        <v>1374660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146961</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2000759</v>
      </c>
      <c r="BO12" s="432"/>
      <c r="BP12" s="432"/>
      <c r="BQ12" s="432"/>
      <c r="BR12" s="432"/>
      <c r="BS12" s="432"/>
      <c r="BT12" s="432"/>
      <c r="BU12" s="433"/>
      <c r="BV12" s="431">
        <v>1873873</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143645</v>
      </c>
      <c r="S13" s="516"/>
      <c r="T13" s="516"/>
      <c r="U13" s="516"/>
      <c r="V13" s="517"/>
      <c r="W13" s="447" t="s">
        <v>141</v>
      </c>
      <c r="X13" s="448"/>
      <c r="Y13" s="448"/>
      <c r="Z13" s="448"/>
      <c r="AA13" s="448"/>
      <c r="AB13" s="438"/>
      <c r="AC13" s="482">
        <v>945</v>
      </c>
      <c r="AD13" s="483"/>
      <c r="AE13" s="483"/>
      <c r="AF13" s="483"/>
      <c r="AG13" s="525"/>
      <c r="AH13" s="482">
        <v>963</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-476332</v>
      </c>
      <c r="BO13" s="432"/>
      <c r="BP13" s="432"/>
      <c r="BQ13" s="432"/>
      <c r="BR13" s="432"/>
      <c r="BS13" s="432"/>
      <c r="BT13" s="432"/>
      <c r="BU13" s="433"/>
      <c r="BV13" s="431">
        <v>-196048</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2</v>
      </c>
      <c r="CU13" s="429"/>
      <c r="CV13" s="429"/>
      <c r="CW13" s="429"/>
      <c r="CX13" s="429"/>
      <c r="CY13" s="429"/>
      <c r="CZ13" s="429"/>
      <c r="DA13" s="430"/>
      <c r="DB13" s="428">
        <v>0</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147651</v>
      </c>
      <c r="S14" s="516"/>
      <c r="T14" s="516"/>
      <c r="U14" s="516"/>
      <c r="V14" s="517"/>
      <c r="W14" s="421"/>
      <c r="X14" s="422"/>
      <c r="Y14" s="422"/>
      <c r="Z14" s="422"/>
      <c r="AA14" s="422"/>
      <c r="AB14" s="411"/>
      <c r="AC14" s="518">
        <v>1.4</v>
      </c>
      <c r="AD14" s="519"/>
      <c r="AE14" s="519"/>
      <c r="AF14" s="519"/>
      <c r="AG14" s="520"/>
      <c r="AH14" s="518">
        <v>1.4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t="s">
        <v>139</v>
      </c>
      <c r="CU14" s="530"/>
      <c r="CV14" s="530"/>
      <c r="CW14" s="530"/>
      <c r="CX14" s="530"/>
      <c r="CY14" s="530"/>
      <c r="CZ14" s="530"/>
      <c r="DA14" s="531"/>
      <c r="DB14" s="529" t="s">
        <v>139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144267</v>
      </c>
      <c r="S15" s="516"/>
      <c r="T15" s="516"/>
      <c r="U15" s="516"/>
      <c r="V15" s="517"/>
      <c r="W15" s="447" t="s">
        <v>149</v>
      </c>
      <c r="X15" s="448"/>
      <c r="Y15" s="448"/>
      <c r="Z15" s="448"/>
      <c r="AA15" s="448"/>
      <c r="AB15" s="438"/>
      <c r="AC15" s="482">
        <v>23462</v>
      </c>
      <c r="AD15" s="483"/>
      <c r="AE15" s="483"/>
      <c r="AF15" s="483"/>
      <c r="AG15" s="525"/>
      <c r="AH15" s="482">
        <v>23057</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19724744</v>
      </c>
      <c r="BO15" s="395"/>
      <c r="BP15" s="395"/>
      <c r="BQ15" s="395"/>
      <c r="BR15" s="395"/>
      <c r="BS15" s="395"/>
      <c r="BT15" s="395"/>
      <c r="BU15" s="396"/>
      <c r="BV15" s="394">
        <v>18806984</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34.4</v>
      </c>
      <c r="AD16" s="519"/>
      <c r="AE16" s="519"/>
      <c r="AF16" s="519"/>
      <c r="AG16" s="520"/>
      <c r="AH16" s="518">
        <v>34.299999999999997</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21807782</v>
      </c>
      <c r="BO16" s="432"/>
      <c r="BP16" s="432"/>
      <c r="BQ16" s="432"/>
      <c r="BR16" s="432"/>
      <c r="BS16" s="432"/>
      <c r="BT16" s="432"/>
      <c r="BU16" s="433"/>
      <c r="BV16" s="431">
        <v>21102154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43795</v>
      </c>
      <c r="AD17" s="483"/>
      <c r="AE17" s="483"/>
      <c r="AF17" s="483"/>
      <c r="AG17" s="525"/>
      <c r="AH17" s="482">
        <v>43274</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25100658</v>
      </c>
      <c r="BO17" s="432"/>
      <c r="BP17" s="432"/>
      <c r="BQ17" s="432"/>
      <c r="BR17" s="432"/>
      <c r="BS17" s="432"/>
      <c r="BT17" s="432"/>
      <c r="BU17" s="433"/>
      <c r="BV17" s="431">
        <v>24038590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87.81</v>
      </c>
      <c r="M18" s="547"/>
      <c r="N18" s="547"/>
      <c r="O18" s="547"/>
      <c r="P18" s="547"/>
      <c r="Q18" s="547"/>
      <c r="R18" s="548"/>
      <c r="S18" s="548"/>
      <c r="T18" s="548"/>
      <c r="U18" s="548"/>
      <c r="V18" s="549"/>
      <c r="W18" s="449"/>
      <c r="X18" s="450"/>
      <c r="Y18" s="450"/>
      <c r="Z18" s="450"/>
      <c r="AA18" s="450"/>
      <c r="AB18" s="441"/>
      <c r="AC18" s="550">
        <v>64.2</v>
      </c>
      <c r="AD18" s="551"/>
      <c r="AE18" s="551"/>
      <c r="AF18" s="551"/>
      <c r="AG18" s="552"/>
      <c r="AH18" s="550">
        <v>64.3</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28057238</v>
      </c>
      <c r="BO18" s="432"/>
      <c r="BP18" s="432"/>
      <c r="BQ18" s="432"/>
      <c r="BR18" s="432"/>
      <c r="BS18" s="432"/>
      <c r="BT18" s="432"/>
      <c r="BU18" s="433"/>
      <c r="BV18" s="431">
        <v>25559797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1646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41648039</v>
      </c>
      <c r="BO19" s="432"/>
      <c r="BP19" s="432"/>
      <c r="BQ19" s="432"/>
      <c r="BR19" s="432"/>
      <c r="BS19" s="432"/>
      <c r="BT19" s="432"/>
      <c r="BU19" s="433"/>
      <c r="BV19" s="431">
        <v>37875318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57129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25325734</v>
      </c>
      <c r="BO23" s="432"/>
      <c r="BP23" s="432"/>
      <c r="BQ23" s="432"/>
      <c r="BR23" s="432"/>
      <c r="BS23" s="432"/>
      <c r="BT23" s="432"/>
      <c r="BU23" s="433"/>
      <c r="BV23" s="431">
        <v>27469563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9990</v>
      </c>
      <c r="R24" s="483"/>
      <c r="S24" s="483"/>
      <c r="T24" s="483"/>
      <c r="U24" s="483"/>
      <c r="V24" s="525"/>
      <c r="W24" s="584"/>
      <c r="X24" s="572"/>
      <c r="Y24" s="573"/>
      <c r="Z24" s="481" t="s">
        <v>173</v>
      </c>
      <c r="AA24" s="461"/>
      <c r="AB24" s="461"/>
      <c r="AC24" s="461"/>
      <c r="AD24" s="461"/>
      <c r="AE24" s="461"/>
      <c r="AF24" s="461"/>
      <c r="AG24" s="462"/>
      <c r="AH24" s="482">
        <v>799</v>
      </c>
      <c r="AI24" s="483"/>
      <c r="AJ24" s="483"/>
      <c r="AK24" s="483"/>
      <c r="AL24" s="525"/>
      <c r="AM24" s="482">
        <v>2418573</v>
      </c>
      <c r="AN24" s="483"/>
      <c r="AO24" s="483"/>
      <c r="AP24" s="483"/>
      <c r="AQ24" s="483"/>
      <c r="AR24" s="525"/>
      <c r="AS24" s="482">
        <v>3027</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7601521</v>
      </c>
      <c r="BO24" s="432"/>
      <c r="BP24" s="432"/>
      <c r="BQ24" s="432"/>
      <c r="BR24" s="432"/>
      <c r="BS24" s="432"/>
      <c r="BT24" s="432"/>
      <c r="BU24" s="433"/>
      <c r="BV24" s="431">
        <v>7096330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2</v>
      </c>
      <c r="M25" s="483"/>
      <c r="N25" s="483"/>
      <c r="O25" s="483"/>
      <c r="P25" s="525"/>
      <c r="Q25" s="482">
        <v>8340</v>
      </c>
      <c r="R25" s="483"/>
      <c r="S25" s="483"/>
      <c r="T25" s="483"/>
      <c r="U25" s="483"/>
      <c r="V25" s="525"/>
      <c r="W25" s="584"/>
      <c r="X25" s="572"/>
      <c r="Y25" s="573"/>
      <c r="Z25" s="481" t="s">
        <v>176</v>
      </c>
      <c r="AA25" s="461"/>
      <c r="AB25" s="461"/>
      <c r="AC25" s="461"/>
      <c r="AD25" s="461"/>
      <c r="AE25" s="461"/>
      <c r="AF25" s="461"/>
      <c r="AG25" s="462"/>
      <c r="AH25" s="482">
        <v>171</v>
      </c>
      <c r="AI25" s="483"/>
      <c r="AJ25" s="483"/>
      <c r="AK25" s="483"/>
      <c r="AL25" s="525"/>
      <c r="AM25" s="482">
        <v>498978</v>
      </c>
      <c r="AN25" s="483"/>
      <c r="AO25" s="483"/>
      <c r="AP25" s="483"/>
      <c r="AQ25" s="483"/>
      <c r="AR25" s="525"/>
      <c r="AS25" s="482">
        <v>2918</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15412014</v>
      </c>
      <c r="BO25" s="395"/>
      <c r="BP25" s="395"/>
      <c r="BQ25" s="395"/>
      <c r="BR25" s="395"/>
      <c r="BS25" s="395"/>
      <c r="BT25" s="395"/>
      <c r="BU25" s="396"/>
      <c r="BV25" s="394">
        <v>17250923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6590</v>
      </c>
      <c r="R26" s="483"/>
      <c r="S26" s="483"/>
      <c r="T26" s="483"/>
      <c r="U26" s="483"/>
      <c r="V26" s="525"/>
      <c r="W26" s="584"/>
      <c r="X26" s="572"/>
      <c r="Y26" s="573"/>
      <c r="Z26" s="481" t="s">
        <v>179</v>
      </c>
      <c r="AA26" s="594"/>
      <c r="AB26" s="594"/>
      <c r="AC26" s="594"/>
      <c r="AD26" s="594"/>
      <c r="AE26" s="594"/>
      <c r="AF26" s="594"/>
      <c r="AG26" s="595"/>
      <c r="AH26" s="482">
        <v>33</v>
      </c>
      <c r="AI26" s="483"/>
      <c r="AJ26" s="483"/>
      <c r="AK26" s="483"/>
      <c r="AL26" s="525"/>
      <c r="AM26" s="482">
        <v>93621</v>
      </c>
      <c r="AN26" s="483"/>
      <c r="AO26" s="483"/>
      <c r="AP26" s="483"/>
      <c r="AQ26" s="483"/>
      <c r="AR26" s="525"/>
      <c r="AS26" s="482">
        <v>2837</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5700</v>
      </c>
      <c r="R27" s="483"/>
      <c r="S27" s="483"/>
      <c r="T27" s="483"/>
      <c r="U27" s="483"/>
      <c r="V27" s="525"/>
      <c r="W27" s="584"/>
      <c r="X27" s="572"/>
      <c r="Y27" s="573"/>
      <c r="Z27" s="481" t="s">
        <v>182</v>
      </c>
      <c r="AA27" s="461"/>
      <c r="AB27" s="461"/>
      <c r="AC27" s="461"/>
      <c r="AD27" s="461"/>
      <c r="AE27" s="461"/>
      <c r="AF27" s="461"/>
      <c r="AG27" s="462"/>
      <c r="AH27" s="482">
        <v>18</v>
      </c>
      <c r="AI27" s="483"/>
      <c r="AJ27" s="483"/>
      <c r="AK27" s="483"/>
      <c r="AL27" s="525"/>
      <c r="AM27" s="482">
        <v>72288</v>
      </c>
      <c r="AN27" s="483"/>
      <c r="AO27" s="483"/>
      <c r="AP27" s="483"/>
      <c r="AQ27" s="483"/>
      <c r="AR27" s="525"/>
      <c r="AS27" s="482">
        <v>4016</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t="s">
        <v>139</v>
      </c>
      <c r="BO27" s="608"/>
      <c r="BP27" s="608"/>
      <c r="BQ27" s="608"/>
      <c r="BR27" s="608"/>
      <c r="BS27" s="608"/>
      <c r="BT27" s="608"/>
      <c r="BU27" s="609"/>
      <c r="BV27" s="607" t="s">
        <v>139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5200</v>
      </c>
      <c r="R28" s="483"/>
      <c r="S28" s="483"/>
      <c r="T28" s="483"/>
      <c r="U28" s="483"/>
      <c r="V28" s="525"/>
      <c r="W28" s="584"/>
      <c r="X28" s="572"/>
      <c r="Y28" s="573"/>
      <c r="Z28" s="481" t="s">
        <v>185</v>
      </c>
      <c r="AA28" s="461"/>
      <c r="AB28" s="461"/>
      <c r="AC28" s="461"/>
      <c r="AD28" s="461"/>
      <c r="AE28" s="461"/>
      <c r="AF28" s="461"/>
      <c r="AG28" s="462"/>
      <c r="AH28" s="482" t="s">
        <v>139</v>
      </c>
      <c r="AI28" s="483"/>
      <c r="AJ28" s="483"/>
      <c r="AK28" s="483"/>
      <c r="AL28" s="525"/>
      <c r="AM28" s="482" t="s">
        <v>139</v>
      </c>
      <c r="AN28" s="483"/>
      <c r="AO28" s="483"/>
      <c r="AP28" s="483"/>
      <c r="AQ28" s="483"/>
      <c r="AR28" s="525"/>
      <c r="AS28" s="482" t="s">
        <v>139</v>
      </c>
      <c r="AT28" s="483"/>
      <c r="AU28" s="483"/>
      <c r="AV28" s="483"/>
      <c r="AW28" s="483"/>
      <c r="AX28" s="484"/>
      <c r="AY28" s="610" t="s">
        <v>186</v>
      </c>
      <c r="AZ28" s="611"/>
      <c r="BA28" s="611"/>
      <c r="BB28" s="612"/>
      <c r="BC28" s="391" t="s">
        <v>49</v>
      </c>
      <c r="BD28" s="392"/>
      <c r="BE28" s="392"/>
      <c r="BF28" s="392"/>
      <c r="BG28" s="392"/>
      <c r="BH28" s="392"/>
      <c r="BI28" s="392"/>
      <c r="BJ28" s="392"/>
      <c r="BK28" s="392"/>
      <c r="BL28" s="392"/>
      <c r="BM28" s="393"/>
      <c r="BN28" s="394">
        <v>10135184</v>
      </c>
      <c r="BO28" s="395"/>
      <c r="BP28" s="395"/>
      <c r="BQ28" s="395"/>
      <c r="BR28" s="395"/>
      <c r="BS28" s="395"/>
      <c r="BT28" s="395"/>
      <c r="BU28" s="396"/>
      <c r="BV28" s="394">
        <v>11251165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22</v>
      </c>
      <c r="M29" s="483"/>
      <c r="N29" s="483"/>
      <c r="O29" s="483"/>
      <c r="P29" s="525"/>
      <c r="Q29" s="482">
        <v>4850</v>
      </c>
      <c r="R29" s="483"/>
      <c r="S29" s="483"/>
      <c r="T29" s="483"/>
      <c r="U29" s="483"/>
      <c r="V29" s="525"/>
      <c r="W29" s="585"/>
      <c r="X29" s="586"/>
      <c r="Y29" s="587"/>
      <c r="Z29" s="481" t="s">
        <v>188</v>
      </c>
      <c r="AA29" s="461"/>
      <c r="AB29" s="461"/>
      <c r="AC29" s="461"/>
      <c r="AD29" s="461"/>
      <c r="AE29" s="461"/>
      <c r="AF29" s="461"/>
      <c r="AG29" s="462"/>
      <c r="AH29" s="482">
        <v>817</v>
      </c>
      <c r="AI29" s="483"/>
      <c r="AJ29" s="483"/>
      <c r="AK29" s="483"/>
      <c r="AL29" s="525"/>
      <c r="AM29" s="482">
        <v>2490861</v>
      </c>
      <c r="AN29" s="483"/>
      <c r="AO29" s="483"/>
      <c r="AP29" s="483"/>
      <c r="AQ29" s="483"/>
      <c r="AR29" s="525"/>
      <c r="AS29" s="482">
        <v>3049</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5416936</v>
      </c>
      <c r="BO29" s="432"/>
      <c r="BP29" s="432"/>
      <c r="BQ29" s="432"/>
      <c r="BR29" s="432"/>
      <c r="BS29" s="432"/>
      <c r="BT29" s="432"/>
      <c r="BU29" s="433"/>
      <c r="BV29" s="431">
        <v>6678092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100</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51</v>
      </c>
      <c r="BD30" s="605"/>
      <c r="BE30" s="605"/>
      <c r="BF30" s="605"/>
      <c r="BG30" s="605"/>
      <c r="BH30" s="605"/>
      <c r="BI30" s="605"/>
      <c r="BJ30" s="605"/>
      <c r="BK30" s="605"/>
      <c r="BL30" s="605"/>
      <c r="BM30" s="606"/>
      <c r="BN30" s="607">
        <v>10714932</v>
      </c>
      <c r="BO30" s="608"/>
      <c r="BP30" s="608"/>
      <c r="BQ30" s="608"/>
      <c r="BR30" s="608"/>
      <c r="BS30" s="608"/>
      <c r="BT30" s="608"/>
      <c r="BU30" s="609"/>
      <c r="BV30" s="607">
        <v>10411312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岐阜県市町村会館組合</v>
      </c>
      <c r="BZ34" s="621"/>
      <c r="CA34" s="621"/>
      <c r="CB34" s="621"/>
      <c r="CC34" s="621"/>
      <c r="CD34" s="621"/>
      <c r="CE34" s="621"/>
      <c r="CF34" s="621"/>
      <c r="CG34" s="621"/>
      <c r="CH34" s="621"/>
      <c r="CI34" s="621"/>
      <c r="CJ34" s="621"/>
      <c r="CK34" s="621"/>
      <c r="CL34" s="621"/>
      <c r="CM34" s="621"/>
      <c r="CN34" s="214"/>
      <c r="CO34" s="620">
        <f>IF(CQ34="","",MAX(C34:D43,U34:V43,AM34:AN43,BE34:BF43,BW34:BX43)+1)</f>
        <v>12</v>
      </c>
      <c r="CP34" s="620"/>
      <c r="CQ34" s="621" t="str">
        <f>IF('各会計、関係団体の財政状況及び健全化判断比率'!BS7="","",'各会計、関係団体の財政状況及び健全化判断比率'!BS7)</f>
        <v>各務原市土地開発公社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岐阜県市町村職員退職手当組合</v>
      </c>
      <c r="BZ35" s="621"/>
      <c r="CA35" s="621"/>
      <c r="CB35" s="621"/>
      <c r="CC35" s="621"/>
      <c r="CD35" s="621"/>
      <c r="CE35" s="621"/>
      <c r="CF35" s="621"/>
      <c r="CG35" s="621"/>
      <c r="CH35" s="621"/>
      <c r="CI35" s="621"/>
      <c r="CJ35" s="621"/>
      <c r="CK35" s="621"/>
      <c r="CL35" s="621"/>
      <c r="CM35" s="621"/>
      <c r="CN35" s="214"/>
      <c r="CO35" s="620">
        <f t="shared" ref="CO35:CO43" si="3">IF(CQ35="","",CO34+1)</f>
        <v>13</v>
      </c>
      <c r="CP35" s="620"/>
      <c r="CQ35" s="621" t="str">
        <f>IF('各会計、関係団体の財政状況及び健全化判断比率'!BS8="","",'各会計、関係団体の財政状況及び健全化判断比率'!BS8)</f>
        <v>各務原市施設振興公社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後期高齢者医療広域連合（特別会計）</v>
      </c>
      <c r="BZ36" s="621"/>
      <c r="CA36" s="621"/>
      <c r="CB36" s="621"/>
      <c r="CC36" s="621"/>
      <c r="CD36" s="621"/>
      <c r="CE36" s="621"/>
      <c r="CF36" s="621"/>
      <c r="CG36" s="621"/>
      <c r="CH36" s="621"/>
      <c r="CI36" s="621"/>
      <c r="CJ36" s="621"/>
      <c r="CK36" s="621"/>
      <c r="CL36" s="621"/>
      <c r="CM36" s="621"/>
      <c r="CN36" s="214"/>
      <c r="CO36" s="620">
        <f t="shared" si="3"/>
        <v>14</v>
      </c>
      <c r="CP36" s="620"/>
      <c r="CQ36" s="621" t="str">
        <f>IF('各会計、関係団体の財政状況及び健全化判断比率'!BS9="","",'各会計、関係団体の財政状況及び健全化判断比率'!BS9)</f>
        <v>㈱オアシスパーク</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木曽川右岸地帯水防事務組合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ZIHMQVAPlH7dg6Jzm6VTAbliUN4Ms6ltkHNMywNyP9qPb2Q8SzuF2Ea5YKcg9qa2rpDVry3aILXD+A9YgMmQyw==" saltValue="93mZoRZt26/p8XAQIUeg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565</v>
      </c>
      <c r="D34" s="1210"/>
      <c r="E34" s="1211"/>
      <c r="F34" s="32">
        <v>9.4</v>
      </c>
      <c r="G34" s="33">
        <v>8.5299999999999994</v>
      </c>
      <c r="H34" s="33">
        <v>9.94</v>
      </c>
      <c r="I34" s="33">
        <v>11</v>
      </c>
      <c r="J34" s="34">
        <v>13.03</v>
      </c>
      <c r="K34" s="22"/>
      <c r="L34" s="22"/>
      <c r="M34" s="22"/>
      <c r="N34" s="22"/>
      <c r="O34" s="22"/>
      <c r="P34" s="22"/>
    </row>
    <row r="35" spans="1:16" ht="39" customHeight="1" x14ac:dyDescent="0.15">
      <c r="A35" s="22"/>
      <c r="B35" s="35"/>
      <c r="C35" s="1204" t="s">
        <v>566</v>
      </c>
      <c r="D35" s="1205"/>
      <c r="E35" s="1206"/>
      <c r="F35" s="36">
        <v>6</v>
      </c>
      <c r="G35" s="37">
        <v>6.73</v>
      </c>
      <c r="H35" s="37">
        <v>6.95</v>
      </c>
      <c r="I35" s="37">
        <v>6.96</v>
      </c>
      <c r="J35" s="38">
        <v>7.33</v>
      </c>
      <c r="K35" s="22"/>
      <c r="L35" s="22"/>
      <c r="M35" s="22"/>
      <c r="N35" s="22"/>
      <c r="O35" s="22"/>
      <c r="P35" s="22"/>
    </row>
    <row r="36" spans="1:16" ht="39" customHeight="1" x14ac:dyDescent="0.15">
      <c r="A36" s="22"/>
      <c r="B36" s="35"/>
      <c r="C36" s="1204" t="s">
        <v>567</v>
      </c>
      <c r="D36" s="1205"/>
      <c r="E36" s="1206"/>
      <c r="F36" s="36">
        <v>5.34</v>
      </c>
      <c r="G36" s="37">
        <v>7.18</v>
      </c>
      <c r="H36" s="37">
        <v>6.87</v>
      </c>
      <c r="I36" s="37">
        <v>5.21</v>
      </c>
      <c r="J36" s="38">
        <v>3.97</v>
      </c>
      <c r="K36" s="22"/>
      <c r="L36" s="22"/>
      <c r="M36" s="22"/>
      <c r="N36" s="22"/>
      <c r="O36" s="22"/>
      <c r="P36" s="22"/>
    </row>
    <row r="37" spans="1:16" ht="39" customHeight="1" x14ac:dyDescent="0.15">
      <c r="A37" s="22"/>
      <c r="B37" s="35"/>
      <c r="C37" s="1204" t="s">
        <v>568</v>
      </c>
      <c r="D37" s="1205"/>
      <c r="E37" s="1206"/>
      <c r="F37" s="36" t="s">
        <v>515</v>
      </c>
      <c r="G37" s="37" t="s">
        <v>515</v>
      </c>
      <c r="H37" s="37" t="s">
        <v>515</v>
      </c>
      <c r="I37" s="37" t="s">
        <v>515</v>
      </c>
      <c r="J37" s="38">
        <v>0.69</v>
      </c>
      <c r="K37" s="22"/>
      <c r="L37" s="22"/>
      <c r="M37" s="22"/>
      <c r="N37" s="22"/>
      <c r="O37" s="22"/>
      <c r="P37" s="22"/>
    </row>
    <row r="38" spans="1:16" ht="39" customHeight="1" x14ac:dyDescent="0.15">
      <c r="A38" s="22"/>
      <c r="B38" s="35"/>
      <c r="C38" s="1204" t="s">
        <v>569</v>
      </c>
      <c r="D38" s="1205"/>
      <c r="E38" s="1206"/>
      <c r="F38" s="36">
        <v>2.2599999999999998</v>
      </c>
      <c r="G38" s="37">
        <v>2.42</v>
      </c>
      <c r="H38" s="37">
        <v>0.45</v>
      </c>
      <c r="I38" s="37">
        <v>0.53</v>
      </c>
      <c r="J38" s="38">
        <v>0.64</v>
      </c>
      <c r="K38" s="22"/>
      <c r="L38" s="22"/>
      <c r="M38" s="22"/>
      <c r="N38" s="22"/>
      <c r="O38" s="22"/>
      <c r="P38" s="22"/>
    </row>
    <row r="39" spans="1:16" ht="39" customHeight="1" x14ac:dyDescent="0.15">
      <c r="A39" s="22"/>
      <c r="B39" s="35"/>
      <c r="C39" s="1204" t="s">
        <v>570</v>
      </c>
      <c r="D39" s="1205"/>
      <c r="E39" s="1206"/>
      <c r="F39" s="36">
        <v>0.14000000000000001</v>
      </c>
      <c r="G39" s="37">
        <v>0.15</v>
      </c>
      <c r="H39" s="37">
        <v>0.14000000000000001</v>
      </c>
      <c r="I39" s="37">
        <v>0.14000000000000001</v>
      </c>
      <c r="J39" s="38">
        <v>0.16</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571</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572</v>
      </c>
      <c r="D43" s="1208"/>
      <c r="E43" s="1209"/>
      <c r="F43" s="41">
        <v>0.11</v>
      </c>
      <c r="G43" s="42">
        <v>0.1</v>
      </c>
      <c r="H43" s="42">
        <v>0.1</v>
      </c>
      <c r="I43" s="42">
        <v>1.99</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pTuVH2m/2/pCUS7SU/c1x8/sW+Ns9DJ3RNp2Xnb9PoLlg5I5XERLlS7TV5II8P3K+rSlt6LoUuznFkCnLZUUQ==" saltValue="RlOcmjrH5V0cBj55qb+m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4826</v>
      </c>
      <c r="L45" s="60">
        <v>4630</v>
      </c>
      <c r="M45" s="60">
        <v>4257</v>
      </c>
      <c r="N45" s="60">
        <v>4219</v>
      </c>
      <c r="O45" s="61">
        <v>5977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14"/>
      <c r="C48" s="1215"/>
      <c r="D48" s="62"/>
      <c r="E48" s="1220" t="s">
        <v>15</v>
      </c>
      <c r="F48" s="1220"/>
      <c r="G48" s="1220"/>
      <c r="H48" s="1220"/>
      <c r="I48" s="1220"/>
      <c r="J48" s="1221"/>
      <c r="K48" s="63">
        <v>714</v>
      </c>
      <c r="L48" s="64">
        <v>850</v>
      </c>
      <c r="M48" s="64">
        <v>832</v>
      </c>
      <c r="N48" s="64">
        <v>594</v>
      </c>
      <c r="O48" s="65">
        <v>617</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515</v>
      </c>
      <c r="L49" s="64" t="s">
        <v>515</v>
      </c>
      <c r="M49" s="64" t="s">
        <v>515</v>
      </c>
      <c r="N49" s="64" t="s">
        <v>515</v>
      </c>
      <c r="O49" s="65" t="s">
        <v>515</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515</v>
      </c>
      <c r="L50" s="64" t="s">
        <v>515</v>
      </c>
      <c r="M50" s="64" t="s">
        <v>515</v>
      </c>
      <c r="N50" s="64" t="s">
        <v>515</v>
      </c>
      <c r="O50" s="65" t="s">
        <v>515</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5147</v>
      </c>
      <c r="L52" s="64">
        <v>5322</v>
      </c>
      <c r="M52" s="64">
        <v>5169</v>
      </c>
      <c r="N52" s="64">
        <v>4891</v>
      </c>
      <c r="O52" s="65">
        <v>4904</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393</v>
      </c>
      <c r="L53" s="69">
        <v>158</v>
      </c>
      <c r="M53" s="69">
        <v>-80</v>
      </c>
      <c r="N53" s="69">
        <v>-78</v>
      </c>
      <c r="O53" s="70">
        <v>1690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8" t="s">
        <v>26</v>
      </c>
      <c r="C57" s="1229"/>
      <c r="D57" s="1232" t="s">
        <v>27</v>
      </c>
      <c r="E57" s="1233"/>
      <c r="F57" s="1233"/>
      <c r="G57" s="1233"/>
      <c r="H57" s="1233"/>
      <c r="I57" s="1233"/>
      <c r="J57" s="1234"/>
      <c r="K57" s="83" t="s">
        <v>578</v>
      </c>
      <c r="L57" s="84" t="s">
        <v>515</v>
      </c>
      <c r="M57" s="84" t="s">
        <v>515</v>
      </c>
      <c r="N57" s="84" t="s">
        <v>515</v>
      </c>
      <c r="O57" s="85" t="s">
        <v>515</v>
      </c>
    </row>
    <row r="58" spans="1:21" ht="31.5" customHeight="1" thickBot="1" x14ac:dyDescent="0.2">
      <c r="B58" s="1230"/>
      <c r="C58" s="1231"/>
      <c r="D58" s="1235" t="s">
        <v>28</v>
      </c>
      <c r="E58" s="1236"/>
      <c r="F58" s="1236"/>
      <c r="G58" s="1236"/>
      <c r="H58" s="1236"/>
      <c r="I58" s="1236"/>
      <c r="J58" s="1237"/>
      <c r="K58" s="86" t="s">
        <v>515</v>
      </c>
      <c r="L58" s="87" t="s">
        <v>515</v>
      </c>
      <c r="M58" s="87" t="s">
        <v>515</v>
      </c>
      <c r="N58" s="87" t="s">
        <v>515</v>
      </c>
      <c r="O58" s="88" t="s">
        <v>515</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m8KDvpeKo2sr7w1Dz6eQTyjb0wfej0whTavW0y7vTOQR6vOEma4liH+f7Zb3Ihds7MOSisx0wWnWp2ZSMeolw==" saltValue="WiSQCa+QuGyACyN2Zd41+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38" t="s">
        <v>31</v>
      </c>
      <c r="C41" s="1239"/>
      <c r="D41" s="102"/>
      <c r="E41" s="1244" t="s">
        <v>32</v>
      </c>
      <c r="F41" s="1244"/>
      <c r="G41" s="1244"/>
      <c r="H41" s="1245"/>
      <c r="I41" s="103">
        <v>34020</v>
      </c>
      <c r="J41" s="104">
        <v>31615</v>
      </c>
      <c r="K41" s="104">
        <v>28954</v>
      </c>
      <c r="L41" s="104">
        <v>27470</v>
      </c>
      <c r="M41" s="105">
        <v>25326</v>
      </c>
    </row>
    <row r="42" spans="2:13" ht="27.75" customHeight="1" x14ac:dyDescent="0.15">
      <c r="B42" s="1240"/>
      <c r="C42" s="1241"/>
      <c r="D42" s="106"/>
      <c r="E42" s="1246" t="s">
        <v>33</v>
      </c>
      <c r="F42" s="1246"/>
      <c r="G42" s="1246"/>
      <c r="H42" s="1247"/>
      <c r="I42" s="107">
        <v>787</v>
      </c>
      <c r="J42" s="108">
        <v>694</v>
      </c>
      <c r="K42" s="108">
        <v>737</v>
      </c>
      <c r="L42" s="108">
        <v>403</v>
      </c>
      <c r="M42" s="109">
        <v>438</v>
      </c>
    </row>
    <row r="43" spans="2:13" ht="27.75" customHeight="1" x14ac:dyDescent="0.15">
      <c r="B43" s="1240"/>
      <c r="C43" s="1241"/>
      <c r="D43" s="106"/>
      <c r="E43" s="1246" t="s">
        <v>34</v>
      </c>
      <c r="F43" s="1246"/>
      <c r="G43" s="1246"/>
      <c r="H43" s="1247"/>
      <c r="I43" s="107">
        <v>10272</v>
      </c>
      <c r="J43" s="108">
        <v>10526</v>
      </c>
      <c r="K43" s="108">
        <v>10973</v>
      </c>
      <c r="L43" s="108">
        <v>10704</v>
      </c>
      <c r="M43" s="109">
        <v>10489</v>
      </c>
    </row>
    <row r="44" spans="2:13" ht="27.75" customHeight="1" x14ac:dyDescent="0.15">
      <c r="B44" s="1240"/>
      <c r="C44" s="1241"/>
      <c r="D44" s="106"/>
      <c r="E44" s="1246" t="s">
        <v>35</v>
      </c>
      <c r="F44" s="1246"/>
      <c r="G44" s="1246"/>
      <c r="H44" s="1247"/>
      <c r="I44" s="107" t="s">
        <v>515</v>
      </c>
      <c r="J44" s="108" t="s">
        <v>515</v>
      </c>
      <c r="K44" s="108" t="s">
        <v>515</v>
      </c>
      <c r="L44" s="108" t="s">
        <v>515</v>
      </c>
      <c r="M44" s="109" t="s">
        <v>515</v>
      </c>
    </row>
    <row r="45" spans="2:13" ht="27.75" customHeight="1" x14ac:dyDescent="0.15">
      <c r="B45" s="1240"/>
      <c r="C45" s="1241"/>
      <c r="D45" s="106"/>
      <c r="E45" s="1246" t="s">
        <v>36</v>
      </c>
      <c r="F45" s="1246"/>
      <c r="G45" s="1246"/>
      <c r="H45" s="1247"/>
      <c r="I45" s="107">
        <v>7215</v>
      </c>
      <c r="J45" s="108">
        <v>7218</v>
      </c>
      <c r="K45" s="108">
        <v>6931</v>
      </c>
      <c r="L45" s="108">
        <v>6855</v>
      </c>
      <c r="M45" s="109">
        <v>6810</v>
      </c>
    </row>
    <row r="46" spans="2:13" ht="27.75" customHeight="1" x14ac:dyDescent="0.15">
      <c r="B46" s="1240"/>
      <c r="C46" s="1241"/>
      <c r="D46" s="110"/>
      <c r="E46" s="1246" t="s">
        <v>37</v>
      </c>
      <c r="F46" s="1246"/>
      <c r="G46" s="1246"/>
      <c r="H46" s="1247"/>
      <c r="I46" s="107" t="s">
        <v>515</v>
      </c>
      <c r="J46" s="108" t="s">
        <v>515</v>
      </c>
      <c r="K46" s="108" t="s">
        <v>515</v>
      </c>
      <c r="L46" s="108">
        <v>1209</v>
      </c>
      <c r="M46" s="109">
        <v>1719</v>
      </c>
    </row>
    <row r="47" spans="2:13" ht="27.75" customHeight="1" x14ac:dyDescent="0.15">
      <c r="B47" s="1240"/>
      <c r="C47" s="1241"/>
      <c r="D47" s="111"/>
      <c r="E47" s="1248" t="s">
        <v>38</v>
      </c>
      <c r="F47" s="1249"/>
      <c r="G47" s="1249"/>
      <c r="H47" s="1250"/>
      <c r="I47" s="107" t="s">
        <v>515</v>
      </c>
      <c r="J47" s="108" t="s">
        <v>515</v>
      </c>
      <c r="K47" s="108" t="s">
        <v>515</v>
      </c>
      <c r="L47" s="108" t="s">
        <v>515</v>
      </c>
      <c r="M47" s="109" t="s">
        <v>515</v>
      </c>
    </row>
    <row r="48" spans="2:13" ht="27.75" customHeight="1" x14ac:dyDescent="0.15">
      <c r="B48" s="1240"/>
      <c r="C48" s="1241"/>
      <c r="D48" s="106"/>
      <c r="E48" s="1246" t="s">
        <v>39</v>
      </c>
      <c r="F48" s="1246"/>
      <c r="G48" s="1246"/>
      <c r="H48" s="1247"/>
      <c r="I48" s="107" t="s">
        <v>515</v>
      </c>
      <c r="J48" s="108" t="s">
        <v>515</v>
      </c>
      <c r="K48" s="108" t="s">
        <v>515</v>
      </c>
      <c r="L48" s="108" t="s">
        <v>515</v>
      </c>
      <c r="M48" s="109" t="s">
        <v>515</v>
      </c>
    </row>
    <row r="49" spans="2:13" ht="27.75" customHeight="1" x14ac:dyDescent="0.15">
      <c r="B49" s="1242"/>
      <c r="C49" s="1243"/>
      <c r="D49" s="106"/>
      <c r="E49" s="1246" t="s">
        <v>40</v>
      </c>
      <c r="F49" s="1246"/>
      <c r="G49" s="1246"/>
      <c r="H49" s="1247"/>
      <c r="I49" s="107" t="s">
        <v>515</v>
      </c>
      <c r="J49" s="108" t="s">
        <v>515</v>
      </c>
      <c r="K49" s="108" t="s">
        <v>515</v>
      </c>
      <c r="L49" s="108" t="s">
        <v>515</v>
      </c>
      <c r="M49" s="109" t="s">
        <v>515</v>
      </c>
    </row>
    <row r="50" spans="2:13" ht="27.75" customHeight="1" x14ac:dyDescent="0.15">
      <c r="B50" s="1251" t="s">
        <v>41</v>
      </c>
      <c r="C50" s="1252"/>
      <c r="D50" s="112"/>
      <c r="E50" s="1246" t="s">
        <v>42</v>
      </c>
      <c r="F50" s="1246"/>
      <c r="G50" s="1246"/>
      <c r="H50" s="1247"/>
      <c r="I50" s="107">
        <v>28003</v>
      </c>
      <c r="J50" s="108">
        <v>29469</v>
      </c>
      <c r="K50" s="108">
        <v>29136</v>
      </c>
      <c r="L50" s="108">
        <v>30498</v>
      </c>
      <c r="M50" s="109">
        <v>28286</v>
      </c>
    </row>
    <row r="51" spans="2:13" ht="27.75" customHeight="1" x14ac:dyDescent="0.15">
      <c r="B51" s="1240"/>
      <c r="C51" s="1241"/>
      <c r="D51" s="106"/>
      <c r="E51" s="1246" t="s">
        <v>43</v>
      </c>
      <c r="F51" s="1246"/>
      <c r="G51" s="1246"/>
      <c r="H51" s="1247"/>
      <c r="I51" s="107">
        <v>17406</v>
      </c>
      <c r="J51" s="108">
        <v>17680</v>
      </c>
      <c r="K51" s="108">
        <v>17357</v>
      </c>
      <c r="L51" s="108">
        <v>18423</v>
      </c>
      <c r="M51" s="109">
        <v>18951</v>
      </c>
    </row>
    <row r="52" spans="2:13" ht="27.75" customHeight="1" x14ac:dyDescent="0.15">
      <c r="B52" s="1242"/>
      <c r="C52" s="1243"/>
      <c r="D52" s="106"/>
      <c r="E52" s="1246" t="s">
        <v>44</v>
      </c>
      <c r="F52" s="1246"/>
      <c r="G52" s="1246"/>
      <c r="H52" s="1247"/>
      <c r="I52" s="107">
        <v>43967</v>
      </c>
      <c r="J52" s="108">
        <v>42699</v>
      </c>
      <c r="K52" s="108">
        <v>40877</v>
      </c>
      <c r="L52" s="108">
        <v>40589</v>
      </c>
      <c r="M52" s="109">
        <v>39780</v>
      </c>
    </row>
    <row r="53" spans="2:13" ht="27.75" customHeight="1" thickBot="1" x14ac:dyDescent="0.2">
      <c r="B53" s="1253" t="s">
        <v>45</v>
      </c>
      <c r="C53" s="1254"/>
      <c r="D53" s="113"/>
      <c r="E53" s="1255" t="s">
        <v>46</v>
      </c>
      <c r="F53" s="1255"/>
      <c r="G53" s="1255"/>
      <c r="H53" s="1256"/>
      <c r="I53" s="114">
        <v>-37082</v>
      </c>
      <c r="J53" s="115">
        <v>-39795</v>
      </c>
      <c r="K53" s="115">
        <v>-39775</v>
      </c>
      <c r="L53" s="115">
        <v>-42870</v>
      </c>
      <c r="M53" s="116">
        <v>-42235</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BeRI7+yrgVus0sSJumg3A1MvJCVBIYVD3U6d8n4h1FsJurJC7sd9FAGFEC9tL7xKagB+0XFTHwmSfIQyngZqA==" saltValue="/oFjXfPVvgHvz0n1RpGY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49</v>
      </c>
      <c r="D55" s="1265"/>
      <c r="E55" s="1266"/>
      <c r="F55" s="128">
        <v>11750</v>
      </c>
      <c r="G55" s="128">
        <v>11251</v>
      </c>
      <c r="H55" s="129">
        <v>10135</v>
      </c>
    </row>
    <row r="56" spans="2:8" ht="52.5" customHeight="1" x14ac:dyDescent="0.15">
      <c r="B56" s="130"/>
      <c r="C56" s="1267" t="s">
        <v>50</v>
      </c>
      <c r="D56" s="1267"/>
      <c r="E56" s="1268"/>
      <c r="F56" s="131">
        <v>5541</v>
      </c>
      <c r="G56" s="131">
        <v>6678</v>
      </c>
      <c r="H56" s="132">
        <v>5417</v>
      </c>
    </row>
    <row r="57" spans="2:8" ht="53.25" customHeight="1" x14ac:dyDescent="0.15">
      <c r="B57" s="130"/>
      <c r="C57" s="1269" t="s">
        <v>51</v>
      </c>
      <c r="D57" s="1269"/>
      <c r="E57" s="1270"/>
      <c r="F57" s="133">
        <v>10197</v>
      </c>
      <c r="G57" s="133">
        <v>10411</v>
      </c>
      <c r="H57" s="134">
        <v>10715</v>
      </c>
    </row>
    <row r="58" spans="2:8" ht="45.75" customHeight="1" x14ac:dyDescent="0.15">
      <c r="B58" s="135"/>
      <c r="C58" s="1257" t="s">
        <v>588</v>
      </c>
      <c r="D58" s="1258"/>
      <c r="E58" s="1259"/>
      <c r="F58" s="136">
        <v>7798</v>
      </c>
      <c r="G58" s="136">
        <v>7439</v>
      </c>
      <c r="H58" s="137">
        <v>5475</v>
      </c>
    </row>
    <row r="59" spans="2:8" ht="45.75" customHeight="1" x14ac:dyDescent="0.15">
      <c r="B59" s="135"/>
      <c r="C59" s="1257" t="s">
        <v>589</v>
      </c>
      <c r="D59" s="1258"/>
      <c r="E59" s="1259"/>
      <c r="F59" s="136">
        <v>1079</v>
      </c>
      <c r="G59" s="136">
        <v>1651</v>
      </c>
      <c r="H59" s="137">
        <v>3843</v>
      </c>
    </row>
    <row r="60" spans="2:8" ht="45.75" customHeight="1" x14ac:dyDescent="0.15">
      <c r="B60" s="135"/>
      <c r="C60" s="1257" t="s">
        <v>590</v>
      </c>
      <c r="D60" s="1258"/>
      <c r="E60" s="1259"/>
      <c r="F60" s="136">
        <v>891</v>
      </c>
      <c r="G60" s="136">
        <v>892</v>
      </c>
      <c r="H60" s="137">
        <v>894</v>
      </c>
    </row>
    <row r="61" spans="2:8" ht="45.75" customHeight="1" x14ac:dyDescent="0.15">
      <c r="B61" s="135"/>
      <c r="C61" s="1257" t="s">
        <v>591</v>
      </c>
      <c r="D61" s="1258"/>
      <c r="E61" s="1259"/>
      <c r="F61" s="136" t="s">
        <v>579</v>
      </c>
      <c r="G61" s="136">
        <v>200</v>
      </c>
      <c r="H61" s="137">
        <v>503</v>
      </c>
    </row>
    <row r="62" spans="2:8" ht="45.75" customHeight="1" thickBot="1" x14ac:dyDescent="0.2">
      <c r="B62" s="138"/>
      <c r="C62" s="1260" t="s">
        <v>592</v>
      </c>
      <c r="D62" s="1261"/>
      <c r="E62" s="1262"/>
      <c r="F62" s="139">
        <v>429</v>
      </c>
      <c r="G62" s="139">
        <v>229</v>
      </c>
      <c r="H62" s="140" t="s">
        <v>579</v>
      </c>
    </row>
    <row r="63" spans="2:8" ht="52.5" customHeight="1" thickBot="1" x14ac:dyDescent="0.2">
      <c r="B63" s="141"/>
      <c r="C63" s="1263" t="s">
        <v>52</v>
      </c>
      <c r="D63" s="1263"/>
      <c r="E63" s="1264"/>
      <c r="F63" s="142">
        <v>27488</v>
      </c>
      <c r="G63" s="142">
        <v>28341</v>
      </c>
      <c r="H63" s="143">
        <v>26267</v>
      </c>
    </row>
    <row r="64" spans="2:8" ht="15" customHeight="1" x14ac:dyDescent="0.15"/>
  </sheetData>
  <sheetProtection algorithmName="SHA-512" hashValue="xMdlx/4bw51/75ZvoLVvS8t4kOrdRTKT09yeJFykP5royuA76O+D77WAZY7yiXNrW6IssADCkhsQnqPBJiiuIg==" saltValue="9VfAGiCcucv0QvnN4CFX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49" sqref="A49"/>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9"/>
      <c r="B1" s="1338"/>
      <c r="DD1" s="1271"/>
      <c r="DE1" s="1271"/>
    </row>
    <row r="2" spans="1:143" ht="25.5" customHeight="1" x14ac:dyDescent="0.15">
      <c r="A2" s="1337"/>
      <c r="C2" s="1337"/>
      <c r="O2" s="1337"/>
      <c r="P2" s="1337"/>
      <c r="Q2" s="1337"/>
      <c r="R2" s="1337"/>
      <c r="S2" s="1337"/>
      <c r="T2" s="1337"/>
      <c r="U2" s="1337"/>
      <c r="V2" s="1337"/>
      <c r="W2" s="1337"/>
      <c r="X2" s="1337"/>
      <c r="Y2" s="1337"/>
      <c r="Z2" s="1337"/>
      <c r="AA2" s="1337"/>
      <c r="AB2" s="1337"/>
      <c r="AC2" s="1337"/>
      <c r="AD2" s="1337"/>
      <c r="AE2" s="1337"/>
      <c r="AF2" s="1337"/>
      <c r="AG2" s="1337"/>
      <c r="AH2" s="1337"/>
      <c r="AI2" s="1337"/>
      <c r="AU2" s="1337"/>
      <c r="BG2" s="1337"/>
      <c r="BS2" s="1337"/>
      <c r="CE2" s="1337"/>
      <c r="CQ2" s="1337"/>
      <c r="DD2" s="1271"/>
      <c r="DE2" s="1271"/>
    </row>
    <row r="3" spans="1:143" ht="25.5" customHeight="1" x14ac:dyDescent="0.15">
      <c r="A3" s="1337"/>
      <c r="C3" s="1337"/>
      <c r="O3" s="1337"/>
      <c r="P3" s="1337"/>
      <c r="Q3" s="1337"/>
      <c r="R3" s="1337"/>
      <c r="S3" s="1337"/>
      <c r="T3" s="1337"/>
      <c r="U3" s="1337"/>
      <c r="V3" s="1337"/>
      <c r="W3" s="1337"/>
      <c r="X3" s="1337"/>
      <c r="Y3" s="1337"/>
      <c r="Z3" s="1337"/>
      <c r="AA3" s="1337"/>
      <c r="AB3" s="1337"/>
      <c r="AC3" s="1337"/>
      <c r="AD3" s="1337"/>
      <c r="AE3" s="1337"/>
      <c r="AF3" s="1337"/>
      <c r="AG3" s="1337"/>
      <c r="AH3" s="1337"/>
      <c r="AI3" s="1337"/>
      <c r="AU3" s="1337"/>
      <c r="BG3" s="1337"/>
      <c r="BS3" s="1337"/>
      <c r="CE3" s="1337"/>
      <c r="CQ3" s="1337"/>
      <c r="DD3" s="1271"/>
      <c r="DE3" s="1271"/>
    </row>
    <row r="4" spans="1:143" s="292" customFormat="1" ht="13.5" x14ac:dyDescent="0.15">
      <c r="A4" s="1337"/>
      <c r="B4" s="1337"/>
      <c r="C4" s="1337"/>
      <c r="D4" s="1337"/>
      <c r="E4" s="1337"/>
      <c r="F4" s="1337"/>
      <c r="G4" s="1337"/>
      <c r="H4" s="1337"/>
      <c r="I4" s="1337"/>
      <c r="J4" s="1337"/>
      <c r="K4" s="1337"/>
      <c r="L4" s="1337"/>
      <c r="M4" s="1337"/>
      <c r="N4" s="1337"/>
      <c r="O4" s="1337"/>
      <c r="P4" s="1337"/>
      <c r="Q4" s="1337"/>
      <c r="R4" s="1337"/>
      <c r="S4" s="1337"/>
      <c r="T4" s="1337"/>
      <c r="U4" s="1337"/>
      <c r="V4" s="1337"/>
      <c r="W4" s="1337"/>
      <c r="X4" s="1337"/>
      <c r="Y4" s="1337"/>
      <c r="Z4" s="1337"/>
      <c r="AA4" s="1337"/>
      <c r="AB4" s="1337"/>
      <c r="AC4" s="1337"/>
      <c r="AD4" s="1337"/>
      <c r="AE4" s="1337"/>
      <c r="AF4" s="1337"/>
      <c r="AG4" s="1337"/>
      <c r="AH4" s="1337"/>
      <c r="AI4" s="1337"/>
      <c r="AJ4" s="1337"/>
      <c r="AK4" s="1337"/>
      <c r="AL4" s="1337"/>
      <c r="AM4" s="1337"/>
      <c r="AN4" s="1337"/>
      <c r="AO4" s="1337"/>
      <c r="AP4" s="1337"/>
      <c r="AQ4" s="1337"/>
      <c r="AR4" s="1337"/>
      <c r="AS4" s="1337"/>
      <c r="AT4" s="1337"/>
      <c r="AU4" s="1337"/>
      <c r="AV4" s="1337"/>
      <c r="AW4" s="1337"/>
      <c r="AX4" s="1337"/>
      <c r="AY4" s="1337"/>
      <c r="AZ4" s="1337"/>
      <c r="BA4" s="1337"/>
      <c r="BB4" s="1337"/>
      <c r="BC4" s="1337"/>
      <c r="BD4" s="1337"/>
      <c r="BE4" s="1337"/>
      <c r="BF4" s="1337"/>
      <c r="BG4" s="1337"/>
      <c r="BH4" s="1337"/>
      <c r="BI4" s="1337"/>
      <c r="BJ4" s="1337"/>
      <c r="BK4" s="1337"/>
      <c r="BL4" s="1337"/>
      <c r="BM4" s="1337"/>
      <c r="BN4" s="1337"/>
      <c r="BO4" s="1337"/>
      <c r="BP4" s="1337"/>
      <c r="BQ4" s="1337"/>
      <c r="BR4" s="1337"/>
      <c r="BS4" s="1337"/>
      <c r="BT4" s="1337"/>
      <c r="BU4" s="1337"/>
      <c r="BV4" s="1337"/>
      <c r="BW4" s="1337"/>
      <c r="BX4" s="1337"/>
      <c r="BY4" s="1337"/>
      <c r="BZ4" s="1337"/>
      <c r="CA4" s="1337"/>
      <c r="CB4" s="1337"/>
      <c r="CC4" s="1337"/>
      <c r="CD4" s="1337"/>
      <c r="CE4" s="1337"/>
      <c r="CF4" s="1337"/>
      <c r="CG4" s="1337"/>
      <c r="CH4" s="1337"/>
      <c r="CI4" s="1337"/>
      <c r="CJ4" s="1337"/>
      <c r="CK4" s="1337"/>
      <c r="CL4" s="1337"/>
      <c r="CM4" s="1337"/>
      <c r="CN4" s="1337"/>
      <c r="CO4" s="1337"/>
      <c r="CP4" s="1337"/>
      <c r="CQ4" s="1337"/>
      <c r="CR4" s="1337"/>
      <c r="CS4" s="1337"/>
      <c r="CT4" s="1337"/>
      <c r="CU4" s="1337"/>
      <c r="CV4" s="1337"/>
      <c r="CW4" s="1337"/>
      <c r="CX4" s="1337"/>
      <c r="CY4" s="1337"/>
      <c r="CZ4" s="1337"/>
      <c r="DA4" s="1337"/>
      <c r="DB4" s="1337"/>
      <c r="DC4" s="1337"/>
      <c r="DD4" s="1337"/>
      <c r="DE4" s="1337"/>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7"/>
      <c r="B5" s="1337"/>
      <c r="C5" s="1337"/>
      <c r="D5" s="1337"/>
      <c r="E5" s="1337"/>
      <c r="F5" s="1337"/>
      <c r="G5" s="1337"/>
      <c r="H5" s="1337"/>
      <c r="I5" s="1337"/>
      <c r="J5" s="1337"/>
      <c r="K5" s="1337"/>
      <c r="L5" s="1337"/>
      <c r="M5" s="1337"/>
      <c r="N5" s="1337"/>
      <c r="O5" s="1337"/>
      <c r="P5" s="1337"/>
      <c r="Q5" s="1337"/>
      <c r="R5" s="1337"/>
      <c r="S5" s="1337"/>
      <c r="T5" s="1337"/>
      <c r="U5" s="1337"/>
      <c r="V5" s="1337"/>
      <c r="W5" s="1337"/>
      <c r="X5" s="1337"/>
      <c r="Y5" s="1337"/>
      <c r="Z5" s="1337"/>
      <c r="AA5" s="1337"/>
      <c r="AB5" s="1337"/>
      <c r="AC5" s="1337"/>
      <c r="AD5" s="1337"/>
      <c r="AE5" s="1337"/>
      <c r="AF5" s="1337"/>
      <c r="AG5" s="1337"/>
      <c r="AH5" s="1337"/>
      <c r="AI5" s="1337"/>
      <c r="AJ5" s="1337"/>
      <c r="AK5" s="1337"/>
      <c r="AL5" s="1337"/>
      <c r="AM5" s="1337"/>
      <c r="AN5" s="1337"/>
      <c r="AO5" s="1337"/>
      <c r="AP5" s="1337"/>
      <c r="AQ5" s="1337"/>
      <c r="AR5" s="1337"/>
      <c r="AS5" s="1337"/>
      <c r="AT5" s="1337"/>
      <c r="AU5" s="1337"/>
      <c r="AV5" s="1337"/>
      <c r="AW5" s="1337"/>
      <c r="AX5" s="1337"/>
      <c r="AY5" s="1337"/>
      <c r="AZ5" s="1337"/>
      <c r="BA5" s="1337"/>
      <c r="BB5" s="1337"/>
      <c r="BC5" s="1337"/>
      <c r="BD5" s="1337"/>
      <c r="BE5" s="1337"/>
      <c r="BF5" s="1337"/>
      <c r="BG5" s="1337"/>
      <c r="BH5" s="1337"/>
      <c r="BI5" s="1337"/>
      <c r="BJ5" s="1337"/>
      <c r="BK5" s="1337"/>
      <c r="BL5" s="1337"/>
      <c r="BM5" s="1337"/>
      <c r="BN5" s="1337"/>
      <c r="BO5" s="1337"/>
      <c r="BP5" s="1337"/>
      <c r="BQ5" s="1337"/>
      <c r="BR5" s="1337"/>
      <c r="BS5" s="1337"/>
      <c r="BT5" s="1337"/>
      <c r="BU5" s="1337"/>
      <c r="BV5" s="1337"/>
      <c r="BW5" s="1337"/>
      <c r="BX5" s="1337"/>
      <c r="BY5" s="1337"/>
      <c r="BZ5" s="1337"/>
      <c r="CA5" s="1337"/>
      <c r="CB5" s="1337"/>
      <c r="CC5" s="1337"/>
      <c r="CD5" s="1337"/>
      <c r="CE5" s="1337"/>
      <c r="CF5" s="1337"/>
      <c r="CG5" s="1337"/>
      <c r="CH5" s="1337"/>
      <c r="CI5" s="1337"/>
      <c r="CJ5" s="1337"/>
      <c r="CK5" s="1337"/>
      <c r="CL5" s="1337"/>
      <c r="CM5" s="1337"/>
      <c r="CN5" s="1337"/>
      <c r="CO5" s="1337"/>
      <c r="CP5" s="1337"/>
      <c r="CQ5" s="1337"/>
      <c r="CR5" s="1337"/>
      <c r="CS5" s="1337"/>
      <c r="CT5" s="1337"/>
      <c r="CU5" s="1337"/>
      <c r="CV5" s="1337"/>
      <c r="CW5" s="1337"/>
      <c r="CX5" s="1337"/>
      <c r="CY5" s="1337"/>
      <c r="CZ5" s="1337"/>
      <c r="DA5" s="1337"/>
      <c r="DB5" s="1337"/>
      <c r="DC5" s="1337"/>
      <c r="DD5" s="1337"/>
      <c r="DE5" s="1337"/>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7"/>
      <c r="B6" s="1337"/>
      <c r="C6" s="1337"/>
      <c r="D6" s="1337"/>
      <c r="E6" s="1337"/>
      <c r="F6" s="1337"/>
      <c r="G6" s="1337"/>
      <c r="H6" s="1337"/>
      <c r="I6" s="1337"/>
      <c r="J6" s="1337"/>
      <c r="K6" s="1337"/>
      <c r="L6" s="1337"/>
      <c r="M6" s="1337"/>
      <c r="N6" s="1337"/>
      <c r="O6" s="1337"/>
      <c r="P6" s="1337"/>
      <c r="Q6" s="1337"/>
      <c r="R6" s="1337"/>
      <c r="S6" s="1337"/>
      <c r="T6" s="1337"/>
      <c r="U6" s="1337"/>
      <c r="V6" s="1337"/>
      <c r="W6" s="1337"/>
      <c r="X6" s="1337"/>
      <c r="Y6" s="1337"/>
      <c r="Z6" s="1337"/>
      <c r="AA6" s="1337"/>
      <c r="AB6" s="1337"/>
      <c r="AC6" s="1337"/>
      <c r="AD6" s="1337"/>
      <c r="AE6" s="1337"/>
      <c r="AF6" s="1337"/>
      <c r="AG6" s="1337"/>
      <c r="AH6" s="1337"/>
      <c r="AI6" s="1337"/>
      <c r="AJ6" s="1337"/>
      <c r="AK6" s="1337"/>
      <c r="AL6" s="1337"/>
      <c r="AM6" s="1337"/>
      <c r="AN6" s="1337"/>
      <c r="AO6" s="1337"/>
      <c r="AP6" s="1337"/>
      <c r="AQ6" s="1337"/>
      <c r="AR6" s="1337"/>
      <c r="AS6" s="1337"/>
      <c r="AT6" s="1337"/>
      <c r="AU6" s="1337"/>
      <c r="AV6" s="1337"/>
      <c r="AW6" s="1337"/>
      <c r="AX6" s="1337"/>
      <c r="AY6" s="1337"/>
      <c r="AZ6" s="1337"/>
      <c r="BA6" s="1337"/>
      <c r="BB6" s="1337"/>
      <c r="BC6" s="1337"/>
      <c r="BD6" s="1337"/>
      <c r="BE6" s="1337"/>
      <c r="BF6" s="1337"/>
      <c r="BG6" s="1337"/>
      <c r="BH6" s="1337"/>
      <c r="BI6" s="1337"/>
      <c r="BJ6" s="1337"/>
      <c r="BK6" s="1337"/>
      <c r="BL6" s="1337"/>
      <c r="BM6" s="1337"/>
      <c r="BN6" s="1337"/>
      <c r="BO6" s="1337"/>
      <c r="BP6" s="1337"/>
      <c r="BQ6" s="1337"/>
      <c r="BR6" s="1337"/>
      <c r="BS6" s="1337"/>
      <c r="BT6" s="1337"/>
      <c r="BU6" s="1337"/>
      <c r="BV6" s="1337"/>
      <c r="BW6" s="1337"/>
      <c r="BX6" s="1337"/>
      <c r="BY6" s="1337"/>
      <c r="BZ6" s="1337"/>
      <c r="CA6" s="1337"/>
      <c r="CB6" s="1337"/>
      <c r="CC6" s="1337"/>
      <c r="CD6" s="1337"/>
      <c r="CE6" s="1337"/>
      <c r="CF6" s="1337"/>
      <c r="CG6" s="1337"/>
      <c r="CH6" s="1337"/>
      <c r="CI6" s="1337"/>
      <c r="CJ6" s="1337"/>
      <c r="CK6" s="1337"/>
      <c r="CL6" s="1337"/>
      <c r="CM6" s="1337"/>
      <c r="CN6" s="1337"/>
      <c r="CO6" s="1337"/>
      <c r="CP6" s="1337"/>
      <c r="CQ6" s="1337"/>
      <c r="CR6" s="1337"/>
      <c r="CS6" s="1337"/>
      <c r="CT6" s="1337"/>
      <c r="CU6" s="1337"/>
      <c r="CV6" s="1337"/>
      <c r="CW6" s="1337"/>
      <c r="CX6" s="1337"/>
      <c r="CY6" s="1337"/>
      <c r="CZ6" s="1337"/>
      <c r="DA6" s="1337"/>
      <c r="DB6" s="1337"/>
      <c r="DC6" s="1337"/>
      <c r="DD6" s="1337"/>
      <c r="DE6" s="1337"/>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7"/>
      <c r="B7" s="1337"/>
      <c r="C7" s="1337"/>
      <c r="D7" s="1337"/>
      <c r="E7" s="1337"/>
      <c r="F7" s="1337"/>
      <c r="G7" s="1337"/>
      <c r="H7" s="1337"/>
      <c r="I7" s="1337"/>
      <c r="J7" s="1337"/>
      <c r="K7" s="1337"/>
      <c r="L7" s="1337"/>
      <c r="M7" s="1337"/>
      <c r="N7" s="1337"/>
      <c r="O7" s="1337"/>
      <c r="P7" s="1337"/>
      <c r="Q7" s="1337"/>
      <c r="R7" s="1337"/>
      <c r="S7" s="1337"/>
      <c r="T7" s="1337"/>
      <c r="U7" s="1337"/>
      <c r="V7" s="1337"/>
      <c r="W7" s="1337"/>
      <c r="X7" s="1337"/>
      <c r="Y7" s="1337"/>
      <c r="Z7" s="1337"/>
      <c r="AA7" s="1337"/>
      <c r="AB7" s="1337"/>
      <c r="AC7" s="1337"/>
      <c r="AD7" s="1337"/>
      <c r="AE7" s="1337"/>
      <c r="AF7" s="1337"/>
      <c r="AG7" s="1337"/>
      <c r="AH7" s="1337"/>
      <c r="AI7" s="1337"/>
      <c r="AJ7" s="1337"/>
      <c r="AK7" s="1337"/>
      <c r="AL7" s="1337"/>
      <c r="AM7" s="1337"/>
      <c r="AN7" s="1337"/>
      <c r="AO7" s="1337"/>
      <c r="AP7" s="1337"/>
      <c r="AQ7" s="1337"/>
      <c r="AR7" s="1337"/>
      <c r="AS7" s="1337"/>
      <c r="AT7" s="1337"/>
      <c r="AU7" s="1337"/>
      <c r="AV7" s="1337"/>
      <c r="AW7" s="1337"/>
      <c r="AX7" s="1337"/>
      <c r="AY7" s="1337"/>
      <c r="AZ7" s="1337"/>
      <c r="BA7" s="1337"/>
      <c r="BB7" s="1337"/>
      <c r="BC7" s="1337"/>
      <c r="BD7" s="1337"/>
      <c r="BE7" s="1337"/>
      <c r="BF7" s="1337"/>
      <c r="BG7" s="1337"/>
      <c r="BH7" s="1337"/>
      <c r="BI7" s="1337"/>
      <c r="BJ7" s="1337"/>
      <c r="BK7" s="1337"/>
      <c r="BL7" s="1337"/>
      <c r="BM7" s="1337"/>
      <c r="BN7" s="1337"/>
      <c r="BO7" s="1337"/>
      <c r="BP7" s="1337"/>
      <c r="BQ7" s="1337"/>
      <c r="BR7" s="1337"/>
      <c r="BS7" s="1337"/>
      <c r="BT7" s="1337"/>
      <c r="BU7" s="1337"/>
      <c r="BV7" s="1337"/>
      <c r="BW7" s="1337"/>
      <c r="BX7" s="1337"/>
      <c r="BY7" s="1337"/>
      <c r="BZ7" s="1337"/>
      <c r="CA7" s="1337"/>
      <c r="CB7" s="1337"/>
      <c r="CC7" s="1337"/>
      <c r="CD7" s="1337"/>
      <c r="CE7" s="1337"/>
      <c r="CF7" s="1337"/>
      <c r="CG7" s="1337"/>
      <c r="CH7" s="1337"/>
      <c r="CI7" s="1337"/>
      <c r="CJ7" s="1337"/>
      <c r="CK7" s="1337"/>
      <c r="CL7" s="1337"/>
      <c r="CM7" s="1337"/>
      <c r="CN7" s="1337"/>
      <c r="CO7" s="1337"/>
      <c r="CP7" s="1337"/>
      <c r="CQ7" s="1337"/>
      <c r="CR7" s="1337"/>
      <c r="CS7" s="1337"/>
      <c r="CT7" s="1337"/>
      <c r="CU7" s="1337"/>
      <c r="CV7" s="1337"/>
      <c r="CW7" s="1337"/>
      <c r="CX7" s="1337"/>
      <c r="CY7" s="1337"/>
      <c r="CZ7" s="1337"/>
      <c r="DA7" s="1337"/>
      <c r="DB7" s="1337"/>
      <c r="DC7" s="1337"/>
      <c r="DD7" s="1337"/>
      <c r="DE7" s="1337"/>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7"/>
      <c r="B8" s="1337"/>
      <c r="C8" s="1337"/>
      <c r="D8" s="1337"/>
      <c r="E8" s="1337"/>
      <c r="F8" s="1337"/>
      <c r="G8" s="1337"/>
      <c r="H8" s="1337"/>
      <c r="I8" s="1337"/>
      <c r="J8" s="1337"/>
      <c r="K8" s="1337"/>
      <c r="L8" s="1337"/>
      <c r="M8" s="1337"/>
      <c r="N8" s="1337"/>
      <c r="O8" s="1337"/>
      <c r="P8" s="1337"/>
      <c r="Q8" s="1337"/>
      <c r="R8" s="1337"/>
      <c r="S8" s="1337"/>
      <c r="T8" s="1337"/>
      <c r="U8" s="1337"/>
      <c r="V8" s="1337"/>
      <c r="W8" s="1337"/>
      <c r="X8" s="1337"/>
      <c r="Y8" s="1337"/>
      <c r="Z8" s="1337"/>
      <c r="AA8" s="1337"/>
      <c r="AB8" s="1337"/>
      <c r="AC8" s="1337"/>
      <c r="AD8" s="1337"/>
      <c r="AE8" s="1337"/>
      <c r="AF8" s="1337"/>
      <c r="AG8" s="1337"/>
      <c r="AH8" s="1337"/>
      <c r="AI8" s="1337"/>
      <c r="AJ8" s="1337"/>
      <c r="AK8" s="1337"/>
      <c r="AL8" s="1337"/>
      <c r="AM8" s="1337"/>
      <c r="AN8" s="1337"/>
      <c r="AO8" s="1337"/>
      <c r="AP8" s="1337"/>
      <c r="AQ8" s="1337"/>
      <c r="AR8" s="1337"/>
      <c r="AS8" s="1337"/>
      <c r="AT8" s="1337"/>
      <c r="AU8" s="1337"/>
      <c r="AV8" s="1337"/>
      <c r="AW8" s="1337"/>
      <c r="AX8" s="1337"/>
      <c r="AY8" s="1337"/>
      <c r="AZ8" s="1337"/>
      <c r="BA8" s="1337"/>
      <c r="BB8" s="1337"/>
      <c r="BC8" s="1337"/>
      <c r="BD8" s="1337"/>
      <c r="BE8" s="1337"/>
      <c r="BF8" s="1337"/>
      <c r="BG8" s="1337"/>
      <c r="BH8" s="1337"/>
      <c r="BI8" s="1337"/>
      <c r="BJ8" s="1337"/>
      <c r="BK8" s="1337"/>
      <c r="BL8" s="1337"/>
      <c r="BM8" s="1337"/>
      <c r="BN8" s="1337"/>
      <c r="BO8" s="1337"/>
      <c r="BP8" s="1337"/>
      <c r="BQ8" s="1337"/>
      <c r="BR8" s="1337"/>
      <c r="BS8" s="1337"/>
      <c r="BT8" s="1337"/>
      <c r="BU8" s="1337"/>
      <c r="BV8" s="1337"/>
      <c r="BW8" s="1337"/>
      <c r="BX8" s="1337"/>
      <c r="BY8" s="1337"/>
      <c r="BZ8" s="1337"/>
      <c r="CA8" s="1337"/>
      <c r="CB8" s="1337"/>
      <c r="CC8" s="1337"/>
      <c r="CD8" s="1337"/>
      <c r="CE8" s="1337"/>
      <c r="CF8" s="1337"/>
      <c r="CG8" s="1337"/>
      <c r="CH8" s="1337"/>
      <c r="CI8" s="1337"/>
      <c r="CJ8" s="1337"/>
      <c r="CK8" s="1337"/>
      <c r="CL8" s="1337"/>
      <c r="CM8" s="1337"/>
      <c r="CN8" s="1337"/>
      <c r="CO8" s="1337"/>
      <c r="CP8" s="1337"/>
      <c r="CQ8" s="1337"/>
      <c r="CR8" s="1337"/>
      <c r="CS8" s="1337"/>
      <c r="CT8" s="1337"/>
      <c r="CU8" s="1337"/>
      <c r="CV8" s="1337"/>
      <c r="CW8" s="1337"/>
      <c r="CX8" s="1337"/>
      <c r="CY8" s="1337"/>
      <c r="CZ8" s="1337"/>
      <c r="DA8" s="1337"/>
      <c r="DB8" s="1337"/>
      <c r="DC8" s="1337"/>
      <c r="DD8" s="1337"/>
      <c r="DE8" s="1337"/>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7"/>
      <c r="B9" s="1337"/>
      <c r="C9" s="1337"/>
      <c r="D9" s="1337"/>
      <c r="E9" s="1337"/>
      <c r="F9" s="1337"/>
      <c r="G9" s="1337"/>
      <c r="H9" s="1337"/>
      <c r="I9" s="1337"/>
      <c r="J9" s="1337"/>
      <c r="K9" s="1337"/>
      <c r="L9" s="1337"/>
      <c r="M9" s="1337"/>
      <c r="N9" s="1337"/>
      <c r="O9" s="1337"/>
      <c r="P9" s="1337"/>
      <c r="Q9" s="1337"/>
      <c r="R9" s="1337"/>
      <c r="S9" s="1337"/>
      <c r="T9" s="1337"/>
      <c r="U9" s="1337"/>
      <c r="V9" s="1337"/>
      <c r="W9" s="1337"/>
      <c r="X9" s="1337"/>
      <c r="Y9" s="1337"/>
      <c r="Z9" s="1337"/>
      <c r="AA9" s="1337"/>
      <c r="AB9" s="1337"/>
      <c r="AC9" s="1337"/>
      <c r="AD9" s="1337"/>
      <c r="AE9" s="1337"/>
      <c r="AF9" s="1337"/>
      <c r="AG9" s="1337"/>
      <c r="AH9" s="1337"/>
      <c r="AI9" s="1337"/>
      <c r="AJ9" s="1337"/>
      <c r="AK9" s="1337"/>
      <c r="AL9" s="1337"/>
      <c r="AM9" s="1337"/>
      <c r="AN9" s="1337"/>
      <c r="AO9" s="1337"/>
      <c r="AP9" s="1337"/>
      <c r="AQ9" s="1337"/>
      <c r="AR9" s="1337"/>
      <c r="AS9" s="1337"/>
      <c r="AT9" s="1337"/>
      <c r="AU9" s="1337"/>
      <c r="AV9" s="1337"/>
      <c r="AW9" s="1337"/>
      <c r="AX9" s="1337"/>
      <c r="AY9" s="1337"/>
      <c r="AZ9" s="1337"/>
      <c r="BA9" s="1337"/>
      <c r="BB9" s="1337"/>
      <c r="BC9" s="1337"/>
      <c r="BD9" s="1337"/>
      <c r="BE9" s="1337"/>
      <c r="BF9" s="1337"/>
      <c r="BG9" s="1337"/>
      <c r="BH9" s="1337"/>
      <c r="BI9" s="1337"/>
      <c r="BJ9" s="1337"/>
      <c r="BK9" s="1337"/>
      <c r="BL9" s="1337"/>
      <c r="BM9" s="1337"/>
      <c r="BN9" s="1337"/>
      <c r="BO9" s="1337"/>
      <c r="BP9" s="1337"/>
      <c r="BQ9" s="1337"/>
      <c r="BR9" s="1337"/>
      <c r="BS9" s="1337"/>
      <c r="BT9" s="1337"/>
      <c r="BU9" s="1337"/>
      <c r="BV9" s="1337"/>
      <c r="BW9" s="1337"/>
      <c r="BX9" s="1337"/>
      <c r="BY9" s="1337"/>
      <c r="BZ9" s="1337"/>
      <c r="CA9" s="1337"/>
      <c r="CB9" s="1337"/>
      <c r="CC9" s="1337"/>
      <c r="CD9" s="1337"/>
      <c r="CE9" s="1337"/>
      <c r="CF9" s="1337"/>
      <c r="CG9" s="1337"/>
      <c r="CH9" s="1337"/>
      <c r="CI9" s="1337"/>
      <c r="CJ9" s="1337"/>
      <c r="CK9" s="1337"/>
      <c r="CL9" s="1337"/>
      <c r="CM9" s="1337"/>
      <c r="CN9" s="1337"/>
      <c r="CO9" s="1337"/>
      <c r="CP9" s="1337"/>
      <c r="CQ9" s="1337"/>
      <c r="CR9" s="1337"/>
      <c r="CS9" s="1337"/>
      <c r="CT9" s="1337"/>
      <c r="CU9" s="1337"/>
      <c r="CV9" s="1337"/>
      <c r="CW9" s="1337"/>
      <c r="CX9" s="1337"/>
      <c r="CY9" s="1337"/>
      <c r="CZ9" s="1337"/>
      <c r="DA9" s="1337"/>
      <c r="DB9" s="1337"/>
      <c r="DC9" s="1337"/>
      <c r="DD9" s="1337"/>
      <c r="DE9" s="1337"/>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7"/>
      <c r="B10" s="1337"/>
      <c r="C10" s="1337"/>
      <c r="D10" s="1337"/>
      <c r="E10" s="1337"/>
      <c r="F10" s="1337"/>
      <c r="G10" s="1337"/>
      <c r="H10" s="1337"/>
      <c r="I10" s="1337"/>
      <c r="J10" s="1337"/>
      <c r="K10" s="1337"/>
      <c r="L10" s="1337"/>
      <c r="M10" s="1337"/>
      <c r="N10" s="1337"/>
      <c r="O10" s="1337"/>
      <c r="P10" s="1337"/>
      <c r="Q10" s="1337"/>
      <c r="R10" s="1337"/>
      <c r="S10" s="1337"/>
      <c r="T10" s="1337"/>
      <c r="U10" s="1337"/>
      <c r="V10" s="1337"/>
      <c r="W10" s="1337"/>
      <c r="X10" s="1337"/>
      <c r="Y10" s="1337"/>
      <c r="Z10" s="1337"/>
      <c r="AA10" s="1337"/>
      <c r="AB10" s="1337"/>
      <c r="AC10" s="1337"/>
      <c r="AD10" s="1337"/>
      <c r="AE10" s="1337"/>
      <c r="AF10" s="1337"/>
      <c r="AG10" s="1337"/>
      <c r="AH10" s="1337"/>
      <c r="AI10" s="1337"/>
      <c r="AJ10" s="1337"/>
      <c r="AK10" s="1337"/>
      <c r="AL10" s="1337"/>
      <c r="AM10" s="1337"/>
      <c r="AN10" s="1337"/>
      <c r="AO10" s="1337"/>
      <c r="AP10" s="1337"/>
      <c r="AQ10" s="1337"/>
      <c r="AR10" s="1337"/>
      <c r="AS10" s="1337"/>
      <c r="AT10" s="1337"/>
      <c r="AU10" s="1337"/>
      <c r="AV10" s="1337"/>
      <c r="AW10" s="1337"/>
      <c r="AX10" s="1337"/>
      <c r="AY10" s="1337"/>
      <c r="AZ10" s="1337"/>
      <c r="BA10" s="1337"/>
      <c r="BB10" s="1337"/>
      <c r="BC10" s="1337"/>
      <c r="BD10" s="1337"/>
      <c r="BE10" s="1337"/>
      <c r="BF10" s="1337"/>
      <c r="BG10" s="1337"/>
      <c r="BH10" s="1337"/>
      <c r="BI10" s="1337"/>
      <c r="BJ10" s="1337"/>
      <c r="BK10" s="1337"/>
      <c r="BL10" s="1337"/>
      <c r="BM10" s="1337"/>
      <c r="BN10" s="1337"/>
      <c r="BO10" s="1337"/>
      <c r="BP10" s="1337"/>
      <c r="BQ10" s="1337"/>
      <c r="BR10" s="1337"/>
      <c r="BS10" s="1337"/>
      <c r="BT10" s="1337"/>
      <c r="BU10" s="1337"/>
      <c r="BV10" s="1337"/>
      <c r="BW10" s="1337"/>
      <c r="BX10" s="1337"/>
      <c r="BY10" s="1337"/>
      <c r="BZ10" s="1337"/>
      <c r="CA10" s="1337"/>
      <c r="CB10" s="1337"/>
      <c r="CC10" s="1337"/>
      <c r="CD10" s="1337"/>
      <c r="CE10" s="1337"/>
      <c r="CF10" s="1337"/>
      <c r="CG10" s="1337"/>
      <c r="CH10" s="1337"/>
      <c r="CI10" s="1337"/>
      <c r="CJ10" s="1337"/>
      <c r="CK10" s="1337"/>
      <c r="CL10" s="1337"/>
      <c r="CM10" s="1337"/>
      <c r="CN10" s="1337"/>
      <c r="CO10" s="1337"/>
      <c r="CP10" s="1337"/>
      <c r="CQ10" s="1337"/>
      <c r="CR10" s="1337"/>
      <c r="CS10" s="1337"/>
      <c r="CT10" s="1337"/>
      <c r="CU10" s="1337"/>
      <c r="CV10" s="1337"/>
      <c r="CW10" s="1337"/>
      <c r="CX10" s="1337"/>
      <c r="CY10" s="1337"/>
      <c r="CZ10" s="1337"/>
      <c r="DA10" s="1337"/>
      <c r="DB10" s="1337"/>
      <c r="DC10" s="1337"/>
      <c r="DD10" s="1337"/>
      <c r="DE10" s="1337"/>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5" x14ac:dyDescent="0.15">
      <c r="A11" s="1337"/>
      <c r="B11" s="1337"/>
      <c r="C11" s="1337"/>
      <c r="D11" s="1337"/>
      <c r="E11" s="1337"/>
      <c r="F11" s="1337"/>
      <c r="G11" s="1337"/>
      <c r="H11" s="1337"/>
      <c r="I11" s="1337"/>
      <c r="J11" s="1337"/>
      <c r="K11" s="1337"/>
      <c r="L11" s="1337"/>
      <c r="M11" s="1337"/>
      <c r="N11" s="1337"/>
      <c r="O11" s="1337"/>
      <c r="P11" s="1337"/>
      <c r="Q11" s="1337"/>
      <c r="R11" s="1337"/>
      <c r="S11" s="1337"/>
      <c r="T11" s="1337"/>
      <c r="U11" s="1337"/>
      <c r="V11" s="1337"/>
      <c r="W11" s="1337"/>
      <c r="X11" s="1337"/>
      <c r="Y11" s="1337"/>
      <c r="Z11" s="1337"/>
      <c r="AA11" s="1337"/>
      <c r="AB11" s="1337"/>
      <c r="AC11" s="1337"/>
      <c r="AD11" s="1337"/>
      <c r="AE11" s="1337"/>
      <c r="AF11" s="1337"/>
      <c r="AG11" s="1337"/>
      <c r="AH11" s="1337"/>
      <c r="AI11" s="1337"/>
      <c r="AJ11" s="1337"/>
      <c r="AK11" s="1337"/>
      <c r="AL11" s="1337"/>
      <c r="AM11" s="1337"/>
      <c r="AN11" s="1337"/>
      <c r="AO11" s="1337"/>
      <c r="AP11" s="1337"/>
      <c r="AQ11" s="1337"/>
      <c r="AR11" s="1337"/>
      <c r="AS11" s="1337"/>
      <c r="AT11" s="1337"/>
      <c r="AU11" s="1337"/>
      <c r="AV11" s="1337"/>
      <c r="AW11" s="1337"/>
      <c r="AX11" s="1337"/>
      <c r="AY11" s="1337"/>
      <c r="AZ11" s="1337"/>
      <c r="BA11" s="1337"/>
      <c r="BB11" s="1337"/>
      <c r="BC11" s="1337"/>
      <c r="BD11" s="1337"/>
      <c r="BE11" s="1337"/>
      <c r="BF11" s="1337"/>
      <c r="BG11" s="1337"/>
      <c r="BH11" s="1337"/>
      <c r="BI11" s="1337"/>
      <c r="BJ11" s="1337"/>
      <c r="BK11" s="1337"/>
      <c r="BL11" s="1337"/>
      <c r="BM11" s="1337"/>
      <c r="BN11" s="1337"/>
      <c r="BO11" s="1337"/>
      <c r="BP11" s="1337"/>
      <c r="BQ11" s="1337"/>
      <c r="BR11" s="1337"/>
      <c r="BS11" s="1337"/>
      <c r="BT11" s="1337"/>
      <c r="BU11" s="1337"/>
      <c r="BV11" s="1337"/>
      <c r="BW11" s="1337"/>
      <c r="BX11" s="1337"/>
      <c r="BY11" s="1337"/>
      <c r="BZ11" s="1337"/>
      <c r="CA11" s="1337"/>
      <c r="CB11" s="1337"/>
      <c r="CC11" s="1337"/>
      <c r="CD11" s="1337"/>
      <c r="CE11" s="1337"/>
      <c r="CF11" s="1337"/>
      <c r="CG11" s="1337"/>
      <c r="CH11" s="1337"/>
      <c r="CI11" s="1337"/>
      <c r="CJ11" s="1337"/>
      <c r="CK11" s="1337"/>
      <c r="CL11" s="1337"/>
      <c r="CM11" s="1337"/>
      <c r="CN11" s="1337"/>
      <c r="CO11" s="1337"/>
      <c r="CP11" s="1337"/>
      <c r="CQ11" s="1337"/>
      <c r="CR11" s="1337"/>
      <c r="CS11" s="1337"/>
      <c r="CT11" s="1337"/>
      <c r="CU11" s="1337"/>
      <c r="CV11" s="1337"/>
      <c r="CW11" s="1337"/>
      <c r="CX11" s="1337"/>
      <c r="CY11" s="1337"/>
      <c r="CZ11" s="1337"/>
      <c r="DA11" s="1337"/>
      <c r="DB11" s="1337"/>
      <c r="DC11" s="1337"/>
      <c r="DD11" s="1337"/>
      <c r="DE11" s="1337"/>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7"/>
      <c r="B12" s="1337"/>
      <c r="C12" s="1337"/>
      <c r="D12" s="1337"/>
      <c r="E12" s="1337"/>
      <c r="F12" s="1337"/>
      <c r="G12" s="1337"/>
      <c r="H12" s="1337"/>
      <c r="I12" s="1337"/>
      <c r="J12" s="1337"/>
      <c r="K12" s="1337"/>
      <c r="L12" s="1337"/>
      <c r="M12" s="1337"/>
      <c r="N12" s="1337"/>
      <c r="O12" s="1337"/>
      <c r="P12" s="1337"/>
      <c r="Q12" s="1337"/>
      <c r="R12" s="1337"/>
      <c r="S12" s="1337"/>
      <c r="T12" s="1337"/>
      <c r="U12" s="1337"/>
      <c r="V12" s="1337"/>
      <c r="W12" s="1337"/>
      <c r="X12" s="1337"/>
      <c r="Y12" s="1337"/>
      <c r="Z12" s="1337"/>
      <c r="AA12" s="1337"/>
      <c r="AB12" s="1337"/>
      <c r="AC12" s="1337"/>
      <c r="AD12" s="1337"/>
      <c r="AE12" s="1337"/>
      <c r="AF12" s="1337"/>
      <c r="AG12" s="1337"/>
      <c r="AH12" s="1337"/>
      <c r="AI12" s="1337"/>
      <c r="AJ12" s="1337"/>
      <c r="AK12" s="1337"/>
      <c r="AL12" s="1337"/>
      <c r="AM12" s="1337"/>
      <c r="AN12" s="1337"/>
      <c r="AO12" s="1337"/>
      <c r="AP12" s="1337"/>
      <c r="AQ12" s="1337"/>
      <c r="AR12" s="1337"/>
      <c r="AS12" s="1337"/>
      <c r="AT12" s="1337"/>
      <c r="AU12" s="1337"/>
      <c r="AV12" s="1337"/>
      <c r="AW12" s="1337"/>
      <c r="AX12" s="1337"/>
      <c r="AY12" s="1337"/>
      <c r="AZ12" s="1337"/>
      <c r="BA12" s="1337"/>
      <c r="BB12" s="1337"/>
      <c r="BC12" s="1337"/>
      <c r="BD12" s="1337"/>
      <c r="BE12" s="1337"/>
      <c r="BF12" s="1337"/>
      <c r="BG12" s="1337"/>
      <c r="BH12" s="1337"/>
      <c r="BI12" s="1337"/>
      <c r="BJ12" s="1337"/>
      <c r="BK12" s="1337"/>
      <c r="BL12" s="1337"/>
      <c r="BM12" s="1337"/>
      <c r="BN12" s="1337"/>
      <c r="BO12" s="1337"/>
      <c r="BP12" s="1337"/>
      <c r="BQ12" s="1337"/>
      <c r="BR12" s="1337"/>
      <c r="BS12" s="1337"/>
      <c r="BT12" s="1337"/>
      <c r="BU12" s="1337"/>
      <c r="BV12" s="1337"/>
      <c r="BW12" s="1337"/>
      <c r="BX12" s="1337"/>
      <c r="BY12" s="1337"/>
      <c r="BZ12" s="1337"/>
      <c r="CA12" s="1337"/>
      <c r="CB12" s="1337"/>
      <c r="CC12" s="1337"/>
      <c r="CD12" s="1337"/>
      <c r="CE12" s="1337"/>
      <c r="CF12" s="1337"/>
      <c r="CG12" s="1337"/>
      <c r="CH12" s="1337"/>
      <c r="CI12" s="1337"/>
      <c r="CJ12" s="1337"/>
      <c r="CK12" s="1337"/>
      <c r="CL12" s="1337"/>
      <c r="CM12" s="1337"/>
      <c r="CN12" s="1337"/>
      <c r="CO12" s="1337"/>
      <c r="CP12" s="1337"/>
      <c r="CQ12" s="1337"/>
      <c r="CR12" s="1337"/>
      <c r="CS12" s="1337"/>
      <c r="CT12" s="1337"/>
      <c r="CU12" s="1337"/>
      <c r="CV12" s="1337"/>
      <c r="CW12" s="1337"/>
      <c r="CX12" s="1337"/>
      <c r="CY12" s="1337"/>
      <c r="CZ12" s="1337"/>
      <c r="DA12" s="1337"/>
      <c r="DB12" s="1337"/>
      <c r="DC12" s="1337"/>
      <c r="DD12" s="1337"/>
      <c r="DE12" s="1337"/>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5" x14ac:dyDescent="0.15">
      <c r="A13" s="1337"/>
      <c r="B13" s="1337"/>
      <c r="C13" s="1337"/>
      <c r="D13" s="1337"/>
      <c r="E13" s="1337"/>
      <c r="F13" s="1337"/>
      <c r="G13" s="1337"/>
      <c r="H13" s="1337"/>
      <c r="I13" s="1337"/>
      <c r="J13" s="1337"/>
      <c r="K13" s="1337"/>
      <c r="L13" s="1337"/>
      <c r="M13" s="1337"/>
      <c r="N13" s="1337"/>
      <c r="O13" s="1337"/>
      <c r="P13" s="1337"/>
      <c r="Q13" s="1337"/>
      <c r="R13" s="1337"/>
      <c r="S13" s="1337"/>
      <c r="T13" s="1337"/>
      <c r="U13" s="1337"/>
      <c r="V13" s="1337"/>
      <c r="W13" s="1337"/>
      <c r="X13" s="1337"/>
      <c r="Y13" s="1337"/>
      <c r="Z13" s="1337"/>
      <c r="AA13" s="1337"/>
      <c r="AB13" s="1337"/>
      <c r="AC13" s="1337"/>
      <c r="AD13" s="1337"/>
      <c r="AE13" s="1337"/>
      <c r="AF13" s="1337"/>
      <c r="AG13" s="1337"/>
      <c r="AH13" s="1337"/>
      <c r="AI13" s="1337"/>
      <c r="AJ13" s="1337"/>
      <c r="AK13" s="1337"/>
      <c r="AL13" s="1337"/>
      <c r="AM13" s="1337"/>
      <c r="AN13" s="1337"/>
      <c r="AO13" s="1337"/>
      <c r="AP13" s="1337"/>
      <c r="AQ13" s="1337"/>
      <c r="AR13" s="1337"/>
      <c r="AS13" s="1337"/>
      <c r="AT13" s="1337"/>
      <c r="AU13" s="1337"/>
      <c r="AV13" s="1337"/>
      <c r="AW13" s="1337"/>
      <c r="AX13" s="1337"/>
      <c r="AY13" s="1337"/>
      <c r="AZ13" s="1337"/>
      <c r="BA13" s="1337"/>
      <c r="BB13" s="1337"/>
      <c r="BC13" s="1337"/>
      <c r="BD13" s="1337"/>
      <c r="BE13" s="1337"/>
      <c r="BF13" s="1337"/>
      <c r="BG13" s="1337"/>
      <c r="BH13" s="1337"/>
      <c r="BI13" s="1337"/>
      <c r="BJ13" s="1337"/>
      <c r="BK13" s="1337"/>
      <c r="BL13" s="1337"/>
      <c r="BM13" s="1337"/>
      <c r="BN13" s="1337"/>
      <c r="BO13" s="1337"/>
      <c r="BP13" s="1337"/>
      <c r="BQ13" s="1337"/>
      <c r="BR13" s="1337"/>
      <c r="BS13" s="1337"/>
      <c r="BT13" s="1337"/>
      <c r="BU13" s="1337"/>
      <c r="BV13" s="1337"/>
      <c r="BW13" s="1337"/>
      <c r="BX13" s="1337"/>
      <c r="BY13" s="1337"/>
      <c r="BZ13" s="1337"/>
      <c r="CA13" s="1337"/>
      <c r="CB13" s="1337"/>
      <c r="CC13" s="1337"/>
      <c r="CD13" s="1337"/>
      <c r="CE13" s="1337"/>
      <c r="CF13" s="1337"/>
      <c r="CG13" s="1337"/>
      <c r="CH13" s="1337"/>
      <c r="CI13" s="1337"/>
      <c r="CJ13" s="1337"/>
      <c r="CK13" s="1337"/>
      <c r="CL13" s="1337"/>
      <c r="CM13" s="1337"/>
      <c r="CN13" s="1337"/>
      <c r="CO13" s="1337"/>
      <c r="CP13" s="1337"/>
      <c r="CQ13" s="1337"/>
      <c r="CR13" s="1337"/>
      <c r="CS13" s="1337"/>
      <c r="CT13" s="1337"/>
      <c r="CU13" s="1337"/>
      <c r="CV13" s="1337"/>
      <c r="CW13" s="1337"/>
      <c r="CX13" s="1337"/>
      <c r="CY13" s="1337"/>
      <c r="CZ13" s="1337"/>
      <c r="DA13" s="1337"/>
      <c r="DB13" s="1337"/>
      <c r="DC13" s="1337"/>
      <c r="DD13" s="1337"/>
      <c r="DE13" s="1337"/>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7"/>
      <c r="B14" s="1337"/>
      <c r="C14" s="1337"/>
      <c r="D14" s="1337"/>
      <c r="E14" s="1337"/>
      <c r="F14" s="1337"/>
      <c r="G14" s="1337"/>
      <c r="H14" s="1337"/>
      <c r="I14" s="1337"/>
      <c r="J14" s="1337"/>
      <c r="K14" s="1337"/>
      <c r="L14" s="1337"/>
      <c r="M14" s="1337"/>
      <c r="N14" s="1337"/>
      <c r="O14" s="1337"/>
      <c r="P14" s="1337"/>
      <c r="Q14" s="1337"/>
      <c r="R14" s="1337"/>
      <c r="S14" s="1337"/>
      <c r="T14" s="1337"/>
      <c r="U14" s="1337"/>
      <c r="V14" s="1337"/>
      <c r="W14" s="1337"/>
      <c r="X14" s="1337"/>
      <c r="Y14" s="1337"/>
      <c r="Z14" s="1337"/>
      <c r="AA14" s="1337"/>
      <c r="AB14" s="1337"/>
      <c r="AC14" s="1337"/>
      <c r="AD14" s="1337"/>
      <c r="AE14" s="1337"/>
      <c r="AF14" s="1337"/>
      <c r="AG14" s="1337"/>
      <c r="AH14" s="1337"/>
      <c r="AI14" s="1337"/>
      <c r="AJ14" s="1337"/>
      <c r="AK14" s="1337"/>
      <c r="AL14" s="1337"/>
      <c r="AM14" s="1337"/>
      <c r="AN14" s="1337"/>
      <c r="AO14" s="1337"/>
      <c r="AP14" s="1337"/>
      <c r="AQ14" s="1337"/>
      <c r="AR14" s="1337"/>
      <c r="AS14" s="1337"/>
      <c r="AT14" s="1337"/>
      <c r="AU14" s="1337"/>
      <c r="AV14" s="1337"/>
      <c r="AW14" s="1337"/>
      <c r="AX14" s="1337"/>
      <c r="AY14" s="1337"/>
      <c r="AZ14" s="1337"/>
      <c r="BA14" s="1337"/>
      <c r="BB14" s="1337"/>
      <c r="BC14" s="1337"/>
      <c r="BD14" s="1337"/>
      <c r="BE14" s="1337"/>
      <c r="BF14" s="1337"/>
      <c r="BG14" s="1337"/>
      <c r="BH14" s="1337"/>
      <c r="BI14" s="1337"/>
      <c r="BJ14" s="1337"/>
      <c r="BK14" s="1337"/>
      <c r="BL14" s="1337"/>
      <c r="BM14" s="1337"/>
      <c r="BN14" s="1337"/>
      <c r="BO14" s="1337"/>
      <c r="BP14" s="1337"/>
      <c r="BQ14" s="1337"/>
      <c r="BR14" s="1337"/>
      <c r="BS14" s="1337"/>
      <c r="BT14" s="1337"/>
      <c r="BU14" s="1337"/>
      <c r="BV14" s="1337"/>
      <c r="BW14" s="1337"/>
      <c r="BX14" s="1337"/>
      <c r="BY14" s="1337"/>
      <c r="BZ14" s="1337"/>
      <c r="CA14" s="1337"/>
      <c r="CB14" s="1337"/>
      <c r="CC14" s="1337"/>
      <c r="CD14" s="1337"/>
      <c r="CE14" s="1337"/>
      <c r="CF14" s="1337"/>
      <c r="CG14" s="1337"/>
      <c r="CH14" s="1337"/>
      <c r="CI14" s="1337"/>
      <c r="CJ14" s="1337"/>
      <c r="CK14" s="1337"/>
      <c r="CL14" s="1337"/>
      <c r="CM14" s="1337"/>
      <c r="CN14" s="1337"/>
      <c r="CO14" s="1337"/>
      <c r="CP14" s="1337"/>
      <c r="CQ14" s="1337"/>
      <c r="CR14" s="1337"/>
      <c r="CS14" s="1337"/>
      <c r="CT14" s="1337"/>
      <c r="CU14" s="1337"/>
      <c r="CV14" s="1337"/>
      <c r="CW14" s="1337"/>
      <c r="CX14" s="1337"/>
      <c r="CY14" s="1337"/>
      <c r="CZ14" s="1337"/>
      <c r="DA14" s="1337"/>
      <c r="DB14" s="1337"/>
      <c r="DC14" s="1337"/>
      <c r="DD14" s="1337"/>
      <c r="DE14" s="1337"/>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1"/>
      <c r="B15" s="1337"/>
      <c r="C15" s="1337"/>
      <c r="D15" s="1337"/>
      <c r="E15" s="1337"/>
      <c r="F15" s="1337"/>
      <c r="G15" s="1337"/>
      <c r="H15" s="1337"/>
      <c r="I15" s="1337"/>
      <c r="J15" s="1337"/>
      <c r="K15" s="1337"/>
      <c r="L15" s="1337"/>
      <c r="M15" s="1337"/>
      <c r="N15" s="1337"/>
      <c r="O15" s="1337"/>
      <c r="P15" s="1337"/>
      <c r="Q15" s="1337"/>
      <c r="R15" s="1337"/>
      <c r="S15" s="1337"/>
      <c r="T15" s="1337"/>
      <c r="U15" s="1337"/>
      <c r="V15" s="1337"/>
      <c r="W15" s="1337"/>
      <c r="X15" s="1337"/>
      <c r="Y15" s="1337"/>
      <c r="Z15" s="1337"/>
      <c r="AA15" s="1337"/>
      <c r="AB15" s="1337"/>
      <c r="AC15" s="1337"/>
      <c r="AD15" s="1337"/>
      <c r="AE15" s="1337"/>
      <c r="AF15" s="1337"/>
      <c r="AG15" s="1337"/>
      <c r="AH15" s="1337"/>
      <c r="AI15" s="1337"/>
      <c r="AJ15" s="1337"/>
      <c r="AK15" s="1337"/>
      <c r="AL15" s="1337"/>
      <c r="AM15" s="1337"/>
      <c r="AN15" s="1337"/>
      <c r="AO15" s="1337"/>
      <c r="AP15" s="1337"/>
      <c r="AQ15" s="1337"/>
      <c r="AR15" s="1337"/>
      <c r="AS15" s="1337"/>
      <c r="AT15" s="1337"/>
      <c r="AU15" s="1337"/>
      <c r="AV15" s="1337"/>
      <c r="AW15" s="1337"/>
      <c r="AX15" s="1337"/>
      <c r="AY15" s="1337"/>
      <c r="AZ15" s="1337"/>
      <c r="BA15" s="1337"/>
      <c r="BB15" s="1337"/>
      <c r="BC15" s="1337"/>
      <c r="BD15" s="1337"/>
      <c r="BE15" s="1337"/>
      <c r="BF15" s="1337"/>
      <c r="BG15" s="1337"/>
      <c r="BH15" s="1337"/>
      <c r="BI15" s="1337"/>
      <c r="BJ15" s="1337"/>
      <c r="BK15" s="1337"/>
      <c r="BL15" s="1337"/>
      <c r="BM15" s="1337"/>
      <c r="BN15" s="1337"/>
      <c r="BO15" s="1337"/>
      <c r="BP15" s="1337"/>
      <c r="BQ15" s="1337"/>
      <c r="BR15" s="1337"/>
      <c r="BS15" s="1337"/>
      <c r="BT15" s="1337"/>
      <c r="BU15" s="1337"/>
      <c r="BV15" s="1337"/>
      <c r="BW15" s="1337"/>
      <c r="BX15" s="1337"/>
      <c r="BY15" s="1337"/>
      <c r="BZ15" s="1337"/>
      <c r="CA15" s="1337"/>
      <c r="CB15" s="1337"/>
      <c r="CC15" s="1337"/>
      <c r="CD15" s="1337"/>
      <c r="CE15" s="1337"/>
      <c r="CF15" s="1337"/>
      <c r="CG15" s="1337"/>
      <c r="CH15" s="1337"/>
      <c r="CI15" s="1337"/>
      <c r="CJ15" s="1337"/>
      <c r="CK15" s="1337"/>
      <c r="CL15" s="1337"/>
      <c r="CM15" s="1337"/>
      <c r="CN15" s="1337"/>
      <c r="CO15" s="1337"/>
      <c r="CP15" s="1337"/>
      <c r="CQ15" s="1337"/>
      <c r="CR15" s="1337"/>
      <c r="CS15" s="1337"/>
      <c r="CT15" s="1337"/>
      <c r="CU15" s="1337"/>
      <c r="CV15" s="1337"/>
      <c r="CW15" s="1337"/>
      <c r="CX15" s="1337"/>
      <c r="CY15" s="1337"/>
      <c r="CZ15" s="1337"/>
      <c r="DA15" s="1337"/>
      <c r="DB15" s="1337"/>
      <c r="DC15" s="1337"/>
      <c r="DD15" s="1337"/>
      <c r="DE15" s="1337"/>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1"/>
      <c r="B16" s="1337"/>
      <c r="C16" s="1337"/>
      <c r="D16" s="1337"/>
      <c r="E16" s="1337"/>
      <c r="F16" s="1337"/>
      <c r="G16" s="1337"/>
      <c r="H16" s="1337"/>
      <c r="I16" s="1337"/>
      <c r="J16" s="1337"/>
      <c r="K16" s="1337"/>
      <c r="L16" s="1337"/>
      <c r="M16" s="1337"/>
      <c r="N16" s="1337"/>
      <c r="O16" s="1337"/>
      <c r="P16" s="1337"/>
      <c r="Q16" s="1337"/>
      <c r="R16" s="1337"/>
      <c r="S16" s="1337"/>
      <c r="T16" s="1337"/>
      <c r="U16" s="1337"/>
      <c r="V16" s="1337"/>
      <c r="W16" s="1337"/>
      <c r="X16" s="1337"/>
      <c r="Y16" s="1337"/>
      <c r="Z16" s="1337"/>
      <c r="AA16" s="1337"/>
      <c r="AB16" s="1337"/>
      <c r="AC16" s="1337"/>
      <c r="AD16" s="1337"/>
      <c r="AE16" s="1337"/>
      <c r="AF16" s="1337"/>
      <c r="AG16" s="1337"/>
      <c r="AH16" s="1337"/>
      <c r="AI16" s="1337"/>
      <c r="AJ16" s="1337"/>
      <c r="AK16" s="1337"/>
      <c r="AL16" s="1337"/>
      <c r="AM16" s="1337"/>
      <c r="AN16" s="1337"/>
      <c r="AO16" s="1337"/>
      <c r="AP16" s="1337"/>
      <c r="AQ16" s="1337"/>
      <c r="AR16" s="1337"/>
      <c r="AS16" s="1337"/>
      <c r="AT16" s="1337"/>
      <c r="AU16" s="1337"/>
      <c r="AV16" s="1337"/>
      <c r="AW16" s="1337"/>
      <c r="AX16" s="1337"/>
      <c r="AY16" s="1337"/>
      <c r="AZ16" s="1337"/>
      <c r="BA16" s="1337"/>
      <c r="BB16" s="1337"/>
      <c r="BC16" s="1337"/>
      <c r="BD16" s="1337"/>
      <c r="BE16" s="1337"/>
      <c r="BF16" s="1337"/>
      <c r="BG16" s="1337"/>
      <c r="BH16" s="1337"/>
      <c r="BI16" s="1337"/>
      <c r="BJ16" s="1337"/>
      <c r="BK16" s="1337"/>
      <c r="BL16" s="1337"/>
      <c r="BM16" s="1337"/>
      <c r="BN16" s="1337"/>
      <c r="BO16" s="1337"/>
      <c r="BP16" s="1337"/>
      <c r="BQ16" s="1337"/>
      <c r="BR16" s="1337"/>
      <c r="BS16" s="1337"/>
      <c r="BT16" s="1337"/>
      <c r="BU16" s="1337"/>
      <c r="BV16" s="1337"/>
      <c r="BW16" s="1337"/>
      <c r="BX16" s="1337"/>
      <c r="BY16" s="1337"/>
      <c r="BZ16" s="1337"/>
      <c r="CA16" s="1337"/>
      <c r="CB16" s="1337"/>
      <c r="CC16" s="1337"/>
      <c r="CD16" s="1337"/>
      <c r="CE16" s="1337"/>
      <c r="CF16" s="1337"/>
      <c r="CG16" s="1337"/>
      <c r="CH16" s="1337"/>
      <c r="CI16" s="1337"/>
      <c r="CJ16" s="1337"/>
      <c r="CK16" s="1337"/>
      <c r="CL16" s="1337"/>
      <c r="CM16" s="1337"/>
      <c r="CN16" s="1337"/>
      <c r="CO16" s="1337"/>
      <c r="CP16" s="1337"/>
      <c r="CQ16" s="1337"/>
      <c r="CR16" s="1337"/>
      <c r="CS16" s="1337"/>
      <c r="CT16" s="1337"/>
      <c r="CU16" s="1337"/>
      <c r="CV16" s="1337"/>
      <c r="CW16" s="1337"/>
      <c r="CX16" s="1337"/>
      <c r="CY16" s="1337"/>
      <c r="CZ16" s="1337"/>
      <c r="DA16" s="1337"/>
      <c r="DB16" s="1337"/>
      <c r="DC16" s="1337"/>
      <c r="DD16" s="1337"/>
      <c r="DE16" s="1337"/>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1"/>
      <c r="B17" s="1337"/>
      <c r="C17" s="1337"/>
      <c r="D17" s="1337"/>
      <c r="E17" s="1337"/>
      <c r="F17" s="1337"/>
      <c r="G17" s="1337"/>
      <c r="H17" s="1337"/>
      <c r="I17" s="1337"/>
      <c r="J17" s="1337"/>
      <c r="K17" s="1337"/>
      <c r="L17" s="1337"/>
      <c r="M17" s="1337"/>
      <c r="N17" s="1337"/>
      <c r="O17" s="1337"/>
      <c r="P17" s="1337"/>
      <c r="Q17" s="1337"/>
      <c r="R17" s="1337"/>
      <c r="S17" s="1337"/>
      <c r="T17" s="1337"/>
      <c r="U17" s="1337"/>
      <c r="V17" s="1337"/>
      <c r="W17" s="1337"/>
      <c r="X17" s="1337"/>
      <c r="Y17" s="1337"/>
      <c r="Z17" s="1337"/>
      <c r="AA17" s="1337"/>
      <c r="AB17" s="1337"/>
      <c r="AC17" s="1337"/>
      <c r="AD17" s="1337"/>
      <c r="AE17" s="1337"/>
      <c r="AF17" s="1337"/>
      <c r="AG17" s="1337"/>
      <c r="AH17" s="1337"/>
      <c r="AI17" s="1337"/>
      <c r="AJ17" s="1337"/>
      <c r="AK17" s="1337"/>
      <c r="AL17" s="1337"/>
      <c r="AM17" s="1337"/>
      <c r="AN17" s="1337"/>
      <c r="AO17" s="1337"/>
      <c r="AP17" s="1337"/>
      <c r="AQ17" s="1337"/>
      <c r="AR17" s="1337"/>
      <c r="AS17" s="1337"/>
      <c r="AT17" s="1337"/>
      <c r="AU17" s="1337"/>
      <c r="AV17" s="1337"/>
      <c r="AW17" s="1337"/>
      <c r="AX17" s="1337"/>
      <c r="AY17" s="1337"/>
      <c r="AZ17" s="1337"/>
      <c r="BA17" s="1337"/>
      <c r="BB17" s="1337"/>
      <c r="BC17" s="1337"/>
      <c r="BD17" s="1337"/>
      <c r="BE17" s="1337"/>
      <c r="BF17" s="1337"/>
      <c r="BG17" s="1337"/>
      <c r="BH17" s="1337"/>
      <c r="BI17" s="1337"/>
      <c r="BJ17" s="1337"/>
      <c r="BK17" s="1337"/>
      <c r="BL17" s="1337"/>
      <c r="BM17" s="1337"/>
      <c r="BN17" s="1337"/>
      <c r="BO17" s="1337"/>
      <c r="BP17" s="1337"/>
      <c r="BQ17" s="1337"/>
      <c r="BR17" s="1337"/>
      <c r="BS17" s="1337"/>
      <c r="BT17" s="1337"/>
      <c r="BU17" s="1337"/>
      <c r="BV17" s="1337"/>
      <c r="BW17" s="1337"/>
      <c r="BX17" s="1337"/>
      <c r="BY17" s="1337"/>
      <c r="BZ17" s="1337"/>
      <c r="CA17" s="1337"/>
      <c r="CB17" s="1337"/>
      <c r="CC17" s="1337"/>
      <c r="CD17" s="1337"/>
      <c r="CE17" s="1337"/>
      <c r="CF17" s="1337"/>
      <c r="CG17" s="1337"/>
      <c r="CH17" s="1337"/>
      <c r="CI17" s="1337"/>
      <c r="CJ17" s="1337"/>
      <c r="CK17" s="1337"/>
      <c r="CL17" s="1337"/>
      <c r="CM17" s="1337"/>
      <c r="CN17" s="1337"/>
      <c r="CO17" s="1337"/>
      <c r="CP17" s="1337"/>
      <c r="CQ17" s="1337"/>
      <c r="CR17" s="1337"/>
      <c r="CS17" s="1337"/>
      <c r="CT17" s="1337"/>
      <c r="CU17" s="1337"/>
      <c r="CV17" s="1337"/>
      <c r="CW17" s="1337"/>
      <c r="CX17" s="1337"/>
      <c r="CY17" s="1337"/>
      <c r="CZ17" s="1337"/>
      <c r="DA17" s="1337"/>
      <c r="DB17" s="1337"/>
      <c r="DC17" s="1337"/>
      <c r="DD17" s="1337"/>
      <c r="DE17" s="1337"/>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1"/>
      <c r="B18" s="1337"/>
      <c r="C18" s="1337"/>
      <c r="D18" s="1337"/>
      <c r="E18" s="1337"/>
      <c r="F18" s="1337"/>
      <c r="G18" s="1337"/>
      <c r="H18" s="1337"/>
      <c r="I18" s="1337"/>
      <c r="J18" s="1337"/>
      <c r="K18" s="1337"/>
      <c r="L18" s="1337"/>
      <c r="M18" s="1337"/>
      <c r="N18" s="1337"/>
      <c r="O18" s="1337"/>
      <c r="P18" s="1337"/>
      <c r="Q18" s="1337"/>
      <c r="R18" s="1337"/>
      <c r="S18" s="1337"/>
      <c r="T18" s="1337"/>
      <c r="U18" s="1337"/>
      <c r="V18" s="1337"/>
      <c r="W18" s="1337"/>
      <c r="X18" s="1337"/>
      <c r="Y18" s="1337"/>
      <c r="Z18" s="1337"/>
      <c r="AA18" s="1337"/>
      <c r="AB18" s="1337"/>
      <c r="AC18" s="1337"/>
      <c r="AD18" s="1337"/>
      <c r="AE18" s="1337"/>
      <c r="AF18" s="1337"/>
      <c r="AG18" s="1337"/>
      <c r="AH18" s="1337"/>
      <c r="AI18" s="1337"/>
      <c r="AJ18" s="1337"/>
      <c r="AK18" s="1337"/>
      <c r="AL18" s="1337"/>
      <c r="AM18" s="1337"/>
      <c r="AN18" s="1337"/>
      <c r="AO18" s="1337"/>
      <c r="AP18" s="1337"/>
      <c r="AQ18" s="1337"/>
      <c r="AR18" s="1337"/>
      <c r="AS18" s="1337"/>
      <c r="AT18" s="1337"/>
      <c r="AU18" s="1337"/>
      <c r="AV18" s="1337"/>
      <c r="AW18" s="1337"/>
      <c r="AX18" s="1337"/>
      <c r="AY18" s="1337"/>
      <c r="AZ18" s="1337"/>
      <c r="BA18" s="1337"/>
      <c r="BB18" s="1337"/>
      <c r="BC18" s="1337"/>
      <c r="BD18" s="1337"/>
      <c r="BE18" s="1337"/>
      <c r="BF18" s="1337"/>
      <c r="BG18" s="1337"/>
      <c r="BH18" s="1337"/>
      <c r="BI18" s="1337"/>
      <c r="BJ18" s="1337"/>
      <c r="BK18" s="1337"/>
      <c r="BL18" s="1337"/>
      <c r="BM18" s="1337"/>
      <c r="BN18" s="1337"/>
      <c r="BO18" s="1337"/>
      <c r="BP18" s="1337"/>
      <c r="BQ18" s="1337"/>
      <c r="BR18" s="1337"/>
      <c r="BS18" s="1337"/>
      <c r="BT18" s="1337"/>
      <c r="BU18" s="1337"/>
      <c r="BV18" s="1337"/>
      <c r="BW18" s="1337"/>
      <c r="BX18" s="1337"/>
      <c r="BY18" s="1337"/>
      <c r="BZ18" s="1337"/>
      <c r="CA18" s="1337"/>
      <c r="CB18" s="1337"/>
      <c r="CC18" s="1337"/>
      <c r="CD18" s="1337"/>
      <c r="CE18" s="1337"/>
      <c r="CF18" s="1337"/>
      <c r="CG18" s="1337"/>
      <c r="CH18" s="1337"/>
      <c r="CI18" s="1337"/>
      <c r="CJ18" s="1337"/>
      <c r="CK18" s="1337"/>
      <c r="CL18" s="1337"/>
      <c r="CM18" s="1337"/>
      <c r="CN18" s="1337"/>
      <c r="CO18" s="1337"/>
      <c r="CP18" s="1337"/>
      <c r="CQ18" s="1337"/>
      <c r="CR18" s="1337"/>
      <c r="CS18" s="1337"/>
      <c r="CT18" s="1337"/>
      <c r="CU18" s="1337"/>
      <c r="CV18" s="1337"/>
      <c r="CW18" s="1337"/>
      <c r="CX18" s="1337"/>
      <c r="CY18" s="1337"/>
      <c r="CZ18" s="1337"/>
      <c r="DA18" s="1337"/>
      <c r="DB18" s="1337"/>
      <c r="DC18" s="1337"/>
      <c r="DD18" s="1337"/>
      <c r="DE18" s="1337"/>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1"/>
      <c r="DE19" s="1271"/>
    </row>
    <row r="20" spans="1:351" ht="13.5" x14ac:dyDescent="0.15">
      <c r="DD20" s="1271"/>
      <c r="DE20" s="1271"/>
    </row>
    <row r="21" spans="1:351" ht="17.25" x14ac:dyDescent="0.15">
      <c r="B21" s="1336"/>
      <c r="C21" s="1332"/>
      <c r="D21" s="1332"/>
      <c r="E21" s="1332"/>
      <c r="F21" s="1332"/>
      <c r="G21" s="1332"/>
      <c r="H21" s="1332"/>
      <c r="I21" s="1332"/>
      <c r="J21" s="1332"/>
      <c r="K21" s="1332"/>
      <c r="L21" s="1332"/>
      <c r="M21" s="1332"/>
      <c r="N21" s="1335"/>
      <c r="O21" s="1332"/>
      <c r="P21" s="1332"/>
      <c r="Q21" s="1332"/>
      <c r="R21" s="1332"/>
      <c r="S21" s="1332"/>
      <c r="T21" s="1332"/>
      <c r="U21" s="1332"/>
      <c r="V21" s="1332"/>
      <c r="W21" s="1332"/>
      <c r="X21" s="1332"/>
      <c r="Y21" s="1332"/>
      <c r="Z21" s="1332"/>
      <c r="AA21" s="1332"/>
      <c r="AB21" s="1332"/>
      <c r="AC21" s="1332"/>
      <c r="AD21" s="1332"/>
      <c r="AE21" s="1332"/>
      <c r="AF21" s="1332"/>
      <c r="AG21" s="1332"/>
      <c r="AH21" s="1332"/>
      <c r="AI21" s="1332"/>
      <c r="AJ21" s="1332"/>
      <c r="AK21" s="1332"/>
      <c r="AL21" s="1332"/>
      <c r="AM21" s="1332"/>
      <c r="AN21" s="1332"/>
      <c r="AO21" s="1332"/>
      <c r="AP21" s="1332"/>
      <c r="AQ21" s="1332"/>
      <c r="AR21" s="1332"/>
      <c r="AS21" s="1332"/>
      <c r="AT21" s="1335"/>
      <c r="AU21" s="1332"/>
      <c r="AV21" s="1332"/>
      <c r="AW21" s="1332"/>
      <c r="AX21" s="1332"/>
      <c r="AY21" s="1332"/>
      <c r="AZ21" s="1332"/>
      <c r="BA21" s="1332"/>
      <c r="BB21" s="1332"/>
      <c r="BC21" s="1332"/>
      <c r="BD21" s="1332"/>
      <c r="BE21" s="1332"/>
      <c r="BF21" s="1335"/>
      <c r="BG21" s="1332"/>
      <c r="BH21" s="1332"/>
      <c r="BI21" s="1332"/>
      <c r="BJ21" s="1332"/>
      <c r="BK21" s="1332"/>
      <c r="BL21" s="1332"/>
      <c r="BM21" s="1332"/>
      <c r="BN21" s="1332"/>
      <c r="BO21" s="1332"/>
      <c r="BP21" s="1332"/>
      <c r="BQ21" s="1332"/>
      <c r="BR21" s="1335"/>
      <c r="BS21" s="1332"/>
      <c r="BT21" s="1332"/>
      <c r="BU21" s="1332"/>
      <c r="BV21" s="1332"/>
      <c r="BW21" s="1332"/>
      <c r="BX21" s="1332"/>
      <c r="BY21" s="1332"/>
      <c r="BZ21" s="1332"/>
      <c r="CA21" s="1332"/>
      <c r="CB21" s="1332"/>
      <c r="CC21" s="1332"/>
      <c r="CD21" s="1335"/>
      <c r="CE21" s="1332"/>
      <c r="CF21" s="1332"/>
      <c r="CG21" s="1332"/>
      <c r="CH21" s="1332"/>
      <c r="CI21" s="1332"/>
      <c r="CJ21" s="1332"/>
      <c r="CK21" s="1332"/>
      <c r="CL21" s="1332"/>
      <c r="CM21" s="1332"/>
      <c r="CN21" s="1332"/>
      <c r="CO21" s="1332"/>
      <c r="CP21" s="1335"/>
      <c r="CQ21" s="1332"/>
      <c r="CR21" s="1332"/>
      <c r="CS21" s="1332"/>
      <c r="CT21" s="1332"/>
      <c r="CU21" s="1332"/>
      <c r="CV21" s="1332"/>
      <c r="CW21" s="1332"/>
      <c r="CX21" s="1332"/>
      <c r="CY21" s="1332"/>
      <c r="CZ21" s="1332"/>
      <c r="DA21" s="1332"/>
      <c r="DB21" s="1335"/>
      <c r="DC21" s="1332"/>
      <c r="DD21" s="1331"/>
      <c r="DE21" s="1271"/>
      <c r="MM21" s="1334"/>
    </row>
    <row r="22" spans="1:351" ht="17.25" x14ac:dyDescent="0.15">
      <c r="B22" s="1272"/>
      <c r="MM22" s="1334"/>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33" t="s">
        <v>606</v>
      </c>
      <c r="C41" s="1332"/>
      <c r="D41" s="1332"/>
      <c r="E41" s="1332"/>
      <c r="F41" s="1332"/>
      <c r="G41" s="1332"/>
      <c r="H41" s="1332"/>
      <c r="I41" s="1332"/>
      <c r="J41" s="1332"/>
      <c r="K41" s="1332"/>
      <c r="L41" s="1332"/>
      <c r="M41" s="1332"/>
      <c r="N41" s="1332"/>
      <c r="O41" s="1332"/>
      <c r="P41" s="1332"/>
      <c r="Q41" s="1332"/>
      <c r="R41" s="1332"/>
      <c r="S41" s="1332"/>
      <c r="T41" s="1332"/>
      <c r="U41" s="1332"/>
      <c r="V41" s="1332"/>
      <c r="W41" s="1332"/>
      <c r="X41" s="1332"/>
      <c r="Y41" s="1332"/>
      <c r="Z41" s="1332"/>
      <c r="AA41" s="1332"/>
      <c r="AB41" s="1332"/>
      <c r="AC41" s="1332"/>
      <c r="AD41" s="1332"/>
      <c r="AE41" s="1332"/>
      <c r="AF41" s="1332"/>
      <c r="AG41" s="1332"/>
      <c r="AH41" s="1332"/>
      <c r="AI41" s="1332"/>
      <c r="AJ41" s="1332"/>
      <c r="AK41" s="1332"/>
      <c r="AL41" s="1332"/>
      <c r="AM41" s="1332"/>
      <c r="AN41" s="1332"/>
      <c r="AO41" s="1332"/>
      <c r="AP41" s="1332"/>
      <c r="AQ41" s="1332"/>
      <c r="AR41" s="1332"/>
      <c r="AS41" s="1332"/>
      <c r="AT41" s="1332"/>
      <c r="AU41" s="1332"/>
      <c r="AV41" s="1332"/>
      <c r="AW41" s="1332"/>
      <c r="AX41" s="1332"/>
      <c r="AY41" s="1332"/>
      <c r="AZ41" s="1332"/>
      <c r="BA41" s="1332"/>
      <c r="BB41" s="1332"/>
      <c r="BC41" s="1332"/>
      <c r="BD41" s="1332"/>
      <c r="BE41" s="1332"/>
      <c r="BF41" s="1332"/>
      <c r="BG41" s="1332"/>
      <c r="BH41" s="1332"/>
      <c r="BI41" s="1332"/>
      <c r="BJ41" s="1332"/>
      <c r="BK41" s="1332"/>
      <c r="BL41" s="1332"/>
      <c r="BM41" s="1332"/>
      <c r="BN41" s="1332"/>
      <c r="BO41" s="1332"/>
      <c r="BP41" s="1332"/>
      <c r="BQ41" s="1332"/>
      <c r="BR41" s="1332"/>
      <c r="BS41" s="1332"/>
      <c r="BT41" s="1332"/>
      <c r="BU41" s="1332"/>
      <c r="BV41" s="1332"/>
      <c r="BW41" s="1332"/>
      <c r="BX41" s="1332"/>
      <c r="BY41" s="1332"/>
      <c r="BZ41" s="1332"/>
      <c r="CA41" s="1332"/>
      <c r="CB41" s="1332"/>
      <c r="CC41" s="1332"/>
      <c r="CD41" s="1332"/>
      <c r="CE41" s="1332"/>
      <c r="CF41" s="1332"/>
      <c r="CG41" s="1332"/>
      <c r="CH41" s="1332"/>
      <c r="CI41" s="1332"/>
      <c r="CJ41" s="1332"/>
      <c r="CK41" s="1332"/>
      <c r="CL41" s="1332"/>
      <c r="CM41" s="1332"/>
      <c r="CN41" s="1332"/>
      <c r="CO41" s="1332"/>
      <c r="CP41" s="1332"/>
      <c r="CQ41" s="1332"/>
      <c r="CR41" s="1332"/>
      <c r="CS41" s="1332"/>
      <c r="CT41" s="1332"/>
      <c r="CU41" s="1332"/>
      <c r="CV41" s="1332"/>
      <c r="CW41" s="1332"/>
      <c r="CX41" s="1332"/>
      <c r="CY41" s="1332"/>
      <c r="CZ41" s="1332"/>
      <c r="DA41" s="1332"/>
      <c r="DB41" s="1332"/>
      <c r="DC41" s="1332"/>
      <c r="DD41" s="1331"/>
    </row>
    <row r="42" spans="2:109" ht="13.5" x14ac:dyDescent="0.15">
      <c r="B42" s="1272"/>
      <c r="G42" s="1309"/>
      <c r="I42" s="1308"/>
      <c r="J42" s="1308"/>
      <c r="K42" s="1308"/>
      <c r="AM42" s="1309"/>
      <c r="AN42" s="1309" t="s">
        <v>602</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30" t="s">
        <v>605</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28"/>
    </row>
    <row r="44" spans="2:109" ht="13.5" x14ac:dyDescent="0.15">
      <c r="B44" s="1272"/>
      <c r="AN44" s="1327"/>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5"/>
    </row>
    <row r="45" spans="2:109" ht="13.5" x14ac:dyDescent="0.15">
      <c r="B45" s="1272"/>
      <c r="AN45" s="1327"/>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5"/>
    </row>
    <row r="46" spans="2:109" ht="13.5" x14ac:dyDescent="0.15">
      <c r="B46" s="1272"/>
      <c r="AN46" s="1327"/>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5"/>
    </row>
    <row r="47" spans="2:109" ht="13.5" x14ac:dyDescent="0.15">
      <c r="B47" s="1272"/>
      <c r="AN47" s="1324"/>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2"/>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600</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556</v>
      </c>
      <c r="BQ50" s="1281"/>
      <c r="BR50" s="1281"/>
      <c r="BS50" s="1281"/>
      <c r="BT50" s="1281"/>
      <c r="BU50" s="1281"/>
      <c r="BV50" s="1281"/>
      <c r="BW50" s="1281"/>
      <c r="BX50" s="1281" t="s">
        <v>557</v>
      </c>
      <c r="BY50" s="1281"/>
      <c r="BZ50" s="1281"/>
      <c r="CA50" s="1281"/>
      <c r="CB50" s="1281"/>
      <c r="CC50" s="1281"/>
      <c r="CD50" s="1281"/>
      <c r="CE50" s="1281"/>
      <c r="CF50" s="1281" t="s">
        <v>558</v>
      </c>
      <c r="CG50" s="1281"/>
      <c r="CH50" s="1281"/>
      <c r="CI50" s="1281"/>
      <c r="CJ50" s="1281"/>
      <c r="CK50" s="1281"/>
      <c r="CL50" s="1281"/>
      <c r="CM50" s="1281"/>
      <c r="CN50" s="1281" t="s">
        <v>559</v>
      </c>
      <c r="CO50" s="1281"/>
      <c r="CP50" s="1281"/>
      <c r="CQ50" s="1281"/>
      <c r="CR50" s="1281"/>
      <c r="CS50" s="1281"/>
      <c r="CT50" s="1281"/>
      <c r="CU50" s="1281"/>
      <c r="CV50" s="1281" t="s">
        <v>560</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599</v>
      </c>
      <c r="AO51" s="1280"/>
      <c r="AP51" s="1280"/>
      <c r="AQ51" s="1280"/>
      <c r="AR51" s="1280"/>
      <c r="AS51" s="1280"/>
      <c r="AT51" s="1280"/>
      <c r="AU51" s="1280"/>
      <c r="AV51" s="1280"/>
      <c r="AW51" s="1280"/>
      <c r="AX51" s="1280"/>
      <c r="AY51" s="1280"/>
      <c r="AZ51" s="1280"/>
      <c r="BA51" s="1280"/>
      <c r="BB51" s="1280" t="s">
        <v>597</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79">
        <v>64</v>
      </c>
      <c r="BQ53" s="1279"/>
      <c r="BR53" s="1279"/>
      <c r="BS53" s="1279"/>
      <c r="BT53" s="1279"/>
      <c r="BU53" s="1279"/>
      <c r="BV53" s="1279"/>
      <c r="BW53" s="1279"/>
      <c r="BX53" s="1279">
        <v>65.2</v>
      </c>
      <c r="BY53" s="1279"/>
      <c r="BZ53" s="1279"/>
      <c r="CA53" s="1279"/>
      <c r="CB53" s="1279"/>
      <c r="CC53" s="1279"/>
      <c r="CD53" s="1279"/>
      <c r="CE53" s="1279"/>
      <c r="CF53" s="1279">
        <v>66.900000000000006</v>
      </c>
      <c r="CG53" s="1279"/>
      <c r="CH53" s="1279"/>
      <c r="CI53" s="1279"/>
      <c r="CJ53" s="1279"/>
      <c r="CK53" s="1279"/>
      <c r="CL53" s="1279"/>
      <c r="CM53" s="1279"/>
      <c r="CN53" s="1279">
        <v>67.599999999999994</v>
      </c>
      <c r="CO53" s="1279"/>
      <c r="CP53" s="1279"/>
      <c r="CQ53" s="1279"/>
      <c r="CR53" s="1279"/>
      <c r="CS53" s="1279"/>
      <c r="CT53" s="1279"/>
      <c r="CU53" s="1279"/>
      <c r="CV53" s="1279">
        <v>69.3</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598</v>
      </c>
      <c r="AO55" s="1281"/>
      <c r="AP55" s="1281"/>
      <c r="AQ55" s="1281"/>
      <c r="AR55" s="1281"/>
      <c r="AS55" s="1281"/>
      <c r="AT55" s="1281"/>
      <c r="AU55" s="1281"/>
      <c r="AV55" s="1281"/>
      <c r="AW55" s="1281"/>
      <c r="AX55" s="1281"/>
      <c r="AY55" s="1281"/>
      <c r="AZ55" s="1281"/>
      <c r="BA55" s="1281"/>
      <c r="BB55" s="1280" t="s">
        <v>597</v>
      </c>
      <c r="BC55" s="1280"/>
      <c r="BD55" s="1280"/>
      <c r="BE55" s="1280"/>
      <c r="BF55" s="1280"/>
      <c r="BG55" s="1280"/>
      <c r="BH55" s="1280"/>
      <c r="BI55" s="1280"/>
      <c r="BJ55" s="1280"/>
      <c r="BK55" s="1280"/>
      <c r="BL55" s="1280"/>
      <c r="BM55" s="1280"/>
      <c r="BN55" s="1280"/>
      <c r="BO55" s="1280"/>
      <c r="BP55" s="1279">
        <v>6.5</v>
      </c>
      <c r="BQ55" s="1279"/>
      <c r="BR55" s="1279"/>
      <c r="BS55" s="1279"/>
      <c r="BT55" s="1279"/>
      <c r="BU55" s="1279"/>
      <c r="BV55" s="1279"/>
      <c r="BW55" s="1279"/>
      <c r="BX55" s="1279">
        <v>5.8</v>
      </c>
      <c r="BY55" s="1279"/>
      <c r="BZ55" s="1279"/>
      <c r="CA55" s="1279"/>
      <c r="CB55" s="1279"/>
      <c r="CC55" s="1279"/>
      <c r="CD55" s="1279"/>
      <c r="CE55" s="1279"/>
      <c r="CF55" s="1279">
        <v>2.7</v>
      </c>
      <c r="CG55" s="1279"/>
      <c r="CH55" s="1279"/>
      <c r="CI55" s="1279"/>
      <c r="CJ55" s="1279"/>
      <c r="CK55" s="1279"/>
      <c r="CL55" s="1279"/>
      <c r="CM55" s="1279"/>
      <c r="CN55" s="1279">
        <v>0.5</v>
      </c>
      <c r="CO55" s="1279"/>
      <c r="CP55" s="1279"/>
      <c r="CQ55" s="1279"/>
      <c r="CR55" s="1279"/>
      <c r="CS55" s="1279"/>
      <c r="CT55" s="1279"/>
      <c r="CU55" s="1279"/>
      <c r="CV55" s="1279">
        <v>5.9</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604</v>
      </c>
      <c r="BC57" s="1280"/>
      <c r="BD57" s="1280"/>
      <c r="BE57" s="1280"/>
      <c r="BF57" s="1280"/>
      <c r="BG57" s="1280"/>
      <c r="BH57" s="1280"/>
      <c r="BI57" s="1280"/>
      <c r="BJ57" s="1280"/>
      <c r="BK57" s="1280"/>
      <c r="BL57" s="1280"/>
      <c r="BM57" s="1280"/>
      <c r="BN57" s="1280"/>
      <c r="BO57" s="1280"/>
      <c r="BP57" s="1279">
        <v>57.2</v>
      </c>
      <c r="BQ57" s="1279"/>
      <c r="BR57" s="1279"/>
      <c r="BS57" s="1279"/>
      <c r="BT57" s="1279"/>
      <c r="BU57" s="1279"/>
      <c r="BV57" s="1279"/>
      <c r="BW57" s="1279"/>
      <c r="BX57" s="1279">
        <v>58.6</v>
      </c>
      <c r="BY57" s="1279"/>
      <c r="BZ57" s="1279"/>
      <c r="CA57" s="1279"/>
      <c r="CB57" s="1279"/>
      <c r="CC57" s="1279"/>
      <c r="CD57" s="1279"/>
      <c r="CE57" s="1279"/>
      <c r="CF57" s="1279">
        <v>60.2</v>
      </c>
      <c r="CG57" s="1279"/>
      <c r="CH57" s="1279"/>
      <c r="CI57" s="1279"/>
      <c r="CJ57" s="1279"/>
      <c r="CK57" s="1279"/>
      <c r="CL57" s="1279"/>
      <c r="CM57" s="1279"/>
      <c r="CN57" s="1279">
        <v>60.4</v>
      </c>
      <c r="CO57" s="1279"/>
      <c r="CP57" s="1279"/>
      <c r="CQ57" s="1279"/>
      <c r="CR57" s="1279"/>
      <c r="CS57" s="1279"/>
      <c r="CT57" s="1279"/>
      <c r="CU57" s="1279"/>
      <c r="CV57" s="1279">
        <v>61.9</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603</v>
      </c>
    </row>
    <row r="64" spans="1:109" ht="13.5" x14ac:dyDescent="0.15">
      <c r="B64" s="1272"/>
      <c r="G64" s="1309"/>
      <c r="I64" s="1311"/>
      <c r="J64" s="1311"/>
      <c r="K64" s="1311"/>
      <c r="L64" s="1311"/>
      <c r="M64" s="1311"/>
      <c r="N64" s="1310"/>
      <c r="AM64" s="1309"/>
      <c r="AN64" s="1309" t="s">
        <v>602</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601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600</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556</v>
      </c>
      <c r="BQ72" s="1281"/>
      <c r="BR72" s="1281"/>
      <c r="BS72" s="1281"/>
      <c r="BT72" s="1281"/>
      <c r="BU72" s="1281"/>
      <c r="BV72" s="1281"/>
      <c r="BW72" s="1281"/>
      <c r="BX72" s="1281" t="s">
        <v>557</v>
      </c>
      <c r="BY72" s="1281"/>
      <c r="BZ72" s="1281"/>
      <c r="CA72" s="1281"/>
      <c r="CB72" s="1281"/>
      <c r="CC72" s="1281"/>
      <c r="CD72" s="1281"/>
      <c r="CE72" s="1281"/>
      <c r="CF72" s="1281" t="s">
        <v>558</v>
      </c>
      <c r="CG72" s="1281"/>
      <c r="CH72" s="1281"/>
      <c r="CI72" s="1281"/>
      <c r="CJ72" s="1281"/>
      <c r="CK72" s="1281"/>
      <c r="CL72" s="1281"/>
      <c r="CM72" s="1281"/>
      <c r="CN72" s="1281" t="s">
        <v>559</v>
      </c>
      <c r="CO72" s="1281"/>
      <c r="CP72" s="1281"/>
      <c r="CQ72" s="1281"/>
      <c r="CR72" s="1281"/>
      <c r="CS72" s="1281"/>
      <c r="CT72" s="1281"/>
      <c r="CU72" s="1281"/>
      <c r="CV72" s="1281" t="s">
        <v>560</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599</v>
      </c>
      <c r="AO73" s="1280"/>
      <c r="AP73" s="1280"/>
      <c r="AQ73" s="1280"/>
      <c r="AR73" s="1280"/>
      <c r="AS73" s="1280"/>
      <c r="AT73" s="1280"/>
      <c r="AU73" s="1280"/>
      <c r="AV73" s="1280"/>
      <c r="AW73" s="1280"/>
      <c r="AX73" s="1280"/>
      <c r="AY73" s="1280"/>
      <c r="AZ73" s="1280"/>
      <c r="BA73" s="1280"/>
      <c r="BB73" s="1280" t="s">
        <v>597</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596</v>
      </c>
      <c r="BC75" s="1280"/>
      <c r="BD75" s="1280"/>
      <c r="BE75" s="1280"/>
      <c r="BF75" s="1280"/>
      <c r="BG75" s="1280"/>
      <c r="BH75" s="1280"/>
      <c r="BI75" s="1280"/>
      <c r="BJ75" s="1280"/>
      <c r="BK75" s="1280"/>
      <c r="BL75" s="1280"/>
      <c r="BM75" s="1280"/>
      <c r="BN75" s="1280"/>
      <c r="BO75" s="1280"/>
      <c r="BP75" s="1279">
        <v>1.6</v>
      </c>
      <c r="BQ75" s="1279"/>
      <c r="BR75" s="1279"/>
      <c r="BS75" s="1279"/>
      <c r="BT75" s="1279"/>
      <c r="BU75" s="1279"/>
      <c r="BV75" s="1279"/>
      <c r="BW75" s="1279"/>
      <c r="BX75" s="1279">
        <v>1.3</v>
      </c>
      <c r="BY75" s="1279"/>
      <c r="BZ75" s="1279"/>
      <c r="CA75" s="1279"/>
      <c r="CB75" s="1279"/>
      <c r="CC75" s="1279"/>
      <c r="CD75" s="1279"/>
      <c r="CE75" s="1279"/>
      <c r="CF75" s="1279">
        <v>0.6</v>
      </c>
      <c r="CG75" s="1279"/>
      <c r="CH75" s="1279"/>
      <c r="CI75" s="1279"/>
      <c r="CJ75" s="1279"/>
      <c r="CK75" s="1279"/>
      <c r="CL75" s="1279"/>
      <c r="CM75" s="1279"/>
      <c r="CN75" s="1279">
        <v>0</v>
      </c>
      <c r="CO75" s="1279"/>
      <c r="CP75" s="1279"/>
      <c r="CQ75" s="1279"/>
      <c r="CR75" s="1279"/>
      <c r="CS75" s="1279"/>
      <c r="CT75" s="1279"/>
      <c r="CU75" s="1279"/>
      <c r="CV75" s="1279">
        <v>2</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598</v>
      </c>
      <c r="AO77" s="1281"/>
      <c r="AP77" s="1281"/>
      <c r="AQ77" s="1281"/>
      <c r="AR77" s="1281"/>
      <c r="AS77" s="1281"/>
      <c r="AT77" s="1281"/>
      <c r="AU77" s="1281"/>
      <c r="AV77" s="1281"/>
      <c r="AW77" s="1281"/>
      <c r="AX77" s="1281"/>
      <c r="AY77" s="1281"/>
      <c r="AZ77" s="1281"/>
      <c r="BA77" s="1281"/>
      <c r="BB77" s="1280" t="s">
        <v>597</v>
      </c>
      <c r="BC77" s="1280"/>
      <c r="BD77" s="1280"/>
      <c r="BE77" s="1280"/>
      <c r="BF77" s="1280"/>
      <c r="BG77" s="1280"/>
      <c r="BH77" s="1280"/>
      <c r="BI77" s="1280"/>
      <c r="BJ77" s="1280"/>
      <c r="BK77" s="1280"/>
      <c r="BL77" s="1280"/>
      <c r="BM77" s="1280"/>
      <c r="BN77" s="1280"/>
      <c r="BO77" s="1280"/>
      <c r="BP77" s="1279">
        <v>6.5</v>
      </c>
      <c r="BQ77" s="1279"/>
      <c r="BR77" s="1279"/>
      <c r="BS77" s="1279"/>
      <c r="BT77" s="1279"/>
      <c r="BU77" s="1279"/>
      <c r="BV77" s="1279"/>
      <c r="BW77" s="1279"/>
      <c r="BX77" s="1279">
        <v>5.8</v>
      </c>
      <c r="BY77" s="1279"/>
      <c r="BZ77" s="1279"/>
      <c r="CA77" s="1279"/>
      <c r="CB77" s="1279"/>
      <c r="CC77" s="1279"/>
      <c r="CD77" s="1279"/>
      <c r="CE77" s="1279"/>
      <c r="CF77" s="1279">
        <v>2.7</v>
      </c>
      <c r="CG77" s="1279"/>
      <c r="CH77" s="1279"/>
      <c r="CI77" s="1279"/>
      <c r="CJ77" s="1279"/>
      <c r="CK77" s="1279"/>
      <c r="CL77" s="1279"/>
      <c r="CM77" s="1279"/>
      <c r="CN77" s="1279">
        <v>0.5</v>
      </c>
      <c r="CO77" s="1279"/>
      <c r="CP77" s="1279"/>
      <c r="CQ77" s="1279"/>
      <c r="CR77" s="1279"/>
      <c r="CS77" s="1279"/>
      <c r="CT77" s="1279"/>
      <c r="CU77" s="1279"/>
      <c r="CV77" s="1279">
        <v>5.9</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596</v>
      </c>
      <c r="BC79" s="1280"/>
      <c r="BD79" s="1280"/>
      <c r="BE79" s="1280"/>
      <c r="BF79" s="1280"/>
      <c r="BG79" s="1280"/>
      <c r="BH79" s="1280"/>
      <c r="BI79" s="1280"/>
      <c r="BJ79" s="1280"/>
      <c r="BK79" s="1280"/>
      <c r="BL79" s="1280"/>
      <c r="BM79" s="1280"/>
      <c r="BN79" s="1280"/>
      <c r="BO79" s="1280"/>
      <c r="BP79" s="1279">
        <v>5.9</v>
      </c>
      <c r="BQ79" s="1279"/>
      <c r="BR79" s="1279"/>
      <c r="BS79" s="1279"/>
      <c r="BT79" s="1279"/>
      <c r="BU79" s="1279"/>
      <c r="BV79" s="1279"/>
      <c r="BW79" s="1279"/>
      <c r="BX79" s="1279">
        <v>5.3</v>
      </c>
      <c r="BY79" s="1279"/>
      <c r="BZ79" s="1279"/>
      <c r="CA79" s="1279"/>
      <c r="CB79" s="1279"/>
      <c r="CC79" s="1279"/>
      <c r="CD79" s="1279"/>
      <c r="CE79" s="1279"/>
      <c r="CF79" s="1279">
        <v>5</v>
      </c>
      <c r="CG79" s="1279"/>
      <c r="CH79" s="1279"/>
      <c r="CI79" s="1279"/>
      <c r="CJ79" s="1279"/>
      <c r="CK79" s="1279"/>
      <c r="CL79" s="1279"/>
      <c r="CM79" s="1279"/>
      <c r="CN79" s="1279">
        <v>5.0999999999999996</v>
      </c>
      <c r="CO79" s="1279"/>
      <c r="CP79" s="1279"/>
      <c r="CQ79" s="1279"/>
      <c r="CR79" s="1279"/>
      <c r="CS79" s="1279"/>
      <c r="CT79" s="1279"/>
      <c r="CU79" s="1279"/>
      <c r="CV79" s="1279">
        <v>5.2</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yMlZe0wgoTs5KT3s/K9BMtxZGwUbB8AexuYEsyDE+ME105AnI3TtYLJzR9TTvA6BNN2W/lPQtfQAJyD6mSaT5A==" saltValue="vg3XRVVg9JvTkGGsfEdb7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49" sqref="A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JmsDU5pl/Rxw8Xu4kvrx9zOrmV+4BP0UT5nc+0s+/Ar6sSVP2QTEHUxUhkqP5ovbNX77BtP/YcUrIAfmEVelAA==" saltValue="4qKKeEz6NT0O6GfmAfvw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49" sqref="A4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aqH4aL+sg+14Z8lZmsT+xh5fujr+QIUBNAw9o0L9UqMDX+jXprph8LlnZ/qh3ZPrJeScNJlUeUGm9+VlgTj4jg==" saltValue="jj/gvkmT7gpOeMSef7Fv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553</v>
      </c>
      <c r="G2" s="157"/>
      <c r="H2" s="158"/>
    </row>
    <row r="3" spans="1:8" x14ac:dyDescent="0.15">
      <c r="A3" s="154" t="s">
        <v>546</v>
      </c>
      <c r="B3" s="159"/>
      <c r="C3" s="160"/>
      <c r="D3" s="161">
        <v>60331</v>
      </c>
      <c r="E3" s="162"/>
      <c r="F3" s="163">
        <v>63257</v>
      </c>
      <c r="G3" s="164"/>
      <c r="H3" s="165"/>
    </row>
    <row r="4" spans="1:8" x14ac:dyDescent="0.15">
      <c r="A4" s="166"/>
      <c r="B4" s="167"/>
      <c r="C4" s="168"/>
      <c r="D4" s="169">
        <v>32715</v>
      </c>
      <c r="E4" s="170"/>
      <c r="F4" s="171">
        <v>27259</v>
      </c>
      <c r="G4" s="172"/>
      <c r="H4" s="173"/>
    </row>
    <row r="5" spans="1:8" x14ac:dyDescent="0.15">
      <c r="A5" s="154" t="s">
        <v>548</v>
      </c>
      <c r="B5" s="159"/>
      <c r="C5" s="160"/>
      <c r="D5" s="161">
        <v>51689</v>
      </c>
      <c r="E5" s="162"/>
      <c r="F5" s="163">
        <v>52308</v>
      </c>
      <c r="G5" s="164"/>
      <c r="H5" s="165"/>
    </row>
    <row r="6" spans="1:8" x14ac:dyDescent="0.15">
      <c r="A6" s="166"/>
      <c r="B6" s="167"/>
      <c r="C6" s="168"/>
      <c r="D6" s="169">
        <v>30985</v>
      </c>
      <c r="E6" s="170"/>
      <c r="F6" s="171">
        <v>28695</v>
      </c>
      <c r="G6" s="172"/>
      <c r="H6" s="173"/>
    </row>
    <row r="7" spans="1:8" x14ac:dyDescent="0.15">
      <c r="A7" s="154" t="s">
        <v>549</v>
      </c>
      <c r="B7" s="159"/>
      <c r="C7" s="160"/>
      <c r="D7" s="161">
        <v>37373</v>
      </c>
      <c r="E7" s="162"/>
      <c r="F7" s="163">
        <v>46402</v>
      </c>
      <c r="G7" s="164"/>
      <c r="H7" s="165"/>
    </row>
    <row r="8" spans="1:8" x14ac:dyDescent="0.15">
      <c r="A8" s="166"/>
      <c r="B8" s="167"/>
      <c r="C8" s="168"/>
      <c r="D8" s="169">
        <v>22435</v>
      </c>
      <c r="E8" s="170"/>
      <c r="F8" s="171">
        <v>26897</v>
      </c>
      <c r="G8" s="172"/>
      <c r="H8" s="173"/>
    </row>
    <row r="9" spans="1:8" x14ac:dyDescent="0.15">
      <c r="A9" s="154" t="s">
        <v>550</v>
      </c>
      <c r="B9" s="159"/>
      <c r="C9" s="160"/>
      <c r="D9" s="161">
        <v>55444</v>
      </c>
      <c r="E9" s="162"/>
      <c r="F9" s="163">
        <v>66343</v>
      </c>
      <c r="G9" s="164"/>
      <c r="H9" s="165"/>
    </row>
    <row r="10" spans="1:8" x14ac:dyDescent="0.15">
      <c r="A10" s="166"/>
      <c r="B10" s="167"/>
      <c r="C10" s="168"/>
      <c r="D10" s="169">
        <v>27288</v>
      </c>
      <c r="E10" s="170"/>
      <c r="F10" s="171">
        <v>34529</v>
      </c>
      <c r="G10" s="172"/>
      <c r="H10" s="173"/>
    </row>
    <row r="11" spans="1:8" x14ac:dyDescent="0.15">
      <c r="A11" s="154" t="s">
        <v>551</v>
      </c>
      <c r="B11" s="159"/>
      <c r="C11" s="160"/>
      <c r="D11" s="161">
        <v>59145</v>
      </c>
      <c r="E11" s="162"/>
      <c r="F11" s="163">
        <v>56416</v>
      </c>
      <c r="G11" s="164"/>
      <c r="H11" s="165"/>
    </row>
    <row r="12" spans="1:8" x14ac:dyDescent="0.15">
      <c r="A12" s="166"/>
      <c r="B12" s="167"/>
      <c r="C12" s="174"/>
      <c r="D12" s="169">
        <v>25921</v>
      </c>
      <c r="E12" s="170"/>
      <c r="F12" s="171">
        <v>32623</v>
      </c>
      <c r="G12" s="172"/>
      <c r="H12" s="173"/>
    </row>
    <row r="13" spans="1:8" x14ac:dyDescent="0.15">
      <c r="A13" s="154"/>
      <c r="B13" s="159"/>
      <c r="C13" s="175"/>
      <c r="D13" s="176">
        <v>52796</v>
      </c>
      <c r="E13" s="177"/>
      <c r="F13" s="178">
        <v>56945</v>
      </c>
      <c r="G13" s="179"/>
      <c r="H13" s="165"/>
    </row>
    <row r="14" spans="1:8" x14ac:dyDescent="0.15">
      <c r="A14" s="166"/>
      <c r="B14" s="167"/>
      <c r="C14" s="168"/>
      <c r="D14" s="169">
        <v>27869</v>
      </c>
      <c r="E14" s="170"/>
      <c r="F14" s="171">
        <v>30001</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9.41</v>
      </c>
      <c r="C19" s="180">
        <f>ROUND(VALUE(SUBSTITUTE(実質収支比率等に係る経年分析!G$48,"▲","-")),2)</f>
        <v>8.5299999999999994</v>
      </c>
      <c r="D19" s="180">
        <f>ROUND(VALUE(SUBSTITUTE(実質収支比率等に係る経年分析!H$48,"▲","-")),2)</f>
        <v>9.9499999999999993</v>
      </c>
      <c r="E19" s="180">
        <f>ROUND(VALUE(SUBSTITUTE(実質収支比率等に係る経年分析!I$48,"▲","-")),2)</f>
        <v>11.01</v>
      </c>
      <c r="F19" s="180">
        <f>ROUND(VALUE(SUBSTITUTE(実質収支比率等に係る経年分析!J$48,"▲","-")),2)</f>
        <v>13.04</v>
      </c>
    </row>
    <row r="20" spans="1:11" x14ac:dyDescent="0.15">
      <c r="A20" s="180" t="s">
        <v>56</v>
      </c>
      <c r="B20" s="180">
        <f>ROUND(VALUE(SUBSTITUTE(実質収支比率等に係る経年分析!F$47,"▲","-")),2)</f>
        <v>47.52</v>
      </c>
      <c r="C20" s="180">
        <f>ROUND(VALUE(SUBSTITUTE(実質収支比率等に係る経年分析!G$47,"▲","-")),2)</f>
        <v>43.4</v>
      </c>
      <c r="D20" s="180">
        <f>ROUND(VALUE(SUBSTITUTE(実質収支比率等に係る経年分析!H$47,"▲","-")),2)</f>
        <v>42.22</v>
      </c>
      <c r="E20" s="180">
        <f>ROUND(VALUE(SUBSTITUTE(実質収支比率等に係る経年分析!I$47,"▲","-")),2)</f>
        <v>40.32</v>
      </c>
      <c r="F20" s="180">
        <f>ROUND(VALUE(SUBSTITUTE(実質収支比率等に係る経年分析!J$47,"▲","-")),2)</f>
        <v>35.6</v>
      </c>
    </row>
    <row r="21" spans="1:11" x14ac:dyDescent="0.15">
      <c r="A21" s="180" t="s">
        <v>57</v>
      </c>
      <c r="B21" s="180">
        <f>IF(ISNUMBER(VALUE(SUBSTITUTE(実質収支比率等に係る経年分析!F$49,"▲","-"))),ROUND(VALUE(SUBSTITUTE(実質収支比率等に係る経年分析!F$49,"▲","-")),2),NA())</f>
        <v>-2.2999999999999998</v>
      </c>
      <c r="C21" s="180">
        <f>IF(ISNUMBER(VALUE(SUBSTITUTE(実質収支比率等に係る経年分析!G$49,"▲","-"))),ROUND(VALUE(SUBSTITUTE(実質収支比率等に係る経年分析!G$49,"▲","-")),2),NA())</f>
        <v>-4.8899999999999997</v>
      </c>
      <c r="D21" s="180">
        <f>IF(ISNUMBER(VALUE(SUBSTITUTE(実質収支比率等に係る経年分析!H$49,"▲","-"))),ROUND(VALUE(SUBSTITUTE(実質収支比率等に係る経年分析!H$49,"▲","-")),2),NA())</f>
        <v>0.22</v>
      </c>
      <c r="E21" s="180">
        <f>IF(ISNUMBER(VALUE(SUBSTITUTE(実質収支比率等に係る経年分析!I$49,"▲","-"))),ROUND(VALUE(SUBSTITUTE(実質収支比率等に係る経年分析!I$49,"▲","-")),2),NA())</f>
        <v>-0.7</v>
      </c>
      <c r="F21" s="180">
        <f>IF(ISNUMBER(VALUE(SUBSTITUTE(実質収支比率等に係る経年分析!J$49,"▲","-"))),ROUND(VALUE(SUBSTITUTE(実質収支比率等に係る経年分析!J$49,"▲","-")),2),NA())</f>
        <v>-1.67</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1.99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2.2599999999999998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8.5299999999999994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13.03</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5147</v>
      </c>
      <c r="E42" s="182"/>
      <c r="F42" s="182"/>
      <c r="G42" s="182">
        <f>'実質公債費比率（分子）の構造'!L$52</f>
        <v>5322</v>
      </c>
      <c r="H42" s="182"/>
      <c r="I42" s="182"/>
      <c r="J42" s="182">
        <f>'実質公債費比率（分子）の構造'!M$52</f>
        <v>5169</v>
      </c>
      <c r="K42" s="182"/>
      <c r="L42" s="182"/>
      <c r="M42" s="182">
        <f>'実質公債費比率（分子）の構造'!N$52</f>
        <v>4891</v>
      </c>
      <c r="N42" s="182"/>
      <c r="O42" s="182"/>
      <c r="P42" s="182">
        <f>'実質公債費比率（分子）の構造'!O$52</f>
        <v>4904</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67</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68</v>
      </c>
      <c r="B46" s="182">
        <f>'実質公債費比率（分子）の構造'!K$48</f>
        <v>714</v>
      </c>
      <c r="C46" s="182"/>
      <c r="D46" s="182"/>
      <c r="E46" s="182">
        <f>'実質公債費比率（分子）の構造'!L$48</f>
        <v>850</v>
      </c>
      <c r="F46" s="182"/>
      <c r="G46" s="182"/>
      <c r="H46" s="182">
        <f>'実質公債費比率（分子）の構造'!M$48</f>
        <v>832</v>
      </c>
      <c r="I46" s="182"/>
      <c r="J46" s="182"/>
      <c r="K46" s="182">
        <f>'実質公債費比率（分子）の構造'!N$48</f>
        <v>594</v>
      </c>
      <c r="L46" s="182"/>
      <c r="M46" s="182"/>
      <c r="N46" s="182">
        <f>'実質公債費比率（分子）の構造'!O$48</f>
        <v>617</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4826</v>
      </c>
      <c r="C49" s="182"/>
      <c r="D49" s="182"/>
      <c r="E49" s="182">
        <f>'実質公債費比率（分子）の構造'!L$45</f>
        <v>4630</v>
      </c>
      <c r="F49" s="182"/>
      <c r="G49" s="182"/>
      <c r="H49" s="182">
        <f>'実質公債費比率（分子）の構造'!M$45</f>
        <v>4257</v>
      </c>
      <c r="I49" s="182"/>
      <c r="J49" s="182"/>
      <c r="K49" s="182">
        <f>'実質公債費比率（分子）の構造'!N$45</f>
        <v>4219</v>
      </c>
      <c r="L49" s="182"/>
      <c r="M49" s="182"/>
      <c r="N49" s="182">
        <f>'実質公債費比率（分子）の構造'!O$45</f>
        <v>5977</v>
      </c>
      <c r="O49" s="182"/>
      <c r="P49" s="182"/>
    </row>
    <row r="50" spans="1:16" x14ac:dyDescent="0.15">
      <c r="A50" s="182" t="s">
        <v>71</v>
      </c>
      <c r="B50" s="182" t="e">
        <f>NA()</f>
        <v>#N/A</v>
      </c>
      <c r="C50" s="182">
        <f>IF(ISNUMBER('実質公債費比率（分子）の構造'!K$53),'実質公債費比率（分子）の構造'!K$53,NA())</f>
        <v>393</v>
      </c>
      <c r="D50" s="182" t="e">
        <f>NA()</f>
        <v>#N/A</v>
      </c>
      <c r="E50" s="182" t="e">
        <f>NA()</f>
        <v>#N/A</v>
      </c>
      <c r="F50" s="182">
        <f>IF(ISNUMBER('実質公債費比率（分子）の構造'!L$53),'実質公債費比率（分子）の構造'!L$53,NA())</f>
        <v>158</v>
      </c>
      <c r="G50" s="182" t="e">
        <f>NA()</f>
        <v>#N/A</v>
      </c>
      <c r="H50" s="182" t="e">
        <f>NA()</f>
        <v>#N/A</v>
      </c>
      <c r="I50" s="182">
        <f>IF(ISNUMBER('実質公債費比率（分子）の構造'!M$53),'実質公債費比率（分子）の構造'!M$53,NA())</f>
        <v>-80</v>
      </c>
      <c r="J50" s="182" t="e">
        <f>NA()</f>
        <v>#N/A</v>
      </c>
      <c r="K50" s="182" t="e">
        <f>NA()</f>
        <v>#N/A</v>
      </c>
      <c r="L50" s="182">
        <f>IF(ISNUMBER('実質公債費比率（分子）の構造'!N$53),'実質公債費比率（分子）の構造'!N$53,NA())</f>
        <v>-78</v>
      </c>
      <c r="M50" s="182" t="e">
        <f>NA()</f>
        <v>#N/A</v>
      </c>
      <c r="N50" s="182" t="e">
        <f>NA()</f>
        <v>#N/A</v>
      </c>
      <c r="O50" s="182">
        <f>IF(ISNUMBER('実質公債費比率（分子）の構造'!O$53),'実質公債費比率（分子）の構造'!O$53,NA())</f>
        <v>1690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44</v>
      </c>
      <c r="B56" s="181"/>
      <c r="C56" s="181"/>
      <c r="D56" s="181">
        <f>'将来負担比率（分子）の構造'!I$52</f>
        <v>43967</v>
      </c>
      <c r="E56" s="181"/>
      <c r="F56" s="181"/>
      <c r="G56" s="181">
        <f>'将来負担比率（分子）の構造'!J$52</f>
        <v>42699</v>
      </c>
      <c r="H56" s="181"/>
      <c r="I56" s="181"/>
      <c r="J56" s="181">
        <f>'将来負担比率（分子）の構造'!K$52</f>
        <v>40877</v>
      </c>
      <c r="K56" s="181"/>
      <c r="L56" s="181"/>
      <c r="M56" s="181">
        <f>'将来負担比率（分子）の構造'!L$52</f>
        <v>40589</v>
      </c>
      <c r="N56" s="181"/>
      <c r="O56" s="181"/>
      <c r="P56" s="181">
        <f>'将来負担比率（分子）の構造'!M$52</f>
        <v>39780</v>
      </c>
    </row>
    <row r="57" spans="1:16" x14ac:dyDescent="0.15">
      <c r="A57" s="181" t="s">
        <v>43</v>
      </c>
      <c r="B57" s="181"/>
      <c r="C57" s="181"/>
      <c r="D57" s="181">
        <f>'将来負担比率（分子）の構造'!I$51</f>
        <v>17406</v>
      </c>
      <c r="E57" s="181"/>
      <c r="F57" s="181"/>
      <c r="G57" s="181">
        <f>'将来負担比率（分子）の構造'!J$51</f>
        <v>17680</v>
      </c>
      <c r="H57" s="181"/>
      <c r="I57" s="181"/>
      <c r="J57" s="181">
        <f>'将来負担比率（分子）の構造'!K$51</f>
        <v>17357</v>
      </c>
      <c r="K57" s="181"/>
      <c r="L57" s="181"/>
      <c r="M57" s="181">
        <f>'将来負担比率（分子）の構造'!L$51</f>
        <v>18423</v>
      </c>
      <c r="N57" s="181"/>
      <c r="O57" s="181"/>
      <c r="P57" s="181">
        <f>'将来負担比率（分子）の構造'!M$51</f>
        <v>18951</v>
      </c>
    </row>
    <row r="58" spans="1:16" x14ac:dyDescent="0.15">
      <c r="A58" s="181" t="s">
        <v>42</v>
      </c>
      <c r="B58" s="181"/>
      <c r="C58" s="181"/>
      <c r="D58" s="181">
        <f>'将来負担比率（分子）の構造'!I$50</f>
        <v>28003</v>
      </c>
      <c r="E58" s="181"/>
      <c r="F58" s="181"/>
      <c r="G58" s="181">
        <f>'将来負担比率（分子）の構造'!J$50</f>
        <v>29469</v>
      </c>
      <c r="H58" s="181"/>
      <c r="I58" s="181"/>
      <c r="J58" s="181">
        <f>'将来負担比率（分子）の構造'!K$50</f>
        <v>29136</v>
      </c>
      <c r="K58" s="181"/>
      <c r="L58" s="181"/>
      <c r="M58" s="181">
        <f>'将来負担比率（分子）の構造'!L$50</f>
        <v>30498</v>
      </c>
      <c r="N58" s="181"/>
      <c r="O58" s="181"/>
      <c r="P58" s="181">
        <f>'将来負担比率（分子）の構造'!M$50</f>
        <v>28286</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1209</v>
      </c>
      <c r="L61" s="181"/>
      <c r="M61" s="181"/>
      <c r="N61" s="181">
        <f>'将来負担比率（分子）の構造'!M$46</f>
        <v>1719</v>
      </c>
      <c r="O61" s="181"/>
      <c r="P61" s="181"/>
    </row>
    <row r="62" spans="1:16" x14ac:dyDescent="0.15">
      <c r="A62" s="181" t="s">
        <v>36</v>
      </c>
      <c r="B62" s="181">
        <f>'将来負担比率（分子）の構造'!I$45</f>
        <v>7215</v>
      </c>
      <c r="C62" s="181"/>
      <c r="D62" s="181"/>
      <c r="E62" s="181">
        <f>'将来負担比率（分子）の構造'!J$45</f>
        <v>7218</v>
      </c>
      <c r="F62" s="181"/>
      <c r="G62" s="181"/>
      <c r="H62" s="181">
        <f>'将来負担比率（分子）の構造'!K$45</f>
        <v>6931</v>
      </c>
      <c r="I62" s="181"/>
      <c r="J62" s="181"/>
      <c r="K62" s="181">
        <f>'将来負担比率（分子）の構造'!L$45</f>
        <v>6855</v>
      </c>
      <c r="L62" s="181"/>
      <c r="M62" s="181"/>
      <c r="N62" s="181">
        <f>'将来負担比率（分子）の構造'!M$45</f>
        <v>6810</v>
      </c>
      <c r="O62" s="181"/>
      <c r="P62" s="181"/>
    </row>
    <row r="63" spans="1:16" x14ac:dyDescent="0.15">
      <c r="A63" s="181" t="s">
        <v>35</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34</v>
      </c>
      <c r="B64" s="181">
        <f>'将来負担比率（分子）の構造'!I$43</f>
        <v>10272</v>
      </c>
      <c r="C64" s="181"/>
      <c r="D64" s="181"/>
      <c r="E64" s="181">
        <f>'将来負担比率（分子）の構造'!J$43</f>
        <v>10526</v>
      </c>
      <c r="F64" s="181"/>
      <c r="G64" s="181"/>
      <c r="H64" s="181">
        <f>'将来負担比率（分子）の構造'!K$43</f>
        <v>10973</v>
      </c>
      <c r="I64" s="181"/>
      <c r="J64" s="181"/>
      <c r="K64" s="181">
        <f>'将来負担比率（分子）の構造'!L$43</f>
        <v>10704</v>
      </c>
      <c r="L64" s="181"/>
      <c r="M64" s="181"/>
      <c r="N64" s="181">
        <f>'将来負担比率（分子）の構造'!M$43</f>
        <v>10489</v>
      </c>
      <c r="O64" s="181"/>
      <c r="P64" s="181"/>
    </row>
    <row r="65" spans="1:16" x14ac:dyDescent="0.15">
      <c r="A65" s="181" t="s">
        <v>33</v>
      </c>
      <c r="B65" s="181">
        <f>'将来負担比率（分子）の構造'!I$42</f>
        <v>787</v>
      </c>
      <c r="C65" s="181"/>
      <c r="D65" s="181"/>
      <c r="E65" s="181">
        <f>'将来負担比率（分子）の構造'!J$42</f>
        <v>694</v>
      </c>
      <c r="F65" s="181"/>
      <c r="G65" s="181"/>
      <c r="H65" s="181">
        <f>'将来負担比率（分子）の構造'!K$42</f>
        <v>737</v>
      </c>
      <c r="I65" s="181"/>
      <c r="J65" s="181"/>
      <c r="K65" s="181">
        <f>'将来負担比率（分子）の構造'!L$42</f>
        <v>403</v>
      </c>
      <c r="L65" s="181"/>
      <c r="M65" s="181"/>
      <c r="N65" s="181">
        <f>'将来負担比率（分子）の構造'!M$42</f>
        <v>438</v>
      </c>
      <c r="O65" s="181"/>
      <c r="P65" s="181"/>
    </row>
    <row r="66" spans="1:16" x14ac:dyDescent="0.15">
      <c r="A66" s="181" t="s">
        <v>32</v>
      </c>
      <c r="B66" s="181">
        <f>'将来負担比率（分子）の構造'!I$41</f>
        <v>34020</v>
      </c>
      <c r="C66" s="181"/>
      <c r="D66" s="181"/>
      <c r="E66" s="181">
        <f>'将来負担比率（分子）の構造'!J$41</f>
        <v>31615</v>
      </c>
      <c r="F66" s="181"/>
      <c r="G66" s="181"/>
      <c r="H66" s="181">
        <f>'将来負担比率（分子）の構造'!K$41</f>
        <v>28954</v>
      </c>
      <c r="I66" s="181"/>
      <c r="J66" s="181"/>
      <c r="K66" s="181">
        <f>'将来負担比率（分子）の構造'!L$41</f>
        <v>27470</v>
      </c>
      <c r="L66" s="181"/>
      <c r="M66" s="181"/>
      <c r="N66" s="181">
        <f>'将来負担比率（分子）の構造'!M$41</f>
        <v>25326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11750</v>
      </c>
      <c r="C72" s="185">
        <f>基金残高に係る経年分析!G55</f>
        <v>11251</v>
      </c>
      <c r="D72" s="185">
        <f>基金残高に係る経年分析!H55</f>
        <v>10135</v>
      </c>
    </row>
    <row r="73" spans="1:16" x14ac:dyDescent="0.15">
      <c r="A73" s="184" t="s">
        <v>78</v>
      </c>
      <c r="B73" s="185">
        <f>基金残高に係る経年分析!F56</f>
        <v>5541</v>
      </c>
      <c r="C73" s="185">
        <f>基金残高に係る経年分析!G56</f>
        <v>6678</v>
      </c>
      <c r="D73" s="185">
        <f>基金残高に係る経年分析!H56</f>
        <v>5417</v>
      </c>
    </row>
    <row r="74" spans="1:16" x14ac:dyDescent="0.15">
      <c r="A74" s="184" t="s">
        <v>79</v>
      </c>
      <c r="B74" s="185">
        <f>基金残高に係る経年分析!F57</f>
        <v>10197</v>
      </c>
      <c r="C74" s="185">
        <f>基金残高に係る経年分析!G57</f>
        <v>10411</v>
      </c>
      <c r="D74" s="185">
        <f>基金残高に係る経年分析!H57</f>
        <v>10715</v>
      </c>
    </row>
  </sheetData>
  <sheetProtection algorithmName="SHA-512" hashValue="acMVmN2DBDgBKmRFAQeYqPjFwa+aMsE6My/dGUmosbn0V6RxkfOQkJEEhPdG2HorbSaWhVbDrIivx3vZWRcWwQ==" saltValue="ntqHED2rqMf6g50Z1dgb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22645056</v>
      </c>
      <c r="S5" s="637"/>
      <c r="T5" s="637"/>
      <c r="U5" s="637"/>
      <c r="V5" s="637"/>
      <c r="W5" s="637"/>
      <c r="X5" s="637"/>
      <c r="Y5" s="638"/>
      <c r="Z5" s="639">
        <v>30</v>
      </c>
      <c r="AA5" s="639"/>
      <c r="AB5" s="639"/>
      <c r="AC5" s="639"/>
      <c r="AD5" s="640">
        <v>21029267</v>
      </c>
      <c r="AE5" s="640"/>
      <c r="AF5" s="640"/>
      <c r="AG5" s="640"/>
      <c r="AH5" s="640"/>
      <c r="AI5" s="640"/>
      <c r="AJ5" s="640"/>
      <c r="AK5" s="640"/>
      <c r="AL5" s="641">
        <v>75.5</v>
      </c>
      <c r="AM5" s="642"/>
      <c r="AN5" s="642"/>
      <c r="AO5" s="643"/>
      <c r="AP5" s="633" t="s">
        <v>226</v>
      </c>
      <c r="AQ5" s="634"/>
      <c r="AR5" s="634"/>
      <c r="AS5" s="634"/>
      <c r="AT5" s="634"/>
      <c r="AU5" s="634"/>
      <c r="AV5" s="634"/>
      <c r="AW5" s="634"/>
      <c r="AX5" s="634"/>
      <c r="AY5" s="634"/>
      <c r="AZ5" s="634"/>
      <c r="BA5" s="634"/>
      <c r="BB5" s="634"/>
      <c r="BC5" s="634"/>
      <c r="BD5" s="634"/>
      <c r="BE5" s="634"/>
      <c r="BF5" s="635"/>
      <c r="BG5" s="647">
        <v>21028095</v>
      </c>
      <c r="BH5" s="648"/>
      <c r="BI5" s="648"/>
      <c r="BJ5" s="648"/>
      <c r="BK5" s="648"/>
      <c r="BL5" s="648"/>
      <c r="BM5" s="648"/>
      <c r="BN5" s="649"/>
      <c r="BO5" s="650">
        <v>92.9</v>
      </c>
      <c r="BP5" s="650"/>
      <c r="BQ5" s="650"/>
      <c r="BR5" s="650"/>
      <c r="BS5" s="651">
        <v>234568</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457189</v>
      </c>
      <c r="S6" s="648"/>
      <c r="T6" s="648"/>
      <c r="U6" s="648"/>
      <c r="V6" s="648"/>
      <c r="W6" s="648"/>
      <c r="X6" s="648"/>
      <c r="Y6" s="649"/>
      <c r="Z6" s="650">
        <v>0.6</v>
      </c>
      <c r="AA6" s="650"/>
      <c r="AB6" s="650"/>
      <c r="AC6" s="650"/>
      <c r="AD6" s="651">
        <v>457189</v>
      </c>
      <c r="AE6" s="651"/>
      <c r="AF6" s="651"/>
      <c r="AG6" s="651"/>
      <c r="AH6" s="651"/>
      <c r="AI6" s="651"/>
      <c r="AJ6" s="651"/>
      <c r="AK6" s="651"/>
      <c r="AL6" s="652">
        <v>1.6</v>
      </c>
      <c r="AM6" s="653"/>
      <c r="AN6" s="653"/>
      <c r="AO6" s="654"/>
      <c r="AP6" s="644" t="s">
        <v>231</v>
      </c>
      <c r="AQ6" s="645"/>
      <c r="AR6" s="645"/>
      <c r="AS6" s="645"/>
      <c r="AT6" s="645"/>
      <c r="AU6" s="645"/>
      <c r="AV6" s="645"/>
      <c r="AW6" s="645"/>
      <c r="AX6" s="645"/>
      <c r="AY6" s="645"/>
      <c r="AZ6" s="645"/>
      <c r="BA6" s="645"/>
      <c r="BB6" s="645"/>
      <c r="BC6" s="645"/>
      <c r="BD6" s="645"/>
      <c r="BE6" s="645"/>
      <c r="BF6" s="646"/>
      <c r="BG6" s="647">
        <v>21028095</v>
      </c>
      <c r="BH6" s="648"/>
      <c r="BI6" s="648"/>
      <c r="BJ6" s="648"/>
      <c r="BK6" s="648"/>
      <c r="BL6" s="648"/>
      <c r="BM6" s="648"/>
      <c r="BN6" s="649"/>
      <c r="BO6" s="650">
        <v>92.9</v>
      </c>
      <c r="BP6" s="650"/>
      <c r="BQ6" s="650"/>
      <c r="BR6" s="650"/>
      <c r="BS6" s="651">
        <v>234568</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327831</v>
      </c>
      <c r="CS6" s="648"/>
      <c r="CT6" s="648"/>
      <c r="CU6" s="648"/>
      <c r="CV6" s="648"/>
      <c r="CW6" s="648"/>
      <c r="CX6" s="648"/>
      <c r="CY6" s="649"/>
      <c r="CZ6" s="641">
        <v>0.5</v>
      </c>
      <c r="DA6" s="642"/>
      <c r="DB6" s="642"/>
      <c r="DC6" s="661"/>
      <c r="DD6" s="656" t="s">
        <v>128</v>
      </c>
      <c r="DE6" s="648"/>
      <c r="DF6" s="648"/>
      <c r="DG6" s="648"/>
      <c r="DH6" s="648"/>
      <c r="DI6" s="648"/>
      <c r="DJ6" s="648"/>
      <c r="DK6" s="648"/>
      <c r="DL6" s="648"/>
      <c r="DM6" s="648"/>
      <c r="DN6" s="648"/>
      <c r="DO6" s="648"/>
      <c r="DP6" s="649"/>
      <c r="DQ6" s="656">
        <v>327831</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23517</v>
      </c>
      <c r="S7" s="648"/>
      <c r="T7" s="648"/>
      <c r="U7" s="648"/>
      <c r="V7" s="648"/>
      <c r="W7" s="648"/>
      <c r="X7" s="648"/>
      <c r="Y7" s="649"/>
      <c r="Z7" s="650">
        <v>0</v>
      </c>
      <c r="AA7" s="650"/>
      <c r="AB7" s="650"/>
      <c r="AC7" s="650"/>
      <c r="AD7" s="651">
        <v>23517</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9843310</v>
      </c>
      <c r="BH7" s="648"/>
      <c r="BI7" s="648"/>
      <c r="BJ7" s="648"/>
      <c r="BK7" s="648"/>
      <c r="BL7" s="648"/>
      <c r="BM7" s="648"/>
      <c r="BN7" s="649"/>
      <c r="BO7" s="650">
        <v>43.5</v>
      </c>
      <c r="BP7" s="650"/>
      <c r="BQ7" s="650"/>
      <c r="BR7" s="650"/>
      <c r="BS7" s="651">
        <v>234568</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23853114</v>
      </c>
      <c r="CS7" s="648"/>
      <c r="CT7" s="648"/>
      <c r="CU7" s="648"/>
      <c r="CV7" s="648"/>
      <c r="CW7" s="648"/>
      <c r="CX7" s="648"/>
      <c r="CY7" s="649"/>
      <c r="CZ7" s="650">
        <v>33.5</v>
      </c>
      <c r="DA7" s="650"/>
      <c r="DB7" s="650"/>
      <c r="DC7" s="650"/>
      <c r="DD7" s="656">
        <v>2459646</v>
      </c>
      <c r="DE7" s="648"/>
      <c r="DF7" s="648"/>
      <c r="DG7" s="648"/>
      <c r="DH7" s="648"/>
      <c r="DI7" s="648"/>
      <c r="DJ7" s="648"/>
      <c r="DK7" s="648"/>
      <c r="DL7" s="648"/>
      <c r="DM7" s="648"/>
      <c r="DN7" s="648"/>
      <c r="DO7" s="648"/>
      <c r="DP7" s="649"/>
      <c r="DQ7" s="656">
        <v>6202543</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88579</v>
      </c>
      <c r="S8" s="648"/>
      <c r="T8" s="648"/>
      <c r="U8" s="648"/>
      <c r="V8" s="648"/>
      <c r="W8" s="648"/>
      <c r="X8" s="648"/>
      <c r="Y8" s="649"/>
      <c r="Z8" s="650">
        <v>0.1</v>
      </c>
      <c r="AA8" s="650"/>
      <c r="AB8" s="650"/>
      <c r="AC8" s="650"/>
      <c r="AD8" s="651">
        <v>88579</v>
      </c>
      <c r="AE8" s="651"/>
      <c r="AF8" s="651"/>
      <c r="AG8" s="651"/>
      <c r="AH8" s="651"/>
      <c r="AI8" s="651"/>
      <c r="AJ8" s="651"/>
      <c r="AK8" s="651"/>
      <c r="AL8" s="652">
        <v>0.3</v>
      </c>
      <c r="AM8" s="653"/>
      <c r="AN8" s="653"/>
      <c r="AO8" s="654"/>
      <c r="AP8" s="644" t="s">
        <v>237</v>
      </c>
      <c r="AQ8" s="645"/>
      <c r="AR8" s="645"/>
      <c r="AS8" s="645"/>
      <c r="AT8" s="645"/>
      <c r="AU8" s="645"/>
      <c r="AV8" s="645"/>
      <c r="AW8" s="645"/>
      <c r="AX8" s="645"/>
      <c r="AY8" s="645"/>
      <c r="AZ8" s="645"/>
      <c r="BA8" s="645"/>
      <c r="BB8" s="645"/>
      <c r="BC8" s="645"/>
      <c r="BD8" s="645"/>
      <c r="BE8" s="645"/>
      <c r="BF8" s="646"/>
      <c r="BG8" s="647">
        <v>260357</v>
      </c>
      <c r="BH8" s="648"/>
      <c r="BI8" s="648"/>
      <c r="BJ8" s="648"/>
      <c r="BK8" s="648"/>
      <c r="BL8" s="648"/>
      <c r="BM8" s="648"/>
      <c r="BN8" s="649"/>
      <c r="BO8" s="650">
        <v>1.1000000000000001</v>
      </c>
      <c r="BP8" s="650"/>
      <c r="BQ8" s="650"/>
      <c r="BR8" s="650"/>
      <c r="BS8" s="656" t="s">
        <v>139</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18412449</v>
      </c>
      <c r="CS8" s="648"/>
      <c r="CT8" s="648"/>
      <c r="CU8" s="648"/>
      <c r="CV8" s="648"/>
      <c r="CW8" s="648"/>
      <c r="CX8" s="648"/>
      <c r="CY8" s="649"/>
      <c r="CZ8" s="650">
        <v>25.8</v>
      </c>
      <c r="DA8" s="650"/>
      <c r="DB8" s="650"/>
      <c r="DC8" s="650"/>
      <c r="DD8" s="656">
        <v>407036</v>
      </c>
      <c r="DE8" s="648"/>
      <c r="DF8" s="648"/>
      <c r="DG8" s="648"/>
      <c r="DH8" s="648"/>
      <c r="DI8" s="648"/>
      <c r="DJ8" s="648"/>
      <c r="DK8" s="648"/>
      <c r="DL8" s="648"/>
      <c r="DM8" s="648"/>
      <c r="DN8" s="648"/>
      <c r="DO8" s="648"/>
      <c r="DP8" s="649"/>
      <c r="DQ8" s="656">
        <v>9216705</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103261</v>
      </c>
      <c r="S9" s="648"/>
      <c r="T9" s="648"/>
      <c r="U9" s="648"/>
      <c r="V9" s="648"/>
      <c r="W9" s="648"/>
      <c r="X9" s="648"/>
      <c r="Y9" s="649"/>
      <c r="Z9" s="650">
        <v>0.1</v>
      </c>
      <c r="AA9" s="650"/>
      <c r="AB9" s="650"/>
      <c r="AC9" s="650"/>
      <c r="AD9" s="651">
        <v>103261</v>
      </c>
      <c r="AE9" s="651"/>
      <c r="AF9" s="651"/>
      <c r="AG9" s="651"/>
      <c r="AH9" s="651"/>
      <c r="AI9" s="651"/>
      <c r="AJ9" s="651"/>
      <c r="AK9" s="651"/>
      <c r="AL9" s="652">
        <v>0.4</v>
      </c>
      <c r="AM9" s="653"/>
      <c r="AN9" s="653"/>
      <c r="AO9" s="654"/>
      <c r="AP9" s="644" t="s">
        <v>240</v>
      </c>
      <c r="AQ9" s="645"/>
      <c r="AR9" s="645"/>
      <c r="AS9" s="645"/>
      <c r="AT9" s="645"/>
      <c r="AU9" s="645"/>
      <c r="AV9" s="645"/>
      <c r="AW9" s="645"/>
      <c r="AX9" s="645"/>
      <c r="AY9" s="645"/>
      <c r="AZ9" s="645"/>
      <c r="BA9" s="645"/>
      <c r="BB9" s="645"/>
      <c r="BC9" s="645"/>
      <c r="BD9" s="645"/>
      <c r="BE9" s="645"/>
      <c r="BF9" s="646"/>
      <c r="BG9" s="647">
        <v>8194832</v>
      </c>
      <c r="BH9" s="648"/>
      <c r="BI9" s="648"/>
      <c r="BJ9" s="648"/>
      <c r="BK9" s="648"/>
      <c r="BL9" s="648"/>
      <c r="BM9" s="648"/>
      <c r="BN9" s="649"/>
      <c r="BO9" s="650">
        <v>36.200000000000003</v>
      </c>
      <c r="BP9" s="650"/>
      <c r="BQ9" s="650"/>
      <c r="BR9" s="650"/>
      <c r="BS9" s="656" t="s">
        <v>128</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3556646</v>
      </c>
      <c r="CS9" s="648"/>
      <c r="CT9" s="648"/>
      <c r="CU9" s="648"/>
      <c r="CV9" s="648"/>
      <c r="CW9" s="648"/>
      <c r="CX9" s="648"/>
      <c r="CY9" s="649"/>
      <c r="CZ9" s="650">
        <v>5</v>
      </c>
      <c r="DA9" s="650"/>
      <c r="DB9" s="650"/>
      <c r="DC9" s="650"/>
      <c r="DD9" s="656">
        <v>477915</v>
      </c>
      <c r="DE9" s="648"/>
      <c r="DF9" s="648"/>
      <c r="DG9" s="648"/>
      <c r="DH9" s="648"/>
      <c r="DI9" s="648"/>
      <c r="DJ9" s="648"/>
      <c r="DK9" s="648"/>
      <c r="DL9" s="648"/>
      <c r="DM9" s="648"/>
      <c r="DN9" s="648"/>
      <c r="DO9" s="648"/>
      <c r="DP9" s="649"/>
      <c r="DQ9" s="656">
        <v>2777228</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243</v>
      </c>
      <c r="AA10" s="650"/>
      <c r="AB10" s="650"/>
      <c r="AC10" s="650"/>
      <c r="AD10" s="651" t="s">
        <v>139</v>
      </c>
      <c r="AE10" s="651"/>
      <c r="AF10" s="651"/>
      <c r="AG10" s="651"/>
      <c r="AH10" s="651"/>
      <c r="AI10" s="651"/>
      <c r="AJ10" s="651"/>
      <c r="AK10" s="651"/>
      <c r="AL10" s="652" t="s">
        <v>128</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381873</v>
      </c>
      <c r="BH10" s="648"/>
      <c r="BI10" s="648"/>
      <c r="BJ10" s="648"/>
      <c r="BK10" s="648"/>
      <c r="BL10" s="648"/>
      <c r="BM10" s="648"/>
      <c r="BN10" s="649"/>
      <c r="BO10" s="650">
        <v>1.7</v>
      </c>
      <c r="BP10" s="650"/>
      <c r="BQ10" s="650"/>
      <c r="BR10" s="650"/>
      <c r="BS10" s="656" t="s">
        <v>128</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102099</v>
      </c>
      <c r="CS10" s="648"/>
      <c r="CT10" s="648"/>
      <c r="CU10" s="648"/>
      <c r="CV10" s="648"/>
      <c r="CW10" s="648"/>
      <c r="CX10" s="648"/>
      <c r="CY10" s="649"/>
      <c r="CZ10" s="650">
        <v>0.1</v>
      </c>
      <c r="DA10" s="650"/>
      <c r="DB10" s="650"/>
      <c r="DC10" s="650"/>
      <c r="DD10" s="656" t="s">
        <v>128</v>
      </c>
      <c r="DE10" s="648"/>
      <c r="DF10" s="648"/>
      <c r="DG10" s="648"/>
      <c r="DH10" s="648"/>
      <c r="DI10" s="648"/>
      <c r="DJ10" s="648"/>
      <c r="DK10" s="648"/>
      <c r="DL10" s="648"/>
      <c r="DM10" s="648"/>
      <c r="DN10" s="648"/>
      <c r="DO10" s="648"/>
      <c r="DP10" s="649"/>
      <c r="DQ10" s="656">
        <v>57034</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3166932</v>
      </c>
      <c r="S11" s="648"/>
      <c r="T11" s="648"/>
      <c r="U11" s="648"/>
      <c r="V11" s="648"/>
      <c r="W11" s="648"/>
      <c r="X11" s="648"/>
      <c r="Y11" s="649"/>
      <c r="Z11" s="652">
        <v>4.2</v>
      </c>
      <c r="AA11" s="653"/>
      <c r="AB11" s="653"/>
      <c r="AC11" s="665"/>
      <c r="AD11" s="656">
        <v>3166932</v>
      </c>
      <c r="AE11" s="648"/>
      <c r="AF11" s="648"/>
      <c r="AG11" s="648"/>
      <c r="AH11" s="648"/>
      <c r="AI11" s="648"/>
      <c r="AJ11" s="648"/>
      <c r="AK11" s="649"/>
      <c r="AL11" s="652">
        <v>11.4</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1006248</v>
      </c>
      <c r="BH11" s="648"/>
      <c r="BI11" s="648"/>
      <c r="BJ11" s="648"/>
      <c r="BK11" s="648"/>
      <c r="BL11" s="648"/>
      <c r="BM11" s="648"/>
      <c r="BN11" s="649"/>
      <c r="BO11" s="650">
        <v>4.4000000000000004</v>
      </c>
      <c r="BP11" s="650"/>
      <c r="BQ11" s="650"/>
      <c r="BR11" s="650"/>
      <c r="BS11" s="656">
        <v>234568</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365947</v>
      </c>
      <c r="CS11" s="648"/>
      <c r="CT11" s="648"/>
      <c r="CU11" s="648"/>
      <c r="CV11" s="648"/>
      <c r="CW11" s="648"/>
      <c r="CX11" s="648"/>
      <c r="CY11" s="649"/>
      <c r="CZ11" s="650">
        <v>0.5</v>
      </c>
      <c r="DA11" s="650"/>
      <c r="DB11" s="650"/>
      <c r="DC11" s="650"/>
      <c r="DD11" s="656">
        <v>122535</v>
      </c>
      <c r="DE11" s="648"/>
      <c r="DF11" s="648"/>
      <c r="DG11" s="648"/>
      <c r="DH11" s="648"/>
      <c r="DI11" s="648"/>
      <c r="DJ11" s="648"/>
      <c r="DK11" s="648"/>
      <c r="DL11" s="648"/>
      <c r="DM11" s="648"/>
      <c r="DN11" s="648"/>
      <c r="DO11" s="648"/>
      <c r="DP11" s="649"/>
      <c r="DQ11" s="656">
        <v>284729</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19183</v>
      </c>
      <c r="S12" s="648"/>
      <c r="T12" s="648"/>
      <c r="U12" s="648"/>
      <c r="V12" s="648"/>
      <c r="W12" s="648"/>
      <c r="X12" s="648"/>
      <c r="Y12" s="649"/>
      <c r="Z12" s="650">
        <v>0</v>
      </c>
      <c r="AA12" s="650"/>
      <c r="AB12" s="650"/>
      <c r="AC12" s="650"/>
      <c r="AD12" s="651">
        <v>19183</v>
      </c>
      <c r="AE12" s="651"/>
      <c r="AF12" s="651"/>
      <c r="AG12" s="651"/>
      <c r="AH12" s="651"/>
      <c r="AI12" s="651"/>
      <c r="AJ12" s="651"/>
      <c r="AK12" s="651"/>
      <c r="AL12" s="652">
        <v>0.1</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10064143</v>
      </c>
      <c r="BH12" s="648"/>
      <c r="BI12" s="648"/>
      <c r="BJ12" s="648"/>
      <c r="BK12" s="648"/>
      <c r="BL12" s="648"/>
      <c r="BM12" s="648"/>
      <c r="BN12" s="649"/>
      <c r="BO12" s="650">
        <v>44.4</v>
      </c>
      <c r="BP12" s="650"/>
      <c r="BQ12" s="650"/>
      <c r="BR12" s="650"/>
      <c r="BS12" s="656" t="s">
        <v>243</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2029604</v>
      </c>
      <c r="CS12" s="648"/>
      <c r="CT12" s="648"/>
      <c r="CU12" s="648"/>
      <c r="CV12" s="648"/>
      <c r="CW12" s="648"/>
      <c r="CX12" s="648"/>
      <c r="CY12" s="649"/>
      <c r="CZ12" s="650">
        <v>2.8</v>
      </c>
      <c r="DA12" s="650"/>
      <c r="DB12" s="650"/>
      <c r="DC12" s="650"/>
      <c r="DD12" s="656">
        <v>26054</v>
      </c>
      <c r="DE12" s="648"/>
      <c r="DF12" s="648"/>
      <c r="DG12" s="648"/>
      <c r="DH12" s="648"/>
      <c r="DI12" s="648"/>
      <c r="DJ12" s="648"/>
      <c r="DK12" s="648"/>
      <c r="DL12" s="648"/>
      <c r="DM12" s="648"/>
      <c r="DN12" s="648"/>
      <c r="DO12" s="648"/>
      <c r="DP12" s="649"/>
      <c r="DQ12" s="656">
        <v>1668026</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243</v>
      </c>
      <c r="S13" s="648"/>
      <c r="T13" s="648"/>
      <c r="U13" s="648"/>
      <c r="V13" s="648"/>
      <c r="W13" s="648"/>
      <c r="X13" s="648"/>
      <c r="Y13" s="649"/>
      <c r="Z13" s="650" t="s">
        <v>128</v>
      </c>
      <c r="AA13" s="650"/>
      <c r="AB13" s="650"/>
      <c r="AC13" s="650"/>
      <c r="AD13" s="651" t="s">
        <v>139</v>
      </c>
      <c r="AE13" s="651"/>
      <c r="AF13" s="651"/>
      <c r="AG13" s="651"/>
      <c r="AH13" s="651"/>
      <c r="AI13" s="651"/>
      <c r="AJ13" s="651"/>
      <c r="AK13" s="651"/>
      <c r="AL13" s="652" t="s">
        <v>128</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10019444</v>
      </c>
      <c r="BH13" s="648"/>
      <c r="BI13" s="648"/>
      <c r="BJ13" s="648"/>
      <c r="BK13" s="648"/>
      <c r="BL13" s="648"/>
      <c r="BM13" s="648"/>
      <c r="BN13" s="649"/>
      <c r="BO13" s="650">
        <v>44.2</v>
      </c>
      <c r="BP13" s="650"/>
      <c r="BQ13" s="650"/>
      <c r="BR13" s="650"/>
      <c r="BS13" s="656" t="s">
        <v>128</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4528868</v>
      </c>
      <c r="CS13" s="648"/>
      <c r="CT13" s="648"/>
      <c r="CU13" s="648"/>
      <c r="CV13" s="648"/>
      <c r="CW13" s="648"/>
      <c r="CX13" s="648"/>
      <c r="CY13" s="649"/>
      <c r="CZ13" s="650">
        <v>6.4</v>
      </c>
      <c r="DA13" s="650"/>
      <c r="DB13" s="650"/>
      <c r="DC13" s="650"/>
      <c r="DD13" s="656">
        <v>2646425</v>
      </c>
      <c r="DE13" s="648"/>
      <c r="DF13" s="648"/>
      <c r="DG13" s="648"/>
      <c r="DH13" s="648"/>
      <c r="DI13" s="648"/>
      <c r="DJ13" s="648"/>
      <c r="DK13" s="648"/>
      <c r="DL13" s="648"/>
      <c r="DM13" s="648"/>
      <c r="DN13" s="648"/>
      <c r="DO13" s="648"/>
      <c r="DP13" s="649"/>
      <c r="DQ13" s="656">
        <v>2769298</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128</v>
      </c>
      <c r="AA14" s="650"/>
      <c r="AB14" s="650"/>
      <c r="AC14" s="650"/>
      <c r="AD14" s="651" t="s">
        <v>139</v>
      </c>
      <c r="AE14" s="651"/>
      <c r="AF14" s="651"/>
      <c r="AG14" s="651"/>
      <c r="AH14" s="651"/>
      <c r="AI14" s="651"/>
      <c r="AJ14" s="651"/>
      <c r="AK14" s="651"/>
      <c r="AL14" s="652" t="s">
        <v>243</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373328</v>
      </c>
      <c r="BH14" s="648"/>
      <c r="BI14" s="648"/>
      <c r="BJ14" s="648"/>
      <c r="BK14" s="648"/>
      <c r="BL14" s="648"/>
      <c r="BM14" s="648"/>
      <c r="BN14" s="649"/>
      <c r="BO14" s="650">
        <v>1.6</v>
      </c>
      <c r="BP14" s="650"/>
      <c r="BQ14" s="650"/>
      <c r="BR14" s="650"/>
      <c r="BS14" s="656" t="s">
        <v>128</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2050148</v>
      </c>
      <c r="CS14" s="648"/>
      <c r="CT14" s="648"/>
      <c r="CU14" s="648"/>
      <c r="CV14" s="648"/>
      <c r="CW14" s="648"/>
      <c r="CX14" s="648"/>
      <c r="CY14" s="649"/>
      <c r="CZ14" s="650">
        <v>2.9</v>
      </c>
      <c r="DA14" s="650"/>
      <c r="DB14" s="650"/>
      <c r="DC14" s="650"/>
      <c r="DD14" s="656">
        <v>448194</v>
      </c>
      <c r="DE14" s="648"/>
      <c r="DF14" s="648"/>
      <c r="DG14" s="648"/>
      <c r="DH14" s="648"/>
      <c r="DI14" s="648"/>
      <c r="DJ14" s="648"/>
      <c r="DK14" s="648"/>
      <c r="DL14" s="648"/>
      <c r="DM14" s="648"/>
      <c r="DN14" s="648"/>
      <c r="DO14" s="648"/>
      <c r="DP14" s="649"/>
      <c r="DQ14" s="656">
        <v>1663361</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139</v>
      </c>
      <c r="S15" s="648"/>
      <c r="T15" s="648"/>
      <c r="U15" s="648"/>
      <c r="V15" s="648"/>
      <c r="W15" s="648"/>
      <c r="X15" s="648"/>
      <c r="Y15" s="649"/>
      <c r="Z15" s="650" t="s">
        <v>128</v>
      </c>
      <c r="AA15" s="650"/>
      <c r="AB15" s="650"/>
      <c r="AC15" s="650"/>
      <c r="AD15" s="651" t="s">
        <v>139</v>
      </c>
      <c r="AE15" s="651"/>
      <c r="AF15" s="651"/>
      <c r="AG15" s="651"/>
      <c r="AH15" s="651"/>
      <c r="AI15" s="651"/>
      <c r="AJ15" s="651"/>
      <c r="AK15" s="651"/>
      <c r="AL15" s="652" t="s">
        <v>128</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747314</v>
      </c>
      <c r="BH15" s="648"/>
      <c r="BI15" s="648"/>
      <c r="BJ15" s="648"/>
      <c r="BK15" s="648"/>
      <c r="BL15" s="648"/>
      <c r="BM15" s="648"/>
      <c r="BN15" s="649"/>
      <c r="BO15" s="650">
        <v>3.3</v>
      </c>
      <c r="BP15" s="650"/>
      <c r="BQ15" s="650"/>
      <c r="BR15" s="650"/>
      <c r="BS15" s="656" t="s">
        <v>243</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10097244</v>
      </c>
      <c r="CS15" s="648"/>
      <c r="CT15" s="648"/>
      <c r="CU15" s="648"/>
      <c r="CV15" s="648"/>
      <c r="CW15" s="648"/>
      <c r="CX15" s="648"/>
      <c r="CY15" s="649"/>
      <c r="CZ15" s="650">
        <v>14.2</v>
      </c>
      <c r="DA15" s="650"/>
      <c r="DB15" s="650"/>
      <c r="DC15" s="650"/>
      <c r="DD15" s="656">
        <v>2104274</v>
      </c>
      <c r="DE15" s="648"/>
      <c r="DF15" s="648"/>
      <c r="DG15" s="648"/>
      <c r="DH15" s="648"/>
      <c r="DI15" s="648"/>
      <c r="DJ15" s="648"/>
      <c r="DK15" s="648"/>
      <c r="DL15" s="648"/>
      <c r="DM15" s="648"/>
      <c r="DN15" s="648"/>
      <c r="DO15" s="648"/>
      <c r="DP15" s="649"/>
      <c r="DQ15" s="656">
        <v>6631369</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40854</v>
      </c>
      <c r="S16" s="648"/>
      <c r="T16" s="648"/>
      <c r="U16" s="648"/>
      <c r="V16" s="648"/>
      <c r="W16" s="648"/>
      <c r="X16" s="648"/>
      <c r="Y16" s="649"/>
      <c r="Z16" s="650">
        <v>0.1</v>
      </c>
      <c r="AA16" s="650"/>
      <c r="AB16" s="650"/>
      <c r="AC16" s="650"/>
      <c r="AD16" s="651">
        <v>40854</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139</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t="s">
        <v>128</v>
      </c>
      <c r="CS16" s="648"/>
      <c r="CT16" s="648"/>
      <c r="CU16" s="648"/>
      <c r="CV16" s="648"/>
      <c r="CW16" s="648"/>
      <c r="CX16" s="648"/>
      <c r="CY16" s="649"/>
      <c r="CZ16" s="650" t="s">
        <v>139</v>
      </c>
      <c r="DA16" s="650"/>
      <c r="DB16" s="650"/>
      <c r="DC16" s="650"/>
      <c r="DD16" s="656" t="s">
        <v>243</v>
      </c>
      <c r="DE16" s="648"/>
      <c r="DF16" s="648"/>
      <c r="DG16" s="648"/>
      <c r="DH16" s="648"/>
      <c r="DI16" s="648"/>
      <c r="DJ16" s="648"/>
      <c r="DK16" s="648"/>
      <c r="DL16" s="648"/>
      <c r="DM16" s="648"/>
      <c r="DN16" s="648"/>
      <c r="DO16" s="648"/>
      <c r="DP16" s="649"/>
      <c r="DQ16" s="656" t="s">
        <v>128</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121302</v>
      </c>
      <c r="S17" s="648"/>
      <c r="T17" s="648"/>
      <c r="U17" s="648"/>
      <c r="V17" s="648"/>
      <c r="W17" s="648"/>
      <c r="X17" s="648"/>
      <c r="Y17" s="649"/>
      <c r="Z17" s="650">
        <v>0.2</v>
      </c>
      <c r="AA17" s="650"/>
      <c r="AB17" s="650"/>
      <c r="AC17" s="650"/>
      <c r="AD17" s="651">
        <v>121302</v>
      </c>
      <c r="AE17" s="651"/>
      <c r="AF17" s="651"/>
      <c r="AG17" s="651"/>
      <c r="AH17" s="651"/>
      <c r="AI17" s="651"/>
      <c r="AJ17" s="651"/>
      <c r="AK17" s="651"/>
      <c r="AL17" s="652">
        <v>0.4</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243</v>
      </c>
      <c r="BH17" s="648"/>
      <c r="BI17" s="648"/>
      <c r="BJ17" s="648"/>
      <c r="BK17" s="648"/>
      <c r="BL17" s="648"/>
      <c r="BM17" s="648"/>
      <c r="BN17" s="649"/>
      <c r="BO17" s="650" t="s">
        <v>128</v>
      </c>
      <c r="BP17" s="650"/>
      <c r="BQ17" s="650"/>
      <c r="BR17" s="650"/>
      <c r="BS17" s="656" t="s">
        <v>139</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5977391</v>
      </c>
      <c r="CS17" s="648"/>
      <c r="CT17" s="648"/>
      <c r="CU17" s="648"/>
      <c r="CV17" s="648"/>
      <c r="CW17" s="648"/>
      <c r="CX17" s="648"/>
      <c r="CY17" s="649"/>
      <c r="CZ17" s="650">
        <v>8.4</v>
      </c>
      <c r="DA17" s="650"/>
      <c r="DB17" s="650"/>
      <c r="DC17" s="650"/>
      <c r="DD17" s="656" t="s">
        <v>243</v>
      </c>
      <c r="DE17" s="648"/>
      <c r="DF17" s="648"/>
      <c r="DG17" s="648"/>
      <c r="DH17" s="648"/>
      <c r="DI17" s="648"/>
      <c r="DJ17" s="648"/>
      <c r="DK17" s="648"/>
      <c r="DL17" s="648"/>
      <c r="DM17" s="648"/>
      <c r="DN17" s="648"/>
      <c r="DO17" s="648"/>
      <c r="DP17" s="649"/>
      <c r="DQ17" s="656">
        <v>5975249</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191552</v>
      </c>
      <c r="S18" s="648"/>
      <c r="T18" s="648"/>
      <c r="U18" s="648"/>
      <c r="V18" s="648"/>
      <c r="W18" s="648"/>
      <c r="X18" s="648"/>
      <c r="Y18" s="649"/>
      <c r="Z18" s="650">
        <v>0.3</v>
      </c>
      <c r="AA18" s="650"/>
      <c r="AB18" s="650"/>
      <c r="AC18" s="650"/>
      <c r="AD18" s="651">
        <v>191552</v>
      </c>
      <c r="AE18" s="651"/>
      <c r="AF18" s="651"/>
      <c r="AG18" s="651"/>
      <c r="AH18" s="651"/>
      <c r="AI18" s="651"/>
      <c r="AJ18" s="651"/>
      <c r="AK18" s="651"/>
      <c r="AL18" s="652">
        <v>0.7</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243</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243</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156761</v>
      </c>
      <c r="S19" s="648"/>
      <c r="T19" s="648"/>
      <c r="U19" s="648"/>
      <c r="V19" s="648"/>
      <c r="W19" s="648"/>
      <c r="X19" s="648"/>
      <c r="Y19" s="649"/>
      <c r="Z19" s="650">
        <v>0.2</v>
      </c>
      <c r="AA19" s="650"/>
      <c r="AB19" s="650"/>
      <c r="AC19" s="650"/>
      <c r="AD19" s="651">
        <v>156761</v>
      </c>
      <c r="AE19" s="651"/>
      <c r="AF19" s="651"/>
      <c r="AG19" s="651"/>
      <c r="AH19" s="651"/>
      <c r="AI19" s="651"/>
      <c r="AJ19" s="651"/>
      <c r="AK19" s="651"/>
      <c r="AL19" s="652">
        <v>0.6</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1616961</v>
      </c>
      <c r="BH19" s="648"/>
      <c r="BI19" s="648"/>
      <c r="BJ19" s="648"/>
      <c r="BK19" s="648"/>
      <c r="BL19" s="648"/>
      <c r="BM19" s="648"/>
      <c r="BN19" s="649"/>
      <c r="BO19" s="650">
        <v>7.1</v>
      </c>
      <c r="BP19" s="650"/>
      <c r="BQ19" s="650"/>
      <c r="BR19" s="650"/>
      <c r="BS19" s="656" t="s">
        <v>128</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243</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21064</v>
      </c>
      <c r="S20" s="648"/>
      <c r="T20" s="648"/>
      <c r="U20" s="648"/>
      <c r="V20" s="648"/>
      <c r="W20" s="648"/>
      <c r="X20" s="648"/>
      <c r="Y20" s="649"/>
      <c r="Z20" s="650">
        <v>0</v>
      </c>
      <c r="AA20" s="650"/>
      <c r="AB20" s="650"/>
      <c r="AC20" s="650"/>
      <c r="AD20" s="651">
        <v>21064</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1616961</v>
      </c>
      <c r="BH20" s="648"/>
      <c r="BI20" s="648"/>
      <c r="BJ20" s="648"/>
      <c r="BK20" s="648"/>
      <c r="BL20" s="648"/>
      <c r="BM20" s="648"/>
      <c r="BN20" s="649"/>
      <c r="BO20" s="650">
        <v>7.1</v>
      </c>
      <c r="BP20" s="650"/>
      <c r="BQ20" s="650"/>
      <c r="BR20" s="650"/>
      <c r="BS20" s="656" t="s">
        <v>128</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71301341</v>
      </c>
      <c r="CS20" s="648"/>
      <c r="CT20" s="648"/>
      <c r="CU20" s="648"/>
      <c r="CV20" s="648"/>
      <c r="CW20" s="648"/>
      <c r="CX20" s="648"/>
      <c r="CY20" s="649"/>
      <c r="CZ20" s="650">
        <v>100</v>
      </c>
      <c r="DA20" s="650"/>
      <c r="DB20" s="650"/>
      <c r="DC20" s="650"/>
      <c r="DD20" s="656">
        <v>8692079</v>
      </c>
      <c r="DE20" s="648"/>
      <c r="DF20" s="648"/>
      <c r="DG20" s="648"/>
      <c r="DH20" s="648"/>
      <c r="DI20" s="648"/>
      <c r="DJ20" s="648"/>
      <c r="DK20" s="648"/>
      <c r="DL20" s="648"/>
      <c r="DM20" s="648"/>
      <c r="DN20" s="648"/>
      <c r="DO20" s="648"/>
      <c r="DP20" s="649"/>
      <c r="DQ20" s="656">
        <v>37573373</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13727</v>
      </c>
      <c r="S21" s="648"/>
      <c r="T21" s="648"/>
      <c r="U21" s="648"/>
      <c r="V21" s="648"/>
      <c r="W21" s="648"/>
      <c r="X21" s="648"/>
      <c r="Y21" s="649"/>
      <c r="Z21" s="650">
        <v>0</v>
      </c>
      <c r="AA21" s="650"/>
      <c r="AB21" s="650"/>
      <c r="AC21" s="650"/>
      <c r="AD21" s="651">
        <v>13727</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1172</v>
      </c>
      <c r="BH21" s="648"/>
      <c r="BI21" s="648"/>
      <c r="BJ21" s="648"/>
      <c r="BK21" s="648"/>
      <c r="BL21" s="648"/>
      <c r="BM21" s="648"/>
      <c r="BN21" s="649"/>
      <c r="BO21" s="650">
        <v>0</v>
      </c>
      <c r="BP21" s="650"/>
      <c r="BQ21" s="650"/>
      <c r="BR21" s="650"/>
      <c r="BS21" s="656" t="s">
        <v>243</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2672706</v>
      </c>
      <c r="S22" s="648"/>
      <c r="T22" s="648"/>
      <c r="U22" s="648"/>
      <c r="V22" s="648"/>
      <c r="W22" s="648"/>
      <c r="X22" s="648"/>
      <c r="Y22" s="649"/>
      <c r="Z22" s="650">
        <v>3.5</v>
      </c>
      <c r="AA22" s="650"/>
      <c r="AB22" s="650"/>
      <c r="AC22" s="650"/>
      <c r="AD22" s="651">
        <v>2021610</v>
      </c>
      <c r="AE22" s="651"/>
      <c r="AF22" s="651"/>
      <c r="AG22" s="651"/>
      <c r="AH22" s="651"/>
      <c r="AI22" s="651"/>
      <c r="AJ22" s="651"/>
      <c r="AK22" s="651"/>
      <c r="AL22" s="652">
        <v>7.3</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128</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2021610</v>
      </c>
      <c r="S23" s="648"/>
      <c r="T23" s="648"/>
      <c r="U23" s="648"/>
      <c r="V23" s="648"/>
      <c r="W23" s="648"/>
      <c r="X23" s="648"/>
      <c r="Y23" s="649"/>
      <c r="Z23" s="650">
        <v>2.7</v>
      </c>
      <c r="AA23" s="650"/>
      <c r="AB23" s="650"/>
      <c r="AC23" s="650"/>
      <c r="AD23" s="651">
        <v>2021610</v>
      </c>
      <c r="AE23" s="651"/>
      <c r="AF23" s="651"/>
      <c r="AG23" s="651"/>
      <c r="AH23" s="651"/>
      <c r="AI23" s="651"/>
      <c r="AJ23" s="651"/>
      <c r="AK23" s="651"/>
      <c r="AL23" s="652">
        <v>7.3</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1615789</v>
      </c>
      <c r="BH23" s="648"/>
      <c r="BI23" s="648"/>
      <c r="BJ23" s="648"/>
      <c r="BK23" s="648"/>
      <c r="BL23" s="648"/>
      <c r="BM23" s="648"/>
      <c r="BN23" s="649"/>
      <c r="BO23" s="650">
        <v>7.1</v>
      </c>
      <c r="BP23" s="650"/>
      <c r="BQ23" s="650"/>
      <c r="BR23" s="650"/>
      <c r="BS23" s="656" t="s">
        <v>128</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80" t="s">
        <v>286</v>
      </c>
      <c r="DM23" s="681"/>
      <c r="DN23" s="681"/>
      <c r="DO23" s="681"/>
      <c r="DP23" s="681"/>
      <c r="DQ23" s="681"/>
      <c r="DR23" s="681"/>
      <c r="DS23" s="681"/>
      <c r="DT23" s="681"/>
      <c r="DU23" s="681"/>
      <c r="DV23" s="682"/>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651096</v>
      </c>
      <c r="S24" s="648"/>
      <c r="T24" s="648"/>
      <c r="U24" s="648"/>
      <c r="V24" s="648"/>
      <c r="W24" s="648"/>
      <c r="X24" s="648"/>
      <c r="Y24" s="649"/>
      <c r="Z24" s="650">
        <v>0.9</v>
      </c>
      <c r="AA24" s="650"/>
      <c r="AB24" s="650"/>
      <c r="AC24" s="650"/>
      <c r="AD24" s="651" t="s">
        <v>128</v>
      </c>
      <c r="AE24" s="651"/>
      <c r="AF24" s="651"/>
      <c r="AG24" s="651"/>
      <c r="AH24" s="651"/>
      <c r="AI24" s="651"/>
      <c r="AJ24" s="651"/>
      <c r="AK24" s="651"/>
      <c r="AL24" s="652" t="s">
        <v>128</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243</v>
      </c>
      <c r="BP24" s="650"/>
      <c r="BQ24" s="650"/>
      <c r="BR24" s="650"/>
      <c r="BS24" s="656" t="s">
        <v>243</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26068135</v>
      </c>
      <c r="CS24" s="637"/>
      <c r="CT24" s="637"/>
      <c r="CU24" s="637"/>
      <c r="CV24" s="637"/>
      <c r="CW24" s="637"/>
      <c r="CX24" s="637"/>
      <c r="CY24" s="638"/>
      <c r="CZ24" s="641">
        <v>36.6</v>
      </c>
      <c r="DA24" s="642"/>
      <c r="DB24" s="642"/>
      <c r="DC24" s="661"/>
      <c r="DD24" s="683">
        <v>16918431</v>
      </c>
      <c r="DE24" s="637"/>
      <c r="DF24" s="637"/>
      <c r="DG24" s="637"/>
      <c r="DH24" s="637"/>
      <c r="DI24" s="637"/>
      <c r="DJ24" s="637"/>
      <c r="DK24" s="638"/>
      <c r="DL24" s="683">
        <v>16806758</v>
      </c>
      <c r="DM24" s="637"/>
      <c r="DN24" s="637"/>
      <c r="DO24" s="637"/>
      <c r="DP24" s="637"/>
      <c r="DQ24" s="637"/>
      <c r="DR24" s="637"/>
      <c r="DS24" s="637"/>
      <c r="DT24" s="637"/>
      <c r="DU24" s="637"/>
      <c r="DV24" s="638"/>
      <c r="DW24" s="641">
        <v>57.5</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243</v>
      </c>
      <c r="AA25" s="650"/>
      <c r="AB25" s="650"/>
      <c r="AC25" s="650"/>
      <c r="AD25" s="651" t="s">
        <v>139</v>
      </c>
      <c r="AE25" s="651"/>
      <c r="AF25" s="651"/>
      <c r="AG25" s="651"/>
      <c r="AH25" s="651"/>
      <c r="AI25" s="651"/>
      <c r="AJ25" s="651"/>
      <c r="AK25" s="651"/>
      <c r="AL25" s="652" t="s">
        <v>139</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243</v>
      </c>
      <c r="BH25" s="648"/>
      <c r="BI25" s="648"/>
      <c r="BJ25" s="648"/>
      <c r="BK25" s="648"/>
      <c r="BL25" s="648"/>
      <c r="BM25" s="648"/>
      <c r="BN25" s="649"/>
      <c r="BO25" s="650" t="s">
        <v>139</v>
      </c>
      <c r="BP25" s="650"/>
      <c r="BQ25" s="650"/>
      <c r="BR25" s="650"/>
      <c r="BS25" s="656" t="s">
        <v>243</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7927072</v>
      </c>
      <c r="CS25" s="672"/>
      <c r="CT25" s="672"/>
      <c r="CU25" s="672"/>
      <c r="CV25" s="672"/>
      <c r="CW25" s="672"/>
      <c r="CX25" s="672"/>
      <c r="CY25" s="673"/>
      <c r="CZ25" s="652">
        <v>11.1</v>
      </c>
      <c r="DA25" s="684"/>
      <c r="DB25" s="684"/>
      <c r="DC25" s="686"/>
      <c r="DD25" s="656">
        <v>7309128</v>
      </c>
      <c r="DE25" s="672"/>
      <c r="DF25" s="672"/>
      <c r="DG25" s="672"/>
      <c r="DH25" s="672"/>
      <c r="DI25" s="672"/>
      <c r="DJ25" s="672"/>
      <c r="DK25" s="673"/>
      <c r="DL25" s="656">
        <v>7275905</v>
      </c>
      <c r="DM25" s="672"/>
      <c r="DN25" s="672"/>
      <c r="DO25" s="672"/>
      <c r="DP25" s="672"/>
      <c r="DQ25" s="672"/>
      <c r="DR25" s="672"/>
      <c r="DS25" s="672"/>
      <c r="DT25" s="672"/>
      <c r="DU25" s="672"/>
      <c r="DV25" s="673"/>
      <c r="DW25" s="652">
        <v>24.9</v>
      </c>
      <c r="DX25" s="684"/>
      <c r="DY25" s="684"/>
      <c r="DZ25" s="684"/>
      <c r="EA25" s="684"/>
      <c r="EB25" s="684"/>
      <c r="EC25" s="685"/>
    </row>
    <row r="26" spans="2:133" ht="11.25" customHeight="1" x14ac:dyDescent="0.15">
      <c r="B26" s="644" t="s">
        <v>294</v>
      </c>
      <c r="C26" s="645"/>
      <c r="D26" s="645"/>
      <c r="E26" s="645"/>
      <c r="F26" s="645"/>
      <c r="G26" s="645"/>
      <c r="H26" s="645"/>
      <c r="I26" s="645"/>
      <c r="J26" s="645"/>
      <c r="K26" s="645"/>
      <c r="L26" s="645"/>
      <c r="M26" s="645"/>
      <c r="N26" s="645"/>
      <c r="O26" s="645"/>
      <c r="P26" s="645"/>
      <c r="Q26" s="646"/>
      <c r="R26" s="647">
        <v>29530131</v>
      </c>
      <c r="S26" s="648"/>
      <c r="T26" s="648"/>
      <c r="U26" s="648"/>
      <c r="V26" s="648"/>
      <c r="W26" s="648"/>
      <c r="X26" s="648"/>
      <c r="Y26" s="649"/>
      <c r="Z26" s="650">
        <v>39.200000000000003</v>
      </c>
      <c r="AA26" s="650"/>
      <c r="AB26" s="650"/>
      <c r="AC26" s="650"/>
      <c r="AD26" s="651">
        <v>27263246</v>
      </c>
      <c r="AE26" s="651"/>
      <c r="AF26" s="651"/>
      <c r="AG26" s="651"/>
      <c r="AH26" s="651"/>
      <c r="AI26" s="651"/>
      <c r="AJ26" s="651"/>
      <c r="AK26" s="651"/>
      <c r="AL26" s="652">
        <v>97.9</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139</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4957861</v>
      </c>
      <c r="CS26" s="648"/>
      <c r="CT26" s="648"/>
      <c r="CU26" s="648"/>
      <c r="CV26" s="648"/>
      <c r="CW26" s="648"/>
      <c r="CX26" s="648"/>
      <c r="CY26" s="649"/>
      <c r="CZ26" s="652">
        <v>7</v>
      </c>
      <c r="DA26" s="684"/>
      <c r="DB26" s="684"/>
      <c r="DC26" s="686"/>
      <c r="DD26" s="656">
        <v>4540462</v>
      </c>
      <c r="DE26" s="648"/>
      <c r="DF26" s="648"/>
      <c r="DG26" s="648"/>
      <c r="DH26" s="648"/>
      <c r="DI26" s="648"/>
      <c r="DJ26" s="648"/>
      <c r="DK26" s="649"/>
      <c r="DL26" s="656" t="s">
        <v>139</v>
      </c>
      <c r="DM26" s="648"/>
      <c r="DN26" s="648"/>
      <c r="DO26" s="648"/>
      <c r="DP26" s="648"/>
      <c r="DQ26" s="648"/>
      <c r="DR26" s="648"/>
      <c r="DS26" s="648"/>
      <c r="DT26" s="648"/>
      <c r="DU26" s="648"/>
      <c r="DV26" s="649"/>
      <c r="DW26" s="652" t="s">
        <v>139</v>
      </c>
      <c r="DX26" s="684"/>
      <c r="DY26" s="684"/>
      <c r="DZ26" s="684"/>
      <c r="EA26" s="684"/>
      <c r="EB26" s="684"/>
      <c r="EC26" s="685"/>
    </row>
    <row r="27" spans="2:133" ht="11.25" customHeight="1" x14ac:dyDescent="0.15">
      <c r="B27" s="644" t="s">
        <v>297</v>
      </c>
      <c r="C27" s="645"/>
      <c r="D27" s="645"/>
      <c r="E27" s="645"/>
      <c r="F27" s="645"/>
      <c r="G27" s="645"/>
      <c r="H27" s="645"/>
      <c r="I27" s="645"/>
      <c r="J27" s="645"/>
      <c r="K27" s="645"/>
      <c r="L27" s="645"/>
      <c r="M27" s="645"/>
      <c r="N27" s="645"/>
      <c r="O27" s="645"/>
      <c r="P27" s="645"/>
      <c r="Q27" s="646"/>
      <c r="R27" s="647">
        <v>17902</v>
      </c>
      <c r="S27" s="648"/>
      <c r="T27" s="648"/>
      <c r="U27" s="648"/>
      <c r="V27" s="648"/>
      <c r="W27" s="648"/>
      <c r="X27" s="648"/>
      <c r="Y27" s="649"/>
      <c r="Z27" s="650">
        <v>0</v>
      </c>
      <c r="AA27" s="650"/>
      <c r="AB27" s="650"/>
      <c r="AC27" s="650"/>
      <c r="AD27" s="651">
        <v>17902</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22645056</v>
      </c>
      <c r="BH27" s="648"/>
      <c r="BI27" s="648"/>
      <c r="BJ27" s="648"/>
      <c r="BK27" s="648"/>
      <c r="BL27" s="648"/>
      <c r="BM27" s="648"/>
      <c r="BN27" s="649"/>
      <c r="BO27" s="650">
        <v>100</v>
      </c>
      <c r="BP27" s="650"/>
      <c r="BQ27" s="650"/>
      <c r="BR27" s="650"/>
      <c r="BS27" s="656">
        <v>234568</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12163672</v>
      </c>
      <c r="CS27" s="672"/>
      <c r="CT27" s="672"/>
      <c r="CU27" s="672"/>
      <c r="CV27" s="672"/>
      <c r="CW27" s="672"/>
      <c r="CX27" s="672"/>
      <c r="CY27" s="673"/>
      <c r="CZ27" s="652">
        <v>17.100000000000001</v>
      </c>
      <c r="DA27" s="684"/>
      <c r="DB27" s="684"/>
      <c r="DC27" s="686"/>
      <c r="DD27" s="656">
        <v>3634054</v>
      </c>
      <c r="DE27" s="672"/>
      <c r="DF27" s="672"/>
      <c r="DG27" s="672"/>
      <c r="DH27" s="672"/>
      <c r="DI27" s="672"/>
      <c r="DJ27" s="672"/>
      <c r="DK27" s="673"/>
      <c r="DL27" s="656">
        <v>3555604</v>
      </c>
      <c r="DM27" s="672"/>
      <c r="DN27" s="672"/>
      <c r="DO27" s="672"/>
      <c r="DP27" s="672"/>
      <c r="DQ27" s="672"/>
      <c r="DR27" s="672"/>
      <c r="DS27" s="672"/>
      <c r="DT27" s="672"/>
      <c r="DU27" s="672"/>
      <c r="DV27" s="673"/>
      <c r="DW27" s="652">
        <v>12.2</v>
      </c>
      <c r="DX27" s="684"/>
      <c r="DY27" s="684"/>
      <c r="DZ27" s="684"/>
      <c r="EA27" s="684"/>
      <c r="EB27" s="684"/>
      <c r="EC27" s="685"/>
    </row>
    <row r="28" spans="2:133" ht="11.25" customHeight="1" x14ac:dyDescent="0.15">
      <c r="B28" s="644" t="s">
        <v>300</v>
      </c>
      <c r="C28" s="645"/>
      <c r="D28" s="645"/>
      <c r="E28" s="645"/>
      <c r="F28" s="645"/>
      <c r="G28" s="645"/>
      <c r="H28" s="645"/>
      <c r="I28" s="645"/>
      <c r="J28" s="645"/>
      <c r="K28" s="645"/>
      <c r="L28" s="645"/>
      <c r="M28" s="645"/>
      <c r="N28" s="645"/>
      <c r="O28" s="645"/>
      <c r="P28" s="645"/>
      <c r="Q28" s="646"/>
      <c r="R28" s="647">
        <v>146867</v>
      </c>
      <c r="S28" s="648"/>
      <c r="T28" s="648"/>
      <c r="U28" s="648"/>
      <c r="V28" s="648"/>
      <c r="W28" s="648"/>
      <c r="X28" s="648"/>
      <c r="Y28" s="649"/>
      <c r="Z28" s="650">
        <v>0.2</v>
      </c>
      <c r="AA28" s="650"/>
      <c r="AB28" s="650"/>
      <c r="AC28" s="650"/>
      <c r="AD28" s="651" t="s">
        <v>139</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5977391</v>
      </c>
      <c r="CS28" s="648"/>
      <c r="CT28" s="648"/>
      <c r="CU28" s="648"/>
      <c r="CV28" s="648"/>
      <c r="CW28" s="648"/>
      <c r="CX28" s="648"/>
      <c r="CY28" s="649"/>
      <c r="CZ28" s="652">
        <v>8.4</v>
      </c>
      <c r="DA28" s="684"/>
      <c r="DB28" s="684"/>
      <c r="DC28" s="686"/>
      <c r="DD28" s="656">
        <v>5975249</v>
      </c>
      <c r="DE28" s="648"/>
      <c r="DF28" s="648"/>
      <c r="DG28" s="648"/>
      <c r="DH28" s="648"/>
      <c r="DI28" s="648"/>
      <c r="DJ28" s="648"/>
      <c r="DK28" s="649"/>
      <c r="DL28" s="656">
        <v>5975249</v>
      </c>
      <c r="DM28" s="648"/>
      <c r="DN28" s="648"/>
      <c r="DO28" s="648"/>
      <c r="DP28" s="648"/>
      <c r="DQ28" s="648"/>
      <c r="DR28" s="648"/>
      <c r="DS28" s="648"/>
      <c r="DT28" s="648"/>
      <c r="DU28" s="648"/>
      <c r="DV28" s="649"/>
      <c r="DW28" s="652">
        <v>20.5</v>
      </c>
      <c r="DX28" s="684"/>
      <c r="DY28" s="684"/>
      <c r="DZ28" s="684"/>
      <c r="EA28" s="684"/>
      <c r="EB28" s="684"/>
      <c r="EC28" s="685"/>
    </row>
    <row r="29" spans="2:133" ht="11.25" customHeight="1" x14ac:dyDescent="0.15">
      <c r="B29" s="644" t="s">
        <v>302</v>
      </c>
      <c r="C29" s="645"/>
      <c r="D29" s="645"/>
      <c r="E29" s="645"/>
      <c r="F29" s="645"/>
      <c r="G29" s="645"/>
      <c r="H29" s="645"/>
      <c r="I29" s="645"/>
      <c r="J29" s="645"/>
      <c r="K29" s="645"/>
      <c r="L29" s="645"/>
      <c r="M29" s="645"/>
      <c r="N29" s="645"/>
      <c r="O29" s="645"/>
      <c r="P29" s="645"/>
      <c r="Q29" s="646"/>
      <c r="R29" s="647">
        <v>413272</v>
      </c>
      <c r="S29" s="648"/>
      <c r="T29" s="648"/>
      <c r="U29" s="648"/>
      <c r="V29" s="648"/>
      <c r="W29" s="648"/>
      <c r="X29" s="648"/>
      <c r="Y29" s="649"/>
      <c r="Z29" s="650">
        <v>0.5</v>
      </c>
      <c r="AA29" s="650"/>
      <c r="AB29" s="650"/>
      <c r="AC29" s="650"/>
      <c r="AD29" s="651">
        <v>135640</v>
      </c>
      <c r="AE29" s="651"/>
      <c r="AF29" s="651"/>
      <c r="AG29" s="651"/>
      <c r="AH29" s="651"/>
      <c r="AI29" s="651"/>
      <c r="AJ29" s="651"/>
      <c r="AK29" s="651"/>
      <c r="AL29" s="652">
        <v>0.5</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304</v>
      </c>
      <c r="CG29" s="663"/>
      <c r="CH29" s="663"/>
      <c r="CI29" s="663"/>
      <c r="CJ29" s="663"/>
      <c r="CK29" s="663"/>
      <c r="CL29" s="663"/>
      <c r="CM29" s="663"/>
      <c r="CN29" s="663"/>
      <c r="CO29" s="663"/>
      <c r="CP29" s="663"/>
      <c r="CQ29" s="664"/>
      <c r="CR29" s="647">
        <v>5977391</v>
      </c>
      <c r="CS29" s="672"/>
      <c r="CT29" s="672"/>
      <c r="CU29" s="672"/>
      <c r="CV29" s="672"/>
      <c r="CW29" s="672"/>
      <c r="CX29" s="672"/>
      <c r="CY29" s="673"/>
      <c r="CZ29" s="652">
        <v>8.4</v>
      </c>
      <c r="DA29" s="684"/>
      <c r="DB29" s="684"/>
      <c r="DC29" s="686"/>
      <c r="DD29" s="656">
        <v>5975249</v>
      </c>
      <c r="DE29" s="672"/>
      <c r="DF29" s="672"/>
      <c r="DG29" s="672"/>
      <c r="DH29" s="672"/>
      <c r="DI29" s="672"/>
      <c r="DJ29" s="672"/>
      <c r="DK29" s="673"/>
      <c r="DL29" s="656">
        <v>5975249</v>
      </c>
      <c r="DM29" s="672"/>
      <c r="DN29" s="672"/>
      <c r="DO29" s="672"/>
      <c r="DP29" s="672"/>
      <c r="DQ29" s="672"/>
      <c r="DR29" s="672"/>
      <c r="DS29" s="672"/>
      <c r="DT29" s="672"/>
      <c r="DU29" s="672"/>
      <c r="DV29" s="673"/>
      <c r="DW29" s="652">
        <v>20.5</v>
      </c>
      <c r="DX29" s="684"/>
      <c r="DY29" s="684"/>
      <c r="DZ29" s="684"/>
      <c r="EA29" s="684"/>
      <c r="EB29" s="684"/>
      <c r="EC29" s="685"/>
    </row>
    <row r="30" spans="2:133" ht="11.25" customHeight="1" x14ac:dyDescent="0.15">
      <c r="B30" s="644" t="s">
        <v>305</v>
      </c>
      <c r="C30" s="645"/>
      <c r="D30" s="645"/>
      <c r="E30" s="645"/>
      <c r="F30" s="645"/>
      <c r="G30" s="645"/>
      <c r="H30" s="645"/>
      <c r="I30" s="645"/>
      <c r="J30" s="645"/>
      <c r="K30" s="645"/>
      <c r="L30" s="645"/>
      <c r="M30" s="645"/>
      <c r="N30" s="645"/>
      <c r="O30" s="645"/>
      <c r="P30" s="645"/>
      <c r="Q30" s="646"/>
      <c r="R30" s="647">
        <v>177431</v>
      </c>
      <c r="S30" s="648"/>
      <c r="T30" s="648"/>
      <c r="U30" s="648"/>
      <c r="V30" s="648"/>
      <c r="W30" s="648"/>
      <c r="X30" s="648"/>
      <c r="Y30" s="649"/>
      <c r="Z30" s="650">
        <v>0.2</v>
      </c>
      <c r="AA30" s="650"/>
      <c r="AB30" s="650"/>
      <c r="AC30" s="650"/>
      <c r="AD30" s="651" t="s">
        <v>128</v>
      </c>
      <c r="AE30" s="651"/>
      <c r="AF30" s="651"/>
      <c r="AG30" s="651"/>
      <c r="AH30" s="651"/>
      <c r="AI30" s="651"/>
      <c r="AJ30" s="651"/>
      <c r="AK30" s="651"/>
      <c r="AL30" s="652" t="s">
        <v>128</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691"/>
      <c r="BI30" s="691"/>
      <c r="BJ30" s="691"/>
      <c r="BK30" s="691"/>
      <c r="BL30" s="691"/>
      <c r="BM30" s="691"/>
      <c r="BN30" s="691"/>
      <c r="BO30" s="691"/>
      <c r="BP30" s="691"/>
      <c r="BQ30" s="692"/>
      <c r="BR30" s="626" t="s">
        <v>307</v>
      </c>
      <c r="BS30" s="691"/>
      <c r="BT30" s="691"/>
      <c r="BU30" s="691"/>
      <c r="BV30" s="691"/>
      <c r="BW30" s="691"/>
      <c r="BX30" s="691"/>
      <c r="BY30" s="691"/>
      <c r="BZ30" s="691"/>
      <c r="CA30" s="691"/>
      <c r="CB30" s="692"/>
      <c r="CD30" s="695"/>
      <c r="CE30" s="696"/>
      <c r="CF30" s="662" t="s">
        <v>308</v>
      </c>
      <c r="CG30" s="663"/>
      <c r="CH30" s="663"/>
      <c r="CI30" s="663"/>
      <c r="CJ30" s="663"/>
      <c r="CK30" s="663"/>
      <c r="CL30" s="663"/>
      <c r="CM30" s="663"/>
      <c r="CN30" s="663"/>
      <c r="CO30" s="663"/>
      <c r="CP30" s="663"/>
      <c r="CQ30" s="664"/>
      <c r="CR30" s="647">
        <v>5914289</v>
      </c>
      <c r="CS30" s="648"/>
      <c r="CT30" s="648"/>
      <c r="CU30" s="648"/>
      <c r="CV30" s="648"/>
      <c r="CW30" s="648"/>
      <c r="CX30" s="648"/>
      <c r="CY30" s="649"/>
      <c r="CZ30" s="652">
        <v>8.3000000000000007</v>
      </c>
      <c r="DA30" s="684"/>
      <c r="DB30" s="684"/>
      <c r="DC30" s="686"/>
      <c r="DD30" s="656">
        <v>5912147</v>
      </c>
      <c r="DE30" s="648"/>
      <c r="DF30" s="648"/>
      <c r="DG30" s="648"/>
      <c r="DH30" s="648"/>
      <c r="DI30" s="648"/>
      <c r="DJ30" s="648"/>
      <c r="DK30" s="649"/>
      <c r="DL30" s="656">
        <v>5912147</v>
      </c>
      <c r="DM30" s="648"/>
      <c r="DN30" s="648"/>
      <c r="DO30" s="648"/>
      <c r="DP30" s="648"/>
      <c r="DQ30" s="648"/>
      <c r="DR30" s="648"/>
      <c r="DS30" s="648"/>
      <c r="DT30" s="648"/>
      <c r="DU30" s="648"/>
      <c r="DV30" s="649"/>
      <c r="DW30" s="652">
        <v>20.2</v>
      </c>
      <c r="DX30" s="684"/>
      <c r="DY30" s="684"/>
      <c r="DZ30" s="684"/>
      <c r="EA30" s="684"/>
      <c r="EB30" s="684"/>
      <c r="EC30" s="685"/>
    </row>
    <row r="31" spans="2:133" ht="11.25" customHeight="1" x14ac:dyDescent="0.15">
      <c r="B31" s="644" t="s">
        <v>309</v>
      </c>
      <c r="C31" s="645"/>
      <c r="D31" s="645"/>
      <c r="E31" s="645"/>
      <c r="F31" s="645"/>
      <c r="G31" s="645"/>
      <c r="H31" s="645"/>
      <c r="I31" s="645"/>
      <c r="J31" s="645"/>
      <c r="K31" s="645"/>
      <c r="L31" s="645"/>
      <c r="M31" s="645"/>
      <c r="N31" s="645"/>
      <c r="O31" s="645"/>
      <c r="P31" s="645"/>
      <c r="Q31" s="646"/>
      <c r="R31" s="647">
        <v>25286970</v>
      </c>
      <c r="S31" s="648"/>
      <c r="T31" s="648"/>
      <c r="U31" s="648"/>
      <c r="V31" s="648"/>
      <c r="W31" s="648"/>
      <c r="X31" s="648"/>
      <c r="Y31" s="649"/>
      <c r="Z31" s="650">
        <v>33.5</v>
      </c>
      <c r="AA31" s="650"/>
      <c r="AB31" s="650"/>
      <c r="AC31" s="650"/>
      <c r="AD31" s="651" t="s">
        <v>243</v>
      </c>
      <c r="AE31" s="651"/>
      <c r="AF31" s="651"/>
      <c r="AG31" s="651"/>
      <c r="AH31" s="651"/>
      <c r="AI31" s="651"/>
      <c r="AJ31" s="651"/>
      <c r="AK31" s="651"/>
      <c r="AL31" s="652" t="s">
        <v>139</v>
      </c>
      <c r="AM31" s="653"/>
      <c r="AN31" s="653"/>
      <c r="AO31" s="654"/>
      <c r="AP31" s="704" t="s">
        <v>310</v>
      </c>
      <c r="AQ31" s="705"/>
      <c r="AR31" s="705"/>
      <c r="AS31" s="705"/>
      <c r="AT31" s="710" t="s">
        <v>311</v>
      </c>
      <c r="AU31" s="231"/>
      <c r="AV31" s="231"/>
      <c r="AW31" s="231"/>
      <c r="AX31" s="633" t="s">
        <v>188</v>
      </c>
      <c r="AY31" s="634"/>
      <c r="AZ31" s="634"/>
      <c r="BA31" s="634"/>
      <c r="BB31" s="634"/>
      <c r="BC31" s="634"/>
      <c r="BD31" s="634"/>
      <c r="BE31" s="634"/>
      <c r="BF31" s="635"/>
      <c r="BG31" s="703">
        <v>98.9</v>
      </c>
      <c r="BH31" s="699"/>
      <c r="BI31" s="699"/>
      <c r="BJ31" s="699"/>
      <c r="BK31" s="699"/>
      <c r="BL31" s="699"/>
      <c r="BM31" s="642">
        <v>97.3</v>
      </c>
      <c r="BN31" s="699"/>
      <c r="BO31" s="699"/>
      <c r="BP31" s="699"/>
      <c r="BQ31" s="700"/>
      <c r="BR31" s="703">
        <v>99</v>
      </c>
      <c r="BS31" s="699"/>
      <c r="BT31" s="699"/>
      <c r="BU31" s="699"/>
      <c r="BV31" s="699"/>
      <c r="BW31" s="699"/>
      <c r="BX31" s="642">
        <v>97.5</v>
      </c>
      <c r="BY31" s="699"/>
      <c r="BZ31" s="699"/>
      <c r="CA31" s="699"/>
      <c r="CB31" s="700"/>
      <c r="CD31" s="695"/>
      <c r="CE31" s="696"/>
      <c r="CF31" s="662" t="s">
        <v>312</v>
      </c>
      <c r="CG31" s="663"/>
      <c r="CH31" s="663"/>
      <c r="CI31" s="663"/>
      <c r="CJ31" s="663"/>
      <c r="CK31" s="663"/>
      <c r="CL31" s="663"/>
      <c r="CM31" s="663"/>
      <c r="CN31" s="663"/>
      <c r="CO31" s="663"/>
      <c r="CP31" s="663"/>
      <c r="CQ31" s="664"/>
      <c r="CR31" s="647">
        <v>63102</v>
      </c>
      <c r="CS31" s="672"/>
      <c r="CT31" s="672"/>
      <c r="CU31" s="672"/>
      <c r="CV31" s="672"/>
      <c r="CW31" s="672"/>
      <c r="CX31" s="672"/>
      <c r="CY31" s="673"/>
      <c r="CZ31" s="652">
        <v>0.1</v>
      </c>
      <c r="DA31" s="684"/>
      <c r="DB31" s="684"/>
      <c r="DC31" s="686"/>
      <c r="DD31" s="656">
        <v>63102</v>
      </c>
      <c r="DE31" s="672"/>
      <c r="DF31" s="672"/>
      <c r="DG31" s="672"/>
      <c r="DH31" s="672"/>
      <c r="DI31" s="672"/>
      <c r="DJ31" s="672"/>
      <c r="DK31" s="673"/>
      <c r="DL31" s="656">
        <v>63102</v>
      </c>
      <c r="DM31" s="672"/>
      <c r="DN31" s="672"/>
      <c r="DO31" s="672"/>
      <c r="DP31" s="672"/>
      <c r="DQ31" s="672"/>
      <c r="DR31" s="672"/>
      <c r="DS31" s="672"/>
      <c r="DT31" s="672"/>
      <c r="DU31" s="672"/>
      <c r="DV31" s="673"/>
      <c r="DW31" s="652">
        <v>0.2</v>
      </c>
      <c r="DX31" s="684"/>
      <c r="DY31" s="684"/>
      <c r="DZ31" s="684"/>
      <c r="EA31" s="684"/>
      <c r="EB31" s="684"/>
      <c r="EC31" s="685"/>
    </row>
    <row r="32" spans="2:133" ht="11.25" customHeight="1" x14ac:dyDescent="0.15">
      <c r="B32" s="714" t="s">
        <v>313</v>
      </c>
      <c r="C32" s="715"/>
      <c r="D32" s="715"/>
      <c r="E32" s="715"/>
      <c r="F32" s="715"/>
      <c r="G32" s="715"/>
      <c r="H32" s="715"/>
      <c r="I32" s="715"/>
      <c r="J32" s="715"/>
      <c r="K32" s="715"/>
      <c r="L32" s="715"/>
      <c r="M32" s="715"/>
      <c r="N32" s="715"/>
      <c r="O32" s="715"/>
      <c r="P32" s="715"/>
      <c r="Q32" s="716"/>
      <c r="R32" s="647">
        <v>408843</v>
      </c>
      <c r="S32" s="648"/>
      <c r="T32" s="648"/>
      <c r="U32" s="648"/>
      <c r="V32" s="648"/>
      <c r="W32" s="648"/>
      <c r="X32" s="648"/>
      <c r="Y32" s="649"/>
      <c r="Z32" s="650">
        <v>0.5</v>
      </c>
      <c r="AA32" s="650"/>
      <c r="AB32" s="650"/>
      <c r="AC32" s="650"/>
      <c r="AD32" s="651">
        <v>408843</v>
      </c>
      <c r="AE32" s="651"/>
      <c r="AF32" s="651"/>
      <c r="AG32" s="651"/>
      <c r="AH32" s="651"/>
      <c r="AI32" s="651"/>
      <c r="AJ32" s="651"/>
      <c r="AK32" s="651"/>
      <c r="AL32" s="652">
        <v>1.5</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3">
        <v>98.7</v>
      </c>
      <c r="BH32" s="672"/>
      <c r="BI32" s="672"/>
      <c r="BJ32" s="672"/>
      <c r="BK32" s="672"/>
      <c r="BL32" s="672"/>
      <c r="BM32" s="653">
        <v>96.8</v>
      </c>
      <c r="BN32" s="701"/>
      <c r="BO32" s="701"/>
      <c r="BP32" s="701"/>
      <c r="BQ32" s="702"/>
      <c r="BR32" s="713">
        <v>98.9</v>
      </c>
      <c r="BS32" s="672"/>
      <c r="BT32" s="672"/>
      <c r="BU32" s="672"/>
      <c r="BV32" s="672"/>
      <c r="BW32" s="672"/>
      <c r="BX32" s="653">
        <v>96.9</v>
      </c>
      <c r="BY32" s="701"/>
      <c r="BZ32" s="701"/>
      <c r="CA32" s="701"/>
      <c r="CB32" s="702"/>
      <c r="CD32" s="697"/>
      <c r="CE32" s="698"/>
      <c r="CF32" s="662" t="s">
        <v>316</v>
      </c>
      <c r="CG32" s="663"/>
      <c r="CH32" s="663"/>
      <c r="CI32" s="663"/>
      <c r="CJ32" s="663"/>
      <c r="CK32" s="663"/>
      <c r="CL32" s="663"/>
      <c r="CM32" s="663"/>
      <c r="CN32" s="663"/>
      <c r="CO32" s="663"/>
      <c r="CP32" s="663"/>
      <c r="CQ32" s="664"/>
      <c r="CR32" s="647" t="s">
        <v>139</v>
      </c>
      <c r="CS32" s="648"/>
      <c r="CT32" s="648"/>
      <c r="CU32" s="648"/>
      <c r="CV32" s="648"/>
      <c r="CW32" s="648"/>
      <c r="CX32" s="648"/>
      <c r="CY32" s="649"/>
      <c r="CZ32" s="652" t="s">
        <v>128</v>
      </c>
      <c r="DA32" s="684"/>
      <c r="DB32" s="684"/>
      <c r="DC32" s="686"/>
      <c r="DD32" s="656" t="s">
        <v>139</v>
      </c>
      <c r="DE32" s="648"/>
      <c r="DF32" s="648"/>
      <c r="DG32" s="648"/>
      <c r="DH32" s="648"/>
      <c r="DI32" s="648"/>
      <c r="DJ32" s="648"/>
      <c r="DK32" s="649"/>
      <c r="DL32" s="656" t="s">
        <v>128</v>
      </c>
      <c r="DM32" s="648"/>
      <c r="DN32" s="648"/>
      <c r="DO32" s="648"/>
      <c r="DP32" s="648"/>
      <c r="DQ32" s="648"/>
      <c r="DR32" s="648"/>
      <c r="DS32" s="648"/>
      <c r="DT32" s="648"/>
      <c r="DU32" s="648"/>
      <c r="DV32" s="649"/>
      <c r="DW32" s="652" t="s">
        <v>243</v>
      </c>
      <c r="DX32" s="684"/>
      <c r="DY32" s="684"/>
      <c r="DZ32" s="684"/>
      <c r="EA32" s="684"/>
      <c r="EB32" s="684"/>
      <c r="EC32" s="685"/>
    </row>
    <row r="33" spans="2:133" ht="11.25" customHeight="1" x14ac:dyDescent="0.15">
      <c r="B33" s="644" t="s">
        <v>317</v>
      </c>
      <c r="C33" s="645"/>
      <c r="D33" s="645"/>
      <c r="E33" s="645"/>
      <c r="F33" s="645"/>
      <c r="G33" s="645"/>
      <c r="H33" s="645"/>
      <c r="I33" s="645"/>
      <c r="J33" s="645"/>
      <c r="K33" s="645"/>
      <c r="L33" s="645"/>
      <c r="M33" s="645"/>
      <c r="N33" s="645"/>
      <c r="O33" s="645"/>
      <c r="P33" s="645"/>
      <c r="Q33" s="646"/>
      <c r="R33" s="647">
        <v>3543845</v>
      </c>
      <c r="S33" s="648"/>
      <c r="T33" s="648"/>
      <c r="U33" s="648"/>
      <c r="V33" s="648"/>
      <c r="W33" s="648"/>
      <c r="X33" s="648"/>
      <c r="Y33" s="649"/>
      <c r="Z33" s="650">
        <v>4.7</v>
      </c>
      <c r="AA33" s="650"/>
      <c r="AB33" s="650"/>
      <c r="AC33" s="650"/>
      <c r="AD33" s="651" t="s">
        <v>128</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99.1</v>
      </c>
      <c r="BH33" s="718"/>
      <c r="BI33" s="718"/>
      <c r="BJ33" s="718"/>
      <c r="BK33" s="718"/>
      <c r="BL33" s="718"/>
      <c r="BM33" s="719">
        <v>97.8</v>
      </c>
      <c r="BN33" s="718"/>
      <c r="BO33" s="718"/>
      <c r="BP33" s="718"/>
      <c r="BQ33" s="720"/>
      <c r="BR33" s="717">
        <v>99.2</v>
      </c>
      <c r="BS33" s="718"/>
      <c r="BT33" s="718"/>
      <c r="BU33" s="718"/>
      <c r="BV33" s="718"/>
      <c r="BW33" s="718"/>
      <c r="BX33" s="719">
        <v>98</v>
      </c>
      <c r="BY33" s="718"/>
      <c r="BZ33" s="718"/>
      <c r="CA33" s="718"/>
      <c r="CB33" s="720"/>
      <c r="CD33" s="662" t="s">
        <v>319</v>
      </c>
      <c r="CE33" s="663"/>
      <c r="CF33" s="663"/>
      <c r="CG33" s="663"/>
      <c r="CH33" s="663"/>
      <c r="CI33" s="663"/>
      <c r="CJ33" s="663"/>
      <c r="CK33" s="663"/>
      <c r="CL33" s="663"/>
      <c r="CM33" s="663"/>
      <c r="CN33" s="663"/>
      <c r="CO33" s="663"/>
      <c r="CP33" s="663"/>
      <c r="CQ33" s="664"/>
      <c r="CR33" s="647">
        <v>36541127</v>
      </c>
      <c r="CS33" s="672"/>
      <c r="CT33" s="672"/>
      <c r="CU33" s="672"/>
      <c r="CV33" s="672"/>
      <c r="CW33" s="672"/>
      <c r="CX33" s="672"/>
      <c r="CY33" s="673"/>
      <c r="CZ33" s="652">
        <v>51.2</v>
      </c>
      <c r="DA33" s="684"/>
      <c r="DB33" s="684"/>
      <c r="DC33" s="686"/>
      <c r="DD33" s="656">
        <v>18857775</v>
      </c>
      <c r="DE33" s="672"/>
      <c r="DF33" s="672"/>
      <c r="DG33" s="672"/>
      <c r="DH33" s="672"/>
      <c r="DI33" s="672"/>
      <c r="DJ33" s="672"/>
      <c r="DK33" s="673"/>
      <c r="DL33" s="656">
        <v>11250480</v>
      </c>
      <c r="DM33" s="672"/>
      <c r="DN33" s="672"/>
      <c r="DO33" s="672"/>
      <c r="DP33" s="672"/>
      <c r="DQ33" s="672"/>
      <c r="DR33" s="672"/>
      <c r="DS33" s="672"/>
      <c r="DT33" s="672"/>
      <c r="DU33" s="672"/>
      <c r="DV33" s="673"/>
      <c r="DW33" s="652">
        <v>38.5</v>
      </c>
      <c r="DX33" s="684"/>
      <c r="DY33" s="684"/>
      <c r="DZ33" s="684"/>
      <c r="EA33" s="684"/>
      <c r="EB33" s="684"/>
      <c r="EC33" s="685"/>
    </row>
    <row r="34" spans="2:133" ht="11.25" customHeight="1" x14ac:dyDescent="0.15">
      <c r="B34" s="644" t="s">
        <v>320</v>
      </c>
      <c r="C34" s="645"/>
      <c r="D34" s="645"/>
      <c r="E34" s="645"/>
      <c r="F34" s="645"/>
      <c r="G34" s="645"/>
      <c r="H34" s="645"/>
      <c r="I34" s="645"/>
      <c r="J34" s="645"/>
      <c r="K34" s="645"/>
      <c r="L34" s="645"/>
      <c r="M34" s="645"/>
      <c r="N34" s="645"/>
      <c r="O34" s="645"/>
      <c r="P34" s="645"/>
      <c r="Q34" s="646"/>
      <c r="R34" s="647">
        <v>190980</v>
      </c>
      <c r="S34" s="648"/>
      <c r="T34" s="648"/>
      <c r="U34" s="648"/>
      <c r="V34" s="648"/>
      <c r="W34" s="648"/>
      <c r="X34" s="648"/>
      <c r="Y34" s="649"/>
      <c r="Z34" s="650">
        <v>0.3</v>
      </c>
      <c r="AA34" s="650"/>
      <c r="AB34" s="650"/>
      <c r="AC34" s="650"/>
      <c r="AD34" s="651">
        <v>35249</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8871966</v>
      </c>
      <c r="CS34" s="648"/>
      <c r="CT34" s="648"/>
      <c r="CU34" s="648"/>
      <c r="CV34" s="648"/>
      <c r="CW34" s="648"/>
      <c r="CX34" s="648"/>
      <c r="CY34" s="649"/>
      <c r="CZ34" s="652">
        <v>12.4</v>
      </c>
      <c r="DA34" s="684"/>
      <c r="DB34" s="684"/>
      <c r="DC34" s="686"/>
      <c r="DD34" s="656">
        <v>7372377</v>
      </c>
      <c r="DE34" s="648"/>
      <c r="DF34" s="648"/>
      <c r="DG34" s="648"/>
      <c r="DH34" s="648"/>
      <c r="DI34" s="648"/>
      <c r="DJ34" s="648"/>
      <c r="DK34" s="649"/>
      <c r="DL34" s="656">
        <v>6004844</v>
      </c>
      <c r="DM34" s="648"/>
      <c r="DN34" s="648"/>
      <c r="DO34" s="648"/>
      <c r="DP34" s="648"/>
      <c r="DQ34" s="648"/>
      <c r="DR34" s="648"/>
      <c r="DS34" s="648"/>
      <c r="DT34" s="648"/>
      <c r="DU34" s="648"/>
      <c r="DV34" s="649"/>
      <c r="DW34" s="652">
        <v>20.6</v>
      </c>
      <c r="DX34" s="684"/>
      <c r="DY34" s="684"/>
      <c r="DZ34" s="684"/>
      <c r="EA34" s="684"/>
      <c r="EB34" s="684"/>
      <c r="EC34" s="685"/>
    </row>
    <row r="35" spans="2:133" ht="11.25" customHeight="1" x14ac:dyDescent="0.15">
      <c r="B35" s="644" t="s">
        <v>322</v>
      </c>
      <c r="C35" s="645"/>
      <c r="D35" s="645"/>
      <c r="E35" s="645"/>
      <c r="F35" s="645"/>
      <c r="G35" s="645"/>
      <c r="H35" s="645"/>
      <c r="I35" s="645"/>
      <c r="J35" s="645"/>
      <c r="K35" s="645"/>
      <c r="L35" s="645"/>
      <c r="M35" s="645"/>
      <c r="N35" s="645"/>
      <c r="O35" s="645"/>
      <c r="P35" s="645"/>
      <c r="Q35" s="646"/>
      <c r="R35" s="647">
        <v>468586</v>
      </c>
      <c r="S35" s="648"/>
      <c r="T35" s="648"/>
      <c r="U35" s="648"/>
      <c r="V35" s="648"/>
      <c r="W35" s="648"/>
      <c r="X35" s="648"/>
      <c r="Y35" s="649"/>
      <c r="Z35" s="650">
        <v>0.6</v>
      </c>
      <c r="AA35" s="650"/>
      <c r="AB35" s="650"/>
      <c r="AC35" s="650"/>
      <c r="AD35" s="651" t="s">
        <v>243</v>
      </c>
      <c r="AE35" s="651"/>
      <c r="AF35" s="651"/>
      <c r="AG35" s="651"/>
      <c r="AH35" s="651"/>
      <c r="AI35" s="651"/>
      <c r="AJ35" s="651"/>
      <c r="AK35" s="651"/>
      <c r="AL35" s="652" t="s">
        <v>139</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326535</v>
      </c>
      <c r="CS35" s="672"/>
      <c r="CT35" s="672"/>
      <c r="CU35" s="672"/>
      <c r="CV35" s="672"/>
      <c r="CW35" s="672"/>
      <c r="CX35" s="672"/>
      <c r="CY35" s="673"/>
      <c r="CZ35" s="652">
        <v>0.5</v>
      </c>
      <c r="DA35" s="684"/>
      <c r="DB35" s="684"/>
      <c r="DC35" s="686"/>
      <c r="DD35" s="656">
        <v>326535</v>
      </c>
      <c r="DE35" s="672"/>
      <c r="DF35" s="672"/>
      <c r="DG35" s="672"/>
      <c r="DH35" s="672"/>
      <c r="DI35" s="672"/>
      <c r="DJ35" s="672"/>
      <c r="DK35" s="673"/>
      <c r="DL35" s="656">
        <v>326535</v>
      </c>
      <c r="DM35" s="672"/>
      <c r="DN35" s="672"/>
      <c r="DO35" s="672"/>
      <c r="DP35" s="672"/>
      <c r="DQ35" s="672"/>
      <c r="DR35" s="672"/>
      <c r="DS35" s="672"/>
      <c r="DT35" s="672"/>
      <c r="DU35" s="672"/>
      <c r="DV35" s="673"/>
      <c r="DW35" s="652">
        <v>1.1000000000000001</v>
      </c>
      <c r="DX35" s="684"/>
      <c r="DY35" s="684"/>
      <c r="DZ35" s="684"/>
      <c r="EA35" s="684"/>
      <c r="EB35" s="684"/>
      <c r="EC35" s="685"/>
    </row>
    <row r="36" spans="2:133" ht="11.25" customHeight="1" x14ac:dyDescent="0.15">
      <c r="B36" s="644" t="s">
        <v>326</v>
      </c>
      <c r="C36" s="645"/>
      <c r="D36" s="645"/>
      <c r="E36" s="645"/>
      <c r="F36" s="645"/>
      <c r="G36" s="645"/>
      <c r="H36" s="645"/>
      <c r="I36" s="645"/>
      <c r="J36" s="645"/>
      <c r="K36" s="645"/>
      <c r="L36" s="645"/>
      <c r="M36" s="645"/>
      <c r="N36" s="645"/>
      <c r="O36" s="645"/>
      <c r="P36" s="645"/>
      <c r="Q36" s="646"/>
      <c r="R36" s="647">
        <v>6912484</v>
      </c>
      <c r="S36" s="648"/>
      <c r="T36" s="648"/>
      <c r="U36" s="648"/>
      <c r="V36" s="648"/>
      <c r="W36" s="648"/>
      <c r="X36" s="648"/>
      <c r="Y36" s="649"/>
      <c r="Z36" s="650">
        <v>9.1999999999999993</v>
      </c>
      <c r="AA36" s="650"/>
      <c r="AB36" s="650"/>
      <c r="AC36" s="650"/>
      <c r="AD36" s="651" t="s">
        <v>128</v>
      </c>
      <c r="AE36" s="651"/>
      <c r="AF36" s="651"/>
      <c r="AG36" s="651"/>
      <c r="AH36" s="651"/>
      <c r="AI36" s="651"/>
      <c r="AJ36" s="651"/>
      <c r="AK36" s="651"/>
      <c r="AL36" s="652" t="s">
        <v>243</v>
      </c>
      <c r="AM36" s="653"/>
      <c r="AN36" s="653"/>
      <c r="AO36" s="654"/>
      <c r="AP36" s="235"/>
      <c r="AQ36" s="721" t="s">
        <v>327</v>
      </c>
      <c r="AR36" s="722"/>
      <c r="AS36" s="722"/>
      <c r="AT36" s="722"/>
      <c r="AU36" s="722"/>
      <c r="AV36" s="722"/>
      <c r="AW36" s="722"/>
      <c r="AX36" s="722"/>
      <c r="AY36" s="723"/>
      <c r="AZ36" s="636">
        <v>5508744</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1131118</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17656986</v>
      </c>
      <c r="CS36" s="648"/>
      <c r="CT36" s="648"/>
      <c r="CU36" s="648"/>
      <c r="CV36" s="648"/>
      <c r="CW36" s="648"/>
      <c r="CX36" s="648"/>
      <c r="CY36" s="649"/>
      <c r="CZ36" s="652">
        <v>24.8</v>
      </c>
      <c r="DA36" s="684"/>
      <c r="DB36" s="684"/>
      <c r="DC36" s="686"/>
      <c r="DD36" s="656">
        <v>2694370</v>
      </c>
      <c r="DE36" s="648"/>
      <c r="DF36" s="648"/>
      <c r="DG36" s="648"/>
      <c r="DH36" s="648"/>
      <c r="DI36" s="648"/>
      <c r="DJ36" s="648"/>
      <c r="DK36" s="649"/>
      <c r="DL36" s="656">
        <v>1394055</v>
      </c>
      <c r="DM36" s="648"/>
      <c r="DN36" s="648"/>
      <c r="DO36" s="648"/>
      <c r="DP36" s="648"/>
      <c r="DQ36" s="648"/>
      <c r="DR36" s="648"/>
      <c r="DS36" s="648"/>
      <c r="DT36" s="648"/>
      <c r="DU36" s="648"/>
      <c r="DV36" s="649"/>
      <c r="DW36" s="652">
        <v>4.8</v>
      </c>
      <c r="DX36" s="684"/>
      <c r="DY36" s="684"/>
      <c r="DZ36" s="684"/>
      <c r="EA36" s="684"/>
      <c r="EB36" s="684"/>
      <c r="EC36" s="685"/>
    </row>
    <row r="37" spans="2:133" ht="11.25" customHeight="1" x14ac:dyDescent="0.15">
      <c r="B37" s="644" t="s">
        <v>330</v>
      </c>
      <c r="C37" s="645"/>
      <c r="D37" s="645"/>
      <c r="E37" s="645"/>
      <c r="F37" s="645"/>
      <c r="G37" s="645"/>
      <c r="H37" s="645"/>
      <c r="I37" s="645"/>
      <c r="J37" s="645"/>
      <c r="K37" s="645"/>
      <c r="L37" s="645"/>
      <c r="M37" s="645"/>
      <c r="N37" s="645"/>
      <c r="O37" s="645"/>
      <c r="P37" s="645"/>
      <c r="Q37" s="646"/>
      <c r="R37" s="647">
        <v>3524953</v>
      </c>
      <c r="S37" s="648"/>
      <c r="T37" s="648"/>
      <c r="U37" s="648"/>
      <c r="V37" s="648"/>
      <c r="W37" s="648"/>
      <c r="X37" s="648"/>
      <c r="Y37" s="649"/>
      <c r="Z37" s="650">
        <v>4.7</v>
      </c>
      <c r="AA37" s="650"/>
      <c r="AB37" s="650"/>
      <c r="AC37" s="650"/>
      <c r="AD37" s="651" t="s">
        <v>243</v>
      </c>
      <c r="AE37" s="651"/>
      <c r="AF37" s="651"/>
      <c r="AG37" s="651"/>
      <c r="AH37" s="651"/>
      <c r="AI37" s="651"/>
      <c r="AJ37" s="651"/>
      <c r="AK37" s="651"/>
      <c r="AL37" s="652" t="s">
        <v>128</v>
      </c>
      <c r="AM37" s="653"/>
      <c r="AN37" s="653"/>
      <c r="AO37" s="654"/>
      <c r="AQ37" s="725" t="s">
        <v>331</v>
      </c>
      <c r="AR37" s="726"/>
      <c r="AS37" s="726"/>
      <c r="AT37" s="726"/>
      <c r="AU37" s="726"/>
      <c r="AV37" s="726"/>
      <c r="AW37" s="726"/>
      <c r="AX37" s="726"/>
      <c r="AY37" s="727"/>
      <c r="AZ37" s="647">
        <v>774057</v>
      </c>
      <c r="BA37" s="648"/>
      <c r="BB37" s="648"/>
      <c r="BC37" s="648"/>
      <c r="BD37" s="672"/>
      <c r="BE37" s="672"/>
      <c r="BF37" s="702"/>
      <c r="BG37" s="662" t="s">
        <v>332</v>
      </c>
      <c r="BH37" s="663"/>
      <c r="BI37" s="663"/>
      <c r="BJ37" s="663"/>
      <c r="BK37" s="663"/>
      <c r="BL37" s="663"/>
      <c r="BM37" s="663"/>
      <c r="BN37" s="663"/>
      <c r="BO37" s="663"/>
      <c r="BP37" s="663"/>
      <c r="BQ37" s="663"/>
      <c r="BR37" s="663"/>
      <c r="BS37" s="663"/>
      <c r="BT37" s="663"/>
      <c r="BU37" s="664"/>
      <c r="BV37" s="647">
        <v>897055</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11332</v>
      </c>
      <c r="CS37" s="672"/>
      <c r="CT37" s="672"/>
      <c r="CU37" s="672"/>
      <c r="CV37" s="672"/>
      <c r="CW37" s="672"/>
      <c r="CX37" s="672"/>
      <c r="CY37" s="673"/>
      <c r="CZ37" s="652">
        <v>0</v>
      </c>
      <c r="DA37" s="684"/>
      <c r="DB37" s="684"/>
      <c r="DC37" s="686"/>
      <c r="DD37" s="656">
        <v>11332</v>
      </c>
      <c r="DE37" s="672"/>
      <c r="DF37" s="672"/>
      <c r="DG37" s="672"/>
      <c r="DH37" s="672"/>
      <c r="DI37" s="672"/>
      <c r="DJ37" s="672"/>
      <c r="DK37" s="673"/>
      <c r="DL37" s="656">
        <v>11215</v>
      </c>
      <c r="DM37" s="672"/>
      <c r="DN37" s="672"/>
      <c r="DO37" s="672"/>
      <c r="DP37" s="672"/>
      <c r="DQ37" s="672"/>
      <c r="DR37" s="672"/>
      <c r="DS37" s="672"/>
      <c r="DT37" s="672"/>
      <c r="DU37" s="672"/>
      <c r="DV37" s="673"/>
      <c r="DW37" s="652">
        <v>0</v>
      </c>
      <c r="DX37" s="684"/>
      <c r="DY37" s="684"/>
      <c r="DZ37" s="684"/>
      <c r="EA37" s="684"/>
      <c r="EB37" s="684"/>
      <c r="EC37" s="685"/>
    </row>
    <row r="38" spans="2:133" ht="11.25" customHeight="1" x14ac:dyDescent="0.15">
      <c r="B38" s="644" t="s">
        <v>334</v>
      </c>
      <c r="C38" s="645"/>
      <c r="D38" s="645"/>
      <c r="E38" s="645"/>
      <c r="F38" s="645"/>
      <c r="G38" s="645"/>
      <c r="H38" s="645"/>
      <c r="I38" s="645"/>
      <c r="J38" s="645"/>
      <c r="K38" s="645"/>
      <c r="L38" s="645"/>
      <c r="M38" s="645"/>
      <c r="N38" s="645"/>
      <c r="O38" s="645"/>
      <c r="P38" s="645"/>
      <c r="Q38" s="646"/>
      <c r="R38" s="647">
        <v>983283</v>
      </c>
      <c r="S38" s="648"/>
      <c r="T38" s="648"/>
      <c r="U38" s="648"/>
      <c r="V38" s="648"/>
      <c r="W38" s="648"/>
      <c r="X38" s="648"/>
      <c r="Y38" s="649"/>
      <c r="Z38" s="650">
        <v>1.3</v>
      </c>
      <c r="AA38" s="650"/>
      <c r="AB38" s="650"/>
      <c r="AC38" s="650"/>
      <c r="AD38" s="651">
        <v>508</v>
      </c>
      <c r="AE38" s="651"/>
      <c r="AF38" s="651"/>
      <c r="AG38" s="651"/>
      <c r="AH38" s="651"/>
      <c r="AI38" s="651"/>
      <c r="AJ38" s="651"/>
      <c r="AK38" s="651"/>
      <c r="AL38" s="652">
        <v>0</v>
      </c>
      <c r="AM38" s="653"/>
      <c r="AN38" s="653"/>
      <c r="AO38" s="654"/>
      <c r="AQ38" s="725" t="s">
        <v>335</v>
      </c>
      <c r="AR38" s="726"/>
      <c r="AS38" s="726"/>
      <c r="AT38" s="726"/>
      <c r="AU38" s="726"/>
      <c r="AV38" s="726"/>
      <c r="AW38" s="726"/>
      <c r="AX38" s="726"/>
      <c r="AY38" s="727"/>
      <c r="AZ38" s="647">
        <v>260383</v>
      </c>
      <c r="BA38" s="648"/>
      <c r="BB38" s="648"/>
      <c r="BC38" s="648"/>
      <c r="BD38" s="672"/>
      <c r="BE38" s="672"/>
      <c r="BF38" s="702"/>
      <c r="BG38" s="662" t="s">
        <v>336</v>
      </c>
      <c r="BH38" s="663"/>
      <c r="BI38" s="663"/>
      <c r="BJ38" s="663"/>
      <c r="BK38" s="663"/>
      <c r="BL38" s="663"/>
      <c r="BM38" s="663"/>
      <c r="BN38" s="663"/>
      <c r="BO38" s="663"/>
      <c r="BP38" s="663"/>
      <c r="BQ38" s="663"/>
      <c r="BR38" s="663"/>
      <c r="BS38" s="663"/>
      <c r="BT38" s="663"/>
      <c r="BU38" s="664"/>
      <c r="BV38" s="647">
        <v>18666</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4474304</v>
      </c>
      <c r="CS38" s="648"/>
      <c r="CT38" s="648"/>
      <c r="CU38" s="648"/>
      <c r="CV38" s="648"/>
      <c r="CW38" s="648"/>
      <c r="CX38" s="648"/>
      <c r="CY38" s="649"/>
      <c r="CZ38" s="652">
        <v>6.3</v>
      </c>
      <c r="DA38" s="684"/>
      <c r="DB38" s="684"/>
      <c r="DC38" s="686"/>
      <c r="DD38" s="656">
        <v>3717575</v>
      </c>
      <c r="DE38" s="648"/>
      <c r="DF38" s="648"/>
      <c r="DG38" s="648"/>
      <c r="DH38" s="648"/>
      <c r="DI38" s="648"/>
      <c r="DJ38" s="648"/>
      <c r="DK38" s="649"/>
      <c r="DL38" s="656">
        <v>3496944</v>
      </c>
      <c r="DM38" s="648"/>
      <c r="DN38" s="648"/>
      <c r="DO38" s="648"/>
      <c r="DP38" s="648"/>
      <c r="DQ38" s="648"/>
      <c r="DR38" s="648"/>
      <c r="DS38" s="648"/>
      <c r="DT38" s="648"/>
      <c r="DU38" s="648"/>
      <c r="DV38" s="649"/>
      <c r="DW38" s="652">
        <v>12</v>
      </c>
      <c r="DX38" s="684"/>
      <c r="DY38" s="684"/>
      <c r="DZ38" s="684"/>
      <c r="EA38" s="684"/>
      <c r="EB38" s="684"/>
      <c r="EC38" s="685"/>
    </row>
    <row r="39" spans="2:133" ht="11.25" customHeight="1" x14ac:dyDescent="0.15">
      <c r="B39" s="644" t="s">
        <v>338</v>
      </c>
      <c r="C39" s="645"/>
      <c r="D39" s="645"/>
      <c r="E39" s="645"/>
      <c r="F39" s="645"/>
      <c r="G39" s="645"/>
      <c r="H39" s="645"/>
      <c r="I39" s="645"/>
      <c r="J39" s="645"/>
      <c r="K39" s="645"/>
      <c r="L39" s="645"/>
      <c r="M39" s="645"/>
      <c r="N39" s="645"/>
      <c r="O39" s="645"/>
      <c r="P39" s="645"/>
      <c r="Q39" s="646"/>
      <c r="R39" s="647">
        <v>3770460</v>
      </c>
      <c r="S39" s="648"/>
      <c r="T39" s="648"/>
      <c r="U39" s="648"/>
      <c r="V39" s="648"/>
      <c r="W39" s="648"/>
      <c r="X39" s="648"/>
      <c r="Y39" s="649"/>
      <c r="Z39" s="650">
        <v>5</v>
      </c>
      <c r="AA39" s="650"/>
      <c r="AB39" s="650"/>
      <c r="AC39" s="650"/>
      <c r="AD39" s="651" t="s">
        <v>243</v>
      </c>
      <c r="AE39" s="651"/>
      <c r="AF39" s="651"/>
      <c r="AG39" s="651"/>
      <c r="AH39" s="651"/>
      <c r="AI39" s="651"/>
      <c r="AJ39" s="651"/>
      <c r="AK39" s="651"/>
      <c r="AL39" s="652" t="s">
        <v>139</v>
      </c>
      <c r="AM39" s="653"/>
      <c r="AN39" s="653"/>
      <c r="AO39" s="654"/>
      <c r="AQ39" s="725" t="s">
        <v>339</v>
      </c>
      <c r="AR39" s="726"/>
      <c r="AS39" s="726"/>
      <c r="AT39" s="726"/>
      <c r="AU39" s="726"/>
      <c r="AV39" s="726"/>
      <c r="AW39" s="726"/>
      <c r="AX39" s="726"/>
      <c r="AY39" s="727"/>
      <c r="AZ39" s="647" t="s">
        <v>128</v>
      </c>
      <c r="BA39" s="648"/>
      <c r="BB39" s="648"/>
      <c r="BC39" s="648"/>
      <c r="BD39" s="672"/>
      <c r="BE39" s="672"/>
      <c r="BF39" s="702"/>
      <c r="BG39" s="662" t="s">
        <v>340</v>
      </c>
      <c r="BH39" s="663"/>
      <c r="BI39" s="663"/>
      <c r="BJ39" s="663"/>
      <c r="BK39" s="663"/>
      <c r="BL39" s="663"/>
      <c r="BM39" s="663"/>
      <c r="BN39" s="663"/>
      <c r="BO39" s="663"/>
      <c r="BP39" s="663"/>
      <c r="BQ39" s="663"/>
      <c r="BR39" s="663"/>
      <c r="BS39" s="663"/>
      <c r="BT39" s="663"/>
      <c r="BU39" s="664"/>
      <c r="BV39" s="647">
        <v>29851</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4835217</v>
      </c>
      <c r="CS39" s="672"/>
      <c r="CT39" s="672"/>
      <c r="CU39" s="672"/>
      <c r="CV39" s="672"/>
      <c r="CW39" s="672"/>
      <c r="CX39" s="672"/>
      <c r="CY39" s="673"/>
      <c r="CZ39" s="652">
        <v>6.8</v>
      </c>
      <c r="DA39" s="684"/>
      <c r="DB39" s="684"/>
      <c r="DC39" s="686"/>
      <c r="DD39" s="656">
        <v>4710799</v>
      </c>
      <c r="DE39" s="672"/>
      <c r="DF39" s="672"/>
      <c r="DG39" s="672"/>
      <c r="DH39" s="672"/>
      <c r="DI39" s="672"/>
      <c r="DJ39" s="672"/>
      <c r="DK39" s="673"/>
      <c r="DL39" s="656" t="s">
        <v>128</v>
      </c>
      <c r="DM39" s="672"/>
      <c r="DN39" s="672"/>
      <c r="DO39" s="672"/>
      <c r="DP39" s="672"/>
      <c r="DQ39" s="672"/>
      <c r="DR39" s="672"/>
      <c r="DS39" s="672"/>
      <c r="DT39" s="672"/>
      <c r="DU39" s="672"/>
      <c r="DV39" s="673"/>
      <c r="DW39" s="652" t="s">
        <v>139</v>
      </c>
      <c r="DX39" s="684"/>
      <c r="DY39" s="684"/>
      <c r="DZ39" s="684"/>
      <c r="EA39" s="684"/>
      <c r="EB39" s="684"/>
      <c r="EC39" s="685"/>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243</v>
      </c>
      <c r="AA40" s="650"/>
      <c r="AB40" s="650"/>
      <c r="AC40" s="650"/>
      <c r="AD40" s="651" t="s">
        <v>139</v>
      </c>
      <c r="AE40" s="651"/>
      <c r="AF40" s="651"/>
      <c r="AG40" s="651"/>
      <c r="AH40" s="651"/>
      <c r="AI40" s="651"/>
      <c r="AJ40" s="651"/>
      <c r="AK40" s="651"/>
      <c r="AL40" s="652" t="s">
        <v>128</v>
      </c>
      <c r="AM40" s="653"/>
      <c r="AN40" s="653"/>
      <c r="AO40" s="654"/>
      <c r="AQ40" s="725" t="s">
        <v>343</v>
      </c>
      <c r="AR40" s="726"/>
      <c r="AS40" s="726"/>
      <c r="AT40" s="726"/>
      <c r="AU40" s="726"/>
      <c r="AV40" s="726"/>
      <c r="AW40" s="726"/>
      <c r="AX40" s="726"/>
      <c r="AY40" s="727"/>
      <c r="AZ40" s="647" t="s">
        <v>128</v>
      </c>
      <c r="BA40" s="648"/>
      <c r="BB40" s="648"/>
      <c r="BC40" s="648"/>
      <c r="BD40" s="672"/>
      <c r="BE40" s="672"/>
      <c r="BF40" s="702"/>
      <c r="BG40" s="728" t="s">
        <v>344</v>
      </c>
      <c r="BH40" s="729"/>
      <c r="BI40" s="729"/>
      <c r="BJ40" s="729"/>
      <c r="BK40" s="729"/>
      <c r="BL40" s="236"/>
      <c r="BM40" s="663" t="s">
        <v>345</v>
      </c>
      <c r="BN40" s="663"/>
      <c r="BO40" s="663"/>
      <c r="BP40" s="663"/>
      <c r="BQ40" s="663"/>
      <c r="BR40" s="663"/>
      <c r="BS40" s="663"/>
      <c r="BT40" s="663"/>
      <c r="BU40" s="664"/>
      <c r="BV40" s="647">
        <v>91</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376119</v>
      </c>
      <c r="CS40" s="648"/>
      <c r="CT40" s="648"/>
      <c r="CU40" s="648"/>
      <c r="CV40" s="648"/>
      <c r="CW40" s="648"/>
      <c r="CX40" s="648"/>
      <c r="CY40" s="649"/>
      <c r="CZ40" s="652">
        <v>0.5</v>
      </c>
      <c r="DA40" s="684"/>
      <c r="DB40" s="684"/>
      <c r="DC40" s="686"/>
      <c r="DD40" s="656">
        <v>36119</v>
      </c>
      <c r="DE40" s="648"/>
      <c r="DF40" s="648"/>
      <c r="DG40" s="648"/>
      <c r="DH40" s="648"/>
      <c r="DI40" s="648"/>
      <c r="DJ40" s="648"/>
      <c r="DK40" s="649"/>
      <c r="DL40" s="656">
        <v>28102</v>
      </c>
      <c r="DM40" s="648"/>
      <c r="DN40" s="648"/>
      <c r="DO40" s="648"/>
      <c r="DP40" s="648"/>
      <c r="DQ40" s="648"/>
      <c r="DR40" s="648"/>
      <c r="DS40" s="648"/>
      <c r="DT40" s="648"/>
      <c r="DU40" s="648"/>
      <c r="DV40" s="649"/>
      <c r="DW40" s="652">
        <v>0.1</v>
      </c>
      <c r="DX40" s="684"/>
      <c r="DY40" s="684"/>
      <c r="DZ40" s="684"/>
      <c r="EA40" s="684"/>
      <c r="EB40" s="684"/>
      <c r="EC40" s="685"/>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243</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139</v>
      </c>
      <c r="AM41" s="653"/>
      <c r="AN41" s="653"/>
      <c r="AO41" s="654"/>
      <c r="AQ41" s="725" t="s">
        <v>348</v>
      </c>
      <c r="AR41" s="726"/>
      <c r="AS41" s="726"/>
      <c r="AT41" s="726"/>
      <c r="AU41" s="726"/>
      <c r="AV41" s="726"/>
      <c r="AW41" s="726"/>
      <c r="AX41" s="726"/>
      <c r="AY41" s="727"/>
      <c r="AZ41" s="647">
        <v>1008267</v>
      </c>
      <c r="BA41" s="648"/>
      <c r="BB41" s="648"/>
      <c r="BC41" s="648"/>
      <c r="BD41" s="672"/>
      <c r="BE41" s="672"/>
      <c r="BF41" s="702"/>
      <c r="BG41" s="728"/>
      <c r="BH41" s="729"/>
      <c r="BI41" s="729"/>
      <c r="BJ41" s="729"/>
      <c r="BK41" s="729"/>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128</v>
      </c>
      <c r="CS41" s="672"/>
      <c r="CT41" s="672"/>
      <c r="CU41" s="672"/>
      <c r="CV41" s="672"/>
      <c r="CW41" s="672"/>
      <c r="CX41" s="672"/>
      <c r="CY41" s="673"/>
      <c r="CZ41" s="652" t="s">
        <v>243</v>
      </c>
      <c r="DA41" s="684"/>
      <c r="DB41" s="684"/>
      <c r="DC41" s="686"/>
      <c r="DD41" s="656" t="s">
        <v>128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351</v>
      </c>
      <c r="C42" s="645"/>
      <c r="D42" s="645"/>
      <c r="E42" s="645"/>
      <c r="F42" s="645"/>
      <c r="G42" s="645"/>
      <c r="H42" s="645"/>
      <c r="I42" s="645"/>
      <c r="J42" s="645"/>
      <c r="K42" s="645"/>
      <c r="L42" s="645"/>
      <c r="M42" s="645"/>
      <c r="N42" s="645"/>
      <c r="O42" s="645"/>
      <c r="P42" s="645"/>
      <c r="Q42" s="646"/>
      <c r="R42" s="647">
        <v>1343722</v>
      </c>
      <c r="S42" s="648"/>
      <c r="T42" s="648"/>
      <c r="U42" s="648"/>
      <c r="V42" s="648"/>
      <c r="W42" s="648"/>
      <c r="X42" s="648"/>
      <c r="Y42" s="649"/>
      <c r="Z42" s="650">
        <v>1.8</v>
      </c>
      <c r="AA42" s="650"/>
      <c r="AB42" s="650"/>
      <c r="AC42" s="650"/>
      <c r="AD42" s="651" t="s">
        <v>128</v>
      </c>
      <c r="AE42" s="651"/>
      <c r="AF42" s="651"/>
      <c r="AG42" s="651"/>
      <c r="AH42" s="651"/>
      <c r="AI42" s="651"/>
      <c r="AJ42" s="651"/>
      <c r="AK42" s="651"/>
      <c r="AL42" s="652" t="s">
        <v>243</v>
      </c>
      <c r="AM42" s="653"/>
      <c r="AN42" s="653"/>
      <c r="AO42" s="654"/>
      <c r="AQ42" s="746" t="s">
        <v>352</v>
      </c>
      <c r="AR42" s="747"/>
      <c r="AS42" s="747"/>
      <c r="AT42" s="747"/>
      <c r="AU42" s="747"/>
      <c r="AV42" s="747"/>
      <c r="AW42" s="747"/>
      <c r="AX42" s="747"/>
      <c r="AY42" s="748"/>
      <c r="AZ42" s="738">
        <v>3466037</v>
      </c>
      <c r="BA42" s="739"/>
      <c r="BB42" s="739"/>
      <c r="BC42" s="739"/>
      <c r="BD42" s="718"/>
      <c r="BE42" s="718"/>
      <c r="BF42" s="720"/>
      <c r="BG42" s="730"/>
      <c r="BH42" s="731"/>
      <c r="BI42" s="731"/>
      <c r="BJ42" s="731"/>
      <c r="BK42" s="731"/>
      <c r="BL42" s="237"/>
      <c r="BM42" s="675" t="s">
        <v>353</v>
      </c>
      <c r="BN42" s="675"/>
      <c r="BO42" s="675"/>
      <c r="BP42" s="675"/>
      <c r="BQ42" s="675"/>
      <c r="BR42" s="675"/>
      <c r="BS42" s="675"/>
      <c r="BT42" s="675"/>
      <c r="BU42" s="676"/>
      <c r="BV42" s="738">
        <v>320</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8692079</v>
      </c>
      <c r="CS42" s="648"/>
      <c r="CT42" s="648"/>
      <c r="CU42" s="648"/>
      <c r="CV42" s="648"/>
      <c r="CW42" s="648"/>
      <c r="CX42" s="648"/>
      <c r="CY42" s="649"/>
      <c r="CZ42" s="652">
        <v>12.2</v>
      </c>
      <c r="DA42" s="653"/>
      <c r="DB42" s="653"/>
      <c r="DC42" s="665"/>
      <c r="DD42" s="656">
        <v>1797167</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355</v>
      </c>
      <c r="C43" s="689"/>
      <c r="D43" s="689"/>
      <c r="E43" s="689"/>
      <c r="F43" s="689"/>
      <c r="G43" s="689"/>
      <c r="H43" s="689"/>
      <c r="I43" s="689"/>
      <c r="J43" s="689"/>
      <c r="K43" s="689"/>
      <c r="L43" s="689"/>
      <c r="M43" s="689"/>
      <c r="N43" s="689"/>
      <c r="O43" s="689"/>
      <c r="P43" s="689"/>
      <c r="Q43" s="690"/>
      <c r="R43" s="738">
        <v>75376007</v>
      </c>
      <c r="S43" s="739"/>
      <c r="T43" s="739"/>
      <c r="U43" s="739"/>
      <c r="V43" s="739"/>
      <c r="W43" s="739"/>
      <c r="X43" s="739"/>
      <c r="Y43" s="740"/>
      <c r="Z43" s="741">
        <v>100</v>
      </c>
      <c r="AA43" s="741"/>
      <c r="AB43" s="741"/>
      <c r="AC43" s="741"/>
      <c r="AD43" s="742">
        <v>27861388</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119830</v>
      </c>
      <c r="CS43" s="672"/>
      <c r="CT43" s="672"/>
      <c r="CU43" s="672"/>
      <c r="CV43" s="672"/>
      <c r="CW43" s="672"/>
      <c r="CX43" s="672"/>
      <c r="CY43" s="673"/>
      <c r="CZ43" s="652">
        <v>0.2</v>
      </c>
      <c r="DA43" s="684"/>
      <c r="DB43" s="684"/>
      <c r="DC43" s="686"/>
      <c r="DD43" s="656">
        <v>119830</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8692079</v>
      </c>
      <c r="CS44" s="648"/>
      <c r="CT44" s="648"/>
      <c r="CU44" s="648"/>
      <c r="CV44" s="648"/>
      <c r="CW44" s="648"/>
      <c r="CX44" s="648"/>
      <c r="CY44" s="649"/>
      <c r="CZ44" s="652">
        <v>12.2</v>
      </c>
      <c r="DA44" s="653"/>
      <c r="DB44" s="653"/>
      <c r="DC44" s="665"/>
      <c r="DD44" s="656">
        <v>1797167</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4805096</v>
      </c>
      <c r="CS45" s="672"/>
      <c r="CT45" s="672"/>
      <c r="CU45" s="672"/>
      <c r="CV45" s="672"/>
      <c r="CW45" s="672"/>
      <c r="CX45" s="672"/>
      <c r="CY45" s="673"/>
      <c r="CZ45" s="652">
        <v>6.7</v>
      </c>
      <c r="DA45" s="684"/>
      <c r="DB45" s="684"/>
      <c r="DC45" s="686"/>
      <c r="DD45" s="656">
        <v>354900</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3809442</v>
      </c>
      <c r="CS46" s="648"/>
      <c r="CT46" s="648"/>
      <c r="CU46" s="648"/>
      <c r="CV46" s="648"/>
      <c r="CW46" s="648"/>
      <c r="CX46" s="648"/>
      <c r="CY46" s="649"/>
      <c r="CZ46" s="652">
        <v>5.3</v>
      </c>
      <c r="DA46" s="653"/>
      <c r="DB46" s="653"/>
      <c r="DC46" s="665"/>
      <c r="DD46" s="656">
        <v>1368026</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t="s">
        <v>243</v>
      </c>
      <c r="CS47" s="672"/>
      <c r="CT47" s="672"/>
      <c r="CU47" s="672"/>
      <c r="CV47" s="672"/>
      <c r="CW47" s="672"/>
      <c r="CX47" s="672"/>
      <c r="CY47" s="673"/>
      <c r="CZ47" s="652" t="s">
        <v>243</v>
      </c>
      <c r="DA47" s="684"/>
      <c r="DB47" s="684"/>
      <c r="DC47" s="686"/>
      <c r="DD47" s="656" t="s">
        <v>243</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243</v>
      </c>
      <c r="CS48" s="648"/>
      <c r="CT48" s="648"/>
      <c r="CU48" s="648"/>
      <c r="CV48" s="648"/>
      <c r="CW48" s="648"/>
      <c r="CX48" s="648"/>
      <c r="CY48" s="649"/>
      <c r="CZ48" s="652" t="s">
        <v>243</v>
      </c>
      <c r="DA48" s="653"/>
      <c r="DB48" s="653"/>
      <c r="DC48" s="665"/>
      <c r="DD48" s="656" t="s">
        <v>243</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71301341</v>
      </c>
      <c r="CS49" s="718"/>
      <c r="CT49" s="718"/>
      <c r="CU49" s="718"/>
      <c r="CV49" s="718"/>
      <c r="CW49" s="718"/>
      <c r="CX49" s="718"/>
      <c r="CY49" s="749"/>
      <c r="CZ49" s="743">
        <v>100</v>
      </c>
      <c r="DA49" s="750"/>
      <c r="DB49" s="750"/>
      <c r="DC49" s="751"/>
      <c r="DD49" s="752">
        <v>37573373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Iyp7UuAikgARsVNFm9ahBRh+7dhVG3K51B3fmJZgcshcUthJBgF0BjcljKCreKnpNowOsqSejgZFIgYKk9lYfA==" saltValue="RHFGucXlrUXz+4elh2W+e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75417</v>
      </c>
      <c r="R7" s="783"/>
      <c r="S7" s="783"/>
      <c r="T7" s="783"/>
      <c r="U7" s="783"/>
      <c r="V7" s="783">
        <v>71342</v>
      </c>
      <c r="W7" s="783"/>
      <c r="X7" s="783"/>
      <c r="Y7" s="783"/>
      <c r="Z7" s="783"/>
      <c r="AA7" s="783">
        <v>4075</v>
      </c>
      <c r="AB7" s="783"/>
      <c r="AC7" s="783"/>
      <c r="AD7" s="783"/>
      <c r="AE7" s="784"/>
      <c r="AF7" s="785">
        <v>3711</v>
      </c>
      <c r="AG7" s="786"/>
      <c r="AH7" s="786"/>
      <c r="AI7" s="786"/>
      <c r="AJ7" s="787"/>
      <c r="AK7" s="822">
        <v>6912</v>
      </c>
      <c r="AL7" s="823"/>
      <c r="AM7" s="823"/>
      <c r="AN7" s="823"/>
      <c r="AO7" s="823"/>
      <c r="AP7" s="823">
        <v>25326</v>
      </c>
      <c r="AQ7" s="823"/>
      <c r="AR7" s="823"/>
      <c r="AS7" s="823"/>
      <c r="AT7" s="823"/>
      <c r="AU7" s="824" t="s">
        <v>595</v>
      </c>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580</v>
      </c>
      <c r="BT7" s="827"/>
      <c r="BU7" s="827"/>
      <c r="BV7" s="827"/>
      <c r="BW7" s="827"/>
      <c r="BX7" s="827"/>
      <c r="BY7" s="827"/>
      <c r="BZ7" s="827"/>
      <c r="CA7" s="827"/>
      <c r="CB7" s="827"/>
      <c r="CC7" s="827"/>
      <c r="CD7" s="827"/>
      <c r="CE7" s="827"/>
      <c r="CF7" s="827"/>
      <c r="CG7" s="828"/>
      <c r="CH7" s="819">
        <v>2</v>
      </c>
      <c r="CI7" s="820"/>
      <c r="CJ7" s="820"/>
      <c r="CK7" s="820"/>
      <c r="CL7" s="821"/>
      <c r="CM7" s="819">
        <v>460</v>
      </c>
      <c r="CN7" s="820"/>
      <c r="CO7" s="820"/>
      <c r="CP7" s="820"/>
      <c r="CQ7" s="821"/>
      <c r="CR7" s="819">
        <v>5</v>
      </c>
      <c r="CS7" s="820"/>
      <c r="CT7" s="820"/>
      <c r="CU7" s="820"/>
      <c r="CV7" s="821"/>
      <c r="CW7" s="819" t="s">
        <v>579</v>
      </c>
      <c r="CX7" s="820"/>
      <c r="CY7" s="820"/>
      <c r="CZ7" s="820"/>
      <c r="DA7" s="821"/>
      <c r="DB7" s="819" t="s">
        <v>579</v>
      </c>
      <c r="DC7" s="820"/>
      <c r="DD7" s="820"/>
      <c r="DE7" s="820"/>
      <c r="DF7" s="821"/>
      <c r="DG7" s="819">
        <v>1801</v>
      </c>
      <c r="DH7" s="820"/>
      <c r="DI7" s="820"/>
      <c r="DJ7" s="820"/>
      <c r="DK7" s="821"/>
      <c r="DL7" s="819" t="s">
        <v>579</v>
      </c>
      <c r="DM7" s="820"/>
      <c r="DN7" s="820"/>
      <c r="DO7" s="820"/>
      <c r="DP7" s="821"/>
      <c r="DQ7" s="819">
        <v>1719</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581</v>
      </c>
      <c r="BT8" s="817"/>
      <c r="BU8" s="817"/>
      <c r="BV8" s="817"/>
      <c r="BW8" s="817"/>
      <c r="BX8" s="817"/>
      <c r="BY8" s="817"/>
      <c r="BZ8" s="817"/>
      <c r="CA8" s="817"/>
      <c r="CB8" s="817"/>
      <c r="CC8" s="817"/>
      <c r="CD8" s="817"/>
      <c r="CE8" s="817"/>
      <c r="CF8" s="817"/>
      <c r="CG8" s="818"/>
      <c r="CH8" s="829">
        <v>0</v>
      </c>
      <c r="CI8" s="830"/>
      <c r="CJ8" s="830"/>
      <c r="CK8" s="830"/>
      <c r="CL8" s="831"/>
      <c r="CM8" s="829">
        <v>9</v>
      </c>
      <c r="CN8" s="830"/>
      <c r="CO8" s="830"/>
      <c r="CP8" s="830"/>
      <c r="CQ8" s="831"/>
      <c r="CR8" s="829">
        <v>7</v>
      </c>
      <c r="CS8" s="830"/>
      <c r="CT8" s="830"/>
      <c r="CU8" s="830"/>
      <c r="CV8" s="831"/>
      <c r="CW8" s="829" t="s">
        <v>579</v>
      </c>
      <c r="CX8" s="830"/>
      <c r="CY8" s="830"/>
      <c r="CZ8" s="830"/>
      <c r="DA8" s="831"/>
      <c r="DB8" s="829" t="s">
        <v>579</v>
      </c>
      <c r="DC8" s="830"/>
      <c r="DD8" s="830"/>
      <c r="DE8" s="830"/>
      <c r="DF8" s="831"/>
      <c r="DG8" s="829" t="s">
        <v>579</v>
      </c>
      <c r="DH8" s="830"/>
      <c r="DI8" s="830"/>
      <c r="DJ8" s="830"/>
      <c r="DK8" s="831"/>
      <c r="DL8" s="829" t="s">
        <v>579</v>
      </c>
      <c r="DM8" s="830"/>
      <c r="DN8" s="830"/>
      <c r="DO8" s="830"/>
      <c r="DP8" s="831"/>
      <c r="DQ8" s="829" t="s">
        <v>579</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582</v>
      </c>
      <c r="BT9" s="817"/>
      <c r="BU9" s="817"/>
      <c r="BV9" s="817"/>
      <c r="BW9" s="817"/>
      <c r="BX9" s="817"/>
      <c r="BY9" s="817"/>
      <c r="BZ9" s="817"/>
      <c r="CA9" s="817"/>
      <c r="CB9" s="817"/>
      <c r="CC9" s="817"/>
      <c r="CD9" s="817"/>
      <c r="CE9" s="817"/>
      <c r="CF9" s="817"/>
      <c r="CG9" s="818"/>
      <c r="CH9" s="829">
        <v>-1</v>
      </c>
      <c r="CI9" s="830"/>
      <c r="CJ9" s="830"/>
      <c r="CK9" s="830"/>
      <c r="CL9" s="831"/>
      <c r="CM9" s="829">
        <v>557</v>
      </c>
      <c r="CN9" s="830"/>
      <c r="CO9" s="830"/>
      <c r="CP9" s="830"/>
      <c r="CQ9" s="831"/>
      <c r="CR9" s="829">
        <v>9</v>
      </c>
      <c r="CS9" s="830"/>
      <c r="CT9" s="830"/>
      <c r="CU9" s="830"/>
      <c r="CV9" s="831"/>
      <c r="CW9" s="829">
        <v>9</v>
      </c>
      <c r="CX9" s="830"/>
      <c r="CY9" s="830"/>
      <c r="CZ9" s="830"/>
      <c r="DA9" s="831"/>
      <c r="DB9" s="829" t="s">
        <v>579</v>
      </c>
      <c r="DC9" s="830"/>
      <c r="DD9" s="830"/>
      <c r="DE9" s="830"/>
      <c r="DF9" s="831"/>
      <c r="DG9" s="829" t="s">
        <v>579</v>
      </c>
      <c r="DH9" s="830"/>
      <c r="DI9" s="830"/>
      <c r="DJ9" s="830"/>
      <c r="DK9" s="831"/>
      <c r="DL9" s="829" t="s">
        <v>579</v>
      </c>
      <c r="DM9" s="830"/>
      <c r="DN9" s="830"/>
      <c r="DO9" s="830"/>
      <c r="DP9" s="831"/>
      <c r="DQ9" s="829" t="s">
        <v>579</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75417</v>
      </c>
      <c r="R23" s="842"/>
      <c r="S23" s="842"/>
      <c r="T23" s="842"/>
      <c r="U23" s="842"/>
      <c r="V23" s="842">
        <v>71342</v>
      </c>
      <c r="W23" s="842"/>
      <c r="X23" s="842"/>
      <c r="Y23" s="842"/>
      <c r="Z23" s="842"/>
      <c r="AA23" s="842">
        <v>4075</v>
      </c>
      <c r="AB23" s="842"/>
      <c r="AC23" s="842"/>
      <c r="AD23" s="842"/>
      <c r="AE23" s="843"/>
      <c r="AF23" s="844">
        <v>3711</v>
      </c>
      <c r="AG23" s="842"/>
      <c r="AH23" s="842"/>
      <c r="AI23" s="842"/>
      <c r="AJ23" s="845"/>
      <c r="AK23" s="846"/>
      <c r="AL23" s="847"/>
      <c r="AM23" s="847"/>
      <c r="AN23" s="847"/>
      <c r="AO23" s="847"/>
      <c r="AP23" s="842">
        <v>25326</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68">
        <v>14928</v>
      </c>
      <c r="R28" s="869"/>
      <c r="S28" s="869"/>
      <c r="T28" s="869"/>
      <c r="U28" s="869"/>
      <c r="V28" s="869">
        <v>13797</v>
      </c>
      <c r="W28" s="869"/>
      <c r="X28" s="869"/>
      <c r="Y28" s="869"/>
      <c r="Z28" s="869"/>
      <c r="AA28" s="869">
        <v>1131</v>
      </c>
      <c r="AB28" s="869"/>
      <c r="AC28" s="869"/>
      <c r="AD28" s="869"/>
      <c r="AE28" s="870"/>
      <c r="AF28" s="871">
        <v>1131</v>
      </c>
      <c r="AG28" s="869"/>
      <c r="AH28" s="869"/>
      <c r="AI28" s="869"/>
      <c r="AJ28" s="872"/>
      <c r="AK28" s="873">
        <v>1008</v>
      </c>
      <c r="AL28" s="866"/>
      <c r="AM28" s="866"/>
      <c r="AN28" s="866"/>
      <c r="AO28" s="866"/>
      <c r="AP28" s="866" t="s">
        <v>579</v>
      </c>
      <c r="AQ28" s="866"/>
      <c r="AR28" s="866"/>
      <c r="AS28" s="866"/>
      <c r="AT28" s="866"/>
      <c r="AU28" s="866" t="s">
        <v>515</v>
      </c>
      <c r="AV28" s="866"/>
      <c r="AW28" s="866"/>
      <c r="AX28" s="866"/>
      <c r="AY28" s="866"/>
      <c r="AZ28" s="867" t="s">
        <v>515</v>
      </c>
      <c r="BA28" s="867"/>
      <c r="BB28" s="867"/>
      <c r="BC28" s="867"/>
      <c r="BD28" s="867"/>
      <c r="BE28" s="824"/>
      <c r="BF28" s="824"/>
      <c r="BG28" s="824"/>
      <c r="BH28" s="824"/>
      <c r="BI28" s="825"/>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11334</v>
      </c>
      <c r="R29" s="807"/>
      <c r="S29" s="807"/>
      <c r="T29" s="807"/>
      <c r="U29" s="807"/>
      <c r="V29" s="807">
        <v>11151</v>
      </c>
      <c r="W29" s="807"/>
      <c r="X29" s="807"/>
      <c r="Y29" s="807"/>
      <c r="Z29" s="807"/>
      <c r="AA29" s="807">
        <v>182</v>
      </c>
      <c r="AB29" s="807"/>
      <c r="AC29" s="807"/>
      <c r="AD29" s="807"/>
      <c r="AE29" s="808"/>
      <c r="AF29" s="809">
        <v>182</v>
      </c>
      <c r="AG29" s="810"/>
      <c r="AH29" s="810"/>
      <c r="AI29" s="810"/>
      <c r="AJ29" s="811"/>
      <c r="AK29" s="876">
        <v>1724</v>
      </c>
      <c r="AL29" s="877"/>
      <c r="AM29" s="877"/>
      <c r="AN29" s="877"/>
      <c r="AO29" s="877"/>
      <c r="AP29" s="877" t="s">
        <v>515</v>
      </c>
      <c r="AQ29" s="877"/>
      <c r="AR29" s="877"/>
      <c r="AS29" s="877"/>
      <c r="AT29" s="877"/>
      <c r="AU29" s="877" t="s">
        <v>515</v>
      </c>
      <c r="AV29" s="877"/>
      <c r="AW29" s="877"/>
      <c r="AX29" s="877"/>
      <c r="AY29" s="877"/>
      <c r="AZ29" s="878" t="s">
        <v>515</v>
      </c>
      <c r="BA29" s="878"/>
      <c r="BB29" s="878"/>
      <c r="BC29" s="878"/>
      <c r="BD29" s="878"/>
      <c r="BE29" s="874" t="s">
        <v>594</v>
      </c>
      <c r="BF29" s="874"/>
      <c r="BG29" s="874"/>
      <c r="BH29" s="874"/>
      <c r="BI29" s="875"/>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3477</v>
      </c>
      <c r="R30" s="807"/>
      <c r="S30" s="807"/>
      <c r="T30" s="807"/>
      <c r="U30" s="807"/>
      <c r="V30" s="807">
        <v>3431</v>
      </c>
      <c r="W30" s="807"/>
      <c r="X30" s="807"/>
      <c r="Y30" s="807"/>
      <c r="Z30" s="807"/>
      <c r="AA30" s="807">
        <v>46</v>
      </c>
      <c r="AB30" s="807"/>
      <c r="AC30" s="807"/>
      <c r="AD30" s="807"/>
      <c r="AE30" s="808"/>
      <c r="AF30" s="809">
        <v>46</v>
      </c>
      <c r="AG30" s="810"/>
      <c r="AH30" s="810"/>
      <c r="AI30" s="810"/>
      <c r="AJ30" s="811"/>
      <c r="AK30" s="876">
        <v>338</v>
      </c>
      <c r="AL30" s="877"/>
      <c r="AM30" s="877"/>
      <c r="AN30" s="877"/>
      <c r="AO30" s="877"/>
      <c r="AP30" s="877" t="s">
        <v>515</v>
      </c>
      <c r="AQ30" s="877"/>
      <c r="AR30" s="877"/>
      <c r="AS30" s="877"/>
      <c r="AT30" s="877"/>
      <c r="AU30" s="877" t="s">
        <v>515</v>
      </c>
      <c r="AV30" s="877"/>
      <c r="AW30" s="877"/>
      <c r="AX30" s="877"/>
      <c r="AY30" s="877"/>
      <c r="AZ30" s="878" t="s">
        <v>515</v>
      </c>
      <c r="BA30" s="878"/>
      <c r="BB30" s="878"/>
      <c r="BC30" s="878"/>
      <c r="BD30" s="878"/>
      <c r="BE30" s="874"/>
      <c r="BF30" s="874"/>
      <c r="BG30" s="874"/>
      <c r="BH30" s="874"/>
      <c r="BI30" s="875"/>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2695</v>
      </c>
      <c r="R31" s="807"/>
      <c r="S31" s="807"/>
      <c r="T31" s="807"/>
      <c r="U31" s="807"/>
      <c r="V31" s="807">
        <v>2079</v>
      </c>
      <c r="W31" s="807"/>
      <c r="X31" s="807"/>
      <c r="Y31" s="807"/>
      <c r="Z31" s="807"/>
      <c r="AA31" s="807">
        <v>615</v>
      </c>
      <c r="AB31" s="807"/>
      <c r="AC31" s="807"/>
      <c r="AD31" s="807"/>
      <c r="AE31" s="808"/>
      <c r="AF31" s="809">
        <v>2088</v>
      </c>
      <c r="AG31" s="810"/>
      <c r="AH31" s="810"/>
      <c r="AI31" s="810"/>
      <c r="AJ31" s="811"/>
      <c r="AK31" s="876">
        <v>33</v>
      </c>
      <c r="AL31" s="877"/>
      <c r="AM31" s="877"/>
      <c r="AN31" s="877"/>
      <c r="AO31" s="877"/>
      <c r="AP31" s="877">
        <v>1130</v>
      </c>
      <c r="AQ31" s="877"/>
      <c r="AR31" s="877"/>
      <c r="AS31" s="877"/>
      <c r="AT31" s="877"/>
      <c r="AU31" s="877">
        <v>18</v>
      </c>
      <c r="AV31" s="877"/>
      <c r="AW31" s="877"/>
      <c r="AX31" s="877"/>
      <c r="AY31" s="877"/>
      <c r="AZ31" s="878" t="s">
        <v>515</v>
      </c>
      <c r="BA31" s="878"/>
      <c r="BB31" s="878"/>
      <c r="BC31" s="878"/>
      <c r="BD31" s="878"/>
      <c r="BE31" s="874" t="s">
        <v>407</v>
      </c>
      <c r="BF31" s="874"/>
      <c r="BG31" s="874"/>
      <c r="BH31" s="874"/>
      <c r="BI31" s="875"/>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2684</v>
      </c>
      <c r="R32" s="807"/>
      <c r="S32" s="807"/>
      <c r="T32" s="807"/>
      <c r="U32" s="807"/>
      <c r="V32" s="807">
        <v>2684</v>
      </c>
      <c r="W32" s="807"/>
      <c r="X32" s="807"/>
      <c r="Y32" s="807"/>
      <c r="Z32" s="807"/>
      <c r="AA32" s="807">
        <v>0</v>
      </c>
      <c r="AB32" s="807"/>
      <c r="AC32" s="807"/>
      <c r="AD32" s="807"/>
      <c r="AE32" s="808"/>
      <c r="AF32" s="809">
        <v>199</v>
      </c>
      <c r="AG32" s="810"/>
      <c r="AH32" s="810"/>
      <c r="AI32" s="810"/>
      <c r="AJ32" s="811"/>
      <c r="AK32" s="876">
        <v>774</v>
      </c>
      <c r="AL32" s="877"/>
      <c r="AM32" s="877"/>
      <c r="AN32" s="877"/>
      <c r="AO32" s="877"/>
      <c r="AP32" s="877">
        <v>18241</v>
      </c>
      <c r="AQ32" s="877"/>
      <c r="AR32" s="877"/>
      <c r="AS32" s="877"/>
      <c r="AT32" s="877"/>
      <c r="AU32" s="877">
        <v>10471</v>
      </c>
      <c r="AV32" s="877"/>
      <c r="AW32" s="877"/>
      <c r="AX32" s="877"/>
      <c r="AY32" s="877"/>
      <c r="AZ32" s="878" t="s">
        <v>515</v>
      </c>
      <c r="BA32" s="878"/>
      <c r="BB32" s="878"/>
      <c r="BC32" s="878"/>
      <c r="BD32" s="878"/>
      <c r="BE32" s="874" t="s">
        <v>407</v>
      </c>
      <c r="BF32" s="874"/>
      <c r="BG32" s="874"/>
      <c r="BH32" s="874"/>
      <c r="BI32" s="875"/>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79"/>
      <c r="R50" s="880"/>
      <c r="S50" s="880"/>
      <c r="T50" s="880"/>
      <c r="U50" s="880"/>
      <c r="V50" s="880"/>
      <c r="W50" s="880"/>
      <c r="X50" s="880"/>
      <c r="Y50" s="880"/>
      <c r="Z50" s="880"/>
      <c r="AA50" s="880"/>
      <c r="AB50" s="880"/>
      <c r="AC50" s="880"/>
      <c r="AD50" s="880"/>
      <c r="AE50" s="881"/>
      <c r="AF50" s="809"/>
      <c r="AG50" s="810"/>
      <c r="AH50" s="810"/>
      <c r="AI50" s="810"/>
      <c r="AJ50" s="811"/>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79"/>
      <c r="R51" s="880"/>
      <c r="S51" s="880"/>
      <c r="T51" s="880"/>
      <c r="U51" s="880"/>
      <c r="V51" s="880"/>
      <c r="W51" s="880"/>
      <c r="X51" s="880"/>
      <c r="Y51" s="880"/>
      <c r="Z51" s="880"/>
      <c r="AA51" s="880"/>
      <c r="AB51" s="880"/>
      <c r="AC51" s="880"/>
      <c r="AD51" s="880"/>
      <c r="AE51" s="881"/>
      <c r="AF51" s="809"/>
      <c r="AG51" s="810"/>
      <c r="AH51" s="810"/>
      <c r="AI51" s="810"/>
      <c r="AJ51" s="811"/>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79"/>
      <c r="R52" s="880"/>
      <c r="S52" s="880"/>
      <c r="T52" s="880"/>
      <c r="U52" s="880"/>
      <c r="V52" s="880"/>
      <c r="W52" s="880"/>
      <c r="X52" s="880"/>
      <c r="Y52" s="880"/>
      <c r="Z52" s="880"/>
      <c r="AA52" s="880"/>
      <c r="AB52" s="880"/>
      <c r="AC52" s="880"/>
      <c r="AD52" s="880"/>
      <c r="AE52" s="881"/>
      <c r="AF52" s="809"/>
      <c r="AG52" s="810"/>
      <c r="AH52" s="810"/>
      <c r="AI52" s="810"/>
      <c r="AJ52" s="811"/>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79"/>
      <c r="R53" s="880"/>
      <c r="S53" s="880"/>
      <c r="T53" s="880"/>
      <c r="U53" s="880"/>
      <c r="V53" s="880"/>
      <c r="W53" s="880"/>
      <c r="X53" s="880"/>
      <c r="Y53" s="880"/>
      <c r="Z53" s="880"/>
      <c r="AA53" s="880"/>
      <c r="AB53" s="880"/>
      <c r="AC53" s="880"/>
      <c r="AD53" s="880"/>
      <c r="AE53" s="881"/>
      <c r="AF53" s="809"/>
      <c r="AG53" s="810"/>
      <c r="AH53" s="810"/>
      <c r="AI53" s="810"/>
      <c r="AJ53" s="811"/>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79"/>
      <c r="R54" s="880"/>
      <c r="S54" s="880"/>
      <c r="T54" s="880"/>
      <c r="U54" s="880"/>
      <c r="V54" s="880"/>
      <c r="W54" s="880"/>
      <c r="X54" s="880"/>
      <c r="Y54" s="880"/>
      <c r="Z54" s="880"/>
      <c r="AA54" s="880"/>
      <c r="AB54" s="880"/>
      <c r="AC54" s="880"/>
      <c r="AD54" s="880"/>
      <c r="AE54" s="881"/>
      <c r="AF54" s="809"/>
      <c r="AG54" s="810"/>
      <c r="AH54" s="810"/>
      <c r="AI54" s="810"/>
      <c r="AJ54" s="811"/>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79"/>
      <c r="R55" s="880"/>
      <c r="S55" s="880"/>
      <c r="T55" s="880"/>
      <c r="U55" s="880"/>
      <c r="V55" s="880"/>
      <c r="W55" s="880"/>
      <c r="X55" s="880"/>
      <c r="Y55" s="880"/>
      <c r="Z55" s="880"/>
      <c r="AA55" s="880"/>
      <c r="AB55" s="880"/>
      <c r="AC55" s="880"/>
      <c r="AD55" s="880"/>
      <c r="AE55" s="881"/>
      <c r="AF55" s="809"/>
      <c r="AG55" s="810"/>
      <c r="AH55" s="810"/>
      <c r="AI55" s="810"/>
      <c r="AJ55" s="811"/>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79"/>
      <c r="R56" s="880"/>
      <c r="S56" s="880"/>
      <c r="T56" s="880"/>
      <c r="U56" s="880"/>
      <c r="V56" s="880"/>
      <c r="W56" s="880"/>
      <c r="X56" s="880"/>
      <c r="Y56" s="880"/>
      <c r="Z56" s="880"/>
      <c r="AA56" s="880"/>
      <c r="AB56" s="880"/>
      <c r="AC56" s="880"/>
      <c r="AD56" s="880"/>
      <c r="AE56" s="881"/>
      <c r="AF56" s="809"/>
      <c r="AG56" s="810"/>
      <c r="AH56" s="810"/>
      <c r="AI56" s="810"/>
      <c r="AJ56" s="811"/>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79"/>
      <c r="R57" s="880"/>
      <c r="S57" s="880"/>
      <c r="T57" s="880"/>
      <c r="U57" s="880"/>
      <c r="V57" s="880"/>
      <c r="W57" s="880"/>
      <c r="X57" s="880"/>
      <c r="Y57" s="880"/>
      <c r="Z57" s="880"/>
      <c r="AA57" s="880"/>
      <c r="AB57" s="880"/>
      <c r="AC57" s="880"/>
      <c r="AD57" s="880"/>
      <c r="AE57" s="881"/>
      <c r="AF57" s="809"/>
      <c r="AG57" s="810"/>
      <c r="AH57" s="810"/>
      <c r="AI57" s="810"/>
      <c r="AJ57" s="811"/>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79"/>
      <c r="R58" s="880"/>
      <c r="S58" s="880"/>
      <c r="T58" s="880"/>
      <c r="U58" s="880"/>
      <c r="V58" s="880"/>
      <c r="W58" s="880"/>
      <c r="X58" s="880"/>
      <c r="Y58" s="880"/>
      <c r="Z58" s="880"/>
      <c r="AA58" s="880"/>
      <c r="AB58" s="880"/>
      <c r="AC58" s="880"/>
      <c r="AD58" s="880"/>
      <c r="AE58" s="881"/>
      <c r="AF58" s="809"/>
      <c r="AG58" s="810"/>
      <c r="AH58" s="810"/>
      <c r="AI58" s="810"/>
      <c r="AJ58" s="811"/>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79"/>
      <c r="R59" s="880"/>
      <c r="S59" s="880"/>
      <c r="T59" s="880"/>
      <c r="U59" s="880"/>
      <c r="V59" s="880"/>
      <c r="W59" s="880"/>
      <c r="X59" s="880"/>
      <c r="Y59" s="880"/>
      <c r="Z59" s="880"/>
      <c r="AA59" s="880"/>
      <c r="AB59" s="880"/>
      <c r="AC59" s="880"/>
      <c r="AD59" s="880"/>
      <c r="AE59" s="881"/>
      <c r="AF59" s="809"/>
      <c r="AG59" s="810"/>
      <c r="AH59" s="810"/>
      <c r="AI59" s="810"/>
      <c r="AJ59" s="811"/>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79"/>
      <c r="R60" s="880"/>
      <c r="S60" s="880"/>
      <c r="T60" s="880"/>
      <c r="U60" s="880"/>
      <c r="V60" s="880"/>
      <c r="W60" s="880"/>
      <c r="X60" s="880"/>
      <c r="Y60" s="880"/>
      <c r="Z60" s="880"/>
      <c r="AA60" s="880"/>
      <c r="AB60" s="880"/>
      <c r="AC60" s="880"/>
      <c r="AD60" s="880"/>
      <c r="AE60" s="881"/>
      <c r="AF60" s="809"/>
      <c r="AG60" s="810"/>
      <c r="AH60" s="810"/>
      <c r="AI60" s="810"/>
      <c r="AJ60" s="811"/>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79"/>
      <c r="R61" s="880"/>
      <c r="S61" s="880"/>
      <c r="T61" s="880"/>
      <c r="U61" s="880"/>
      <c r="V61" s="880"/>
      <c r="W61" s="880"/>
      <c r="X61" s="880"/>
      <c r="Y61" s="880"/>
      <c r="Z61" s="880"/>
      <c r="AA61" s="880"/>
      <c r="AB61" s="880"/>
      <c r="AC61" s="880"/>
      <c r="AD61" s="880"/>
      <c r="AE61" s="881"/>
      <c r="AF61" s="809"/>
      <c r="AG61" s="810"/>
      <c r="AH61" s="810"/>
      <c r="AI61" s="810"/>
      <c r="AJ61" s="811"/>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79"/>
      <c r="R62" s="880"/>
      <c r="S62" s="880"/>
      <c r="T62" s="880"/>
      <c r="U62" s="880"/>
      <c r="V62" s="880"/>
      <c r="W62" s="880"/>
      <c r="X62" s="880"/>
      <c r="Y62" s="880"/>
      <c r="Z62" s="880"/>
      <c r="AA62" s="880"/>
      <c r="AB62" s="880"/>
      <c r="AC62" s="880"/>
      <c r="AD62" s="880"/>
      <c r="AE62" s="881"/>
      <c r="AF62" s="809"/>
      <c r="AG62" s="810"/>
      <c r="AH62" s="810"/>
      <c r="AI62" s="810"/>
      <c r="AJ62" s="811"/>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410</v>
      </c>
      <c r="C63" s="839"/>
      <c r="D63" s="839"/>
      <c r="E63" s="839"/>
      <c r="F63" s="839"/>
      <c r="G63" s="839"/>
      <c r="H63" s="839"/>
      <c r="I63" s="839"/>
      <c r="J63" s="839"/>
      <c r="K63" s="839"/>
      <c r="L63" s="839"/>
      <c r="M63" s="839"/>
      <c r="N63" s="839"/>
      <c r="O63" s="839"/>
      <c r="P63" s="840"/>
      <c r="Q63" s="884"/>
      <c r="R63" s="885"/>
      <c r="S63" s="885"/>
      <c r="T63" s="885"/>
      <c r="U63" s="885"/>
      <c r="V63" s="885"/>
      <c r="W63" s="885"/>
      <c r="X63" s="885"/>
      <c r="Y63" s="885"/>
      <c r="Z63" s="885"/>
      <c r="AA63" s="885"/>
      <c r="AB63" s="885"/>
      <c r="AC63" s="885"/>
      <c r="AD63" s="885"/>
      <c r="AE63" s="886"/>
      <c r="AF63" s="887">
        <v>3646</v>
      </c>
      <c r="AG63" s="888"/>
      <c r="AH63" s="888"/>
      <c r="AI63" s="888"/>
      <c r="AJ63" s="889"/>
      <c r="AK63" s="890"/>
      <c r="AL63" s="885"/>
      <c r="AM63" s="885"/>
      <c r="AN63" s="885"/>
      <c r="AO63" s="885"/>
      <c r="AP63" s="888">
        <v>19371</v>
      </c>
      <c r="AQ63" s="888"/>
      <c r="AR63" s="888"/>
      <c r="AS63" s="888"/>
      <c r="AT63" s="888"/>
      <c r="AU63" s="888">
        <v>10489</v>
      </c>
      <c r="AV63" s="888"/>
      <c r="AW63" s="888"/>
      <c r="AX63" s="888"/>
      <c r="AY63" s="888"/>
      <c r="AZ63" s="892"/>
      <c r="BA63" s="892"/>
      <c r="BB63" s="892"/>
      <c r="BC63" s="892"/>
      <c r="BD63" s="892"/>
      <c r="BE63" s="893"/>
      <c r="BF63" s="893"/>
      <c r="BG63" s="893"/>
      <c r="BH63" s="893"/>
      <c r="BI63" s="894"/>
      <c r="BJ63" s="895" t="s">
        <v>128</v>
      </c>
      <c r="BK63" s="896"/>
      <c r="BL63" s="896"/>
      <c r="BM63" s="896"/>
      <c r="BN63" s="897"/>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412</v>
      </c>
      <c r="B66" s="789"/>
      <c r="C66" s="789"/>
      <c r="D66" s="789"/>
      <c r="E66" s="789"/>
      <c r="F66" s="789"/>
      <c r="G66" s="789"/>
      <c r="H66" s="789"/>
      <c r="I66" s="789"/>
      <c r="J66" s="789"/>
      <c r="K66" s="789"/>
      <c r="L66" s="789"/>
      <c r="M66" s="789"/>
      <c r="N66" s="789"/>
      <c r="O66" s="789"/>
      <c r="P66" s="790"/>
      <c r="Q66" s="765" t="s">
        <v>413</v>
      </c>
      <c r="R66" s="766"/>
      <c r="S66" s="766"/>
      <c r="T66" s="766"/>
      <c r="U66" s="767"/>
      <c r="V66" s="765" t="s">
        <v>414</v>
      </c>
      <c r="W66" s="766"/>
      <c r="X66" s="766"/>
      <c r="Y66" s="766"/>
      <c r="Z66" s="767"/>
      <c r="AA66" s="765" t="s">
        <v>415</v>
      </c>
      <c r="AB66" s="766"/>
      <c r="AC66" s="766"/>
      <c r="AD66" s="766"/>
      <c r="AE66" s="767"/>
      <c r="AF66" s="898" t="s">
        <v>416</v>
      </c>
      <c r="AG66" s="861"/>
      <c r="AH66" s="861"/>
      <c r="AI66" s="861"/>
      <c r="AJ66" s="899"/>
      <c r="AK66" s="765" t="s">
        <v>417</v>
      </c>
      <c r="AL66" s="789"/>
      <c r="AM66" s="789"/>
      <c r="AN66" s="789"/>
      <c r="AO66" s="790"/>
      <c r="AP66" s="765" t="s">
        <v>418</v>
      </c>
      <c r="AQ66" s="766"/>
      <c r="AR66" s="766"/>
      <c r="AS66" s="766"/>
      <c r="AT66" s="767"/>
      <c r="AU66" s="765" t="s">
        <v>419</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0"/>
      <c r="AG67" s="864"/>
      <c r="AH67" s="864"/>
      <c r="AI67" s="864"/>
      <c r="AJ67" s="901"/>
      <c r="AK67" s="902"/>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8"/>
    </row>
    <row r="68" spans="1:131" s="249" customFormat="1" ht="26.25" customHeight="1" thickTop="1" x14ac:dyDescent="0.15">
      <c r="A68" s="260">
        <v>1</v>
      </c>
      <c r="B68" s="915" t="s">
        <v>583</v>
      </c>
      <c r="C68" s="916"/>
      <c r="D68" s="916"/>
      <c r="E68" s="916"/>
      <c r="F68" s="916"/>
      <c r="G68" s="916"/>
      <c r="H68" s="916"/>
      <c r="I68" s="916"/>
      <c r="J68" s="916"/>
      <c r="K68" s="916"/>
      <c r="L68" s="916"/>
      <c r="M68" s="916"/>
      <c r="N68" s="916"/>
      <c r="O68" s="916"/>
      <c r="P68" s="917"/>
      <c r="Q68" s="918">
        <v>73</v>
      </c>
      <c r="R68" s="912"/>
      <c r="S68" s="912"/>
      <c r="T68" s="912"/>
      <c r="U68" s="912"/>
      <c r="V68" s="912">
        <v>69</v>
      </c>
      <c r="W68" s="912"/>
      <c r="X68" s="912"/>
      <c r="Y68" s="912"/>
      <c r="Z68" s="912"/>
      <c r="AA68" s="912">
        <v>4</v>
      </c>
      <c r="AB68" s="912"/>
      <c r="AC68" s="912"/>
      <c r="AD68" s="912"/>
      <c r="AE68" s="912"/>
      <c r="AF68" s="912">
        <v>4</v>
      </c>
      <c r="AG68" s="912"/>
      <c r="AH68" s="912"/>
      <c r="AI68" s="912"/>
      <c r="AJ68" s="912"/>
      <c r="AK68" s="912" t="s">
        <v>515</v>
      </c>
      <c r="AL68" s="912"/>
      <c r="AM68" s="912"/>
      <c r="AN68" s="912"/>
      <c r="AO68" s="912"/>
      <c r="AP68" s="912" t="s">
        <v>515</v>
      </c>
      <c r="AQ68" s="912"/>
      <c r="AR68" s="912"/>
      <c r="AS68" s="912"/>
      <c r="AT68" s="912"/>
      <c r="AU68" s="912" t="s">
        <v>515</v>
      </c>
      <c r="AV68" s="912"/>
      <c r="AW68" s="912"/>
      <c r="AX68" s="912"/>
      <c r="AY68" s="912"/>
      <c r="AZ68" s="913"/>
      <c r="BA68" s="913"/>
      <c r="BB68" s="913"/>
      <c r="BC68" s="913"/>
      <c r="BD68" s="914"/>
      <c r="BE68" s="267"/>
      <c r="BF68" s="267"/>
      <c r="BG68" s="267"/>
      <c r="BH68" s="267"/>
      <c r="BI68" s="267"/>
      <c r="BJ68" s="267"/>
      <c r="BK68" s="267"/>
      <c r="BL68" s="267"/>
      <c r="BM68" s="267"/>
      <c r="BN68" s="267"/>
      <c r="BO68" s="267"/>
      <c r="BP68" s="267"/>
      <c r="BQ68" s="264">
        <v>62</v>
      </c>
      <c r="BR68" s="269"/>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8"/>
    </row>
    <row r="69" spans="1:131" s="249" customFormat="1" ht="26.25" customHeight="1" x14ac:dyDescent="0.15">
      <c r="A69" s="263">
        <v>2</v>
      </c>
      <c r="B69" s="919" t="s">
        <v>584</v>
      </c>
      <c r="C69" s="920"/>
      <c r="D69" s="920"/>
      <c r="E69" s="920"/>
      <c r="F69" s="920"/>
      <c r="G69" s="920"/>
      <c r="H69" s="920"/>
      <c r="I69" s="920"/>
      <c r="J69" s="920"/>
      <c r="K69" s="920"/>
      <c r="L69" s="920"/>
      <c r="M69" s="920"/>
      <c r="N69" s="920"/>
      <c r="O69" s="920"/>
      <c r="P69" s="921"/>
      <c r="Q69" s="922">
        <v>7622</v>
      </c>
      <c r="R69" s="877"/>
      <c r="S69" s="877"/>
      <c r="T69" s="877"/>
      <c r="U69" s="877"/>
      <c r="V69" s="877">
        <v>7593</v>
      </c>
      <c r="W69" s="877"/>
      <c r="X69" s="877"/>
      <c r="Y69" s="877"/>
      <c r="Z69" s="877"/>
      <c r="AA69" s="877">
        <v>29</v>
      </c>
      <c r="AB69" s="877"/>
      <c r="AC69" s="877"/>
      <c r="AD69" s="877"/>
      <c r="AE69" s="877"/>
      <c r="AF69" s="877">
        <v>29</v>
      </c>
      <c r="AG69" s="877"/>
      <c r="AH69" s="877"/>
      <c r="AI69" s="877"/>
      <c r="AJ69" s="877"/>
      <c r="AK69" s="877">
        <v>790</v>
      </c>
      <c r="AL69" s="877"/>
      <c r="AM69" s="877"/>
      <c r="AN69" s="877"/>
      <c r="AO69" s="877"/>
      <c r="AP69" s="877" t="s">
        <v>515</v>
      </c>
      <c r="AQ69" s="877"/>
      <c r="AR69" s="877"/>
      <c r="AS69" s="877"/>
      <c r="AT69" s="877"/>
      <c r="AU69" s="877" t="s">
        <v>515</v>
      </c>
      <c r="AV69" s="877"/>
      <c r="AW69" s="877"/>
      <c r="AX69" s="877"/>
      <c r="AY69" s="877"/>
      <c r="AZ69" s="923" t="s">
        <v>593</v>
      </c>
      <c r="BA69" s="923"/>
      <c r="BB69" s="923"/>
      <c r="BC69" s="923"/>
      <c r="BD69" s="924"/>
      <c r="BE69" s="267"/>
      <c r="BF69" s="267"/>
      <c r="BG69" s="267"/>
      <c r="BH69" s="267"/>
      <c r="BI69" s="267"/>
      <c r="BJ69" s="267"/>
      <c r="BK69" s="267"/>
      <c r="BL69" s="267"/>
      <c r="BM69" s="267"/>
      <c r="BN69" s="267"/>
      <c r="BO69" s="267"/>
      <c r="BP69" s="267"/>
      <c r="BQ69" s="264">
        <v>63</v>
      </c>
      <c r="BR69" s="269"/>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8"/>
    </row>
    <row r="70" spans="1:131" s="249" customFormat="1" ht="26.25" customHeight="1" x14ac:dyDescent="0.15">
      <c r="A70" s="263">
        <v>3</v>
      </c>
      <c r="B70" s="919" t="s">
        <v>585</v>
      </c>
      <c r="C70" s="920"/>
      <c r="D70" s="920"/>
      <c r="E70" s="920"/>
      <c r="F70" s="920"/>
      <c r="G70" s="920"/>
      <c r="H70" s="920"/>
      <c r="I70" s="920"/>
      <c r="J70" s="920"/>
      <c r="K70" s="920"/>
      <c r="L70" s="920"/>
      <c r="M70" s="920"/>
      <c r="N70" s="920"/>
      <c r="O70" s="920"/>
      <c r="P70" s="921"/>
      <c r="Q70" s="922">
        <v>261826</v>
      </c>
      <c r="R70" s="877"/>
      <c r="S70" s="877"/>
      <c r="T70" s="877"/>
      <c r="U70" s="877"/>
      <c r="V70" s="877">
        <v>245795</v>
      </c>
      <c r="W70" s="877"/>
      <c r="X70" s="877"/>
      <c r="Y70" s="877"/>
      <c r="Z70" s="877"/>
      <c r="AA70" s="877">
        <v>16031</v>
      </c>
      <c r="AB70" s="877"/>
      <c r="AC70" s="877"/>
      <c r="AD70" s="877"/>
      <c r="AE70" s="877"/>
      <c r="AF70" s="877">
        <v>16031</v>
      </c>
      <c r="AG70" s="877"/>
      <c r="AH70" s="877"/>
      <c r="AI70" s="877"/>
      <c r="AJ70" s="877"/>
      <c r="AK70" s="877" t="s">
        <v>515</v>
      </c>
      <c r="AL70" s="877"/>
      <c r="AM70" s="877"/>
      <c r="AN70" s="877"/>
      <c r="AO70" s="877"/>
      <c r="AP70" s="877" t="s">
        <v>515</v>
      </c>
      <c r="AQ70" s="877"/>
      <c r="AR70" s="877"/>
      <c r="AS70" s="877"/>
      <c r="AT70" s="877"/>
      <c r="AU70" s="877" t="s">
        <v>515</v>
      </c>
      <c r="AV70" s="877"/>
      <c r="AW70" s="877"/>
      <c r="AX70" s="877"/>
      <c r="AY70" s="877"/>
      <c r="AZ70" s="923"/>
      <c r="BA70" s="923"/>
      <c r="BB70" s="923"/>
      <c r="BC70" s="923"/>
      <c r="BD70" s="924"/>
      <c r="BE70" s="267"/>
      <c r="BF70" s="267"/>
      <c r="BG70" s="267"/>
      <c r="BH70" s="267"/>
      <c r="BI70" s="267"/>
      <c r="BJ70" s="267"/>
      <c r="BK70" s="267"/>
      <c r="BL70" s="267"/>
      <c r="BM70" s="267"/>
      <c r="BN70" s="267"/>
      <c r="BO70" s="267"/>
      <c r="BP70" s="267"/>
      <c r="BQ70" s="264">
        <v>64</v>
      </c>
      <c r="BR70" s="269"/>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8"/>
    </row>
    <row r="71" spans="1:131" s="249" customFormat="1" ht="26.25" customHeight="1" x14ac:dyDescent="0.15">
      <c r="A71" s="263">
        <v>4</v>
      </c>
      <c r="B71" s="919" t="s">
        <v>586</v>
      </c>
      <c r="C71" s="920"/>
      <c r="D71" s="920"/>
      <c r="E71" s="920"/>
      <c r="F71" s="920"/>
      <c r="G71" s="920"/>
      <c r="H71" s="920"/>
      <c r="I71" s="920"/>
      <c r="J71" s="920"/>
      <c r="K71" s="920"/>
      <c r="L71" s="920"/>
      <c r="M71" s="920"/>
      <c r="N71" s="920"/>
      <c r="O71" s="920"/>
      <c r="P71" s="921"/>
      <c r="Q71" s="922">
        <v>264</v>
      </c>
      <c r="R71" s="877"/>
      <c r="S71" s="877"/>
      <c r="T71" s="877"/>
      <c r="U71" s="877"/>
      <c r="V71" s="877">
        <v>227</v>
      </c>
      <c r="W71" s="877"/>
      <c r="X71" s="877"/>
      <c r="Y71" s="877"/>
      <c r="Z71" s="877"/>
      <c r="AA71" s="877">
        <v>36</v>
      </c>
      <c r="AB71" s="877"/>
      <c r="AC71" s="877"/>
      <c r="AD71" s="877"/>
      <c r="AE71" s="877"/>
      <c r="AF71" s="877">
        <v>36</v>
      </c>
      <c r="AG71" s="877"/>
      <c r="AH71" s="877"/>
      <c r="AI71" s="877"/>
      <c r="AJ71" s="877"/>
      <c r="AK71" s="877" t="s">
        <v>515</v>
      </c>
      <c r="AL71" s="877"/>
      <c r="AM71" s="877"/>
      <c r="AN71" s="877"/>
      <c r="AO71" s="877"/>
      <c r="AP71" s="877" t="s">
        <v>515</v>
      </c>
      <c r="AQ71" s="877"/>
      <c r="AR71" s="877"/>
      <c r="AS71" s="877"/>
      <c r="AT71" s="877"/>
      <c r="AU71" s="877" t="s">
        <v>515</v>
      </c>
      <c r="AV71" s="877"/>
      <c r="AW71" s="877"/>
      <c r="AX71" s="877"/>
      <c r="AY71" s="877"/>
      <c r="AZ71" s="923"/>
      <c r="BA71" s="923"/>
      <c r="BB71" s="923"/>
      <c r="BC71" s="923"/>
      <c r="BD71" s="924"/>
      <c r="BE71" s="267"/>
      <c r="BF71" s="267"/>
      <c r="BG71" s="267"/>
      <c r="BH71" s="267"/>
      <c r="BI71" s="267"/>
      <c r="BJ71" s="267"/>
      <c r="BK71" s="267"/>
      <c r="BL71" s="267"/>
      <c r="BM71" s="267"/>
      <c r="BN71" s="267"/>
      <c r="BO71" s="267"/>
      <c r="BP71" s="267"/>
      <c r="BQ71" s="264">
        <v>65</v>
      </c>
      <c r="BR71" s="269"/>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8"/>
    </row>
    <row r="72" spans="1:131" s="249" customFormat="1" ht="26.25" customHeight="1" x14ac:dyDescent="0.15">
      <c r="A72" s="263">
        <v>5</v>
      </c>
      <c r="B72" s="919" t="s">
        <v>587</v>
      </c>
      <c r="C72" s="920"/>
      <c r="D72" s="920"/>
      <c r="E72" s="920"/>
      <c r="F72" s="920"/>
      <c r="G72" s="920"/>
      <c r="H72" s="920"/>
      <c r="I72" s="920"/>
      <c r="J72" s="920"/>
      <c r="K72" s="920"/>
      <c r="L72" s="920"/>
      <c r="M72" s="920"/>
      <c r="N72" s="920"/>
      <c r="O72" s="920"/>
      <c r="P72" s="921"/>
      <c r="Q72" s="922">
        <v>43</v>
      </c>
      <c r="R72" s="877"/>
      <c r="S72" s="877"/>
      <c r="T72" s="877"/>
      <c r="U72" s="877"/>
      <c r="V72" s="877">
        <v>31</v>
      </c>
      <c r="W72" s="877"/>
      <c r="X72" s="877"/>
      <c r="Y72" s="877"/>
      <c r="Z72" s="877"/>
      <c r="AA72" s="877">
        <v>12</v>
      </c>
      <c r="AB72" s="877"/>
      <c r="AC72" s="877"/>
      <c r="AD72" s="877"/>
      <c r="AE72" s="877"/>
      <c r="AF72" s="877">
        <v>12</v>
      </c>
      <c r="AG72" s="877"/>
      <c r="AH72" s="877"/>
      <c r="AI72" s="877"/>
      <c r="AJ72" s="877"/>
      <c r="AK72" s="877" t="s">
        <v>515</v>
      </c>
      <c r="AL72" s="877"/>
      <c r="AM72" s="877"/>
      <c r="AN72" s="877"/>
      <c r="AO72" s="877"/>
      <c r="AP72" s="877" t="s">
        <v>515</v>
      </c>
      <c r="AQ72" s="877"/>
      <c r="AR72" s="877"/>
      <c r="AS72" s="877"/>
      <c r="AT72" s="877"/>
      <c r="AU72" s="877" t="s">
        <v>515</v>
      </c>
      <c r="AV72" s="877"/>
      <c r="AW72" s="877"/>
      <c r="AX72" s="877"/>
      <c r="AY72" s="877"/>
      <c r="AZ72" s="923"/>
      <c r="BA72" s="923"/>
      <c r="BB72" s="923"/>
      <c r="BC72" s="923"/>
      <c r="BD72" s="924"/>
      <c r="BE72" s="267"/>
      <c r="BF72" s="267"/>
      <c r="BG72" s="267"/>
      <c r="BH72" s="267"/>
      <c r="BI72" s="267"/>
      <c r="BJ72" s="267"/>
      <c r="BK72" s="267"/>
      <c r="BL72" s="267"/>
      <c r="BM72" s="267"/>
      <c r="BN72" s="267"/>
      <c r="BO72" s="267"/>
      <c r="BP72" s="267"/>
      <c r="BQ72" s="264">
        <v>66</v>
      </c>
      <c r="BR72" s="269"/>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8"/>
    </row>
    <row r="73" spans="1:131" s="249" customFormat="1" ht="26.25" customHeight="1" x14ac:dyDescent="0.15">
      <c r="A73" s="263">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7"/>
      <c r="BF73" s="267"/>
      <c r="BG73" s="267"/>
      <c r="BH73" s="267"/>
      <c r="BI73" s="267"/>
      <c r="BJ73" s="267"/>
      <c r="BK73" s="267"/>
      <c r="BL73" s="267"/>
      <c r="BM73" s="267"/>
      <c r="BN73" s="267"/>
      <c r="BO73" s="267"/>
      <c r="BP73" s="267"/>
      <c r="BQ73" s="264">
        <v>67</v>
      </c>
      <c r="BR73" s="269"/>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8"/>
    </row>
    <row r="74" spans="1:131" s="249" customFormat="1" ht="26.25" customHeight="1" x14ac:dyDescent="0.15">
      <c r="A74" s="263">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7"/>
      <c r="BF74" s="267"/>
      <c r="BG74" s="267"/>
      <c r="BH74" s="267"/>
      <c r="BI74" s="267"/>
      <c r="BJ74" s="267"/>
      <c r="BK74" s="267"/>
      <c r="BL74" s="267"/>
      <c r="BM74" s="267"/>
      <c r="BN74" s="267"/>
      <c r="BO74" s="267"/>
      <c r="BP74" s="267"/>
      <c r="BQ74" s="264">
        <v>68</v>
      </c>
      <c r="BR74" s="269"/>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8"/>
    </row>
    <row r="75" spans="1:131" s="249" customFormat="1" ht="26.25" customHeight="1" x14ac:dyDescent="0.15">
      <c r="A75" s="263">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7"/>
      <c r="BF75" s="267"/>
      <c r="BG75" s="267"/>
      <c r="BH75" s="267"/>
      <c r="BI75" s="267"/>
      <c r="BJ75" s="267"/>
      <c r="BK75" s="267"/>
      <c r="BL75" s="267"/>
      <c r="BM75" s="267"/>
      <c r="BN75" s="267"/>
      <c r="BO75" s="267"/>
      <c r="BP75" s="267"/>
      <c r="BQ75" s="264">
        <v>69</v>
      </c>
      <c r="BR75" s="269"/>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8"/>
    </row>
    <row r="76" spans="1:131" s="249" customFormat="1" ht="26.25" customHeight="1" x14ac:dyDescent="0.15">
      <c r="A76" s="263">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7"/>
      <c r="BF76" s="267"/>
      <c r="BG76" s="267"/>
      <c r="BH76" s="267"/>
      <c r="BI76" s="267"/>
      <c r="BJ76" s="267"/>
      <c r="BK76" s="267"/>
      <c r="BL76" s="267"/>
      <c r="BM76" s="267"/>
      <c r="BN76" s="267"/>
      <c r="BO76" s="267"/>
      <c r="BP76" s="267"/>
      <c r="BQ76" s="264">
        <v>70</v>
      </c>
      <c r="BR76" s="269"/>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8"/>
    </row>
    <row r="77" spans="1:131" s="249" customFormat="1" ht="26.25" customHeight="1" x14ac:dyDescent="0.15">
      <c r="A77" s="263">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7"/>
      <c r="BF77" s="267"/>
      <c r="BG77" s="267"/>
      <c r="BH77" s="267"/>
      <c r="BI77" s="267"/>
      <c r="BJ77" s="267"/>
      <c r="BK77" s="267"/>
      <c r="BL77" s="267"/>
      <c r="BM77" s="267"/>
      <c r="BN77" s="267"/>
      <c r="BO77" s="267"/>
      <c r="BP77" s="267"/>
      <c r="BQ77" s="264">
        <v>71</v>
      </c>
      <c r="BR77" s="269"/>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8"/>
    </row>
    <row r="78" spans="1:131" s="249" customFormat="1" ht="26.25" customHeight="1" x14ac:dyDescent="0.15">
      <c r="A78" s="263">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7"/>
      <c r="BF78" s="267"/>
      <c r="BG78" s="267"/>
      <c r="BH78" s="267"/>
      <c r="BI78" s="267"/>
      <c r="BJ78" s="270"/>
      <c r="BK78" s="270"/>
      <c r="BL78" s="270"/>
      <c r="BM78" s="270"/>
      <c r="BN78" s="270"/>
      <c r="BO78" s="267"/>
      <c r="BP78" s="267"/>
      <c r="BQ78" s="264">
        <v>72</v>
      </c>
      <c r="BR78" s="269"/>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8"/>
    </row>
    <row r="79" spans="1:131" s="249" customFormat="1" ht="26.25" customHeight="1" x14ac:dyDescent="0.15">
      <c r="A79" s="263">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7"/>
      <c r="BF79" s="267"/>
      <c r="BG79" s="267"/>
      <c r="BH79" s="267"/>
      <c r="BI79" s="267"/>
      <c r="BJ79" s="270"/>
      <c r="BK79" s="270"/>
      <c r="BL79" s="270"/>
      <c r="BM79" s="270"/>
      <c r="BN79" s="270"/>
      <c r="BO79" s="267"/>
      <c r="BP79" s="267"/>
      <c r="BQ79" s="264">
        <v>73</v>
      </c>
      <c r="BR79" s="269"/>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8"/>
    </row>
    <row r="80" spans="1:131" s="249" customFormat="1" ht="26.25" customHeight="1" x14ac:dyDescent="0.15">
      <c r="A80" s="263">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7"/>
      <c r="BF80" s="267"/>
      <c r="BG80" s="267"/>
      <c r="BH80" s="267"/>
      <c r="BI80" s="267"/>
      <c r="BJ80" s="267"/>
      <c r="BK80" s="267"/>
      <c r="BL80" s="267"/>
      <c r="BM80" s="267"/>
      <c r="BN80" s="267"/>
      <c r="BO80" s="267"/>
      <c r="BP80" s="267"/>
      <c r="BQ80" s="264">
        <v>74</v>
      </c>
      <c r="BR80" s="269"/>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8"/>
    </row>
    <row r="81" spans="1:131" s="249" customFormat="1" ht="26.25" customHeight="1" x14ac:dyDescent="0.15">
      <c r="A81" s="263">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7"/>
      <c r="BF81" s="267"/>
      <c r="BG81" s="267"/>
      <c r="BH81" s="267"/>
      <c r="BI81" s="267"/>
      <c r="BJ81" s="267"/>
      <c r="BK81" s="267"/>
      <c r="BL81" s="267"/>
      <c r="BM81" s="267"/>
      <c r="BN81" s="267"/>
      <c r="BO81" s="267"/>
      <c r="BP81" s="267"/>
      <c r="BQ81" s="264">
        <v>75</v>
      </c>
      <c r="BR81" s="269"/>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8"/>
    </row>
    <row r="82" spans="1:131" s="249" customFormat="1" ht="26.25" customHeight="1" x14ac:dyDescent="0.15">
      <c r="A82" s="263">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7"/>
      <c r="BF82" s="267"/>
      <c r="BG82" s="267"/>
      <c r="BH82" s="267"/>
      <c r="BI82" s="267"/>
      <c r="BJ82" s="267"/>
      <c r="BK82" s="267"/>
      <c r="BL82" s="267"/>
      <c r="BM82" s="267"/>
      <c r="BN82" s="267"/>
      <c r="BO82" s="267"/>
      <c r="BP82" s="267"/>
      <c r="BQ82" s="264">
        <v>76</v>
      </c>
      <c r="BR82" s="269"/>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8"/>
    </row>
    <row r="83" spans="1:131" s="249" customFormat="1" ht="26.25" customHeight="1" x14ac:dyDescent="0.15">
      <c r="A83" s="263">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7"/>
      <c r="BF83" s="267"/>
      <c r="BG83" s="267"/>
      <c r="BH83" s="267"/>
      <c r="BI83" s="267"/>
      <c r="BJ83" s="267"/>
      <c r="BK83" s="267"/>
      <c r="BL83" s="267"/>
      <c r="BM83" s="267"/>
      <c r="BN83" s="267"/>
      <c r="BO83" s="267"/>
      <c r="BP83" s="267"/>
      <c r="BQ83" s="264">
        <v>77</v>
      </c>
      <c r="BR83" s="269"/>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8"/>
    </row>
    <row r="84" spans="1:131" s="249" customFormat="1" ht="26.25" customHeight="1" x14ac:dyDescent="0.15">
      <c r="A84" s="263">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7"/>
      <c r="BF84" s="267"/>
      <c r="BG84" s="267"/>
      <c r="BH84" s="267"/>
      <c r="BI84" s="267"/>
      <c r="BJ84" s="267"/>
      <c r="BK84" s="267"/>
      <c r="BL84" s="267"/>
      <c r="BM84" s="267"/>
      <c r="BN84" s="267"/>
      <c r="BO84" s="267"/>
      <c r="BP84" s="267"/>
      <c r="BQ84" s="264">
        <v>78</v>
      </c>
      <c r="BR84" s="269"/>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8"/>
    </row>
    <row r="85" spans="1:131" s="249" customFormat="1" ht="26.25" customHeight="1" x14ac:dyDescent="0.15">
      <c r="A85" s="263">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7"/>
      <c r="BF85" s="267"/>
      <c r="BG85" s="267"/>
      <c r="BH85" s="267"/>
      <c r="BI85" s="267"/>
      <c r="BJ85" s="267"/>
      <c r="BK85" s="267"/>
      <c r="BL85" s="267"/>
      <c r="BM85" s="267"/>
      <c r="BN85" s="267"/>
      <c r="BO85" s="267"/>
      <c r="BP85" s="267"/>
      <c r="BQ85" s="264">
        <v>79</v>
      </c>
      <c r="BR85" s="269"/>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8"/>
    </row>
    <row r="86" spans="1:131" s="249" customFormat="1" ht="26.25" customHeight="1" x14ac:dyDescent="0.15">
      <c r="A86" s="263">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7"/>
      <c r="BF86" s="267"/>
      <c r="BG86" s="267"/>
      <c r="BH86" s="267"/>
      <c r="BI86" s="267"/>
      <c r="BJ86" s="267"/>
      <c r="BK86" s="267"/>
      <c r="BL86" s="267"/>
      <c r="BM86" s="267"/>
      <c r="BN86" s="267"/>
      <c r="BO86" s="267"/>
      <c r="BP86" s="267"/>
      <c r="BQ86" s="264">
        <v>80</v>
      </c>
      <c r="BR86" s="269"/>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8"/>
    </row>
    <row r="87" spans="1:131" s="249" customFormat="1" ht="26.25" customHeight="1" x14ac:dyDescent="0.15">
      <c r="A87" s="271">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7"/>
      <c r="BF87" s="267"/>
      <c r="BG87" s="267"/>
      <c r="BH87" s="267"/>
      <c r="BI87" s="267"/>
      <c r="BJ87" s="267"/>
      <c r="BK87" s="267"/>
      <c r="BL87" s="267"/>
      <c r="BM87" s="267"/>
      <c r="BN87" s="267"/>
      <c r="BO87" s="267"/>
      <c r="BP87" s="267"/>
      <c r="BQ87" s="264">
        <v>81</v>
      </c>
      <c r="BR87" s="269"/>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8"/>
    </row>
    <row r="88" spans="1:131" s="249" customFormat="1" ht="26.25" customHeight="1" thickBot="1" x14ac:dyDescent="0.2">
      <c r="A88" s="266" t="s">
        <v>390</v>
      </c>
      <c r="B88" s="838" t="s">
        <v>420</v>
      </c>
      <c r="C88" s="839"/>
      <c r="D88" s="839"/>
      <c r="E88" s="839"/>
      <c r="F88" s="839"/>
      <c r="G88" s="839"/>
      <c r="H88" s="839"/>
      <c r="I88" s="839"/>
      <c r="J88" s="839"/>
      <c r="K88" s="839"/>
      <c r="L88" s="839"/>
      <c r="M88" s="839"/>
      <c r="N88" s="839"/>
      <c r="O88" s="839"/>
      <c r="P88" s="840"/>
      <c r="Q88" s="884"/>
      <c r="R88" s="885"/>
      <c r="S88" s="885"/>
      <c r="T88" s="885"/>
      <c r="U88" s="885"/>
      <c r="V88" s="885"/>
      <c r="W88" s="885"/>
      <c r="X88" s="885"/>
      <c r="Y88" s="885"/>
      <c r="Z88" s="885"/>
      <c r="AA88" s="885"/>
      <c r="AB88" s="885"/>
      <c r="AC88" s="885"/>
      <c r="AD88" s="885"/>
      <c r="AE88" s="885"/>
      <c r="AF88" s="888">
        <v>16112</v>
      </c>
      <c r="AG88" s="888"/>
      <c r="AH88" s="888"/>
      <c r="AI88" s="888"/>
      <c r="AJ88" s="888"/>
      <c r="AK88" s="885"/>
      <c r="AL88" s="885"/>
      <c r="AM88" s="885"/>
      <c r="AN88" s="885"/>
      <c r="AO88" s="885"/>
      <c r="AP88" s="888" t="s">
        <v>579</v>
      </c>
      <c r="AQ88" s="888"/>
      <c r="AR88" s="888"/>
      <c r="AS88" s="888"/>
      <c r="AT88" s="888"/>
      <c r="AU88" s="888" t="s">
        <v>579</v>
      </c>
      <c r="AV88" s="888"/>
      <c r="AW88" s="888"/>
      <c r="AX88" s="888"/>
      <c r="AY88" s="888"/>
      <c r="AZ88" s="893"/>
      <c r="BA88" s="893"/>
      <c r="BB88" s="893"/>
      <c r="BC88" s="893"/>
      <c r="BD88" s="894"/>
      <c r="BE88" s="267"/>
      <c r="BF88" s="267"/>
      <c r="BG88" s="267"/>
      <c r="BH88" s="267"/>
      <c r="BI88" s="267"/>
      <c r="BJ88" s="267"/>
      <c r="BK88" s="267"/>
      <c r="BL88" s="267"/>
      <c r="BM88" s="267"/>
      <c r="BN88" s="267"/>
      <c r="BO88" s="267"/>
      <c r="BP88" s="267"/>
      <c r="BQ88" s="264">
        <v>82</v>
      </c>
      <c r="BR88" s="269"/>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421</v>
      </c>
      <c r="BS102" s="839"/>
      <c r="BT102" s="839"/>
      <c r="BU102" s="839"/>
      <c r="BV102" s="839"/>
      <c r="BW102" s="839"/>
      <c r="BX102" s="839"/>
      <c r="BY102" s="839"/>
      <c r="BZ102" s="839"/>
      <c r="CA102" s="839"/>
      <c r="CB102" s="839"/>
      <c r="CC102" s="839"/>
      <c r="CD102" s="839"/>
      <c r="CE102" s="839"/>
      <c r="CF102" s="839"/>
      <c r="CG102" s="840"/>
      <c r="CH102" s="935"/>
      <c r="CI102" s="936"/>
      <c r="CJ102" s="936"/>
      <c r="CK102" s="936"/>
      <c r="CL102" s="937"/>
      <c r="CM102" s="935"/>
      <c r="CN102" s="936"/>
      <c r="CO102" s="936"/>
      <c r="CP102" s="936"/>
      <c r="CQ102" s="937"/>
      <c r="CR102" s="938">
        <v>21</v>
      </c>
      <c r="CS102" s="896"/>
      <c r="CT102" s="896"/>
      <c r="CU102" s="896"/>
      <c r="CV102" s="939"/>
      <c r="CW102" s="938">
        <v>9</v>
      </c>
      <c r="CX102" s="896"/>
      <c r="CY102" s="896"/>
      <c r="CZ102" s="896"/>
      <c r="DA102" s="939"/>
      <c r="DB102" s="938" t="s">
        <v>579</v>
      </c>
      <c r="DC102" s="896"/>
      <c r="DD102" s="896"/>
      <c r="DE102" s="896"/>
      <c r="DF102" s="939"/>
      <c r="DG102" s="938">
        <v>1801</v>
      </c>
      <c r="DH102" s="896"/>
      <c r="DI102" s="896"/>
      <c r="DJ102" s="896"/>
      <c r="DK102" s="939"/>
      <c r="DL102" s="938" t="s">
        <v>579</v>
      </c>
      <c r="DM102" s="896"/>
      <c r="DN102" s="896"/>
      <c r="DO102" s="896"/>
      <c r="DP102" s="939"/>
      <c r="DQ102" s="938">
        <v>1719</v>
      </c>
      <c r="DR102" s="896"/>
      <c r="DS102" s="896"/>
      <c r="DT102" s="896"/>
      <c r="DU102" s="939"/>
      <c r="DV102" s="962"/>
      <c r="DW102" s="963"/>
      <c r="DX102" s="963"/>
      <c r="DY102" s="963"/>
      <c r="DZ102" s="96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8" customFormat="1" ht="26.25" customHeight="1" x14ac:dyDescent="0.15">
      <c r="A109" s="960" t="s">
        <v>428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429</v>
      </c>
      <c r="AB109" s="941"/>
      <c r="AC109" s="941"/>
      <c r="AD109" s="941"/>
      <c r="AE109" s="942"/>
      <c r="AF109" s="940" t="s">
        <v>430</v>
      </c>
      <c r="AG109" s="941"/>
      <c r="AH109" s="941"/>
      <c r="AI109" s="941"/>
      <c r="AJ109" s="942"/>
      <c r="AK109" s="940" t="s">
        <v>306</v>
      </c>
      <c r="AL109" s="941"/>
      <c r="AM109" s="941"/>
      <c r="AN109" s="941"/>
      <c r="AO109" s="942"/>
      <c r="AP109" s="940" t="s">
        <v>431</v>
      </c>
      <c r="AQ109" s="941"/>
      <c r="AR109" s="941"/>
      <c r="AS109" s="941"/>
      <c r="AT109" s="943"/>
      <c r="AU109" s="960" t="s">
        <v>428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429</v>
      </c>
      <c r="BR109" s="941"/>
      <c r="BS109" s="941"/>
      <c r="BT109" s="941"/>
      <c r="BU109" s="942"/>
      <c r="BV109" s="940" t="s">
        <v>430</v>
      </c>
      <c r="BW109" s="941"/>
      <c r="BX109" s="941"/>
      <c r="BY109" s="941"/>
      <c r="BZ109" s="942"/>
      <c r="CA109" s="940" t="s">
        <v>306</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429</v>
      </c>
      <c r="DH109" s="941"/>
      <c r="DI109" s="941"/>
      <c r="DJ109" s="941"/>
      <c r="DK109" s="942"/>
      <c r="DL109" s="940" t="s">
        <v>430</v>
      </c>
      <c r="DM109" s="941"/>
      <c r="DN109" s="941"/>
      <c r="DO109" s="941"/>
      <c r="DP109" s="942"/>
      <c r="DQ109" s="940" t="s">
        <v>306</v>
      </c>
      <c r="DR109" s="941"/>
      <c r="DS109" s="941"/>
      <c r="DT109" s="941"/>
      <c r="DU109" s="942"/>
      <c r="DV109" s="940" t="s">
        <v>431</v>
      </c>
      <c r="DW109" s="941"/>
      <c r="DX109" s="941"/>
      <c r="DY109" s="941"/>
      <c r="DZ109" s="943"/>
    </row>
    <row r="110" spans="1:131" s="248" customFormat="1" ht="26.25" customHeight="1" x14ac:dyDescent="0.15">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4257114</v>
      </c>
      <c r="AB110" s="948"/>
      <c r="AC110" s="948"/>
      <c r="AD110" s="948"/>
      <c r="AE110" s="949"/>
      <c r="AF110" s="950">
        <v>4218972</v>
      </c>
      <c r="AG110" s="948"/>
      <c r="AH110" s="948"/>
      <c r="AI110" s="948"/>
      <c r="AJ110" s="949"/>
      <c r="AK110" s="950">
        <v>5977391</v>
      </c>
      <c r="AL110" s="948"/>
      <c r="AM110" s="948"/>
      <c r="AN110" s="948"/>
      <c r="AO110" s="949"/>
      <c r="AP110" s="951">
        <v>24.3</v>
      </c>
      <c r="AQ110" s="952"/>
      <c r="AR110" s="952"/>
      <c r="AS110" s="952"/>
      <c r="AT110" s="953"/>
      <c r="AU110" s="954" t="s">
        <v>73</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28953765</v>
      </c>
      <c r="BR110" s="983"/>
      <c r="BS110" s="983"/>
      <c r="BT110" s="983"/>
      <c r="BU110" s="983"/>
      <c r="BV110" s="983">
        <v>27469563</v>
      </c>
      <c r="BW110" s="983"/>
      <c r="BX110" s="983"/>
      <c r="BY110" s="983"/>
      <c r="BZ110" s="983"/>
      <c r="CA110" s="983">
        <v>25325734</v>
      </c>
      <c r="CB110" s="983"/>
      <c r="CC110" s="983"/>
      <c r="CD110" s="983"/>
      <c r="CE110" s="983"/>
      <c r="CF110" s="997">
        <v>102.8</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128</v>
      </c>
      <c r="DH110" s="983"/>
      <c r="DI110" s="983"/>
      <c r="DJ110" s="983"/>
      <c r="DK110" s="983"/>
      <c r="DL110" s="983" t="s">
        <v>437</v>
      </c>
      <c r="DM110" s="983"/>
      <c r="DN110" s="983"/>
      <c r="DO110" s="983"/>
      <c r="DP110" s="983"/>
      <c r="DQ110" s="983" t="s">
        <v>128</v>
      </c>
      <c r="DR110" s="983"/>
      <c r="DS110" s="983"/>
      <c r="DT110" s="983"/>
      <c r="DU110" s="983"/>
      <c r="DV110" s="984" t="s">
        <v>128</v>
      </c>
      <c r="DW110" s="984"/>
      <c r="DX110" s="984"/>
      <c r="DY110" s="984"/>
      <c r="DZ110" s="985"/>
    </row>
    <row r="111" spans="1:131" s="248"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t="s">
        <v>128</v>
      </c>
      <c r="AG111" s="990"/>
      <c r="AH111" s="990"/>
      <c r="AI111" s="990"/>
      <c r="AJ111" s="991"/>
      <c r="AK111" s="992" t="s">
        <v>437</v>
      </c>
      <c r="AL111" s="990"/>
      <c r="AM111" s="990"/>
      <c r="AN111" s="990"/>
      <c r="AO111" s="991"/>
      <c r="AP111" s="993" t="s">
        <v>439</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v>737216</v>
      </c>
      <c r="BR111" s="976"/>
      <c r="BS111" s="976"/>
      <c r="BT111" s="976"/>
      <c r="BU111" s="976"/>
      <c r="BV111" s="976">
        <v>402674</v>
      </c>
      <c r="BW111" s="976"/>
      <c r="BX111" s="976"/>
      <c r="BY111" s="976"/>
      <c r="BZ111" s="976"/>
      <c r="CA111" s="976">
        <v>438272</v>
      </c>
      <c r="CB111" s="976"/>
      <c r="CC111" s="976"/>
      <c r="CD111" s="976"/>
      <c r="CE111" s="976"/>
      <c r="CF111" s="970">
        <v>1.8</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128</v>
      </c>
      <c r="DH111" s="976"/>
      <c r="DI111" s="976"/>
      <c r="DJ111" s="976"/>
      <c r="DK111" s="976"/>
      <c r="DL111" s="976" t="s">
        <v>128</v>
      </c>
      <c r="DM111" s="976"/>
      <c r="DN111" s="976"/>
      <c r="DO111" s="976"/>
      <c r="DP111" s="976"/>
      <c r="DQ111" s="976" t="s">
        <v>439</v>
      </c>
      <c r="DR111" s="976"/>
      <c r="DS111" s="976"/>
      <c r="DT111" s="976"/>
      <c r="DU111" s="976"/>
      <c r="DV111" s="977" t="s">
        <v>128</v>
      </c>
      <c r="DW111" s="977"/>
      <c r="DX111" s="977"/>
      <c r="DY111" s="977"/>
      <c r="DZ111" s="978"/>
    </row>
    <row r="112" spans="1:131" s="248"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128</v>
      </c>
      <c r="AB112" s="1015"/>
      <c r="AC112" s="1015"/>
      <c r="AD112" s="1015"/>
      <c r="AE112" s="1016"/>
      <c r="AF112" s="1017" t="s">
        <v>128</v>
      </c>
      <c r="AG112" s="1015"/>
      <c r="AH112" s="1015"/>
      <c r="AI112" s="1015"/>
      <c r="AJ112" s="1016"/>
      <c r="AK112" s="1017" t="s">
        <v>128</v>
      </c>
      <c r="AL112" s="1015"/>
      <c r="AM112" s="1015"/>
      <c r="AN112" s="1015"/>
      <c r="AO112" s="1016"/>
      <c r="AP112" s="1018" t="s">
        <v>437</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10972851</v>
      </c>
      <c r="BR112" s="976"/>
      <c r="BS112" s="976"/>
      <c r="BT112" s="976"/>
      <c r="BU112" s="976"/>
      <c r="BV112" s="976">
        <v>10703786</v>
      </c>
      <c r="BW112" s="976"/>
      <c r="BX112" s="976"/>
      <c r="BY112" s="976"/>
      <c r="BZ112" s="976"/>
      <c r="CA112" s="976">
        <v>10488697</v>
      </c>
      <c r="CB112" s="976"/>
      <c r="CC112" s="976"/>
      <c r="CD112" s="976"/>
      <c r="CE112" s="976"/>
      <c r="CF112" s="970">
        <v>42.6</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128</v>
      </c>
      <c r="DH112" s="976"/>
      <c r="DI112" s="976"/>
      <c r="DJ112" s="976"/>
      <c r="DK112" s="976"/>
      <c r="DL112" s="976" t="s">
        <v>437</v>
      </c>
      <c r="DM112" s="976"/>
      <c r="DN112" s="976"/>
      <c r="DO112" s="976"/>
      <c r="DP112" s="976"/>
      <c r="DQ112" s="976" t="s">
        <v>128</v>
      </c>
      <c r="DR112" s="976"/>
      <c r="DS112" s="976"/>
      <c r="DT112" s="976"/>
      <c r="DU112" s="976"/>
      <c r="DV112" s="977" t="s">
        <v>128</v>
      </c>
      <c r="DW112" s="977"/>
      <c r="DX112" s="977"/>
      <c r="DY112" s="977"/>
      <c r="DZ112" s="978"/>
    </row>
    <row r="113" spans="1:130" s="248" customFormat="1" ht="26.25" customHeight="1" x14ac:dyDescent="0.15">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832039</v>
      </c>
      <c r="AB113" s="990"/>
      <c r="AC113" s="990"/>
      <c r="AD113" s="990"/>
      <c r="AE113" s="991"/>
      <c r="AF113" s="992">
        <v>594057</v>
      </c>
      <c r="AG113" s="990"/>
      <c r="AH113" s="990"/>
      <c r="AI113" s="990"/>
      <c r="AJ113" s="991"/>
      <c r="AK113" s="992">
        <v>617181</v>
      </c>
      <c r="AL113" s="990"/>
      <c r="AM113" s="990"/>
      <c r="AN113" s="990"/>
      <c r="AO113" s="991"/>
      <c r="AP113" s="993">
        <v>2.5</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t="s">
        <v>448</v>
      </c>
      <c r="BR113" s="976"/>
      <c r="BS113" s="976"/>
      <c r="BT113" s="976"/>
      <c r="BU113" s="976"/>
      <c r="BV113" s="976" t="s">
        <v>449</v>
      </c>
      <c r="BW113" s="976"/>
      <c r="BX113" s="976"/>
      <c r="BY113" s="976"/>
      <c r="BZ113" s="976"/>
      <c r="CA113" s="976" t="s">
        <v>128</v>
      </c>
      <c r="CB113" s="976"/>
      <c r="CC113" s="976"/>
      <c r="CD113" s="976"/>
      <c r="CE113" s="976"/>
      <c r="CF113" s="970" t="s">
        <v>128</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437</v>
      </c>
      <c r="DH113" s="1015"/>
      <c r="DI113" s="1015"/>
      <c r="DJ113" s="1015"/>
      <c r="DK113" s="1016"/>
      <c r="DL113" s="1017" t="s">
        <v>128</v>
      </c>
      <c r="DM113" s="1015"/>
      <c r="DN113" s="1015"/>
      <c r="DO113" s="1015"/>
      <c r="DP113" s="1016"/>
      <c r="DQ113" s="1017" t="s">
        <v>449</v>
      </c>
      <c r="DR113" s="1015"/>
      <c r="DS113" s="1015"/>
      <c r="DT113" s="1015"/>
      <c r="DU113" s="1016"/>
      <c r="DV113" s="1018" t="s">
        <v>128</v>
      </c>
      <c r="DW113" s="1019"/>
      <c r="DX113" s="1019"/>
      <c r="DY113" s="1019"/>
      <c r="DZ113" s="1020"/>
    </row>
    <row r="114" spans="1:130" s="248" customFormat="1" ht="26.25" customHeight="1" x14ac:dyDescent="0.15">
      <c r="A114" s="1010"/>
      <c r="B114" s="1011"/>
      <c r="C114" s="1006" t="s">
        <v>451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128</v>
      </c>
      <c r="AB114" s="1015"/>
      <c r="AC114" s="1015"/>
      <c r="AD114" s="1015"/>
      <c r="AE114" s="1016"/>
      <c r="AF114" s="1017" t="s">
        <v>128</v>
      </c>
      <c r="AG114" s="1015"/>
      <c r="AH114" s="1015"/>
      <c r="AI114" s="1015"/>
      <c r="AJ114" s="1016"/>
      <c r="AK114" s="1017" t="s">
        <v>128</v>
      </c>
      <c r="AL114" s="1015"/>
      <c r="AM114" s="1015"/>
      <c r="AN114" s="1015"/>
      <c r="AO114" s="1016"/>
      <c r="AP114" s="1018" t="s">
        <v>449</v>
      </c>
      <c r="AQ114" s="1019"/>
      <c r="AR114" s="1019"/>
      <c r="AS114" s="1019"/>
      <c r="AT114" s="1020"/>
      <c r="AU114" s="956"/>
      <c r="AV114" s="957"/>
      <c r="AW114" s="957"/>
      <c r="AX114" s="957"/>
      <c r="AY114" s="957"/>
      <c r="AZ114" s="1005" t="s">
        <v>452</v>
      </c>
      <c r="BA114" s="1006"/>
      <c r="BB114" s="1006"/>
      <c r="BC114" s="1006"/>
      <c r="BD114" s="1006"/>
      <c r="BE114" s="1006"/>
      <c r="BF114" s="1006"/>
      <c r="BG114" s="1006"/>
      <c r="BH114" s="1006"/>
      <c r="BI114" s="1006"/>
      <c r="BJ114" s="1006"/>
      <c r="BK114" s="1006"/>
      <c r="BL114" s="1006"/>
      <c r="BM114" s="1006"/>
      <c r="BN114" s="1006"/>
      <c r="BO114" s="1006"/>
      <c r="BP114" s="1007"/>
      <c r="BQ114" s="975">
        <v>6930639</v>
      </c>
      <c r="BR114" s="976"/>
      <c r="BS114" s="976"/>
      <c r="BT114" s="976"/>
      <c r="BU114" s="976"/>
      <c r="BV114" s="976">
        <v>6855173</v>
      </c>
      <c r="BW114" s="976"/>
      <c r="BX114" s="976"/>
      <c r="BY114" s="976"/>
      <c r="BZ114" s="976"/>
      <c r="CA114" s="976">
        <v>6809693</v>
      </c>
      <c r="CB114" s="976"/>
      <c r="CC114" s="976"/>
      <c r="CD114" s="976"/>
      <c r="CE114" s="976"/>
      <c r="CF114" s="970">
        <v>27.6</v>
      </c>
      <c r="CG114" s="971"/>
      <c r="CH114" s="971"/>
      <c r="CI114" s="971"/>
      <c r="CJ114" s="971"/>
      <c r="CK114" s="1001"/>
      <c r="CL114" s="1002"/>
      <c r="CM114" s="972" t="s">
        <v>453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437</v>
      </c>
      <c r="DM114" s="1015"/>
      <c r="DN114" s="1015"/>
      <c r="DO114" s="1015"/>
      <c r="DP114" s="1016"/>
      <c r="DQ114" s="1017" t="s">
        <v>128</v>
      </c>
      <c r="DR114" s="1015"/>
      <c r="DS114" s="1015"/>
      <c r="DT114" s="1015"/>
      <c r="DU114" s="1016"/>
      <c r="DV114" s="1018" t="s">
        <v>439</v>
      </c>
      <c r="DW114" s="1019"/>
      <c r="DX114" s="1019"/>
      <c r="DY114" s="1019"/>
      <c r="DZ114" s="1020"/>
    </row>
    <row r="115" spans="1:130" s="248" customFormat="1" ht="26.25" customHeight="1" x14ac:dyDescent="0.15">
      <c r="A115" s="1010"/>
      <c r="B115" s="1011"/>
      <c r="C115" s="1006" t="s">
        <v>454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128</v>
      </c>
      <c r="AB115" s="990"/>
      <c r="AC115" s="990"/>
      <c r="AD115" s="990"/>
      <c r="AE115" s="991"/>
      <c r="AF115" s="992" t="s">
        <v>449</v>
      </c>
      <c r="AG115" s="990"/>
      <c r="AH115" s="990"/>
      <c r="AI115" s="990"/>
      <c r="AJ115" s="991"/>
      <c r="AK115" s="992" t="s">
        <v>128</v>
      </c>
      <c r="AL115" s="990"/>
      <c r="AM115" s="990"/>
      <c r="AN115" s="990"/>
      <c r="AO115" s="991"/>
      <c r="AP115" s="993" t="s">
        <v>437</v>
      </c>
      <c r="AQ115" s="994"/>
      <c r="AR115" s="994"/>
      <c r="AS115" s="994"/>
      <c r="AT115" s="995"/>
      <c r="AU115" s="956"/>
      <c r="AV115" s="957"/>
      <c r="AW115" s="957"/>
      <c r="AX115" s="957"/>
      <c r="AY115" s="957"/>
      <c r="AZ115" s="1005" t="s">
        <v>455</v>
      </c>
      <c r="BA115" s="1006"/>
      <c r="BB115" s="1006"/>
      <c r="BC115" s="1006"/>
      <c r="BD115" s="1006"/>
      <c r="BE115" s="1006"/>
      <c r="BF115" s="1006"/>
      <c r="BG115" s="1006"/>
      <c r="BH115" s="1006"/>
      <c r="BI115" s="1006"/>
      <c r="BJ115" s="1006"/>
      <c r="BK115" s="1006"/>
      <c r="BL115" s="1006"/>
      <c r="BM115" s="1006"/>
      <c r="BN115" s="1006"/>
      <c r="BO115" s="1006"/>
      <c r="BP115" s="1007"/>
      <c r="BQ115" s="975" t="s">
        <v>437</v>
      </c>
      <c r="BR115" s="976"/>
      <c r="BS115" s="976"/>
      <c r="BT115" s="976"/>
      <c r="BU115" s="976"/>
      <c r="BV115" s="976">
        <v>1209266</v>
      </c>
      <c r="BW115" s="976"/>
      <c r="BX115" s="976"/>
      <c r="BY115" s="976"/>
      <c r="BZ115" s="976"/>
      <c r="CA115" s="976">
        <v>1719133</v>
      </c>
      <c r="CB115" s="976"/>
      <c r="CC115" s="976"/>
      <c r="CD115" s="976"/>
      <c r="CE115" s="976"/>
      <c r="CF115" s="970">
        <v>7</v>
      </c>
      <c r="CG115" s="971"/>
      <c r="CH115" s="971"/>
      <c r="CI115" s="971"/>
      <c r="CJ115" s="971"/>
      <c r="CK115" s="1001"/>
      <c r="CL115" s="1002"/>
      <c r="CM115" s="1005" t="s">
        <v>456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737216</v>
      </c>
      <c r="DH115" s="1015"/>
      <c r="DI115" s="1015"/>
      <c r="DJ115" s="1015"/>
      <c r="DK115" s="1016"/>
      <c r="DL115" s="1017">
        <v>402674</v>
      </c>
      <c r="DM115" s="1015"/>
      <c r="DN115" s="1015"/>
      <c r="DO115" s="1015"/>
      <c r="DP115" s="1016"/>
      <c r="DQ115" s="1017">
        <v>438272</v>
      </c>
      <c r="DR115" s="1015"/>
      <c r="DS115" s="1015"/>
      <c r="DT115" s="1015"/>
      <c r="DU115" s="1016"/>
      <c r="DV115" s="1018">
        <v>1.8</v>
      </c>
      <c r="DW115" s="1019"/>
      <c r="DX115" s="1019"/>
      <c r="DY115" s="1019"/>
      <c r="DZ115" s="1020"/>
    </row>
    <row r="116" spans="1:130" s="248" customFormat="1" ht="26.25" customHeight="1" x14ac:dyDescent="0.15">
      <c r="A116" s="1012"/>
      <c r="B116" s="1013"/>
      <c r="C116" s="1021" t="s">
        <v>457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128</v>
      </c>
      <c r="AB116" s="1015"/>
      <c r="AC116" s="1015"/>
      <c r="AD116" s="1015"/>
      <c r="AE116" s="1016"/>
      <c r="AF116" s="1017" t="s">
        <v>437</v>
      </c>
      <c r="AG116" s="1015"/>
      <c r="AH116" s="1015"/>
      <c r="AI116" s="1015"/>
      <c r="AJ116" s="1016"/>
      <c r="AK116" s="1017" t="s">
        <v>437</v>
      </c>
      <c r="AL116" s="1015"/>
      <c r="AM116" s="1015"/>
      <c r="AN116" s="1015"/>
      <c r="AO116" s="1016"/>
      <c r="AP116" s="1018" t="s">
        <v>128</v>
      </c>
      <c r="AQ116" s="1019"/>
      <c r="AR116" s="1019"/>
      <c r="AS116" s="1019"/>
      <c r="AT116" s="1020"/>
      <c r="AU116" s="956"/>
      <c r="AV116" s="957"/>
      <c r="AW116" s="957"/>
      <c r="AX116" s="957"/>
      <c r="AY116" s="957"/>
      <c r="AZ116" s="1023" t="s">
        <v>458</v>
      </c>
      <c r="BA116" s="1024"/>
      <c r="BB116" s="1024"/>
      <c r="BC116" s="1024"/>
      <c r="BD116" s="1024"/>
      <c r="BE116" s="1024"/>
      <c r="BF116" s="1024"/>
      <c r="BG116" s="1024"/>
      <c r="BH116" s="1024"/>
      <c r="BI116" s="1024"/>
      <c r="BJ116" s="1024"/>
      <c r="BK116" s="1024"/>
      <c r="BL116" s="1024"/>
      <c r="BM116" s="1024"/>
      <c r="BN116" s="1024"/>
      <c r="BO116" s="1024"/>
      <c r="BP116" s="1025"/>
      <c r="BQ116" s="975" t="s">
        <v>128</v>
      </c>
      <c r="BR116" s="976"/>
      <c r="BS116" s="976"/>
      <c r="BT116" s="976"/>
      <c r="BU116" s="976"/>
      <c r="BV116" s="976" t="s">
        <v>128</v>
      </c>
      <c r="BW116" s="976"/>
      <c r="BX116" s="976"/>
      <c r="BY116" s="976"/>
      <c r="BZ116" s="976"/>
      <c r="CA116" s="976" t="s">
        <v>128</v>
      </c>
      <c r="CB116" s="976"/>
      <c r="CC116" s="976"/>
      <c r="CD116" s="976"/>
      <c r="CE116" s="976"/>
      <c r="CF116" s="970" t="s">
        <v>128</v>
      </c>
      <c r="CG116" s="971"/>
      <c r="CH116" s="971"/>
      <c r="CI116" s="971"/>
      <c r="CJ116" s="971"/>
      <c r="CK116" s="1001"/>
      <c r="CL116" s="1002"/>
      <c r="CM116" s="972" t="s">
        <v>459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437</v>
      </c>
      <c r="DM116" s="1015"/>
      <c r="DN116" s="1015"/>
      <c r="DO116" s="1015"/>
      <c r="DP116" s="1016"/>
      <c r="DQ116" s="1017" t="s">
        <v>128</v>
      </c>
      <c r="DR116" s="1015"/>
      <c r="DS116" s="1015"/>
      <c r="DT116" s="1015"/>
      <c r="DU116" s="1016"/>
      <c r="DV116" s="1018" t="s">
        <v>128</v>
      </c>
      <c r="DW116" s="1019"/>
      <c r="DX116" s="1019"/>
      <c r="DY116" s="1019"/>
      <c r="DZ116" s="1020"/>
    </row>
    <row r="117" spans="1:130" s="248"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460</v>
      </c>
      <c r="Z117" s="942"/>
      <c r="AA117" s="1032">
        <v>5089153</v>
      </c>
      <c r="AB117" s="1033"/>
      <c r="AC117" s="1033"/>
      <c r="AD117" s="1033"/>
      <c r="AE117" s="1034"/>
      <c r="AF117" s="1035">
        <v>4813029</v>
      </c>
      <c r="AG117" s="1033"/>
      <c r="AH117" s="1033"/>
      <c r="AI117" s="1033"/>
      <c r="AJ117" s="1034"/>
      <c r="AK117" s="1035">
        <v>6594572</v>
      </c>
      <c r="AL117" s="1033"/>
      <c r="AM117" s="1033"/>
      <c r="AN117" s="1033"/>
      <c r="AO117" s="1034"/>
      <c r="AP117" s="1036"/>
      <c r="AQ117" s="1037"/>
      <c r="AR117" s="1037"/>
      <c r="AS117" s="1037"/>
      <c r="AT117" s="1038"/>
      <c r="AU117" s="956"/>
      <c r="AV117" s="957"/>
      <c r="AW117" s="957"/>
      <c r="AX117" s="957"/>
      <c r="AY117" s="957"/>
      <c r="AZ117" s="1023" t="s">
        <v>461</v>
      </c>
      <c r="BA117" s="1024"/>
      <c r="BB117" s="1024"/>
      <c r="BC117" s="1024"/>
      <c r="BD117" s="1024"/>
      <c r="BE117" s="1024"/>
      <c r="BF117" s="1024"/>
      <c r="BG117" s="1024"/>
      <c r="BH117" s="1024"/>
      <c r="BI117" s="1024"/>
      <c r="BJ117" s="1024"/>
      <c r="BK117" s="1024"/>
      <c r="BL117" s="1024"/>
      <c r="BM117" s="1024"/>
      <c r="BN117" s="1024"/>
      <c r="BO117" s="1024"/>
      <c r="BP117" s="1025"/>
      <c r="BQ117" s="975" t="s">
        <v>449</v>
      </c>
      <c r="BR117" s="976"/>
      <c r="BS117" s="976"/>
      <c r="BT117" s="976"/>
      <c r="BU117" s="976"/>
      <c r="BV117" s="976" t="s">
        <v>128</v>
      </c>
      <c r="BW117" s="976"/>
      <c r="BX117" s="976"/>
      <c r="BY117" s="976"/>
      <c r="BZ117" s="976"/>
      <c r="CA117" s="976" t="s">
        <v>128</v>
      </c>
      <c r="CB117" s="976"/>
      <c r="CC117" s="976"/>
      <c r="CD117" s="976"/>
      <c r="CE117" s="976"/>
      <c r="CF117" s="970" t="s">
        <v>128</v>
      </c>
      <c r="CG117" s="971"/>
      <c r="CH117" s="971"/>
      <c r="CI117" s="971"/>
      <c r="CJ117" s="971"/>
      <c r="CK117" s="1001"/>
      <c r="CL117" s="1002"/>
      <c r="CM117" s="972" t="s">
        <v>462</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128</v>
      </c>
      <c r="DM117" s="1015"/>
      <c r="DN117" s="1015"/>
      <c r="DO117" s="1015"/>
      <c r="DP117" s="1016"/>
      <c r="DQ117" s="1017" t="s">
        <v>128</v>
      </c>
      <c r="DR117" s="1015"/>
      <c r="DS117" s="1015"/>
      <c r="DT117" s="1015"/>
      <c r="DU117" s="1016"/>
      <c r="DV117" s="1018" t="s">
        <v>128</v>
      </c>
      <c r="DW117" s="1019"/>
      <c r="DX117" s="1019"/>
      <c r="DY117" s="1019"/>
      <c r="DZ117" s="1020"/>
    </row>
    <row r="118" spans="1:130" s="248" customFormat="1" ht="26.25" customHeight="1" x14ac:dyDescent="0.15">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429</v>
      </c>
      <c r="AB118" s="941"/>
      <c r="AC118" s="941"/>
      <c r="AD118" s="941"/>
      <c r="AE118" s="942"/>
      <c r="AF118" s="940" t="s">
        <v>430</v>
      </c>
      <c r="AG118" s="941"/>
      <c r="AH118" s="941"/>
      <c r="AI118" s="941"/>
      <c r="AJ118" s="942"/>
      <c r="AK118" s="940" t="s">
        <v>306</v>
      </c>
      <c r="AL118" s="941"/>
      <c r="AM118" s="941"/>
      <c r="AN118" s="941"/>
      <c r="AO118" s="942"/>
      <c r="AP118" s="1027" t="s">
        <v>431</v>
      </c>
      <c r="AQ118" s="1028"/>
      <c r="AR118" s="1028"/>
      <c r="AS118" s="1028"/>
      <c r="AT118" s="1029"/>
      <c r="AU118" s="956"/>
      <c r="AV118" s="957"/>
      <c r="AW118" s="957"/>
      <c r="AX118" s="957"/>
      <c r="AY118" s="957"/>
      <c r="AZ118" s="1030" t="s">
        <v>463</v>
      </c>
      <c r="BA118" s="1021"/>
      <c r="BB118" s="1021"/>
      <c r="BC118" s="1021"/>
      <c r="BD118" s="1021"/>
      <c r="BE118" s="1021"/>
      <c r="BF118" s="1021"/>
      <c r="BG118" s="1021"/>
      <c r="BH118" s="1021"/>
      <c r="BI118" s="1021"/>
      <c r="BJ118" s="1021"/>
      <c r="BK118" s="1021"/>
      <c r="BL118" s="1021"/>
      <c r="BM118" s="1021"/>
      <c r="BN118" s="1021"/>
      <c r="BO118" s="1021"/>
      <c r="BP118" s="1022"/>
      <c r="BQ118" s="1053" t="s">
        <v>439</v>
      </c>
      <c r="BR118" s="1054"/>
      <c r="BS118" s="1054"/>
      <c r="BT118" s="1054"/>
      <c r="BU118" s="1054"/>
      <c r="BV118" s="1054" t="s">
        <v>128</v>
      </c>
      <c r="BW118" s="1054"/>
      <c r="BX118" s="1054"/>
      <c r="BY118" s="1054"/>
      <c r="BZ118" s="1054"/>
      <c r="CA118" s="1054" t="s">
        <v>449</v>
      </c>
      <c r="CB118" s="1054"/>
      <c r="CC118" s="1054"/>
      <c r="CD118" s="1054"/>
      <c r="CE118" s="1054"/>
      <c r="CF118" s="970" t="s">
        <v>449</v>
      </c>
      <c r="CG118" s="971"/>
      <c r="CH118" s="971"/>
      <c r="CI118" s="971"/>
      <c r="CJ118" s="971"/>
      <c r="CK118" s="1001"/>
      <c r="CL118" s="1002"/>
      <c r="CM118" s="972" t="s">
        <v>464</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448</v>
      </c>
      <c r="DH118" s="1015"/>
      <c r="DI118" s="1015"/>
      <c r="DJ118" s="1015"/>
      <c r="DK118" s="1016"/>
      <c r="DL118" s="1017" t="s">
        <v>128</v>
      </c>
      <c r="DM118" s="1015"/>
      <c r="DN118" s="1015"/>
      <c r="DO118" s="1015"/>
      <c r="DP118" s="1016"/>
      <c r="DQ118" s="1017" t="s">
        <v>128</v>
      </c>
      <c r="DR118" s="1015"/>
      <c r="DS118" s="1015"/>
      <c r="DT118" s="1015"/>
      <c r="DU118" s="1016"/>
      <c r="DV118" s="1018" t="s">
        <v>128</v>
      </c>
      <c r="DW118" s="1019"/>
      <c r="DX118" s="1019"/>
      <c r="DY118" s="1019"/>
      <c r="DZ118" s="1020"/>
    </row>
    <row r="119" spans="1:130" s="248" customFormat="1" ht="26.25" customHeight="1" x14ac:dyDescent="0.15">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448</v>
      </c>
      <c r="AB119" s="948"/>
      <c r="AC119" s="948"/>
      <c r="AD119" s="948"/>
      <c r="AE119" s="949"/>
      <c r="AF119" s="950" t="s">
        <v>449</v>
      </c>
      <c r="AG119" s="948"/>
      <c r="AH119" s="948"/>
      <c r="AI119" s="948"/>
      <c r="AJ119" s="949"/>
      <c r="AK119" s="950" t="s">
        <v>128</v>
      </c>
      <c r="AL119" s="948"/>
      <c r="AM119" s="948"/>
      <c r="AN119" s="948"/>
      <c r="AO119" s="949"/>
      <c r="AP119" s="951" t="s">
        <v>439</v>
      </c>
      <c r="AQ119" s="952"/>
      <c r="AR119" s="952"/>
      <c r="AS119" s="952"/>
      <c r="AT119" s="953"/>
      <c r="AU119" s="958"/>
      <c r="AV119" s="959"/>
      <c r="AW119" s="959"/>
      <c r="AX119" s="959"/>
      <c r="AY119" s="959"/>
      <c r="AZ119" s="279" t="s">
        <v>188</v>
      </c>
      <c r="BA119" s="279"/>
      <c r="BB119" s="279"/>
      <c r="BC119" s="279"/>
      <c r="BD119" s="279"/>
      <c r="BE119" s="279"/>
      <c r="BF119" s="279"/>
      <c r="BG119" s="279"/>
      <c r="BH119" s="279"/>
      <c r="BI119" s="279"/>
      <c r="BJ119" s="279"/>
      <c r="BK119" s="279"/>
      <c r="BL119" s="279"/>
      <c r="BM119" s="279"/>
      <c r="BN119" s="279"/>
      <c r="BO119" s="1031" t="s">
        <v>465</v>
      </c>
      <c r="BP119" s="1062"/>
      <c r="BQ119" s="1053">
        <v>47594471</v>
      </c>
      <c r="BR119" s="1054"/>
      <c r="BS119" s="1054"/>
      <c r="BT119" s="1054"/>
      <c r="BU119" s="1054"/>
      <c r="BV119" s="1054">
        <v>46640462</v>
      </c>
      <c r="BW119" s="1054"/>
      <c r="BX119" s="1054"/>
      <c r="BY119" s="1054"/>
      <c r="BZ119" s="1054"/>
      <c r="CA119" s="1054">
        <v>44781529</v>
      </c>
      <c r="CB119" s="1054"/>
      <c r="CC119" s="1054"/>
      <c r="CD119" s="1054"/>
      <c r="CE119" s="1054"/>
      <c r="CF119" s="1055"/>
      <c r="CG119" s="1056"/>
      <c r="CH119" s="1056"/>
      <c r="CI119" s="1056"/>
      <c r="CJ119" s="1057"/>
      <c r="CK119" s="1003"/>
      <c r="CL119" s="1004"/>
      <c r="CM119" s="1058" t="s">
        <v>466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128</v>
      </c>
      <c r="DH119" s="1040"/>
      <c r="DI119" s="1040"/>
      <c r="DJ119" s="1040"/>
      <c r="DK119" s="1041"/>
      <c r="DL119" s="1039" t="s">
        <v>128</v>
      </c>
      <c r="DM119" s="1040"/>
      <c r="DN119" s="1040"/>
      <c r="DO119" s="1040"/>
      <c r="DP119" s="1041"/>
      <c r="DQ119" s="1039" t="s">
        <v>128</v>
      </c>
      <c r="DR119" s="1040"/>
      <c r="DS119" s="1040"/>
      <c r="DT119" s="1040"/>
      <c r="DU119" s="1041"/>
      <c r="DV119" s="1042" t="s">
        <v>437</v>
      </c>
      <c r="DW119" s="1043"/>
      <c r="DX119" s="1043"/>
      <c r="DY119" s="1043"/>
      <c r="DZ119" s="1044"/>
    </row>
    <row r="120" spans="1:130" s="248" customFormat="1" ht="26.25" customHeight="1" x14ac:dyDescent="0.15">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128</v>
      </c>
      <c r="AG120" s="1015"/>
      <c r="AH120" s="1015"/>
      <c r="AI120" s="1015"/>
      <c r="AJ120" s="1016"/>
      <c r="AK120" s="1017" t="s">
        <v>128</v>
      </c>
      <c r="AL120" s="1015"/>
      <c r="AM120" s="1015"/>
      <c r="AN120" s="1015"/>
      <c r="AO120" s="1016"/>
      <c r="AP120" s="1018" t="s">
        <v>128</v>
      </c>
      <c r="AQ120" s="1019"/>
      <c r="AR120" s="1019"/>
      <c r="AS120" s="1019"/>
      <c r="AT120" s="1020"/>
      <c r="AU120" s="1045" t="s">
        <v>467</v>
      </c>
      <c r="AV120" s="1046"/>
      <c r="AW120" s="1046"/>
      <c r="AX120" s="1046"/>
      <c r="AY120" s="1047"/>
      <c r="AZ120" s="996" t="s">
        <v>468</v>
      </c>
      <c r="BA120" s="945"/>
      <c r="BB120" s="945"/>
      <c r="BC120" s="945"/>
      <c r="BD120" s="945"/>
      <c r="BE120" s="945"/>
      <c r="BF120" s="945"/>
      <c r="BG120" s="945"/>
      <c r="BH120" s="945"/>
      <c r="BI120" s="945"/>
      <c r="BJ120" s="945"/>
      <c r="BK120" s="945"/>
      <c r="BL120" s="945"/>
      <c r="BM120" s="945"/>
      <c r="BN120" s="945"/>
      <c r="BO120" s="945"/>
      <c r="BP120" s="946"/>
      <c r="BQ120" s="982">
        <v>29135577</v>
      </c>
      <c r="BR120" s="983"/>
      <c r="BS120" s="983"/>
      <c r="BT120" s="983"/>
      <c r="BU120" s="983"/>
      <c r="BV120" s="983">
        <v>30498311</v>
      </c>
      <c r="BW120" s="983"/>
      <c r="BX120" s="983"/>
      <c r="BY120" s="983"/>
      <c r="BZ120" s="983"/>
      <c r="CA120" s="983">
        <v>28285866</v>
      </c>
      <c r="CB120" s="983"/>
      <c r="CC120" s="983"/>
      <c r="CD120" s="983"/>
      <c r="CE120" s="983"/>
      <c r="CF120" s="997">
        <v>114.8</v>
      </c>
      <c r="CG120" s="998"/>
      <c r="CH120" s="998"/>
      <c r="CI120" s="998"/>
      <c r="CJ120" s="998"/>
      <c r="CK120" s="1063" t="s">
        <v>469</v>
      </c>
      <c r="CL120" s="1064"/>
      <c r="CM120" s="1064"/>
      <c r="CN120" s="1064"/>
      <c r="CO120" s="1065"/>
      <c r="CP120" s="1071" t="s">
        <v>470</v>
      </c>
      <c r="CQ120" s="1072"/>
      <c r="CR120" s="1072"/>
      <c r="CS120" s="1072"/>
      <c r="CT120" s="1072"/>
      <c r="CU120" s="1072"/>
      <c r="CV120" s="1072"/>
      <c r="CW120" s="1072"/>
      <c r="CX120" s="1072"/>
      <c r="CY120" s="1072"/>
      <c r="CZ120" s="1072"/>
      <c r="DA120" s="1072"/>
      <c r="DB120" s="1072"/>
      <c r="DC120" s="1072"/>
      <c r="DD120" s="1072"/>
      <c r="DE120" s="1072"/>
      <c r="DF120" s="1073"/>
      <c r="DG120" s="982" t="s">
        <v>128</v>
      </c>
      <c r="DH120" s="983"/>
      <c r="DI120" s="983"/>
      <c r="DJ120" s="983"/>
      <c r="DK120" s="983"/>
      <c r="DL120" s="983" t="s">
        <v>439</v>
      </c>
      <c r="DM120" s="983"/>
      <c r="DN120" s="983"/>
      <c r="DO120" s="983"/>
      <c r="DP120" s="983"/>
      <c r="DQ120" s="983">
        <v>10470618</v>
      </c>
      <c r="DR120" s="983"/>
      <c r="DS120" s="983"/>
      <c r="DT120" s="983"/>
      <c r="DU120" s="983"/>
      <c r="DV120" s="984">
        <v>42.5</v>
      </c>
      <c r="DW120" s="984"/>
      <c r="DX120" s="984"/>
      <c r="DY120" s="984"/>
      <c r="DZ120" s="985"/>
    </row>
    <row r="121" spans="1:130" s="248" customFormat="1" ht="26.25" customHeight="1" x14ac:dyDescent="0.15">
      <c r="A121" s="1115"/>
      <c r="B121" s="1002"/>
      <c r="C121" s="1023" t="s">
        <v>471</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128</v>
      </c>
      <c r="AB121" s="1015"/>
      <c r="AC121" s="1015"/>
      <c r="AD121" s="1015"/>
      <c r="AE121" s="1016"/>
      <c r="AF121" s="1017" t="s">
        <v>128</v>
      </c>
      <c r="AG121" s="1015"/>
      <c r="AH121" s="1015"/>
      <c r="AI121" s="1015"/>
      <c r="AJ121" s="1016"/>
      <c r="AK121" s="1017" t="s">
        <v>128</v>
      </c>
      <c r="AL121" s="1015"/>
      <c r="AM121" s="1015"/>
      <c r="AN121" s="1015"/>
      <c r="AO121" s="1016"/>
      <c r="AP121" s="1018" t="s">
        <v>439</v>
      </c>
      <c r="AQ121" s="1019"/>
      <c r="AR121" s="1019"/>
      <c r="AS121" s="1019"/>
      <c r="AT121" s="1020"/>
      <c r="AU121" s="1048"/>
      <c r="AV121" s="1049"/>
      <c r="AW121" s="1049"/>
      <c r="AX121" s="1049"/>
      <c r="AY121" s="1050"/>
      <c r="AZ121" s="1005" t="s">
        <v>472</v>
      </c>
      <c r="BA121" s="1006"/>
      <c r="BB121" s="1006"/>
      <c r="BC121" s="1006"/>
      <c r="BD121" s="1006"/>
      <c r="BE121" s="1006"/>
      <c r="BF121" s="1006"/>
      <c r="BG121" s="1006"/>
      <c r="BH121" s="1006"/>
      <c r="BI121" s="1006"/>
      <c r="BJ121" s="1006"/>
      <c r="BK121" s="1006"/>
      <c r="BL121" s="1006"/>
      <c r="BM121" s="1006"/>
      <c r="BN121" s="1006"/>
      <c r="BO121" s="1006"/>
      <c r="BP121" s="1007"/>
      <c r="BQ121" s="975">
        <v>17357302</v>
      </c>
      <c r="BR121" s="976"/>
      <c r="BS121" s="976"/>
      <c r="BT121" s="976"/>
      <c r="BU121" s="976"/>
      <c r="BV121" s="976">
        <v>18423270</v>
      </c>
      <c r="BW121" s="976"/>
      <c r="BX121" s="976"/>
      <c r="BY121" s="976"/>
      <c r="BZ121" s="976"/>
      <c r="CA121" s="976">
        <v>18950668</v>
      </c>
      <c r="CB121" s="976"/>
      <c r="CC121" s="976"/>
      <c r="CD121" s="976"/>
      <c r="CE121" s="976"/>
      <c r="CF121" s="970">
        <v>76.900000000000006</v>
      </c>
      <c r="CG121" s="971"/>
      <c r="CH121" s="971"/>
      <c r="CI121" s="971"/>
      <c r="CJ121" s="971"/>
      <c r="CK121" s="1066"/>
      <c r="CL121" s="1067"/>
      <c r="CM121" s="1067"/>
      <c r="CN121" s="1067"/>
      <c r="CO121" s="1068"/>
      <c r="CP121" s="1076" t="s">
        <v>473</v>
      </c>
      <c r="CQ121" s="1077"/>
      <c r="CR121" s="1077"/>
      <c r="CS121" s="1077"/>
      <c r="CT121" s="1077"/>
      <c r="CU121" s="1077"/>
      <c r="CV121" s="1077"/>
      <c r="CW121" s="1077"/>
      <c r="CX121" s="1077"/>
      <c r="CY121" s="1077"/>
      <c r="CZ121" s="1077"/>
      <c r="DA121" s="1077"/>
      <c r="DB121" s="1077"/>
      <c r="DC121" s="1077"/>
      <c r="DD121" s="1077"/>
      <c r="DE121" s="1077"/>
      <c r="DF121" s="1078"/>
      <c r="DG121" s="975">
        <v>26248</v>
      </c>
      <c r="DH121" s="976"/>
      <c r="DI121" s="976"/>
      <c r="DJ121" s="976"/>
      <c r="DK121" s="976"/>
      <c r="DL121" s="976">
        <v>23020</v>
      </c>
      <c r="DM121" s="976"/>
      <c r="DN121" s="976"/>
      <c r="DO121" s="976"/>
      <c r="DP121" s="976"/>
      <c r="DQ121" s="976">
        <v>18079</v>
      </c>
      <c r="DR121" s="976"/>
      <c r="DS121" s="976"/>
      <c r="DT121" s="976"/>
      <c r="DU121" s="976"/>
      <c r="DV121" s="977">
        <v>0.1</v>
      </c>
      <c r="DW121" s="977"/>
      <c r="DX121" s="977"/>
      <c r="DY121" s="977"/>
      <c r="DZ121" s="978"/>
    </row>
    <row r="122" spans="1:130" s="248" customFormat="1" ht="26.25" customHeight="1" x14ac:dyDescent="0.15">
      <c r="A122" s="1115"/>
      <c r="B122" s="1002"/>
      <c r="C122" s="972" t="s">
        <v>453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128</v>
      </c>
      <c r="AG122" s="1015"/>
      <c r="AH122" s="1015"/>
      <c r="AI122" s="1015"/>
      <c r="AJ122" s="1016"/>
      <c r="AK122" s="1017" t="s">
        <v>128</v>
      </c>
      <c r="AL122" s="1015"/>
      <c r="AM122" s="1015"/>
      <c r="AN122" s="1015"/>
      <c r="AO122" s="1016"/>
      <c r="AP122" s="1018" t="s">
        <v>128</v>
      </c>
      <c r="AQ122" s="1019"/>
      <c r="AR122" s="1019"/>
      <c r="AS122" s="1019"/>
      <c r="AT122" s="1020"/>
      <c r="AU122" s="1048"/>
      <c r="AV122" s="1049"/>
      <c r="AW122" s="1049"/>
      <c r="AX122" s="1049"/>
      <c r="AY122" s="1050"/>
      <c r="AZ122" s="1030" t="s">
        <v>474</v>
      </c>
      <c r="BA122" s="1021"/>
      <c r="BB122" s="1021"/>
      <c r="BC122" s="1021"/>
      <c r="BD122" s="1021"/>
      <c r="BE122" s="1021"/>
      <c r="BF122" s="1021"/>
      <c r="BG122" s="1021"/>
      <c r="BH122" s="1021"/>
      <c r="BI122" s="1021"/>
      <c r="BJ122" s="1021"/>
      <c r="BK122" s="1021"/>
      <c r="BL122" s="1021"/>
      <c r="BM122" s="1021"/>
      <c r="BN122" s="1021"/>
      <c r="BO122" s="1021"/>
      <c r="BP122" s="1022"/>
      <c r="BQ122" s="1053">
        <v>40877029</v>
      </c>
      <c r="BR122" s="1054"/>
      <c r="BS122" s="1054"/>
      <c r="BT122" s="1054"/>
      <c r="BU122" s="1054"/>
      <c r="BV122" s="1054">
        <v>40588526</v>
      </c>
      <c r="BW122" s="1054"/>
      <c r="BX122" s="1054"/>
      <c r="BY122" s="1054"/>
      <c r="BZ122" s="1054"/>
      <c r="CA122" s="1054">
        <v>39779601</v>
      </c>
      <c r="CB122" s="1054"/>
      <c r="CC122" s="1054"/>
      <c r="CD122" s="1054"/>
      <c r="CE122" s="1054"/>
      <c r="CF122" s="1074">
        <v>161.5</v>
      </c>
      <c r="CG122" s="1075"/>
      <c r="CH122" s="1075"/>
      <c r="CI122" s="1075"/>
      <c r="CJ122" s="1075"/>
      <c r="CK122" s="1066"/>
      <c r="CL122" s="1067"/>
      <c r="CM122" s="1067"/>
      <c r="CN122" s="1067"/>
      <c r="CO122" s="1068"/>
      <c r="CP122" s="1076" t="s">
        <v>475</v>
      </c>
      <c r="CQ122" s="1077"/>
      <c r="CR122" s="1077"/>
      <c r="CS122" s="1077"/>
      <c r="CT122" s="1077"/>
      <c r="CU122" s="1077"/>
      <c r="CV122" s="1077"/>
      <c r="CW122" s="1077"/>
      <c r="CX122" s="1077"/>
      <c r="CY122" s="1077"/>
      <c r="CZ122" s="1077"/>
      <c r="DA122" s="1077"/>
      <c r="DB122" s="1077"/>
      <c r="DC122" s="1077"/>
      <c r="DD122" s="1077"/>
      <c r="DE122" s="1077"/>
      <c r="DF122" s="1078"/>
      <c r="DG122" s="975" t="s">
        <v>128</v>
      </c>
      <c r="DH122" s="976"/>
      <c r="DI122" s="976"/>
      <c r="DJ122" s="976"/>
      <c r="DK122" s="976"/>
      <c r="DL122" s="976" t="s">
        <v>128</v>
      </c>
      <c r="DM122" s="976"/>
      <c r="DN122" s="976"/>
      <c r="DO122" s="976"/>
      <c r="DP122" s="976"/>
      <c r="DQ122" s="976" t="s">
        <v>128</v>
      </c>
      <c r="DR122" s="976"/>
      <c r="DS122" s="976"/>
      <c r="DT122" s="976"/>
      <c r="DU122" s="976"/>
      <c r="DV122" s="977" t="s">
        <v>128</v>
      </c>
      <c r="DW122" s="977"/>
      <c r="DX122" s="977"/>
      <c r="DY122" s="977"/>
      <c r="DZ122" s="978"/>
    </row>
    <row r="123" spans="1:130" s="248" customFormat="1" ht="26.25" customHeight="1" x14ac:dyDescent="0.15">
      <c r="A123" s="1115"/>
      <c r="B123" s="1002"/>
      <c r="C123" s="972" t="s">
        <v>459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128</v>
      </c>
      <c r="AG123" s="1015"/>
      <c r="AH123" s="1015"/>
      <c r="AI123" s="1015"/>
      <c r="AJ123" s="1016"/>
      <c r="AK123" s="1017" t="s">
        <v>439</v>
      </c>
      <c r="AL123" s="1015"/>
      <c r="AM123" s="1015"/>
      <c r="AN123" s="1015"/>
      <c r="AO123" s="1016"/>
      <c r="AP123" s="1018" t="s">
        <v>128</v>
      </c>
      <c r="AQ123" s="1019"/>
      <c r="AR123" s="1019"/>
      <c r="AS123" s="1019"/>
      <c r="AT123" s="1020"/>
      <c r="AU123" s="1051"/>
      <c r="AV123" s="1052"/>
      <c r="AW123" s="1052"/>
      <c r="AX123" s="1052"/>
      <c r="AY123" s="1052"/>
      <c r="AZ123" s="279" t="s">
        <v>188</v>
      </c>
      <c r="BA123" s="279"/>
      <c r="BB123" s="279"/>
      <c r="BC123" s="279"/>
      <c r="BD123" s="279"/>
      <c r="BE123" s="279"/>
      <c r="BF123" s="279"/>
      <c r="BG123" s="279"/>
      <c r="BH123" s="279"/>
      <c r="BI123" s="279"/>
      <c r="BJ123" s="279"/>
      <c r="BK123" s="279"/>
      <c r="BL123" s="279"/>
      <c r="BM123" s="279"/>
      <c r="BN123" s="279"/>
      <c r="BO123" s="1031" t="s">
        <v>476</v>
      </c>
      <c r="BP123" s="1062"/>
      <c r="BQ123" s="1121">
        <v>87369908</v>
      </c>
      <c r="BR123" s="1122"/>
      <c r="BS123" s="1122"/>
      <c r="BT123" s="1122"/>
      <c r="BU123" s="1122"/>
      <c r="BV123" s="1122">
        <v>89510107</v>
      </c>
      <c r="BW123" s="1122"/>
      <c r="BX123" s="1122"/>
      <c r="BY123" s="1122"/>
      <c r="BZ123" s="1122"/>
      <c r="CA123" s="1122">
        <v>87016135</v>
      </c>
      <c r="CB123" s="1122"/>
      <c r="CC123" s="1122"/>
      <c r="CD123" s="1122"/>
      <c r="CE123" s="1122"/>
      <c r="CF123" s="1055"/>
      <c r="CG123" s="1056"/>
      <c r="CH123" s="1056"/>
      <c r="CI123" s="1056"/>
      <c r="CJ123" s="1057"/>
      <c r="CK123" s="1066"/>
      <c r="CL123" s="1067"/>
      <c r="CM123" s="1067"/>
      <c r="CN123" s="1067"/>
      <c r="CO123" s="1068"/>
      <c r="CP123" s="1076" t="s">
        <v>477</v>
      </c>
      <c r="CQ123" s="1077"/>
      <c r="CR123" s="1077"/>
      <c r="CS123" s="1077"/>
      <c r="CT123" s="1077"/>
      <c r="CU123" s="1077"/>
      <c r="CV123" s="1077"/>
      <c r="CW123" s="1077"/>
      <c r="CX123" s="1077"/>
      <c r="CY123" s="1077"/>
      <c r="CZ123" s="1077"/>
      <c r="DA123" s="1077"/>
      <c r="DB123" s="1077"/>
      <c r="DC123" s="1077"/>
      <c r="DD123" s="1077"/>
      <c r="DE123" s="1077"/>
      <c r="DF123" s="1078"/>
      <c r="DG123" s="1014" t="s">
        <v>128</v>
      </c>
      <c r="DH123" s="1015"/>
      <c r="DI123" s="1015"/>
      <c r="DJ123" s="1015"/>
      <c r="DK123" s="1016"/>
      <c r="DL123" s="1017" t="s">
        <v>128</v>
      </c>
      <c r="DM123" s="1015"/>
      <c r="DN123" s="1015"/>
      <c r="DO123" s="1015"/>
      <c r="DP123" s="1016"/>
      <c r="DQ123" s="1017" t="s">
        <v>448</v>
      </c>
      <c r="DR123" s="1015"/>
      <c r="DS123" s="1015"/>
      <c r="DT123" s="1015"/>
      <c r="DU123" s="1016"/>
      <c r="DV123" s="1018" t="s">
        <v>128</v>
      </c>
      <c r="DW123" s="1019"/>
      <c r="DX123" s="1019"/>
      <c r="DY123" s="1019"/>
      <c r="DZ123" s="1020"/>
    </row>
    <row r="124" spans="1:130" s="248" customFormat="1" ht="26.25" customHeight="1" thickBot="1" x14ac:dyDescent="0.2">
      <c r="A124" s="1115"/>
      <c r="B124" s="1002"/>
      <c r="C124" s="972" t="s">
        <v>462</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128</v>
      </c>
      <c r="AB124" s="1015"/>
      <c r="AC124" s="1015"/>
      <c r="AD124" s="1015"/>
      <c r="AE124" s="1016"/>
      <c r="AF124" s="1017" t="s">
        <v>128</v>
      </c>
      <c r="AG124" s="1015"/>
      <c r="AH124" s="1015"/>
      <c r="AI124" s="1015"/>
      <c r="AJ124" s="1016"/>
      <c r="AK124" s="1017" t="s">
        <v>128</v>
      </c>
      <c r="AL124" s="1015"/>
      <c r="AM124" s="1015"/>
      <c r="AN124" s="1015"/>
      <c r="AO124" s="1016"/>
      <c r="AP124" s="1018" t="s">
        <v>128</v>
      </c>
      <c r="AQ124" s="1019"/>
      <c r="AR124" s="1019"/>
      <c r="AS124" s="1019"/>
      <c r="AT124" s="1020"/>
      <c r="AU124" s="1117" t="s">
        <v>478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128</v>
      </c>
      <c r="BR124" s="1084"/>
      <c r="BS124" s="1084"/>
      <c r="BT124" s="1084"/>
      <c r="BU124" s="1084"/>
      <c r="BV124" s="1084" t="s">
        <v>128</v>
      </c>
      <c r="BW124" s="1084"/>
      <c r="BX124" s="1084"/>
      <c r="BY124" s="1084"/>
      <c r="BZ124" s="1084"/>
      <c r="CA124" s="1084" t="s">
        <v>437</v>
      </c>
      <c r="CB124" s="1084"/>
      <c r="CC124" s="1084"/>
      <c r="CD124" s="1084"/>
      <c r="CE124" s="1084"/>
      <c r="CF124" s="1085"/>
      <c r="CG124" s="1086"/>
      <c r="CH124" s="1086"/>
      <c r="CI124" s="1086"/>
      <c r="CJ124" s="1087"/>
      <c r="CK124" s="1069"/>
      <c r="CL124" s="1069"/>
      <c r="CM124" s="1069"/>
      <c r="CN124" s="1069"/>
      <c r="CO124" s="1070"/>
      <c r="CP124" s="1076" t="s">
        <v>479</v>
      </c>
      <c r="CQ124" s="1077"/>
      <c r="CR124" s="1077"/>
      <c r="CS124" s="1077"/>
      <c r="CT124" s="1077"/>
      <c r="CU124" s="1077"/>
      <c r="CV124" s="1077"/>
      <c r="CW124" s="1077"/>
      <c r="CX124" s="1077"/>
      <c r="CY124" s="1077"/>
      <c r="CZ124" s="1077"/>
      <c r="DA124" s="1077"/>
      <c r="DB124" s="1077"/>
      <c r="DC124" s="1077"/>
      <c r="DD124" s="1077"/>
      <c r="DE124" s="1077"/>
      <c r="DF124" s="1078"/>
      <c r="DG124" s="1061">
        <v>10946603</v>
      </c>
      <c r="DH124" s="1040"/>
      <c r="DI124" s="1040"/>
      <c r="DJ124" s="1040"/>
      <c r="DK124" s="1041"/>
      <c r="DL124" s="1039">
        <v>10680766</v>
      </c>
      <c r="DM124" s="1040"/>
      <c r="DN124" s="1040"/>
      <c r="DO124" s="1040"/>
      <c r="DP124" s="1041"/>
      <c r="DQ124" s="1039" t="s">
        <v>437</v>
      </c>
      <c r="DR124" s="1040"/>
      <c r="DS124" s="1040"/>
      <c r="DT124" s="1040"/>
      <c r="DU124" s="1041"/>
      <c r="DV124" s="1042" t="s">
        <v>437</v>
      </c>
      <c r="DW124" s="1043"/>
      <c r="DX124" s="1043"/>
      <c r="DY124" s="1043"/>
      <c r="DZ124" s="1044"/>
    </row>
    <row r="125" spans="1:130" s="248" customFormat="1" ht="26.25" customHeight="1" x14ac:dyDescent="0.15">
      <c r="A125" s="1115"/>
      <c r="B125" s="1002"/>
      <c r="C125" s="972" t="s">
        <v>464</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437</v>
      </c>
      <c r="AB125" s="1015"/>
      <c r="AC125" s="1015"/>
      <c r="AD125" s="1015"/>
      <c r="AE125" s="1016"/>
      <c r="AF125" s="1017" t="s">
        <v>437</v>
      </c>
      <c r="AG125" s="1015"/>
      <c r="AH125" s="1015"/>
      <c r="AI125" s="1015"/>
      <c r="AJ125" s="1016"/>
      <c r="AK125" s="1017" t="s">
        <v>437</v>
      </c>
      <c r="AL125" s="1015"/>
      <c r="AM125" s="1015"/>
      <c r="AN125" s="1015"/>
      <c r="AO125" s="1016"/>
      <c r="AP125" s="1018" t="s">
        <v>128</v>
      </c>
      <c r="AQ125" s="1019"/>
      <c r="AR125" s="1019"/>
      <c r="AS125" s="1019"/>
      <c r="AT125" s="102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79" t="s">
        <v>480</v>
      </c>
      <c r="CL125" s="1064"/>
      <c r="CM125" s="1064"/>
      <c r="CN125" s="1064"/>
      <c r="CO125" s="1065"/>
      <c r="CP125" s="996" t="s">
        <v>481</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437</v>
      </c>
      <c r="DR125" s="983"/>
      <c r="DS125" s="983"/>
      <c r="DT125" s="983"/>
      <c r="DU125" s="983"/>
      <c r="DV125" s="984" t="s">
        <v>128</v>
      </c>
      <c r="DW125" s="984"/>
      <c r="DX125" s="984"/>
      <c r="DY125" s="984"/>
      <c r="DZ125" s="985"/>
    </row>
    <row r="126" spans="1:130" s="248" customFormat="1" ht="26.25" customHeight="1" thickBot="1" x14ac:dyDescent="0.2">
      <c r="A126" s="1115"/>
      <c r="B126" s="1002"/>
      <c r="C126" s="972" t="s">
        <v>466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437</v>
      </c>
      <c r="AB126" s="1015"/>
      <c r="AC126" s="1015"/>
      <c r="AD126" s="1015"/>
      <c r="AE126" s="1016"/>
      <c r="AF126" s="1017" t="s">
        <v>437</v>
      </c>
      <c r="AG126" s="1015"/>
      <c r="AH126" s="1015"/>
      <c r="AI126" s="1015"/>
      <c r="AJ126" s="1016"/>
      <c r="AK126" s="1017" t="s">
        <v>437</v>
      </c>
      <c r="AL126" s="1015"/>
      <c r="AM126" s="1015"/>
      <c r="AN126" s="1015"/>
      <c r="AO126" s="1016"/>
      <c r="AP126" s="1018" t="s">
        <v>437</v>
      </c>
      <c r="AQ126" s="1019"/>
      <c r="AR126" s="1019"/>
      <c r="AS126" s="1019"/>
      <c r="AT126" s="102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0"/>
      <c r="CL126" s="1067"/>
      <c r="CM126" s="1067"/>
      <c r="CN126" s="1067"/>
      <c r="CO126" s="1068"/>
      <c r="CP126" s="1005" t="s">
        <v>482</v>
      </c>
      <c r="CQ126" s="1006"/>
      <c r="CR126" s="1006"/>
      <c r="CS126" s="1006"/>
      <c r="CT126" s="1006"/>
      <c r="CU126" s="1006"/>
      <c r="CV126" s="1006"/>
      <c r="CW126" s="1006"/>
      <c r="CX126" s="1006"/>
      <c r="CY126" s="1006"/>
      <c r="CZ126" s="1006"/>
      <c r="DA126" s="1006"/>
      <c r="DB126" s="1006"/>
      <c r="DC126" s="1006"/>
      <c r="DD126" s="1006"/>
      <c r="DE126" s="1006"/>
      <c r="DF126" s="1007"/>
      <c r="DG126" s="975" t="s">
        <v>437</v>
      </c>
      <c r="DH126" s="976"/>
      <c r="DI126" s="976"/>
      <c r="DJ126" s="976"/>
      <c r="DK126" s="976"/>
      <c r="DL126" s="976">
        <v>1209266</v>
      </c>
      <c r="DM126" s="976"/>
      <c r="DN126" s="976"/>
      <c r="DO126" s="976"/>
      <c r="DP126" s="976"/>
      <c r="DQ126" s="976">
        <v>1719133</v>
      </c>
      <c r="DR126" s="976"/>
      <c r="DS126" s="976"/>
      <c r="DT126" s="976"/>
      <c r="DU126" s="976"/>
      <c r="DV126" s="977">
        <v>7</v>
      </c>
      <c r="DW126" s="977"/>
      <c r="DX126" s="977"/>
      <c r="DY126" s="977"/>
      <c r="DZ126" s="978"/>
    </row>
    <row r="127" spans="1:130" s="248" customFormat="1" ht="26.25" customHeight="1" x14ac:dyDescent="0.15">
      <c r="A127" s="1116"/>
      <c r="B127" s="1004"/>
      <c r="C127" s="1058" t="s">
        <v>483</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437</v>
      </c>
      <c r="AB127" s="1015"/>
      <c r="AC127" s="1015"/>
      <c r="AD127" s="1015"/>
      <c r="AE127" s="1016"/>
      <c r="AF127" s="1017" t="s">
        <v>437</v>
      </c>
      <c r="AG127" s="1015"/>
      <c r="AH127" s="1015"/>
      <c r="AI127" s="1015"/>
      <c r="AJ127" s="1016"/>
      <c r="AK127" s="1017" t="s">
        <v>437</v>
      </c>
      <c r="AL127" s="1015"/>
      <c r="AM127" s="1015"/>
      <c r="AN127" s="1015"/>
      <c r="AO127" s="1016"/>
      <c r="AP127" s="1018" t="s">
        <v>437</v>
      </c>
      <c r="AQ127" s="1019"/>
      <c r="AR127" s="1019"/>
      <c r="AS127" s="1019"/>
      <c r="AT127" s="1020"/>
      <c r="AU127" s="284"/>
      <c r="AV127" s="284"/>
      <c r="AW127" s="284"/>
      <c r="AX127" s="1088" t="s">
        <v>484</v>
      </c>
      <c r="AY127" s="1089"/>
      <c r="AZ127" s="1089"/>
      <c r="BA127" s="1089"/>
      <c r="BB127" s="1089"/>
      <c r="BC127" s="1089"/>
      <c r="BD127" s="1089"/>
      <c r="BE127" s="1090"/>
      <c r="BF127" s="1091" t="s">
        <v>485</v>
      </c>
      <c r="BG127" s="1089"/>
      <c r="BH127" s="1089"/>
      <c r="BI127" s="1089"/>
      <c r="BJ127" s="1089"/>
      <c r="BK127" s="1089"/>
      <c r="BL127" s="1090"/>
      <c r="BM127" s="1091" t="s">
        <v>486</v>
      </c>
      <c r="BN127" s="1089"/>
      <c r="BO127" s="1089"/>
      <c r="BP127" s="1089"/>
      <c r="BQ127" s="1089"/>
      <c r="BR127" s="1089"/>
      <c r="BS127" s="1090"/>
      <c r="BT127" s="1091" t="s">
        <v>487</v>
      </c>
      <c r="BU127" s="1089"/>
      <c r="BV127" s="1089"/>
      <c r="BW127" s="1089"/>
      <c r="BX127" s="1089"/>
      <c r="BY127" s="1089"/>
      <c r="BZ127" s="1113"/>
      <c r="CA127" s="284"/>
      <c r="CB127" s="284"/>
      <c r="CC127" s="284"/>
      <c r="CD127" s="285"/>
      <c r="CE127" s="285"/>
      <c r="CF127" s="285"/>
      <c r="CG127" s="282"/>
      <c r="CH127" s="282"/>
      <c r="CI127" s="282"/>
      <c r="CJ127" s="283"/>
      <c r="CK127" s="1080"/>
      <c r="CL127" s="1067"/>
      <c r="CM127" s="1067"/>
      <c r="CN127" s="1067"/>
      <c r="CO127" s="1068"/>
      <c r="CP127" s="1005" t="s">
        <v>488</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128</v>
      </c>
      <c r="DM127" s="976"/>
      <c r="DN127" s="976"/>
      <c r="DO127" s="976"/>
      <c r="DP127" s="976"/>
      <c r="DQ127" s="976" t="s">
        <v>128</v>
      </c>
      <c r="DR127" s="976"/>
      <c r="DS127" s="976"/>
      <c r="DT127" s="976"/>
      <c r="DU127" s="976"/>
      <c r="DV127" s="977" t="s">
        <v>437</v>
      </c>
      <c r="DW127" s="977"/>
      <c r="DX127" s="977"/>
      <c r="DY127" s="977"/>
      <c r="DZ127" s="978"/>
    </row>
    <row r="128" spans="1:130" s="248" customFormat="1" ht="26.25" customHeight="1" thickBot="1" x14ac:dyDescent="0.2">
      <c r="A128" s="1099" t="s">
        <v>489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490</v>
      </c>
      <c r="X128" s="1101"/>
      <c r="Y128" s="1101"/>
      <c r="Z128" s="1102"/>
      <c r="AA128" s="1103">
        <v>1143777</v>
      </c>
      <c r="AB128" s="1104"/>
      <c r="AC128" s="1104"/>
      <c r="AD128" s="1104"/>
      <c r="AE128" s="1105"/>
      <c r="AF128" s="1106">
        <v>901927</v>
      </c>
      <c r="AG128" s="1104"/>
      <c r="AH128" s="1104"/>
      <c r="AI128" s="1104"/>
      <c r="AJ128" s="1105"/>
      <c r="AK128" s="1106">
        <v>1067672</v>
      </c>
      <c r="AL128" s="1104"/>
      <c r="AM128" s="1104"/>
      <c r="AN128" s="1104"/>
      <c r="AO128" s="1105"/>
      <c r="AP128" s="1107"/>
      <c r="AQ128" s="1108"/>
      <c r="AR128" s="1108"/>
      <c r="AS128" s="1108"/>
      <c r="AT128" s="1109"/>
      <c r="AU128" s="284"/>
      <c r="AV128" s="284"/>
      <c r="AW128" s="284"/>
      <c r="AX128" s="944" t="s">
        <v>491</v>
      </c>
      <c r="AY128" s="945"/>
      <c r="AZ128" s="945"/>
      <c r="BA128" s="945"/>
      <c r="BB128" s="945"/>
      <c r="BC128" s="945"/>
      <c r="BD128" s="945"/>
      <c r="BE128" s="946"/>
      <c r="BF128" s="1110" t="s">
        <v>128</v>
      </c>
      <c r="BG128" s="1111"/>
      <c r="BH128" s="1111"/>
      <c r="BI128" s="1111"/>
      <c r="BJ128" s="1111"/>
      <c r="BK128" s="1111"/>
      <c r="BL128" s="1112"/>
      <c r="BM128" s="1110">
        <v>11.88</v>
      </c>
      <c r="BN128" s="1111"/>
      <c r="BO128" s="1111"/>
      <c r="BP128" s="1111"/>
      <c r="BQ128" s="1111"/>
      <c r="BR128" s="1111"/>
      <c r="BS128" s="1112"/>
      <c r="BT128" s="1110">
        <v>20</v>
      </c>
      <c r="BU128" s="1111"/>
      <c r="BV128" s="1111"/>
      <c r="BW128" s="1111"/>
      <c r="BX128" s="1111"/>
      <c r="BY128" s="1111"/>
      <c r="BZ128" s="1135"/>
      <c r="CA128" s="285"/>
      <c r="CB128" s="285"/>
      <c r="CC128" s="285"/>
      <c r="CD128" s="285"/>
      <c r="CE128" s="285"/>
      <c r="CF128" s="285"/>
      <c r="CG128" s="282"/>
      <c r="CH128" s="282"/>
      <c r="CI128" s="282"/>
      <c r="CJ128" s="283"/>
      <c r="CK128" s="1081"/>
      <c r="CL128" s="1082"/>
      <c r="CM128" s="1082"/>
      <c r="CN128" s="1082"/>
      <c r="CO128" s="1083"/>
      <c r="CP128" s="1092" t="s">
        <v>492</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128</v>
      </c>
      <c r="DR128" s="1096"/>
      <c r="DS128" s="1096"/>
      <c r="DT128" s="1096"/>
      <c r="DU128" s="1096"/>
      <c r="DV128" s="1097" t="s">
        <v>128</v>
      </c>
      <c r="DW128" s="1097"/>
      <c r="DX128" s="1097"/>
      <c r="DY128" s="1097"/>
      <c r="DZ128" s="1098"/>
    </row>
    <row r="129" spans="1:131" s="248"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493</v>
      </c>
      <c r="X129" s="1130"/>
      <c r="Y129" s="1130"/>
      <c r="Z129" s="1131"/>
      <c r="AA129" s="1014">
        <v>27830455</v>
      </c>
      <c r="AB129" s="1015"/>
      <c r="AC129" s="1015"/>
      <c r="AD129" s="1015"/>
      <c r="AE129" s="1016"/>
      <c r="AF129" s="1017">
        <v>27906912</v>
      </c>
      <c r="AG129" s="1015"/>
      <c r="AH129" s="1015"/>
      <c r="AI129" s="1015"/>
      <c r="AJ129" s="1016"/>
      <c r="AK129" s="1017">
        <v>28465990</v>
      </c>
      <c r="AL129" s="1015"/>
      <c r="AM129" s="1015"/>
      <c r="AN129" s="1015"/>
      <c r="AO129" s="1016"/>
      <c r="AP129" s="1132"/>
      <c r="AQ129" s="1133"/>
      <c r="AR129" s="1133"/>
      <c r="AS129" s="1133"/>
      <c r="AT129" s="1134"/>
      <c r="AU129" s="286"/>
      <c r="AV129" s="286"/>
      <c r="AW129" s="286"/>
      <c r="AX129" s="1123" t="s">
        <v>494</v>
      </c>
      <c r="AY129" s="1006"/>
      <c r="AZ129" s="1006"/>
      <c r="BA129" s="1006"/>
      <c r="BB129" s="1006"/>
      <c r="BC129" s="1006"/>
      <c r="BD129" s="1006"/>
      <c r="BE129" s="1007"/>
      <c r="BF129" s="1124" t="s">
        <v>128</v>
      </c>
      <c r="BG129" s="1125"/>
      <c r="BH129" s="1125"/>
      <c r="BI129" s="1125"/>
      <c r="BJ129" s="1125"/>
      <c r="BK129" s="1125"/>
      <c r="BL129" s="1126"/>
      <c r="BM129" s="1124">
        <v>16.88</v>
      </c>
      <c r="BN129" s="1125"/>
      <c r="BO129" s="1125"/>
      <c r="BP129" s="1125"/>
      <c r="BQ129" s="1125"/>
      <c r="BR129" s="1125"/>
      <c r="BS129" s="1126"/>
      <c r="BT129" s="1124">
        <v>30</v>
      </c>
      <c r="BU129" s="1127"/>
      <c r="BV129" s="1127"/>
      <c r="BW129" s="1127"/>
      <c r="BX129" s="1127"/>
      <c r="BY129" s="1127"/>
      <c r="BZ129" s="112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6" t="s">
        <v>495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496</v>
      </c>
      <c r="X130" s="1130"/>
      <c r="Y130" s="1130"/>
      <c r="Z130" s="1131"/>
      <c r="AA130" s="1014">
        <v>4026263</v>
      </c>
      <c r="AB130" s="1015"/>
      <c r="AC130" s="1015"/>
      <c r="AD130" s="1015"/>
      <c r="AE130" s="1016"/>
      <c r="AF130" s="1017">
        <v>3989455</v>
      </c>
      <c r="AG130" s="1015"/>
      <c r="AH130" s="1015"/>
      <c r="AI130" s="1015"/>
      <c r="AJ130" s="1016"/>
      <c r="AK130" s="1017">
        <v>3835604</v>
      </c>
      <c r="AL130" s="1015"/>
      <c r="AM130" s="1015"/>
      <c r="AN130" s="1015"/>
      <c r="AO130" s="1016"/>
      <c r="AP130" s="1132"/>
      <c r="AQ130" s="1133"/>
      <c r="AR130" s="1133"/>
      <c r="AS130" s="1133"/>
      <c r="AT130" s="1134"/>
      <c r="AU130" s="286"/>
      <c r="AV130" s="286"/>
      <c r="AW130" s="286"/>
      <c r="AX130" s="1123" t="s">
        <v>497</v>
      </c>
      <c r="AY130" s="1006"/>
      <c r="AZ130" s="1006"/>
      <c r="BA130" s="1006"/>
      <c r="BB130" s="1006"/>
      <c r="BC130" s="1006"/>
      <c r="BD130" s="1006"/>
      <c r="BE130" s="1007"/>
      <c r="BF130" s="1160">
        <v>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498</v>
      </c>
      <c r="X131" s="1168"/>
      <c r="Y131" s="1168"/>
      <c r="Z131" s="1169"/>
      <c r="AA131" s="1061">
        <v>23804192</v>
      </c>
      <c r="AB131" s="1040"/>
      <c r="AC131" s="1040"/>
      <c r="AD131" s="1040"/>
      <c r="AE131" s="1041"/>
      <c r="AF131" s="1039">
        <v>23917457</v>
      </c>
      <c r="AG131" s="1040"/>
      <c r="AH131" s="1040"/>
      <c r="AI131" s="1040"/>
      <c r="AJ131" s="1041"/>
      <c r="AK131" s="1039">
        <v>24630386</v>
      </c>
      <c r="AL131" s="1040"/>
      <c r="AM131" s="1040"/>
      <c r="AN131" s="1040"/>
      <c r="AO131" s="1041"/>
      <c r="AP131" s="1170"/>
      <c r="AQ131" s="1171"/>
      <c r="AR131" s="1171"/>
      <c r="AS131" s="1171"/>
      <c r="AT131" s="1172"/>
      <c r="AU131" s="286"/>
      <c r="AV131" s="286"/>
      <c r="AW131" s="286"/>
      <c r="AX131" s="1142" t="s">
        <v>499</v>
      </c>
      <c r="AY131" s="1093"/>
      <c r="AZ131" s="1093"/>
      <c r="BA131" s="1093"/>
      <c r="BB131" s="1093"/>
      <c r="BC131" s="1093"/>
      <c r="BD131" s="1093"/>
      <c r="BE131" s="1094"/>
      <c r="BF131" s="1143" t="s">
        <v>128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49" t="s">
        <v>500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501</v>
      </c>
      <c r="W132" s="1153"/>
      <c r="X132" s="1153"/>
      <c r="Y132" s="1153"/>
      <c r="Z132" s="1154"/>
      <c r="AA132" s="1155">
        <v>-0.33980149399999998</v>
      </c>
      <c r="AB132" s="1156"/>
      <c r="AC132" s="1156"/>
      <c r="AD132" s="1156"/>
      <c r="AE132" s="1157"/>
      <c r="AF132" s="1158">
        <v>-0.32759753699999999</v>
      </c>
      <c r="AG132" s="1156"/>
      <c r="AH132" s="1156"/>
      <c r="AI132" s="1156"/>
      <c r="AJ132" s="1157"/>
      <c r="AK132" s="1158">
        <v>6.8667052149999996</v>
      </c>
      <c r="AL132" s="1156"/>
      <c r="AM132" s="1156"/>
      <c r="AN132" s="1156"/>
      <c r="AO132" s="1157"/>
      <c r="AP132" s="1055"/>
      <c r="AQ132" s="1056"/>
      <c r="AR132" s="1056"/>
      <c r="AS132" s="1056"/>
      <c r="AT132" s="115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502</v>
      </c>
      <c r="W133" s="1136"/>
      <c r="X133" s="1136"/>
      <c r="Y133" s="1136"/>
      <c r="Z133" s="1137"/>
      <c r="AA133" s="1138">
        <v>0.6</v>
      </c>
      <c r="AB133" s="1139"/>
      <c r="AC133" s="1139"/>
      <c r="AD133" s="1139"/>
      <c r="AE133" s="1140"/>
      <c r="AF133" s="1138">
        <v>0</v>
      </c>
      <c r="AG133" s="1139"/>
      <c r="AH133" s="1139"/>
      <c r="AI133" s="1139"/>
      <c r="AJ133" s="1140"/>
      <c r="AK133" s="1138">
        <v>2</v>
      </c>
      <c r="AL133" s="1139"/>
      <c r="AM133" s="1139"/>
      <c r="AN133" s="1139"/>
      <c r="AO133" s="1140"/>
      <c r="AP133" s="1085"/>
      <c r="AQ133" s="1086"/>
      <c r="AR133" s="1086"/>
      <c r="AS133" s="1086"/>
      <c r="AT133" s="114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KLUqEPmixDBuj8q3nbT8FAgaM1qxVBdyPOl0cF+y015LUF6N/pBp+RbS099xDc/9TUd/tFMYQb+0NUdlVwgHg==" saltValue="gazOefV/AZ4PzQPqsfUV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3jjIafOO2Spm9prydrt59aB2jS0sfRrIUgSTUsugMwl6sgTORWeCveuFqH7sSjorSS3sscDlbtBBMb5LHJQvA==" saltValue="h4Kxu48TkXp0ovDh4rW1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rBIXkoc/Fdn8b2fSvmLUDCAgkZiVyTLOO1QyRr20/ZZuRxvVyPCggR5H5AU+MKHiSWiCz4q/6JMQYnv6HnC/g==" saltValue="ltVnrzUAucvor0SKapEZ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5" t="s">
        <v>511</v>
      </c>
      <c r="AL9" s="1176"/>
      <c r="AM9" s="1176"/>
      <c r="AN9" s="1177"/>
      <c r="AO9" s="314">
        <v>7927072</v>
      </c>
      <c r="AP9" s="314">
        <v>53940</v>
      </c>
      <c r="AQ9" s="315">
        <v>63345</v>
      </c>
      <c r="AR9" s="316">
        <v>-14.8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5" t="s">
        <v>512</v>
      </c>
      <c r="AL10" s="1176"/>
      <c r="AM10" s="1176"/>
      <c r="AN10" s="1177"/>
      <c r="AO10" s="317">
        <v>3156</v>
      </c>
      <c r="AP10" s="317">
        <v>21</v>
      </c>
      <c r="AQ10" s="318">
        <v>4099</v>
      </c>
      <c r="AR10" s="319">
        <v>-99.5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5" t="s">
        <v>513</v>
      </c>
      <c r="AL11" s="1176"/>
      <c r="AM11" s="1176"/>
      <c r="AN11" s="1177"/>
      <c r="AO11" s="317">
        <v>1286</v>
      </c>
      <c r="AP11" s="317">
        <v>9</v>
      </c>
      <c r="AQ11" s="318">
        <v>1825</v>
      </c>
      <c r="AR11" s="319">
        <v>-99.5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5" t="s">
        <v>514</v>
      </c>
      <c r="AL12" s="1176"/>
      <c r="AM12" s="1176"/>
      <c r="AN12" s="1177"/>
      <c r="AO12" s="317" t="s">
        <v>515</v>
      </c>
      <c r="AP12" s="317" t="s">
        <v>515</v>
      </c>
      <c r="AQ12" s="318">
        <v>40</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5" t="s">
        <v>516</v>
      </c>
      <c r="AL13" s="1176"/>
      <c r="AM13" s="1176"/>
      <c r="AN13" s="1177"/>
      <c r="AO13" s="317">
        <v>266088</v>
      </c>
      <c r="AP13" s="317">
        <v>1811</v>
      </c>
      <c r="AQ13" s="318">
        <v>1974</v>
      </c>
      <c r="AR13" s="319">
        <v>-8.3000000000000007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5" t="s">
        <v>517</v>
      </c>
      <c r="AL14" s="1176"/>
      <c r="AM14" s="1176"/>
      <c r="AN14" s="1177"/>
      <c r="AO14" s="317">
        <v>119830</v>
      </c>
      <c r="AP14" s="317">
        <v>815</v>
      </c>
      <c r="AQ14" s="318">
        <v>1633</v>
      </c>
      <c r="AR14" s="319">
        <v>-50.1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1" t="s">
        <v>518</v>
      </c>
      <c r="AL15" s="1182"/>
      <c r="AM15" s="1182"/>
      <c r="AN15" s="1183"/>
      <c r="AO15" s="317">
        <v>-461745</v>
      </c>
      <c r="AP15" s="317">
        <v>-3142</v>
      </c>
      <c r="AQ15" s="318">
        <v>-4020</v>
      </c>
      <c r="AR15" s="319">
        <v>-21.8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1" t="s">
        <v>188</v>
      </c>
      <c r="AL16" s="1182"/>
      <c r="AM16" s="1182"/>
      <c r="AN16" s="1183"/>
      <c r="AO16" s="317">
        <v>7855687</v>
      </c>
      <c r="AP16" s="317">
        <v>53454</v>
      </c>
      <c r="AQ16" s="318">
        <v>68896</v>
      </c>
      <c r="AR16" s="319">
        <v>-22.4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4" t="s">
        <v>523</v>
      </c>
      <c r="AL21" s="1185"/>
      <c r="AM21" s="1185"/>
      <c r="AN21" s="1186"/>
      <c r="AO21" s="330">
        <v>5.56</v>
      </c>
      <c r="AP21" s="331">
        <v>6.55</v>
      </c>
      <c r="AQ21" s="332">
        <v>-0.99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4" t="s">
        <v>524</v>
      </c>
      <c r="AL22" s="1185"/>
      <c r="AM22" s="1185"/>
      <c r="AN22" s="1186"/>
      <c r="AO22" s="335">
        <v>100</v>
      </c>
      <c r="AP22" s="336">
        <v>99.7</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5977391</v>
      </c>
      <c r="AP32" s="345">
        <v>40673</v>
      </c>
      <c r="AQ32" s="346">
        <v>35933</v>
      </c>
      <c r="AR32" s="347">
        <v>13.2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515</v>
      </c>
      <c r="AP34" s="345" t="s">
        <v>515</v>
      </c>
      <c r="AQ34" s="346">
        <v>14</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617181</v>
      </c>
      <c r="AP35" s="345">
        <v>4200</v>
      </c>
      <c r="AQ35" s="346">
        <v>11386</v>
      </c>
      <c r="AR35" s="347">
        <v>-63.1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t="s">
        <v>515</v>
      </c>
      <c r="AP36" s="345" t="s">
        <v>515</v>
      </c>
      <c r="AQ36" s="346">
        <v>1734</v>
      </c>
      <c r="AR36" s="347" t="s">
        <v>515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t="s">
        <v>515</v>
      </c>
      <c r="AP37" s="345" t="s">
        <v>515</v>
      </c>
      <c r="AQ37" s="346">
        <v>495</v>
      </c>
      <c r="AR37" s="347" t="s">
        <v>515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7" t="s">
        <v>534</v>
      </c>
      <c r="AL38" s="1188"/>
      <c r="AM38" s="1188"/>
      <c r="AN38" s="1189"/>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7" t="s">
        <v>535</v>
      </c>
      <c r="AL39" s="1188"/>
      <c r="AM39" s="1188"/>
      <c r="AN39" s="1189"/>
      <c r="AO39" s="345">
        <v>-1067672</v>
      </c>
      <c r="AP39" s="345">
        <v>-7265</v>
      </c>
      <c r="AQ39" s="346">
        <v>-7666</v>
      </c>
      <c r="AR39" s="347">
        <v>-5.2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-3835604</v>
      </c>
      <c r="AP40" s="345">
        <v>-26099</v>
      </c>
      <c r="AQ40" s="346">
        <v>-31862</v>
      </c>
      <c r="AR40" s="347">
        <v>-18.100000000000001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0" t="s">
        <v>298</v>
      </c>
      <c r="AL41" s="1191"/>
      <c r="AM41" s="1191"/>
      <c r="AN41" s="1192"/>
      <c r="AO41" s="345">
        <v>1691296</v>
      </c>
      <c r="AP41" s="345">
        <v>11508</v>
      </c>
      <c r="AQ41" s="346">
        <v>10035</v>
      </c>
      <c r="AR41" s="347">
        <v>14.7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3" t="s">
        <v>506</v>
      </c>
      <c r="AN49" s="1195" t="s">
        <v>540</v>
      </c>
      <c r="AO49" s="1196"/>
      <c r="AP49" s="1196"/>
      <c r="AQ49" s="1196"/>
      <c r="AR49" s="119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8964796</v>
      </c>
      <c r="AN51" s="367">
        <v>60331</v>
      </c>
      <c r="AO51" s="368">
        <v>52</v>
      </c>
      <c r="AP51" s="369">
        <v>63257</v>
      </c>
      <c r="AQ51" s="370">
        <v>36.200000000000003</v>
      </c>
      <c r="AR51" s="371">
        <v>15.8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4861163</v>
      </c>
      <c r="AN52" s="375">
        <v>32715</v>
      </c>
      <c r="AO52" s="376">
        <v>31.4</v>
      </c>
      <c r="AP52" s="377">
        <v>27259</v>
      </c>
      <c r="AQ52" s="378">
        <v>-1.4</v>
      </c>
      <c r="AR52" s="379">
        <v>32.799999999999997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7654175</v>
      </c>
      <c r="AN53" s="367">
        <v>51689</v>
      </c>
      <c r="AO53" s="368">
        <v>-14.3</v>
      </c>
      <c r="AP53" s="369">
        <v>52308</v>
      </c>
      <c r="AQ53" s="370">
        <v>-17.3</v>
      </c>
      <c r="AR53" s="371">
        <v>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4588280</v>
      </c>
      <c r="AN54" s="375">
        <v>30985</v>
      </c>
      <c r="AO54" s="376">
        <v>-5.3</v>
      </c>
      <c r="AP54" s="377">
        <v>28695</v>
      </c>
      <c r="AQ54" s="378">
        <v>5.3</v>
      </c>
      <c r="AR54" s="379">
        <v>-10.6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5539682</v>
      </c>
      <c r="AN55" s="367">
        <v>37373</v>
      </c>
      <c r="AO55" s="368">
        <v>-27.7</v>
      </c>
      <c r="AP55" s="369">
        <v>46402</v>
      </c>
      <c r="AQ55" s="370">
        <v>-11.3</v>
      </c>
      <c r="AR55" s="371">
        <v>-16.399999999999999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3325454</v>
      </c>
      <c r="AN56" s="375">
        <v>22435</v>
      </c>
      <c r="AO56" s="376">
        <v>-27.6</v>
      </c>
      <c r="AP56" s="377">
        <v>26897</v>
      </c>
      <c r="AQ56" s="378">
        <v>-6.3</v>
      </c>
      <c r="AR56" s="379">
        <v>-21.3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8186395</v>
      </c>
      <c r="AN57" s="367">
        <v>55444</v>
      </c>
      <c r="AO57" s="368">
        <v>48.4</v>
      </c>
      <c r="AP57" s="369">
        <v>66343</v>
      </c>
      <c r="AQ57" s="370">
        <v>43</v>
      </c>
      <c r="AR57" s="371">
        <v>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4029073</v>
      </c>
      <c r="AN58" s="375">
        <v>27288</v>
      </c>
      <c r="AO58" s="376">
        <v>21.6</v>
      </c>
      <c r="AP58" s="377">
        <v>34529</v>
      </c>
      <c r="AQ58" s="378">
        <v>28.4</v>
      </c>
      <c r="AR58" s="379">
        <v>-6.8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8692079</v>
      </c>
      <c r="AN59" s="367">
        <v>59145</v>
      </c>
      <c r="AO59" s="368">
        <v>6.7</v>
      </c>
      <c r="AP59" s="369">
        <v>56416</v>
      </c>
      <c r="AQ59" s="370">
        <v>-15</v>
      </c>
      <c r="AR59" s="371">
        <v>21.7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3809442</v>
      </c>
      <c r="AN60" s="375">
        <v>25921</v>
      </c>
      <c r="AO60" s="376">
        <v>-5</v>
      </c>
      <c r="AP60" s="377">
        <v>32623</v>
      </c>
      <c r="AQ60" s="378">
        <v>-5.5</v>
      </c>
      <c r="AR60" s="379">
        <v>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7807425</v>
      </c>
      <c r="AN61" s="382">
        <v>52796</v>
      </c>
      <c r="AO61" s="383">
        <v>13</v>
      </c>
      <c r="AP61" s="384">
        <v>56945</v>
      </c>
      <c r="AQ61" s="385">
        <v>7.1</v>
      </c>
      <c r="AR61" s="371">
        <v>5.9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4122682</v>
      </c>
      <c r="AN62" s="375">
        <v>27869</v>
      </c>
      <c r="AO62" s="376">
        <v>3</v>
      </c>
      <c r="AP62" s="377">
        <v>30001</v>
      </c>
      <c r="AQ62" s="378">
        <v>4.0999999999999996</v>
      </c>
      <c r="AR62" s="379">
        <v>-1.1000000000000001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ebitBI6nCXOD+sfj/Q7+wUFUVxCJg9FJpkgNYL+mCVLD4E1OnarBq6M+N8ZDn7IvT7mMipQYKULgstxnoJTYQ==" saltValue="2MJxTbhyZaWi5NeqsrKM4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sbBzvZzKxBDdaeKFvYE+IEACgipzKX31b13laritNOIsx6RSPQGE62qla0AzfNE/m4LBumKAadWKCRnWRGNe8A==" saltValue="12E5v91na+qpLERJNk+w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7R4O3P0oIFPQvRdgrpEkRBRKEXHFNnYnsW6U3hhbjD3cCRfqCsevoI5fdzJoGm9NyaWG5sZyBb6jQXNPdCOvzA==" saltValue="i8dn4FWmcbWJQ0vDuw4n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47.52</v>
      </c>
      <c r="G47" s="12">
        <v>43.4</v>
      </c>
      <c r="H47" s="12">
        <v>42.22</v>
      </c>
      <c r="I47" s="12">
        <v>40.32</v>
      </c>
      <c r="J47" s="13">
        <v>35.6</v>
      </c>
    </row>
    <row r="48" spans="2:10" ht="57.75" customHeight="1" x14ac:dyDescent="0.15">
      <c r="B48" s="14"/>
      <c r="C48" s="1200" t="s">
        <v>4</v>
      </c>
      <c r="D48" s="1200"/>
      <c r="E48" s="1201"/>
      <c r="F48" s="15">
        <v>9.41</v>
      </c>
      <c r="G48" s="16">
        <v>8.5299999999999994</v>
      </c>
      <c r="H48" s="16">
        <v>9.9499999999999993</v>
      </c>
      <c r="I48" s="16">
        <v>11.01</v>
      </c>
      <c r="J48" s="17">
        <v>13.04</v>
      </c>
    </row>
    <row r="49" spans="2:10" ht="57.75" customHeight="1" thickBot="1" x14ac:dyDescent="0.2">
      <c r="B49" s="18"/>
      <c r="C49" s="1202" t="s">
        <v>5</v>
      </c>
      <c r="D49" s="1202"/>
      <c r="E49" s="1203"/>
      <c r="F49" s="19" t="s">
        <v>561</v>
      </c>
      <c r="G49" s="20" t="s">
        <v>562</v>
      </c>
      <c r="H49" s="20">
        <v>0.22</v>
      </c>
      <c r="I49" s="20" t="s">
        <v>563</v>
      </c>
      <c r="J49" s="21" t="s">
        <v>564</v>
      </c>
    </row>
    <row r="50" spans="2:10" ht="13.5" customHeight="1" x14ac:dyDescent="0.15"/>
  </sheetData>
  <sheetProtection algorithmName="SHA-512" hashValue="x9+T8emjgh2vPsBCSmq2oZqMFc7aFpgATWCDXuBthgXXKPjICO6DYwD5wZxitwcE2go5gHLl7KsgnbBhI2eXcg==" saltValue="qEKWHoe+YA37p0DAzDpN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2022-03-15T01:25:15Z</cp:lastPrinted>
  <dcterms:created xsi:type="dcterms:W3CDTF">2022-02-02T05:15:44Z</dcterms:created>
  <dcterms:modified xsi:type="dcterms:W3CDTF">2022-09-30T01:15:04Z</dcterms:modified>
  <cp:category/>
</cp:coreProperties>
</file>