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最新\"/>
    </mc:Choice>
  </mc:AlternateContent>
  <bookViews>
    <workbookView xWindow="0" yWindow="0" windowWidth="15360" windowHeight="7635" tabRatio="7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3" i="12" l="1"/>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U37" i="10"/>
  <c r="C37" i="10"/>
  <c r="BE36" i="10"/>
  <c r="C36" i="10"/>
  <c r="BE35" i="10"/>
  <c r="C35" i="10"/>
  <c r="BE34" i="10"/>
  <c r="U34" i="10"/>
  <c r="C34" i="10"/>
  <c r="BW34" i="10" l="1"/>
  <c r="BW35" i="10" s="1"/>
  <c r="BW36" i="10" s="1"/>
  <c r="BW37" i="10" s="1"/>
  <c r="BW38" i="10" s="1"/>
  <c r="BW39" i="10" s="1"/>
  <c r="U35" i="10"/>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<sst xmlns="http://schemas.openxmlformats.org/spreadsheetml/2006/main" count="1178" uniqueCount="622">
  <si>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</si>
  <si>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</si>
  <si>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</si>
  <si>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</si>
  <si>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</si>
  <si>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</si>
  <si>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</si>
  <si>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</si>
  <si>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</si>
  <si>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</si>
  <si>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</si>
  <si>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</si>
  <si>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</si>
  <si>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</si>
  <si>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</si>
  <si>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</si>
  <si>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</si>
  <si>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</si>
  <si>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</si>
  <si>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</si>
  <si>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</si>
  <si>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</si>
  <si>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</si>
  <si>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</si>
  <si>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</si>
  <si>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</si>
  <si>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</si>
  <si>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</si>
  <si>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</si>
  <si>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</si>
  <si>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</si>
  <si>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</si>
  <si>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</si>
  <si>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</si>
  <si>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</si>
  <si>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</si>
  <si>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</si>
  <si>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</si>
  <si>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</si>
  <si>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</si>
  <si>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</si>
  <si>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</si>
  <si>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</si>
  <si>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</si>
  <si>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</si>
  <si>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</si>
  <si>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</si>
  <si>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</si>
  <si>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</si>
  <si>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</si>
  <si>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</si>
  <si>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</si>
  <si>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</si>
  <si>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</si>
  <si>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</si>
  <si>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</si>
  <si>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</si>
  <si>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</si>
  <si>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</si>
  <si>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</si>
  <si>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</si>
  <si>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</si>
  <si>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</si>
  <si>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</si>
  <si>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</si>
  <si>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</si>
  <si>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</si>
  <si>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</si>
  <si>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</si>
  <si>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</si>
  <si>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</si>
  <si>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</si>
  <si>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</si>
  <si>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</si>
  <si>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</si>
  <si>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</si>
  <si>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</si>
  <si>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</si>
  <si>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</si>
  <si>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</si>
  <si>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</si>
  <si>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</si>
  <si>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</si>
  <si>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</si>
  <si>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</si>
  <si>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</si>
  <si>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</si>
  <si>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</si>
  <si>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</si>
  <si>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</si>
  <si>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</si>
  <si>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</si>
  <si>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</si>
  <si>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</si>
  <si>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</si>
  <si>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</si>
  <si>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</si>
  <si>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</si>
  <si>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</si>
  <si>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</si>
  <si>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</si>
  <si>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</si>
  <si>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</si>
  <si>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</si>
  <si>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</si>
  <si>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</si>
  <si>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</si>
  <si>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</si>
  <si>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</si>
  <si>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</si>
  <si>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</si>
  <si>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</si>
  <si>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</si>
  <si>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</si>
  <si>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</si>
  <si>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</si>
  <si>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</si>
  <si>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</si>
  <si>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</si>
  <si>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</si>
  <si>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</si>
  <si>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</si>
  <si>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</si>
  <si>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</si>
  <si>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</si>
  <si>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</si>
  <si>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</si>
  <si>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</si>
  <si>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</si>
  <si>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</si>
  <si>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</si>
  <si>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</si>
  <si>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</si>
  <si>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</si>
  <si>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</si>
  <si>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</si>
  <si>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</si>
  <si>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</si>
  <si>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</si>
  <si>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</si>
  <si>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</si>
  <si>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</si>
  <si>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</si>
  <si>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</si>
  <si>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</si>
  <si>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</si>
  <si>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</si>
  <si>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</si>
  <si>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</si>
  <si>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</si>
  <si>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</si>
  <si>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</si>
  <si>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</si>
  <si>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</si>
  <si>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</si>
  <si>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</si>
  <si>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</si>
  <si>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</si>
  <si>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</si>
  <si>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</si>
  <si>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</si>
  <si>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</si>
  <si>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</si>
  <si>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</si>
  <si>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</si>
  <si>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</si>
  <si>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</si>
  <si>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</si>
  <si>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</si>
  <si>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</si>
  <si>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</si>
  <si>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</si>
  <si>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</si>
  <si>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</si>
  <si>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</si>
  <si>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</si>
  <si>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</si>
  <si>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</si>
  <si>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</si>
  <si>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</si>
  <si>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</si>
  <si>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</si>
  <si>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</si>
  <si>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</si>
  <si>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</si>
  <si>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</si>
  <si>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</si>
  <si>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</si>
  <si>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</si>
  <si>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</si>
  <si>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</si>
  <si>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</si>
  <si>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</si>
  <si>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</si>
  <si>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</si>
  <si>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</si>
  <si>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</si>
  <si>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</si>
  <si>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</si>
  <si>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</si>
  <si>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</si>
  <si>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</si>
  <si>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</si>
  <si>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</si>
  <si>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</si>
  <si>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</si>
  <si>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</si>
  <si>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</si>
  <si>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</si>
  <si>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</si>
  <si>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</si>
  <si>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</si>
  <si>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</si>
  <si>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</si>
  <si>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</si>
  <si>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</si>
  <si>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岐阜県恵那市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</si>
  <si>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</si>
  <si>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</si>
  <si>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</si>
  <si>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</si>
  <si>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</si>
  <si>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</si>
  <si>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</si>
  <si>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</si>
  <si>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</si>
  <si>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</si>
  <si>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</si>
  <si>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</si>
  <si>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</si>
  <si>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</si>
  <si>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</si>
  <si>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</si>
  <si>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</si>
  <si>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</si>
  <si>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</si>
  <si>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</si>
  <si>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</si>
  <si>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</si>
  <si>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</si>
  <si>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</si>
  <si>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</si>
  <si>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</si>
  <si>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</si>
  <si>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</si>
  <si>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</si>
  <si>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</si>
  <si>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</si>
  <si>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</si>
  <si>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</si>
  <si>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</si>
  <si>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</si>
  <si>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</si>
  <si>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</si>
  <si>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</si>
  <si>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</si>
  <si>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</si>
  <si>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</si>
  <si>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</si>
  <si>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</si>
  <si>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</si>
  <si>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</si>
  <si>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</si>
  <si>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</si>
  <si>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</si>
  <si>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</si>
  <si>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</si>
  <si>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</si>
  <si>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</si>
  <si>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</si>
  <si>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</si>
  <si>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</si>
  <si>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</si>
  <si>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</si>
  <si>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</si>
  <si>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</si>
  <si>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</si>
  <si>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</si>
  <si>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</si>
  <si>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</si>
  <si>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</si>
  <si>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</si>
  <si>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</si>
  <si>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</si>
  <si>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</si>
  <si>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</si>
  <si>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</si>
  <si>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</si>
  <si>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</si>
  <si>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</si>
  <si>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</si>
  <si>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</si>
  <si>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</si>
  <si>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</si>
  <si>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</si>
  <si>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</si>
  <si>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</si>
  <si>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</si>
  <si>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</si>
  <si>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</si>
  <si>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</si>
  <si>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</si>
  <si>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</si>
  <si>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</si>
  <si>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</si>
  <si>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</si>
  <si>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</si>
  <si>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</si>
  <si>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</si>
  <si>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</si>
  <si>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</si>
  <si>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</si>
  <si>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</si>
  <si>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</si>
  <si>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</si>
  <si>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</si>
  <si>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</si>
  <si>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</si>
  <si>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</si>
  <si>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</si>
  <si>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</si>
  <si>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</si>
  <si>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</si>
  <si>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</si>
  <si>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</si>
  <si>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</si>
  <si>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</si>
  <si>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</si>
  <si>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</si>
  <si>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</si>
  <si>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</si>
  <si>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</si>
  <si>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</si>
  <si>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</si>
  <si>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</si>
  <si>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</si>
  <si>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</si>
  <si>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</si>
  <si>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</si>
  <si>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</si>
  <si>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</si>
  <si>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</si>
  <si>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</si>
  <si>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</si>
  <si>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</si>
  <si>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</si>
  <si>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</si>
  <si>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</si>
  <si>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</si>
  <si>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</si>
  <si>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</si>
  <si>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</si>
  <si>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</si>
  <si>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</si>
  <si>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</si>
  <si>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</si>
  <si>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</si>
  <si>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</si>
  <si>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</si>
  <si>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</si>
  <si>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</si>
  <si>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</si>
  <si>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</si>
  <si>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</si>
  <si>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</si>
  <si>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</si>
  <si>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</si>
  <si>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</si>
  <si>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</si>
  <si>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</si>
  <si>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</si>
  <si>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岐阜県恵那市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</si>
  <si>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</si>
  <si>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</si>
  <si>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</si>
  <si>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</si>
  <si>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</si>
  <si>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</si>
  <si>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</si>
  <si>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</si>
  <si>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</si>
  <si>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</si>
  <si>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</si>
  <si>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</si>
  <si>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</si>
  <si>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</si>
  <si>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</si>
  <si>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</si>
  <si>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</si>
  <si>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</si>
  <si>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</si>
  <si>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</si>
  <si>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</si>
  <si>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</si>
  <si>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</si>
  <si>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</si>
  <si>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</si>
  <si>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</si>
  <si>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</si>
  <si>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</si>
  <si>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</si>
  <si>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</si>
  <si>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</si>
  <si>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</si>
  <si>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</si>
  <si>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</si>
  <si>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</si>
  <si>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</si>
  <si>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</si>
  <si>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</si>
  <si>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</si>
  <si>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</si>
  <si>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</si>
  <si>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国民健康保険診療所事業会計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</si>
  <si>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</si>
  <si>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</si>
  <si>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</si>
  <si>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</si>
  <si>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</si>
  <si>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</si>
  <si>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</si>
  <si>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</si>
  <si>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</si>
  <si>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</si>
  <si>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</si>
  <si>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</si>
  <si>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</si>
  <si>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</si>
  <si>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</si>
  <si>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</si>
  <si>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</si>
  <si>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</si>
  <si>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</si>
  <si>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</si>
  <si>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</si>
  <si>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</si>
  <si>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</si>
  <si>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</si>
  <si>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</si>
  <si>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</si>
  <si>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</si>
  <si>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</si>
  <si>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</si>
  <si>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</si>
  <si>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</si>
  <si>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</si>
  <si>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</si>
  <si>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</si>
  <si>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</si>
  <si>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</si>
  <si>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</si>
  <si>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</si>
  <si>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</si>
  <si>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</si>
  <si>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</si>
  <si>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</si>
  <si>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</si>
  <si>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</si>
  <si>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</si>
  <si>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</si>
  <si>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</si>
  <si>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</si>
  <si>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</si>
  <si>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</si>
  <si>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</si>
  <si>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</si>
  <si>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</si>
  <si>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</si>
  <si>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</si>
  <si>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</si>
  <si>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</si>
  <si>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</si>
  <si>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</si>
  <si>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</si>
  <si>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</si>
  <si>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</si>
  <si>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</si>
  <si>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</si>
  <si>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</si>
  <si>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</si>
  <si>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</si>
  <si>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</si>
  <si>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</si>
  <si>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</si>
  <si>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</si>
  <si>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</si>
  <si>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</si>
  <si>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</si>
  <si>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</si>
  <si>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</si>
  <si>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</si>
  <si>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</si>
  <si>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</si>
  <si>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</si>
  <si>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</si>
  <si>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</si>
  <si>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</si>
  <si>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</si>
  <si>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</si>
  <si>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</si>
  <si>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</si>
  <si>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</si>
  <si>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</si>
  <si>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</si>
  <si>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</si>
  <si>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</si>
  <si>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</si>
  <si>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</si>
  <si>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</si>
  <si>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</si>
  <si>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</si>
  <si>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</si>
  <si>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</si>
  <si>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</si>
  <si>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</si>
  <si>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</si>
  <si>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</si>
  <si>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</si>
  <si>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</si>
  <si>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</si>
  <si>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</si>
  <si>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</si>
  <si>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</si>
  <si>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</si>
  <si>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</si>
  <si>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</si>
  <si>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</si>
  <si>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</si>
  <si>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</si>
  <si>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</si>
  <si>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</si>
  <si>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</si>
  <si>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</si>
  <si>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</si>
  <si>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</si>
  <si>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</si>
  <si>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</si>
  <si>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</si>
  <si>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</si>
  <si>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</si>
  <si>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</si>
  <si>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</si>
  <si>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</si>
  <si>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</si>
  <si>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</si>
  <si>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</si>
  <si>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</si>
  <si>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</si>
  <si>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</si>
  <si>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</si>
  <si>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</si>
  <si>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</si>
  <si>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</si>
  <si>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</si>
  <si>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</si>
  <si>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</si>
  <si>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</si>
  <si>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</si>
  <si>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病院事業会計</t>
  </si>
  <si>
    <t>水道事業会計</t>
  </si>
  <si>
    <t>一般会計</t>
  </si>
  <si>
    <t>国民健康保険診療所事業会計</t>
  </si>
  <si>
    <t>国民健康保険事業特別会計</t>
  </si>
  <si>
    <t>介護保険事業特別会計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</si>
  <si>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</si>
  <si>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</si>
  <si>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</si>
  <si>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</si>
  <si>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</si>
  <si>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</si>
  <si>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</si>
  <si>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</si>
  <si>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</si>
  <si>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</si>
  <si>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5"/>
  </si>
  <si>
    <t>地域振興基金</t>
    <phoneticPr fontId="5"/>
  </si>
  <si>
    <t>病院施設等整備基金</t>
    <phoneticPr fontId="5"/>
  </si>
  <si>
    <t>市民のまちづくり基金</t>
    <phoneticPr fontId="5"/>
  </si>
  <si>
    <t>国民宿舎恵那山荘</t>
  </si>
  <si>
    <t>恵那市体育連盟</t>
  </si>
  <si>
    <t>恵那市文化振興会</t>
  </si>
  <si>
    <t>恵那市施設管理公社</t>
  </si>
  <si>
    <t>中山道広重美術館</t>
  </si>
  <si>
    <t>恵那市土地開発公社</t>
  </si>
  <si>
    <t>日本大正村</t>
  </si>
  <si>
    <t>大正ロマン</t>
  </si>
  <si>
    <t>くしはらの里</t>
  </si>
  <si>
    <t>-</t>
    <phoneticPr fontId="2"/>
  </si>
  <si>
    <t>-</t>
    <phoneticPr fontId="2"/>
  </si>
  <si>
    <t>-</t>
    <phoneticPr fontId="2"/>
  </si>
  <si>
    <t>-</t>
    <phoneticPr fontId="2"/>
  </si>
  <si>
    <t>-</t>
    <phoneticPr fontId="2"/>
  </si>
  <si>
    <t>岐阜県市町村職員退職手当組合</t>
  </si>
  <si>
    <t>岐阜県市町村会館組合</t>
  </si>
  <si>
    <t>土岐川防災ダム一部事務組合</t>
  </si>
  <si>
    <t>岐阜県後期高齢者医療広域連合（一般会計分）</t>
  </si>
  <si>
    <t>岐阜県後期高齢者医療広域連合（特別会計分）</t>
  </si>
  <si>
    <t>基金繰入471、財産区繰入1</t>
    <rPh sb="0" eb="4">
      <t>キキンクリイレ</t>
    </rPh>
    <rPh sb="8" eb="11">
      <t>ザイサンク</t>
    </rPh>
    <rPh sb="11" eb="13">
      <t>クリイレ</t>
    </rPh>
    <phoneticPr fontId="2"/>
  </si>
  <si>
    <t>-</t>
    <phoneticPr fontId="2"/>
  </si>
  <si>
    <t>ジバスクラム恵那</t>
    <phoneticPr fontId="2"/>
  </si>
  <si>
    <t>-</t>
    <phoneticPr fontId="2"/>
  </si>
  <si>
    <t>-</t>
    <phoneticPr fontId="2"/>
  </si>
  <si>
    <t>人口減少対策基金</t>
    <phoneticPr fontId="5"/>
  </si>
  <si>
    <t>〇</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</si>
  <si>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</si>
  <si>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</si>
  <si>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</si>
  <si>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</si>
  <si>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</si>
  <si>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</si>
  <si>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</si>
  <si>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</si>
  <si>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</si>
  <si>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</si>
  <si>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</si>
  <si>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る。また、将来負担比率も類似団体と比較して低い水準にある。しかし、平成28年度に完成した市立恵那病院の元利償還金に対する繰入金の増加により数値が上昇したため、地方債を計画的に発行・管理していくことや、基金の一定程度の確保など、引き続き健全な財政運営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</si>
  <si>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</si>
  <si>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</si>
  <si>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</si>
  <si>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べて低い水準にある。また、有形固定資産減価償却率はやや高い水準にあり、公共施設の老朽化に伴う改修・更新への対策が必要である。引き続き地方債を計画的に発行・管理していくとともに、公共施設の適切な維持管理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</si>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</sst>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6E54-492D-B62A-A972486C0E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49367</c:v>
                </c:pt>
                <c:pt idx="1">
                  <c:v>68444</c:v>
                </c:pt>
                <c:pt idx="2">
                  <c:v>80500</c:v>
                </c:pt>
                <c:pt idx="3">
                  <c:v>76547</c:v>
                </c:pt>
                <c:pt idx="4">
                  <c:v>63846</c:v>
                </c:pt>
              </c:numCache>
            </c:numRef>
          </c:val>
          <c:smooth val="0"/>
          <c:extLst>
            <c:ext xmlns:c16="http://schemas.microsoft.com/office/drawing/2014/chart" uri="{C3380CC4-5D6E-409C-BE32-E72D297353CC}">
              <c16:uniqueId val="{00000001-6E54-492D-B62A-A972486C0E62}"/>
            </c:ext>
          </c:extLst>
        </c:ser>
        <c:dLbls>
          <c:showLegendKey val="0"/>
          <c:showVal val="0"/>
          <c:showCatName val="0"/>
          <c:showSerName val="0"/>
          <c:showPercent val="0"/>
          <c:showBubbleSize val="0"/>
        </c:dLbls>
        <c:marker val="1"/>
        <c:smooth val="0"/>
        <c:axId val="-1981948016"/>
        <c:axId val="-1981944752"/>
      </c:lineChart>
      <c:catAx>
        <c:axId val="-1981948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1944752"/>
        <c:crosses val="autoZero"/>
        <c:auto val="1"/>
        <c:lblAlgn val="ctr"/>
        <c:lblOffset val="100"/>
        <c:tickLblSkip val="1"/>
        <c:tickMarkSkip val="1"/>
        <c:noMultiLvlLbl val="0"/>
      </c:catAx>
      <c:valAx>
        <c:axId val="-19819447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1948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7.45</c:v>
                </c:pt>
                <c:pt idx="1">
                  <c:v>7.65</c:v>
                </c:pt>
                <c:pt idx="2">
                  <c:v>7.33</c:v>
                </c:pt>
                <c:pt idx="3">
                  <c:v>6.2</c:v>
                </c:pt>
                <c:pt idx="4">
                  <c:v>8.25</c:v>
                </c:pt>
              </c:numCache>
            </c:numRef>
          </c:val>
          <c:extLst>
            <c:ext xmlns:c16="http://schemas.microsoft.com/office/drawing/2014/chart" uri="{C3380CC4-5D6E-409C-BE32-E72D297353CC}">
              <c16:uniqueId val="{00000000-AC3A-427F-BF10-2859E59297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15.65</c:v>
                </c:pt>
                <c:pt idx="1">
                  <c:v>16.2</c:v>
                </c:pt>
                <c:pt idx="2">
                  <c:v>16.329999999999998</c:v>
                </c:pt>
                <c:pt idx="3">
                  <c:v>16.420000000000002</c:v>
                </c:pt>
                <c:pt idx="4">
                  <c:v>16.61</c:v>
                </c:pt>
              </c:numCache>
            </c:numRef>
          </c:val>
          <c:extLst>
            <c:ext xmlns:c16="http://schemas.microsoft.com/office/drawing/2014/chart" uri="{C3380CC4-5D6E-409C-BE32-E72D297353CC}">
              <c16:uniqueId val="{00000001-AC3A-427F-BF10-2859E59297F0}"/>
            </c:ext>
          </c:extLst>
        </c:ser>
        <c:dLbls>
          <c:showLegendKey val="0"/>
          <c:showVal val="0"/>
          <c:showCatName val="0"/>
          <c:showSerName val="0"/>
          <c:showPercent val="0"/>
          <c:showBubbleSize val="0"/>
        </c:dLbls>
        <c:gapWidth val="250"/>
        <c:overlap val="100"/>
        <c:axId val="-1981950736"/>
        <c:axId val="-198195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6.57</c:v>
                </c:pt>
                <c:pt idx="1">
                  <c:v>5.18</c:v>
                </c:pt>
                <c:pt idx="2">
                  <c:v>2.95</c:v>
                </c:pt>
                <c:pt idx="3">
                  <c:v>5.13</c:v>
                </c:pt>
                <c:pt idx="4">
                  <c:v>10.91</c:v>
                </c:pt>
              </c:numCache>
            </c:numRef>
          </c:val>
          <c:smooth val="0"/>
          <c:extLst>
            <c:ext xmlns:c16="http://schemas.microsoft.com/office/drawing/2014/chart" uri="{C3380CC4-5D6E-409C-BE32-E72D297353CC}">
              <c16:uniqueId val="{00000002-AC3A-427F-BF10-2859E59297F0}"/>
            </c:ext>
          </c:extLst>
        </c:ser>
        <c:dLbls>
          <c:showLegendKey val="0"/>
          <c:showVal val="0"/>
          <c:showCatName val="0"/>
          <c:showSerName val="0"/>
          <c:showPercent val="0"/>
          <c:showBubbleSize val="0"/>
        </c:dLbls>
        <c:marker val="1"/>
        <c:smooth val="0"/>
        <c:axId val="-1981950736"/>
        <c:axId val="-1981951824"/>
      </c:lineChart>
      <c:catAx>
        <c:axId val="-198195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1951824"/>
        <c:crosses val="autoZero"/>
        <c:auto val="1"/>
        <c:lblAlgn val="ctr"/>
        <c:lblOffset val="100"/>
        <c:tickLblSkip val="1"/>
        <c:tickMarkSkip val="1"/>
        <c:noMultiLvlLbl val="0"/>
      </c:catAx>
      <c:valAx>
        <c:axId val="-198195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95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2.6</c:v>
                </c:pt>
                <c:pt idx="2">
                  <c:v>#N/A</c:v>
                </c:pt>
                <c:pt idx="3">
                  <c:v>1.18</c:v>
                </c:pt>
                <c:pt idx="4">
                  <c:v>#N/A</c:v>
                </c:pt>
                <c:pt idx="5">
                  <c:v>0.01</c:v>
                </c:pt>
                <c:pt idx="6">
                  <c:v>#N/A</c:v>
                </c:pt>
                <c:pt idx="7">
                  <c:v>0.1</c:v>
                </c:pt>
                <c:pt idx="8">
                  <c:v>0</c:v>
                </c:pt>
                <c:pt idx="9">
                  <c:v>0</c:v>
                </c:pt>
              </c:numCache>
            </c:numRef>
          </c:val>
          <c:extLst>
            <c:ext xmlns:c16="http://schemas.microsoft.com/office/drawing/2014/chart" uri="{C3380CC4-5D6E-409C-BE32-E72D297353CC}">
              <c16:uniqueId val="{00000000-085D-4576-9696-E4686058A1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5D-4576-9696-E4686058A12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2-085D-4576-9696-E4686058A120}"/>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c:ext xmlns:c16="http://schemas.microsoft.com/office/drawing/2014/chart" uri="{C3380CC4-5D6E-409C-BE32-E72D297353CC}">
              <c16:uniqueId val="{00000003-085D-4576-9696-E4686058A120}"/>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1.21</c:v>
                </c:pt>
                <c:pt idx="6">
                  <c:v>#N/A</c:v>
                </c:pt>
                <c:pt idx="7">
                  <c:v>0.6</c:v>
                </c:pt>
                <c:pt idx="8">
                  <c:v>#N/A</c:v>
                </c:pt>
                <c:pt idx="9">
                  <c:v>0.52</c:v>
                </c:pt>
              </c:numCache>
            </c:numRef>
          </c:val>
          <c:extLst>
            <c:ext xmlns:c16="http://schemas.microsoft.com/office/drawing/2014/chart" uri="{C3380CC4-5D6E-409C-BE32-E72D297353CC}">
              <c16:uniqueId val="{00000004-085D-4576-9696-E4686058A12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c:v>
                </c:pt>
                <c:pt idx="2">
                  <c:v>#N/A</c:v>
                </c:pt>
                <c:pt idx="3">
                  <c:v>1.72</c:v>
                </c:pt>
                <c:pt idx="4">
                  <c:v>#N/A</c:v>
                </c:pt>
                <c:pt idx="5">
                  <c:v>1.2</c:v>
                </c:pt>
                <c:pt idx="6">
                  <c:v>#N/A</c:v>
                </c:pt>
                <c:pt idx="7">
                  <c:v>0.79</c:v>
                </c:pt>
                <c:pt idx="8">
                  <c:v>#N/A</c:v>
                </c:pt>
                <c:pt idx="9">
                  <c:v>0.54</c:v>
                </c:pt>
              </c:numCache>
            </c:numRef>
          </c:val>
          <c:extLst>
            <c:ext xmlns:c16="http://schemas.microsoft.com/office/drawing/2014/chart" uri="{C3380CC4-5D6E-409C-BE32-E72D297353CC}">
              <c16:uniqueId val="{00000005-085D-4576-9696-E4686058A120}"/>
            </c:ext>
          </c:extLst>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c:v>
                </c:pt>
                <c:pt idx="2">
                  <c:v>#N/A</c:v>
                </c:pt>
                <c:pt idx="3">
                  <c:v>3.78</c:v>
                </c:pt>
                <c:pt idx="4">
                  <c:v>#N/A</c:v>
                </c:pt>
                <c:pt idx="5">
                  <c:v>4.1399999999999997</c:v>
                </c:pt>
                <c:pt idx="6">
                  <c:v>#N/A</c:v>
                </c:pt>
                <c:pt idx="7">
                  <c:v>4.41</c:v>
                </c:pt>
                <c:pt idx="8">
                  <c:v>#N/A</c:v>
                </c:pt>
                <c:pt idx="9">
                  <c:v>4.42</c:v>
                </c:pt>
              </c:numCache>
            </c:numRef>
          </c:val>
          <c:extLst>
            <c:ext xmlns:c16="http://schemas.microsoft.com/office/drawing/2014/chart" uri="{C3380CC4-5D6E-409C-BE32-E72D297353CC}">
              <c16:uniqueId val="{00000006-085D-4576-9696-E4686058A12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7.44</c:v>
                </c:pt>
                <c:pt idx="2">
                  <c:v>#N/A</c:v>
                </c:pt>
                <c:pt idx="3">
                  <c:v>7.64</c:v>
                </c:pt>
                <c:pt idx="4">
                  <c:v>#N/A</c:v>
                </c:pt>
                <c:pt idx="5">
                  <c:v>7.32</c:v>
                </c:pt>
                <c:pt idx="6">
                  <c:v>#N/A</c:v>
                </c:pt>
                <c:pt idx="7">
                  <c:v>6.2</c:v>
                </c:pt>
                <c:pt idx="8">
                  <c:v>#N/A</c:v>
                </c:pt>
                <c:pt idx="9">
                  <c:v>8.24</c:v>
                </c:pt>
              </c:numCache>
            </c:numRef>
          </c:val>
          <c:extLst>
            <c:ext xmlns:c16="http://schemas.microsoft.com/office/drawing/2014/chart" uri="{C3380CC4-5D6E-409C-BE32-E72D297353CC}">
              <c16:uniqueId val="{00000007-085D-4576-9696-E4686058A12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13.93</c:v>
                </c:pt>
                <c:pt idx="2">
                  <c:v>#N/A</c:v>
                </c:pt>
                <c:pt idx="3">
                  <c:v>13.22</c:v>
                </c:pt>
                <c:pt idx="4">
                  <c:v>#N/A</c:v>
                </c:pt>
                <c:pt idx="5">
                  <c:v>12.86</c:v>
                </c:pt>
                <c:pt idx="6">
                  <c:v>#N/A</c:v>
                </c:pt>
                <c:pt idx="7">
                  <c:v>13.12</c:v>
                </c:pt>
                <c:pt idx="8">
                  <c:v>#N/A</c:v>
                </c:pt>
                <c:pt idx="9">
                  <c:v>11.72</c:v>
                </c:pt>
              </c:numCache>
            </c:numRef>
          </c:val>
          <c:extLst>
            <c:ext xmlns:c16="http://schemas.microsoft.com/office/drawing/2014/chart" uri="{C3380CC4-5D6E-409C-BE32-E72D297353CC}">
              <c16:uniqueId val="{00000008-085D-4576-9696-E4686058A12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12.93</c:v>
                </c:pt>
                <c:pt idx="2">
                  <c:v>#N/A</c:v>
                </c:pt>
                <c:pt idx="3">
                  <c:v>14.05</c:v>
                </c:pt>
                <c:pt idx="4">
                  <c:v>#N/A</c:v>
                </c:pt>
                <c:pt idx="5">
                  <c:v>15.44</c:v>
                </c:pt>
                <c:pt idx="6">
                  <c:v>#N/A</c:v>
                </c:pt>
                <c:pt idx="7">
                  <c:v>16.78</c:v>
                </c:pt>
                <c:pt idx="8">
                  <c:v>#N/A</c:v>
                </c:pt>
                <c:pt idx="9">
                  <c:v>17.32</c:v>
                </c:pt>
              </c:numCache>
            </c:numRef>
          </c:val>
          <c:extLst>
            <c:ext xmlns:c16="http://schemas.microsoft.com/office/drawing/2014/chart" uri="{C3380CC4-5D6E-409C-BE32-E72D297353CC}">
              <c16:uniqueId val="{00000009-085D-4576-9696-E4686058A120}"/>
            </c:ext>
          </c:extLst>
        </c:ser>
        <c:dLbls>
          <c:showLegendKey val="0"/>
          <c:showVal val="0"/>
          <c:showCatName val="0"/>
          <c:showSerName val="0"/>
          <c:showPercent val="0"/>
          <c:showBubbleSize val="0"/>
        </c:dLbls>
        <c:gapWidth val="150"/>
        <c:overlap val="100"/>
        <c:axId val="-1981941488"/>
        <c:axId val="-1981950192"/>
      </c:barChart>
      <c:catAx>
        <c:axId val="-198194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1950192"/>
        <c:crosses val="autoZero"/>
        <c:auto val="1"/>
        <c:lblAlgn val="ctr"/>
        <c:lblOffset val="100"/>
        <c:tickLblSkip val="1"/>
        <c:tickMarkSkip val="1"/>
        <c:noMultiLvlLbl val="0"/>
      </c:catAx>
      <c:valAx>
        <c:axId val="-198195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941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3637</c:v>
                </c:pt>
                <c:pt idx="5">
                  <c:v>3538</c:v>
                </c:pt>
                <c:pt idx="8">
                  <c:v>3537</c:v>
                </c:pt>
                <c:pt idx="11">
                  <c:v>3599</c:v>
                </c:pt>
                <c:pt idx="14">
                  <c:v>3506</c:v>
                </c:pt>
              </c:numCache>
            </c:numRef>
          </c:val>
          <c:extLst>
            <c:ext xmlns:c16="http://schemas.microsoft.com/office/drawing/2014/chart" uri="{C3380CC4-5D6E-409C-BE32-E72D297353CC}">
              <c16:uniqueId val="{00000000-2D56-44B5-A2F7-FCB8D3F493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56-44B5-A2F7-FCB8D3F493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D56-44B5-A2F7-FCB8D3F493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56-44B5-A2F7-FCB8D3F493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1001</c:v>
                </c:pt>
                <c:pt idx="3">
                  <c:v>970</c:v>
                </c:pt>
                <c:pt idx="6">
                  <c:v>869</c:v>
                </c:pt>
                <c:pt idx="9">
                  <c:v>1021</c:v>
                </c:pt>
                <c:pt idx="12">
                  <c:v>595</c:v>
                </c:pt>
              </c:numCache>
            </c:numRef>
          </c:val>
          <c:extLst>
            <c:ext xmlns:c16="http://schemas.microsoft.com/office/drawing/2014/chart" uri="{C3380CC4-5D6E-409C-BE32-E72D297353CC}">
              <c16:uniqueId val="{00000004-2D56-44B5-A2F7-FCB8D3F493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56-44B5-A2F7-FCB8D3F493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56-44B5-A2F7-FCB8D3F493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3449</c:v>
                </c:pt>
                <c:pt idx="3">
                  <c:v>3275</c:v>
                </c:pt>
                <c:pt idx="6">
                  <c:v>2970</c:v>
                </c:pt>
                <c:pt idx="9">
                  <c:v>2849</c:v>
                </c:pt>
                <c:pt idx="12">
                  <c:v>2748</c:v>
                </c:pt>
              </c:numCache>
            </c:numRef>
          </c:val>
          <c:extLst>
            <c:ext xmlns:c16="http://schemas.microsoft.com/office/drawing/2014/chart" uri="{C3380CC4-5D6E-409C-BE32-E72D297353CC}">
              <c16:uniqueId val="{00000007-2D56-44B5-A2F7-FCB8D3F4939B}"/>
            </c:ext>
          </c:extLst>
        </c:ser>
        <c:dLbls>
          <c:showLegendKey val="0"/>
          <c:showVal val="0"/>
          <c:showCatName val="0"/>
          <c:showSerName val="0"/>
          <c:showPercent val="0"/>
          <c:showBubbleSize val="0"/>
        </c:dLbls>
        <c:gapWidth val="100"/>
        <c:overlap val="100"/>
        <c:axId val="-1981952368"/>
        <c:axId val="-198194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813</c:v>
                </c:pt>
                <c:pt idx="2">
                  <c:v>#N/A</c:v>
                </c:pt>
                <c:pt idx="3">
                  <c:v>#N/A</c:v>
                </c:pt>
                <c:pt idx="4">
                  <c:v>707</c:v>
                </c:pt>
                <c:pt idx="5">
                  <c:v>#N/A</c:v>
                </c:pt>
                <c:pt idx="6">
                  <c:v>#N/A</c:v>
                </c:pt>
                <c:pt idx="7">
                  <c:v>302</c:v>
                </c:pt>
                <c:pt idx="8">
                  <c:v>#N/A</c:v>
                </c:pt>
                <c:pt idx="9">
                  <c:v>#N/A</c:v>
                </c:pt>
                <c:pt idx="10">
                  <c:v>271</c:v>
                </c:pt>
                <c:pt idx="11">
                  <c:v>#N/A</c:v>
                </c:pt>
                <c:pt idx="12">
                  <c:v>#N/A</c:v>
                </c:pt>
                <c:pt idx="13">
                  <c:v>-163</c:v>
                </c:pt>
                <c:pt idx="14">
                  <c:v>#N/A</c:v>
                </c:pt>
              </c:numCache>
            </c:numRef>
          </c:val>
          <c:smooth val="0"/>
          <c:extLst>
            <c:ext xmlns:c16="http://schemas.microsoft.com/office/drawing/2014/chart" uri="{C3380CC4-5D6E-409C-BE32-E72D297353CC}">
              <c16:uniqueId val="{00000008-2D56-44B5-A2F7-FCB8D3F4939B}"/>
            </c:ext>
          </c:extLst>
        </c:ser>
        <c:dLbls>
          <c:showLegendKey val="0"/>
          <c:showVal val="0"/>
          <c:showCatName val="0"/>
          <c:showSerName val="0"/>
          <c:showPercent val="0"/>
          <c:showBubbleSize val="0"/>
        </c:dLbls>
        <c:marker val="1"/>
        <c:smooth val="0"/>
        <c:axId val="-1981952368"/>
        <c:axId val="-1981944208"/>
      </c:lineChart>
      <c:catAx>
        <c:axId val="-198195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1944208"/>
        <c:crosses val="autoZero"/>
        <c:auto val="1"/>
        <c:lblAlgn val="ctr"/>
        <c:lblOffset val="100"/>
        <c:tickLblSkip val="1"/>
        <c:tickMarkSkip val="1"/>
        <c:noMultiLvlLbl val="0"/>
      </c:catAx>
      <c:valAx>
        <c:axId val="-198194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95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31376</c:v>
                </c:pt>
                <c:pt idx="5">
                  <c:v>30775</c:v>
                </c:pt>
                <c:pt idx="8">
                  <c:v>29958</c:v>
                </c:pt>
                <c:pt idx="11">
                  <c:v>30140</c:v>
                </c:pt>
                <c:pt idx="14">
                  <c:v>28520</c:v>
                </c:pt>
              </c:numCache>
            </c:numRef>
          </c:val>
          <c:extLst>
            <c:ext xmlns:c16="http://schemas.microsoft.com/office/drawing/2014/chart" uri="{C3380CC4-5D6E-409C-BE32-E72D297353CC}">
              <c16:uniqueId val="{00000000-69E7-45B8-9783-251F803DE3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3351</c:v>
                </c:pt>
                <c:pt idx="5">
                  <c:v>2914</c:v>
                </c:pt>
                <c:pt idx="8">
                  <c:v>3081</c:v>
                </c:pt>
                <c:pt idx="11">
                  <c:v>2900</c:v>
                </c:pt>
                <c:pt idx="14">
                  <c:v>3787</c:v>
                </c:pt>
              </c:numCache>
            </c:numRef>
          </c:val>
          <c:extLst>
            <c:ext xmlns:c16="http://schemas.microsoft.com/office/drawing/2014/chart" uri="{C3380CC4-5D6E-409C-BE32-E72D297353CC}">
              <c16:uniqueId val="{00000001-69E7-45B8-9783-251F803DE3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13755</c:v>
                </c:pt>
                <c:pt idx="5">
                  <c:v>14467</c:v>
                </c:pt>
                <c:pt idx="8">
                  <c:v>15036</c:v>
                </c:pt>
                <c:pt idx="11">
                  <c:v>15632</c:v>
                </c:pt>
                <c:pt idx="14">
                  <c:v>15820</c:v>
                </c:pt>
              </c:numCache>
            </c:numRef>
          </c:val>
          <c:extLst>
            <c:ext xmlns:c16="http://schemas.microsoft.com/office/drawing/2014/chart" uri="{C3380CC4-5D6E-409C-BE32-E72D297353CC}">
              <c16:uniqueId val="{00000002-69E7-45B8-9783-251F803DE3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E7-45B8-9783-251F803DE3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E7-45B8-9783-251F803DE3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29</c:v>
                </c:pt>
                <c:pt idx="3">
                  <c:v>33</c:v>
                </c:pt>
                <c:pt idx="6">
                  <c:v>101</c:v>
                </c:pt>
                <c:pt idx="9">
                  <c:v>312</c:v>
                </c:pt>
                <c:pt idx="12">
                  <c:v>319</c:v>
                </c:pt>
              </c:numCache>
            </c:numRef>
          </c:val>
          <c:extLst>
            <c:ext xmlns:c16="http://schemas.microsoft.com/office/drawing/2014/chart" uri="{C3380CC4-5D6E-409C-BE32-E72D297353CC}">
              <c16:uniqueId val="{00000005-69E7-45B8-9783-251F803DE3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5448</c:v>
                </c:pt>
                <c:pt idx="3">
                  <c:v>4688</c:v>
                </c:pt>
                <c:pt idx="6">
                  <c:v>5571</c:v>
                </c:pt>
                <c:pt idx="9">
                  <c:v>5606</c:v>
                </c:pt>
                <c:pt idx="12">
                  <c:v>5644</c:v>
                </c:pt>
              </c:numCache>
            </c:numRef>
          </c:val>
          <c:extLst>
            <c:ext xmlns:c16="http://schemas.microsoft.com/office/drawing/2014/chart" uri="{C3380CC4-5D6E-409C-BE32-E72D297353CC}">
              <c16:uniqueId val="{00000006-69E7-45B8-9783-251F803DE3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9E7-45B8-9783-251F803DE3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14144</c:v>
                </c:pt>
                <c:pt idx="3">
                  <c:v>12893</c:v>
                </c:pt>
                <c:pt idx="6">
                  <c:v>11757</c:v>
                </c:pt>
                <c:pt idx="9">
                  <c:v>10016</c:v>
                </c:pt>
                <c:pt idx="12">
                  <c:v>8285</c:v>
                </c:pt>
              </c:numCache>
            </c:numRef>
          </c:val>
          <c:extLst>
            <c:ext xmlns:c16="http://schemas.microsoft.com/office/drawing/2014/chart" uri="{C3380CC4-5D6E-409C-BE32-E72D297353CC}">
              <c16:uniqueId val="{00000008-69E7-45B8-9783-251F803DE3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E7-45B8-9783-251F803DE3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30768</c:v>
                </c:pt>
                <c:pt idx="3">
                  <c:v>29458</c:v>
                </c:pt>
                <c:pt idx="6">
                  <c:v>29237</c:v>
                </c:pt>
                <c:pt idx="9">
                  <c:v>28007</c:v>
                </c:pt>
                <c:pt idx="12">
                  <c:v>26179</c:v>
                </c:pt>
              </c:numCache>
            </c:numRef>
          </c:val>
          <c:extLst>
            <c:ext xmlns:c16="http://schemas.microsoft.com/office/drawing/2014/chart" uri="{C3380CC4-5D6E-409C-BE32-E72D297353CC}">
              <c16:uniqueId val="{0000000A-69E7-45B8-9783-251F803DE340}"/>
            </c:ext>
          </c:extLst>
        </c:ser>
        <c:dLbls>
          <c:showLegendKey val="0"/>
          <c:showVal val="0"/>
          <c:showCatName val="0"/>
          <c:showSerName val="0"/>
          <c:showPercent val="0"/>
          <c:showBubbleSize val="0"/>
        </c:dLbls>
        <c:gapWidth val="100"/>
        <c:overlap val="100"/>
        <c:axId val="-1981943664"/>
        <c:axId val="-198193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1907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E7-45B8-9783-251F803DE340}"/>
            </c:ext>
          </c:extLst>
        </c:ser>
        <c:dLbls>
          <c:showLegendKey val="0"/>
          <c:showVal val="0"/>
          <c:showCatName val="0"/>
          <c:showSerName val="0"/>
          <c:showPercent val="0"/>
          <c:showBubbleSize val="0"/>
        </c:dLbls>
        <c:marker val="1"/>
        <c:smooth val="0"/>
        <c:axId val="-1981943664"/>
        <c:axId val="-1981939856"/>
      </c:lineChart>
      <c:catAx>
        <c:axId val="-198194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1939856"/>
        <c:crosses val="autoZero"/>
        <c:auto val="1"/>
        <c:lblAlgn val="ctr"/>
        <c:lblOffset val="100"/>
        <c:tickLblSkip val="1"/>
        <c:tickMarkSkip val="1"/>
        <c:noMultiLvlLbl val="0"/>
      </c:catAx>
      <c:valAx>
        <c:axId val="-198193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94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2782</c:v>
                </c:pt>
                <c:pt idx="1">
                  <c:v>2797</c:v>
                </c:pt>
                <c:pt idx="2">
                  <c:v>2922</c:v>
                </c:pt>
              </c:numCache>
            </c:numRef>
          </c:val>
          <c:extLst>
            <c:ext xmlns:c16="http://schemas.microsoft.com/office/drawing/2014/chart" uri="{C3380CC4-5D6E-409C-BE32-E72D297353CC}">
              <c16:uniqueId val="{00000000-890D-43BE-9EBF-2B3434207B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2158</c:v>
                </c:pt>
                <c:pt idx="1">
                  <c:v>2201</c:v>
                </c:pt>
                <c:pt idx="2">
                  <c:v>2215</c:v>
                </c:pt>
              </c:numCache>
            </c:numRef>
          </c:val>
          <c:extLst>
            <c:ext xmlns:c16="http://schemas.microsoft.com/office/drawing/2014/chart" uri="{C3380CC4-5D6E-409C-BE32-E72D297353CC}">
              <c16:uniqueId val="{00000001-890D-43BE-9EBF-2B3434207B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12171</c:v>
                </c:pt>
                <c:pt idx="1">
                  <c:v>12653</c:v>
                </c:pt>
                <c:pt idx="2">
                  <c:v>12603</c:v>
                </c:pt>
              </c:numCache>
            </c:numRef>
          </c:val>
          <c:extLst>
            <c:ext xmlns:c16="http://schemas.microsoft.com/office/drawing/2014/chart" uri="{C3380CC4-5D6E-409C-BE32-E72D297353CC}">
              <c16:uniqueId val="{00000002-890D-43BE-9EBF-2B3434207B14}"/>
            </c:ext>
          </c:extLst>
        </c:ser>
        <c:dLbls>
          <c:showLegendKey val="0"/>
          <c:showVal val="0"/>
          <c:showCatName val="0"/>
          <c:showSerName val="0"/>
          <c:showPercent val="0"/>
          <c:showBubbleSize val="0"/>
        </c:dLbls>
        <c:gapWidth val="120"/>
        <c:overlap val="100"/>
        <c:axId val="-1981952912"/>
        <c:axId val="-1981943120"/>
      </c:barChart>
      <c:catAx>
        <c:axId val="-198195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81943120"/>
        <c:crosses val="autoZero"/>
        <c:auto val="1"/>
        <c:lblAlgn val="ctr"/>
        <c:lblOffset val="100"/>
        <c:tickLblSkip val="1"/>
        <c:tickMarkSkip val="1"/>
        <c:noMultiLvlLbl val="0"/>
      </c:catAx>
      <c:valAx>
        <c:axId val="-1981943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8195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{27C05633-8DF1-421F-BFBC-096B1DA1F008}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8C-48FF-B445-94966ED926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{2C0B1EA2-B14F-47CF-A0CA-1BB5720DAF97}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8C-48FF-B445-94966ED926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{5DCEA514-C5EB-46EF-A788-B4BFF6AC22DB}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8C-48FF-B445-94966ED926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{C0DE9E04-E129-4E3D-B76F-2087851EDC1E}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8C-48FF-B445-94966ED926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{A17D9E1A-A910-4FAD-BF58-04B7DA1E78F4}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8C-48FF-B445-94966ED9265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{2D331B63-51FD-4B0D-BB7F-3E504CE7F4F0}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8C-48FF-B445-94966ED9265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{D9B14C7F-1F57-4ADA-AC39-80DCC5B58B1B}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8C-48FF-B445-94966ED9265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{840513A3-84C9-445C-87DF-2249EA7FA61F}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8C-48FF-B445-94966ED9265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{93456B18-90B1-4FD3-8626-B0D885E9B3CC}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8C-48FF-B445-94966ED926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60.8</c:v>
                </c:pt>
                <c:pt idx="16">
                  <c:v>61.5</c:v>
                </c:pt>
                <c:pt idx="24">
                  <c:v>62</c:v>
                </c:pt>
                <c:pt idx="32">
                  <c:v>63.4</c:v>
                </c:pt>
              </c:numCache>
            </c:numRef>
          </c:xVal>
          <c:yVal>
            <c:numRef>
              <c:f>公会計指標分析・財政指標組合せ分析表!$BP$51:$DC$51</c:f>
              <c:numCache>
                <c:formatCode>#,##0.0;"▲ "#,##0.0</c:formatCode>
                <c:ptCount val="40"/>
                <c:pt idx="0">
                  <c:v>13.3</c:v>
                </c:pt>
              </c:numCache>
            </c:numRef>
          </c:yVal>
          <c:smooth val="0"/>
          <c:extLst>
            <c:ext xmlns:c16="http://schemas.microsoft.com/office/drawing/2014/chart" uri="{C3380CC4-5D6E-409C-BE32-E72D297353CC}">
              <c16:uniqueId val="{00000009-9A8C-48FF-B445-94966ED926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{E26A7065-37AF-45B2-8E8A-114FA6F4EA27}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8C-48FF-B445-94966ED926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{C712DB31-A29F-417D-8E4D-428F74AA86ED}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8C-48FF-B445-94966ED926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{FEB6826A-D448-4A2F-AFE1-B6CB582D659A}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8C-48FF-B445-94966ED926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{25247834-22D4-4678-BD28-AAAFFFBE0939}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8C-48FF-B445-94966ED926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{4493B1FA-1BC5-4889-B0AB-00E2E8DBDE60}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8C-48FF-B445-94966ED9265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{8E387544-00E6-4C28-8B3B-3FA73B815114}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8C-48FF-B445-94966ED9265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{38F21790-4789-4EC8-B1D2-F63B5393994A}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8C-48FF-B445-94966ED9265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{A4480CF1-C539-447C-B120-3885CB5CAE9D}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8C-48FF-B445-94966ED9265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{968D68B2-9D33-4BA5-B47C-88D276FB39D9}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8C-48FF-B445-94966ED926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9A8C-48FF-B445-94966ED9265F}"/>
            </c:ext>
          </c:extLst>
        </c:ser>
        <c:dLbls>
          <c:showLegendKey val="0"/>
          <c:showVal val="1"/>
          <c:showCatName val="0"/>
          <c:showSerName val="0"/>
          <c:showPercent val="0"/>
          <c:showBubbleSize val="0"/>
        </c:dLbls>
        <c:axId val="1223996240"/>
        <c:axId val="1223997872"/>
      </c:scatterChart>
      <c:valAx>
        <c:axId val="12239962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997872"/>
        <c:crosses val="autoZero"/>
        <c:crossBetween val="midCat"/>
      </c:valAx>
      <c:valAx>
        <c:axId val="1223997872"/>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23996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{D13C9801-F927-4B34-8176-22EB1BF05EAE}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0EF-424D-A87D-18C6F58051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{6B1546EF-C689-411D-8290-3EFDF824C8D8}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EF-424D-A87D-18C6F58051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{DDA625E7-557F-454C-B00A-9ADE2871EF9A}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EF-424D-A87D-18C6F58051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{9384B0BD-B564-4001-856F-0F80803EE2FA}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EF-424D-A87D-18C6F58051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{993E87CB-FA72-45EE-89A4-BB6B0928941A}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EF-424D-A87D-18C6F580512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{0EDD7CBB-62BF-44F6-A1AB-B75BCAAF16F4}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0EF-424D-A87D-18C6F580512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{9846EC97-34A8-4976-9B4E-F4F2531892FA}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0EF-424D-A87D-18C6F580512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{E867AF7C-54F7-4822-89F7-948C8B71947C}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0EF-424D-A87D-18C6F580512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{AAD6F0B9-2642-4C2F-B18A-954302D5E89A}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0EF-424D-A87D-18C6F58051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c:v>
                </c:pt>
                <c:pt idx="16">
                  <c:v>4.3</c:v>
                </c:pt>
                <c:pt idx="24">
                  <c:v>3</c:v>
                </c:pt>
                <c:pt idx="32">
                  <c:v>1</c:v>
                </c:pt>
              </c:numCache>
            </c:numRef>
          </c:xVal>
          <c:yVal>
            <c:numRef>
              <c:f>公会計指標分析・財政指標組合せ分析表!$BP$73:$DC$73</c:f>
              <c:numCache>
                <c:formatCode>#,##0.0;"▲ "#,##0.0</c:formatCode>
                <c:ptCount val="40"/>
                <c:pt idx="0">
                  <c:v>13.3</c:v>
                </c:pt>
              </c:numCache>
            </c:numRef>
          </c:yVal>
          <c:smooth val="0"/>
          <c:extLst>
            <c:ext xmlns:c16="http://schemas.microsoft.com/office/drawing/2014/chart" uri="{C3380CC4-5D6E-409C-BE32-E72D297353CC}">
              <c16:uniqueId val="{00000009-D0EF-424D-A87D-18C6F58051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{10782BC8-2D84-42A4-A7D1-4547438E02ED}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0EF-424D-A87D-18C6F58051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{2016AB4B-582C-4A55-8D60-4C56B387FBEC}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EF-424D-A87D-18C6F58051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{E99FA918-1E13-45F4-966F-A083DCC476F2}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EF-424D-A87D-18C6F58051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{2D91E599-FE85-406D-BCCE-056E66394659}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EF-424D-A87D-18C6F58051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{8F685F78-8A85-46C1-B518-B9866361355F}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EF-424D-A87D-18C6F580512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{0415AFB5-9A4E-4084-87A8-867B1CEC1468}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0EF-424D-A87D-18C6F580512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{64CF1EA0-AB4E-4B87-9092-9CF09875C2B2}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0EF-424D-A87D-18C6F580512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{88EFF290-DCCD-4C4B-A979-79DFAE4C8A0A}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0EF-424D-A87D-18C6F580512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{337D7D40-B55E-4047-96F3-0329DF0310D4}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0EF-424D-A87D-18C6F58051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D0EF-424D-A87D-18C6F5805126}"/>
            </c:ext>
          </c:extLst>
        </c:ser>
        <c:dLbls>
          <c:showLegendKey val="0"/>
          <c:showVal val="1"/>
          <c:showCatName val="0"/>
          <c:showSerName val="0"/>
          <c:showPercent val="0"/>
          <c:showBubbleSize val="0"/>
        </c:dLbls>
        <c:axId val="1223990256"/>
        <c:axId val="1223994608"/>
      </c:scatterChart>
      <c:valAx>
        <c:axId val="122399025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994608"/>
        <c:crosses val="autoZero"/>
        <c:crossBetween val="midCat"/>
      </c:valAx>
      <c:valAx>
        <c:axId val="1223994608"/>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23990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令和２年度においても実質公債費比率が低下した。この要因は、これまで行ってきた繰上償還の効果により元利償還金が減少したためである。</a:t>
          </a:r>
        </a:p>
        <a:p>
          <a:r>
            <a:rPr kumimoji="1" lang="ja-JP" altLang="en-US" sz="1400">
              <a:latin typeface="ＭＳ ゴシック" pitchFamily="49" charset="-128"/>
              <a:ea typeface="ＭＳ ゴシック" pitchFamily="49" charset="-128"/>
            </a:rPr>
            <a:t>　今後も地方債の計画的な発行・管理に努める。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令和２年度は将来負担額のうち地方債の現在高が繰上償還や償還完了などにより</a:t>
          </a:r>
          <a:r>
            <a:rPr kumimoji="1" lang="en-US" altLang="ja-JP" sz="1400">
              <a:latin typeface="ＭＳ ゴシック" pitchFamily="49" charset="-128"/>
              <a:ea typeface="ＭＳ ゴシック" pitchFamily="49" charset="-128"/>
            </a:rPr>
            <a:t>1,828</a:t>
          </a:r>
          <a:r>
            <a:rPr kumimoji="1" lang="ja-JP" altLang="en-US" sz="1400">
              <a:latin typeface="ＭＳ ゴシック" pitchFamily="49" charset="-128"/>
              <a:ea typeface="ＭＳ ゴシック" pitchFamily="49" charset="-128"/>
            </a:rPr>
            <a:t>百万円減少した。また、公営企業債等繰入見込額が前年度に比べ</a:t>
          </a:r>
          <a:r>
            <a:rPr kumimoji="1" lang="en-US" altLang="ja-JP" sz="1400">
              <a:latin typeface="ＭＳ ゴシック" pitchFamily="49" charset="-128"/>
              <a:ea typeface="ＭＳ ゴシック" pitchFamily="49" charset="-128"/>
            </a:rPr>
            <a:t>1,731</a:t>
          </a:r>
          <a:r>
            <a:rPr kumimoji="1" lang="ja-JP" altLang="en-US" sz="1400">
              <a:latin typeface="ＭＳ ゴシック" pitchFamily="49" charset="-128"/>
              <a:ea typeface="ＭＳ ゴシック" pitchFamily="49" charset="-128"/>
            </a:rPr>
            <a:t>百万円減少した。そのため令和元年度に引き続き将来負担比率は計上していない。</a:t>
          </a:r>
        </a:p>
        <a:p>
          <a:r>
            <a:rPr kumimoji="1" lang="ja-JP" altLang="en-US" sz="1400">
              <a:latin typeface="ＭＳ ゴシック" pitchFamily="49" charset="-128"/>
              <a:ea typeface="ＭＳ ゴシック" pitchFamily="49" charset="-128"/>
            </a:rPr>
            <a:t>　今後も引き続き事業の選択と計画的な借入れを実施し、また、安定的な財政運営のために基金の一定程度の確保に引き続き努める。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岐阜県恵那市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・これは、今後の公共施設の維持修繕のため公共施設整備基金を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百万円積立てた一方、市立病院整備のため病院施設等整備基金を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・市税の減収などの不測の事態への対応に加え、公共施設の老朽化対策など、今後の財政需要の増大にも適切に対応していけるように一定額を確保していくことを予定している。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・公共施設整備基金：今後見込まれる公共施設の整備や改修、除却の費用の一部に充てる。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・地域振興基金：地域のまちづくり活動の財源として活用する。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・人口減少対策基金：移住・定住者の増加等の人口減少対策事業等の財源として活用する。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・公共施設整備基金：積立金及び利息分として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百万円の増。施設改修の財源として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百万円の増。地域のまちづくり活動の財源として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百万円の増。移住・定住推進事業に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・公共施設整備基金：合併により増加した公共施設の改修が今後増加するため、微増を見込んでいる。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・地域振興基金：地域のまちづくり活動に継続的に活用していくため、現状維持を見込んでいる。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・人口減少対策基金：人口減少対策事業に充て、今後減少していく見込み。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・令和２年度は地方創生臨時交付金等の財源手当が行われたことから取崩は行っていない。積立については、利子以外に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億円積立を行ったことにより前年度から約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・これは、新型コロナウィルス感染症の影響により令和３年度の市税が減少する見込みであることや、経済対策を実施するための財源とするために積立を行った。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市税の大幅な減収や、大規模災害の発生など不測の事態に備えるため、これまで同様、予算編成や予算執行における効率化の徹底はもとより、当市が実施している収支改善の取組を着実に進め、「恵那市中・長期財政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月改定）に基づく財政運営上の数値目標としている財政調整基金残高が標準財政規模の約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・令和２年度は積立及び取崩は行っておらず、利子分のみ増加している。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・地方債の償還計画を踏まえ、現状維持を見込んでいる。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49,096
48,167
504.24
35,421,787
33,691,617
1,450,887
17,594,584
26,179,252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有形固定資産減価償却率は類似団体に比べてやや高い水準にある。公共施設の老朽化に伴う改修・更新への対策が必要であり、恵那市公共施設等総合管理計画書に基づき施設の適正な維持管理に努めていく。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5" name="直線コネクタ 74"/>
        <xdr:cNvCxnSpPr/>
      </xdr:nvCxnSpPr>
      <xdr:spPr>
        <a:xfrm flipV="1">
          <a:off x="4760595" y="4693467"/>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6" name="有形固定資産減価償却率最小値テキスト"/>
        <xdr:cNvSpPr txBox="1"/>
      </xdr:nvSpPr>
      <xdr:spPr>
        <a:xfrm>
          <a:off x="4813300" y="606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7" name="直線コネクタ 76"/>
        <xdr:cNvCxnSpPr/>
      </xdr:nvCxnSpPr>
      <xdr:spPr>
        <a:xfrm>
          <a:off x="4673600" y="605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8" name="有形固定資産減価償却率最大値テキスト"/>
        <xdr:cNvSpPr txBox="1"/>
      </xdr:nvSpPr>
      <xdr:spPr>
        <a:xfrm>
          <a:off x="4813300" y="446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9" name="直線コネクタ 78"/>
        <xdr:cNvCxnSpPr/>
      </xdr:nvCxnSpPr>
      <xdr:spPr>
        <a:xfrm>
          <a:off x="4673600" y="469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0" name="有形固定資産減価償却率平均値テキスト"/>
        <xdr:cNvSpPr txBox="1"/>
      </xdr:nvSpPr>
      <xdr:spPr>
        <a:xfrm>
          <a:off x="4813300" y="527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1" name="フローチャート: 判断 80"/>
        <xdr:cNvSpPr/>
      </xdr:nvSpPr>
      <xdr:spPr>
        <a:xfrm>
          <a:off x="4711700" y="54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2" name="フローチャート: 判断 81"/>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3" name="フローチャート: 判断 82"/>
        <xdr:cNvSpPr/>
      </xdr:nvSpPr>
      <xdr:spPr>
        <a:xfrm>
          <a:off x="3238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84" name="フローチャート: 判断 83"/>
        <xdr:cNvSpPr/>
      </xdr:nvSpPr>
      <xdr:spPr>
        <a:xfrm>
          <a:off x="2476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85" name="フローチャート: 判断 84"/>
        <xdr:cNvSpPr/>
      </xdr:nvSpPr>
      <xdr:spPr>
        <a:xfrm>
          <a:off x="1714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91" name="楕円 90"/>
        <xdr:cNvSpPr/>
      </xdr:nvSpPr>
      <xdr:spPr>
        <a:xfrm>
          <a:off x="47117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92" name="有形固定資産減価償却率該当値テキスト"/>
        <xdr:cNvSpPr txBox="1"/>
      </xdr:nvSpPr>
      <xdr:spPr>
        <a:xfrm>
          <a:off x="4813300" y="5447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93" name="楕円 92"/>
        <xdr:cNvSpPr/>
      </xdr:nvSpPr>
      <xdr:spPr>
        <a:xfrm>
          <a:off x="4000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32</xdr:row>
      <xdr:rowOff>33655</xdr:rowOff>
    </xdr:to>
    <xdr:cxnSp macro="">
      <xdr:nvCxnSpPr>
        <xdr:cNvPr id="94" name="直線コネクタ 93"/>
        <xdr:cNvCxnSpPr/>
      </xdr:nvCxnSpPr>
      <xdr:spPr>
        <a:xfrm>
          <a:off x="4051300" y="547687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95703</xdr:rowOff>
    </xdr:from>
    <xdr:to>
      <xdr:col>15</xdr:col>
      <xdr:colOff>187325</xdr:colOff>
      <xdr:row>32</xdr:row>
      <xdr:rowOff>25853</xdr:rowOff>
    </xdr:to>
    <xdr:sp macro="" textlink="">
      <xdr:nvSpPr>
        <xdr:cNvPr id="95" name="楕円 94"/>
        <xdr:cNvSpPr/>
      </xdr:nvSpPr>
      <xdr:spPr>
        <a:xfrm>
          <a:off x="3238500" y="54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146503</xdr:rowOff>
    </xdr:from>
    <xdr:to>
      <xdr:col>19</xdr:col>
      <xdr:colOff>136525</xdr:colOff>
      <xdr:row>31</xdr:row>
      <xdr:rowOff>161925</xdr:rowOff>
    </xdr:to>
    <xdr:cxnSp macro="">
      <xdr:nvCxnSpPr>
        <xdr:cNvPr id="96" name="直線コネクタ 95"/>
        <xdr:cNvCxnSpPr/>
      </xdr:nvCxnSpPr>
      <xdr:spPr>
        <a:xfrm>
          <a:off x="3289300" y="5461453"/>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74114</xdr:rowOff>
    </xdr:from>
    <xdr:to>
      <xdr:col>11</xdr:col>
      <xdr:colOff>187325</xdr:colOff>
      <xdr:row>32</xdr:row>
      <xdr:rowOff>4264</xdr:rowOff>
    </xdr:to>
    <xdr:sp macro="" textlink="">
      <xdr:nvSpPr>
        <xdr:cNvPr id="97" name="楕円 96"/>
        <xdr:cNvSpPr/>
      </xdr:nvSpPr>
      <xdr:spPr>
        <a:xfrm>
          <a:off x="2476500" y="53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31</xdr:row>
      <xdr:rowOff>146503</xdr:rowOff>
    </xdr:to>
    <xdr:cxnSp macro="">
      <xdr:nvCxnSpPr>
        <xdr:cNvPr id="98" name="直線コネクタ 97"/>
        <xdr:cNvCxnSpPr/>
      </xdr:nvCxnSpPr>
      <xdr:spPr>
        <a:xfrm>
          <a:off x="2527300" y="5439864"/>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30933</xdr:rowOff>
    </xdr:from>
    <xdr:to>
      <xdr:col>7</xdr:col>
      <xdr:colOff>187325</xdr:colOff>
      <xdr:row>31</xdr:row>
      <xdr:rowOff>132533</xdr:rowOff>
    </xdr:to>
    <xdr:sp macro="" textlink="">
      <xdr:nvSpPr>
        <xdr:cNvPr id="99" name="楕円 98"/>
        <xdr:cNvSpPr/>
      </xdr:nvSpPr>
      <xdr:spPr>
        <a:xfrm>
          <a:off x="1714500" y="53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81733</xdr:rowOff>
    </xdr:from>
    <xdr:to>
      <xdr:col>11</xdr:col>
      <xdr:colOff>136525</xdr:colOff>
      <xdr:row>31</xdr:row>
      <xdr:rowOff>124914</xdr:rowOff>
    </xdr:to>
    <xdr:cxnSp macro="">
      <xdr:nvCxnSpPr>
        <xdr:cNvPr id="100" name="直線コネクタ 99"/>
        <xdr:cNvCxnSpPr/>
      </xdr:nvCxnSpPr>
      <xdr:spPr>
        <a:xfrm>
          <a:off x="1765300" y="5396683"/>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1" name="n_1aveValue有形固定資産減価償却率"/>
        <xdr:cNvSpPr txBox="1"/>
      </xdr:nvSpPr>
      <xdr:spPr>
        <a:xfrm>
          <a:off x="3836044" y="517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102" name="n_2aveValue有形固定資産減価償却率"/>
        <xdr:cNvSpPr txBox="1"/>
      </xdr:nvSpPr>
      <xdr:spPr>
        <a:xfrm>
          <a:off x="30867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103" name="n_3aveValue有形固定資産減価償却率"/>
        <xdr:cNvSpPr txBox="1"/>
      </xdr:nvSpPr>
      <xdr:spPr>
        <a:xfrm>
          <a:off x="2324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104" name="n_4aveValue有形固定資産減価償却率"/>
        <xdr:cNvSpPr txBox="1"/>
      </xdr:nvSpPr>
      <xdr:spPr>
        <a:xfrm>
          <a:off x="1562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105" name="n_1mainValue有形固定資産減価償却率"/>
        <xdr:cNvSpPr txBox="1"/>
      </xdr:nvSpPr>
      <xdr:spPr>
        <a:xfrm>
          <a:off x="38360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16980</xdr:rowOff>
    </xdr:from>
    <xdr:ext cx="405111" cy="259045"/>
    <xdr:sp macro="" textlink="">
      <xdr:nvSpPr>
        <xdr:cNvPr id="106" name="n_2mainValue有形固定資産減価償却率"/>
        <xdr:cNvSpPr txBox="1"/>
      </xdr:nvSpPr>
      <xdr:spPr>
        <a:xfrm>
          <a:off x="30867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107" name="n_3mainValue有形固定資産減価償却率"/>
        <xdr:cNvSpPr txBox="1"/>
      </xdr:nvSpPr>
      <xdr:spPr>
        <a:xfrm>
          <a:off x="2324744" y="54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123660</xdr:rowOff>
    </xdr:from>
    <xdr:ext cx="405111" cy="259045"/>
    <xdr:sp macro="" textlink="">
      <xdr:nvSpPr>
        <xdr:cNvPr id="108" name="n_4mainValue有形固定資産減価償却率"/>
        <xdr:cNvSpPr txBox="1"/>
      </xdr:nvSpPr>
      <xdr:spPr>
        <a:xfrm>
          <a:off x="1562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債務償還比率は類似団体に比べて低い水準である。地方債を計画的に発行・管理し、引き続き健全な財政運営に努めていく。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6" name="テキスト ボックス 135"/>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0" name="直線コネクタ 139"/>
        <xdr:cNvCxnSpPr/>
      </xdr:nvCxnSpPr>
      <xdr:spPr>
        <a:xfrm flipV="1">
          <a:off x="14793595" y="4586133"/>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1" name="債務償還比率最小値テキスト"/>
        <xdr:cNvSpPr txBox="1"/>
      </xdr:nvSpPr>
      <xdr:spPr>
        <a:xfrm>
          <a:off x="14846300" y="5914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2" name="直線コネクタ 141"/>
        <xdr:cNvCxnSpPr/>
      </xdr:nvCxnSpPr>
      <xdr:spPr>
        <a:xfrm>
          <a:off x="14706600" y="591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3" name="債務償還比率最大値テキスト"/>
        <xdr:cNvSpPr txBox="1"/>
      </xdr:nvSpPr>
      <xdr:spPr>
        <a:xfrm>
          <a:off x="14846300" y="43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4" name="直線コネクタ 143"/>
        <xdr:cNvCxnSpPr/>
      </xdr:nvCxnSpPr>
      <xdr:spPr>
        <a:xfrm>
          <a:off x="14706600" y="45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5" name="債務償還比率平均値テキスト"/>
        <xdr:cNvSpPr txBox="1"/>
      </xdr:nvSpPr>
      <xdr:spPr>
        <a:xfrm>
          <a:off x="14846300" y="5110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6" name="フローチャート: 判断 145"/>
        <xdr:cNvSpPr/>
      </xdr:nvSpPr>
      <xdr:spPr>
        <a:xfrm>
          <a:off x="14744700" y="51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47" name="フローチャート: 判断 146"/>
        <xdr:cNvSpPr/>
      </xdr:nvSpPr>
      <xdr:spPr>
        <a:xfrm>
          <a:off x="14033500" y="511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8" name="フローチャート: 判断 147"/>
        <xdr:cNvSpPr/>
      </xdr:nvSpPr>
      <xdr:spPr>
        <a:xfrm>
          <a:off x="13271500" y="50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9" name="フローチャート: 判断 148"/>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50" name="フローチャート: 判断 149"/>
        <xdr:cNvSpPr/>
      </xdr:nvSpPr>
      <xdr:spPr>
        <a:xfrm>
          <a:off x="11747500" y="512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77361</xdr:rowOff>
    </xdr:from>
    <xdr:to>
      <xdr:col>76</xdr:col>
      <xdr:colOff>73025</xdr:colOff>
      <xdr:row>28</xdr:row>
      <xdr:rowOff>7511</xdr:rowOff>
    </xdr:to>
    <xdr:sp macro="" textlink="">
      <xdr:nvSpPr>
        <xdr:cNvPr id="156" name="楕円 155"/>
        <xdr:cNvSpPr/>
      </xdr:nvSpPr>
      <xdr:spPr>
        <a:xfrm>
          <a:off x="14744700" y="470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100238</xdr:rowOff>
    </xdr:from>
    <xdr:ext cx="469744" cy="259045"/>
    <xdr:sp macro="" textlink="">
      <xdr:nvSpPr>
        <xdr:cNvPr id="157" name="債務償還比率該当値テキスト"/>
        <xdr:cNvSpPr txBox="1"/>
      </xdr:nvSpPr>
      <xdr:spPr>
        <a:xfrm>
          <a:off x="14846300" y="455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142286</xdr:rowOff>
    </xdr:from>
    <xdr:to>
      <xdr:col>72</xdr:col>
      <xdr:colOff>123825</xdr:colOff>
      <xdr:row>28</xdr:row>
      <xdr:rowOff>72436</xdr:rowOff>
    </xdr:to>
    <xdr:sp macro="" textlink="">
      <xdr:nvSpPr>
        <xdr:cNvPr id="158" name="楕円 157"/>
        <xdr:cNvSpPr/>
      </xdr:nvSpPr>
      <xdr:spPr>
        <a:xfrm>
          <a:off x="14033500" y="47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128161</xdr:rowOff>
    </xdr:from>
    <xdr:to>
      <xdr:col>76</xdr:col>
      <xdr:colOff>22225</xdr:colOff>
      <xdr:row>28</xdr:row>
      <xdr:rowOff>21636</xdr:rowOff>
    </xdr:to>
    <xdr:cxnSp macro="">
      <xdr:nvCxnSpPr>
        <xdr:cNvPr id="159" name="直線コネクタ 158"/>
        <xdr:cNvCxnSpPr/>
      </xdr:nvCxnSpPr>
      <xdr:spPr>
        <a:xfrm flipV="1">
          <a:off x="14084300" y="4757311"/>
          <a:ext cx="711200" cy="6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29899</xdr:rowOff>
    </xdr:from>
    <xdr:to>
      <xdr:col>68</xdr:col>
      <xdr:colOff>123825</xdr:colOff>
      <xdr:row>28</xdr:row>
      <xdr:rowOff>131499</xdr:rowOff>
    </xdr:to>
    <xdr:sp macro="" textlink="">
      <xdr:nvSpPr>
        <xdr:cNvPr id="160" name="楕円 159"/>
        <xdr:cNvSpPr/>
      </xdr:nvSpPr>
      <xdr:spPr>
        <a:xfrm>
          <a:off x="13271500" y="48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21636</xdr:rowOff>
    </xdr:from>
    <xdr:to>
      <xdr:col>72</xdr:col>
      <xdr:colOff>73025</xdr:colOff>
      <xdr:row>28</xdr:row>
      <xdr:rowOff>80699</xdr:rowOff>
    </xdr:to>
    <xdr:cxnSp macro="">
      <xdr:nvCxnSpPr>
        <xdr:cNvPr id="161" name="直線コネクタ 160"/>
        <xdr:cNvCxnSpPr/>
      </xdr:nvCxnSpPr>
      <xdr:spPr>
        <a:xfrm flipV="1">
          <a:off x="13322300" y="4822236"/>
          <a:ext cx="762000" cy="5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47480</xdr:rowOff>
    </xdr:from>
    <xdr:to>
      <xdr:col>64</xdr:col>
      <xdr:colOff>123825</xdr:colOff>
      <xdr:row>28</xdr:row>
      <xdr:rowOff>149080</xdr:rowOff>
    </xdr:to>
    <xdr:sp macro="" textlink="">
      <xdr:nvSpPr>
        <xdr:cNvPr id="162" name="楕円 161"/>
        <xdr:cNvSpPr/>
      </xdr:nvSpPr>
      <xdr:spPr>
        <a:xfrm>
          <a:off x="12509500" y="4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80699</xdr:rowOff>
    </xdr:from>
    <xdr:to>
      <xdr:col>68</xdr:col>
      <xdr:colOff>73025</xdr:colOff>
      <xdr:row>28</xdr:row>
      <xdr:rowOff>98280</xdr:rowOff>
    </xdr:to>
    <xdr:cxnSp macro="">
      <xdr:nvCxnSpPr>
        <xdr:cNvPr id="163" name="直線コネクタ 162"/>
        <xdr:cNvCxnSpPr/>
      </xdr:nvCxnSpPr>
      <xdr:spPr>
        <a:xfrm flipV="1">
          <a:off x="12560300" y="4881299"/>
          <a:ext cx="762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86959</xdr:rowOff>
    </xdr:from>
    <xdr:to>
      <xdr:col>60</xdr:col>
      <xdr:colOff>123825</xdr:colOff>
      <xdr:row>29</xdr:row>
      <xdr:rowOff>17109</xdr:rowOff>
    </xdr:to>
    <xdr:sp macro="" textlink="">
      <xdr:nvSpPr>
        <xdr:cNvPr id="164" name="楕円 163"/>
        <xdr:cNvSpPr/>
      </xdr:nvSpPr>
      <xdr:spPr>
        <a:xfrm>
          <a:off x="11747500" y="48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98280</xdr:rowOff>
    </xdr:from>
    <xdr:to>
      <xdr:col>64</xdr:col>
      <xdr:colOff>73025</xdr:colOff>
      <xdr:row>28</xdr:row>
      <xdr:rowOff>137759</xdr:rowOff>
    </xdr:to>
    <xdr:cxnSp macro="">
      <xdr:nvCxnSpPr>
        <xdr:cNvPr id="165" name="直線コネクタ 164"/>
        <xdr:cNvCxnSpPr/>
      </xdr:nvCxnSpPr>
      <xdr:spPr>
        <a:xfrm flipV="1">
          <a:off x="11798300" y="4898880"/>
          <a:ext cx="762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61784</xdr:rowOff>
    </xdr:from>
    <xdr:ext cx="469744" cy="259045"/>
    <xdr:sp macro="" textlink="">
      <xdr:nvSpPr>
        <xdr:cNvPr id="166" name="n_1aveValue債務償還比率"/>
        <xdr:cNvSpPr txBox="1"/>
      </xdr:nvSpPr>
      <xdr:spPr>
        <a:xfrm>
          <a:off x="13836727" y="520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37418</xdr:rowOff>
    </xdr:from>
    <xdr:ext cx="469744" cy="259045"/>
    <xdr:sp macro="" textlink="">
      <xdr:nvSpPr>
        <xdr:cNvPr id="167" name="n_2aveValue債務償還比率"/>
        <xdr:cNvSpPr txBox="1"/>
      </xdr:nvSpPr>
      <xdr:spPr>
        <a:xfrm>
          <a:off x="13087427" y="518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8" name="n_3aveValue債務償還比率"/>
        <xdr:cNvSpPr txBox="1"/>
      </xdr:nvSpPr>
      <xdr:spPr>
        <a:xfrm>
          <a:off x="12325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78131</xdr:rowOff>
    </xdr:from>
    <xdr:ext cx="469744" cy="259045"/>
    <xdr:sp macro="" textlink="">
      <xdr:nvSpPr>
        <xdr:cNvPr id="169" name="n_4aveValue債務償還比率"/>
        <xdr:cNvSpPr txBox="1"/>
      </xdr:nvSpPr>
      <xdr:spPr>
        <a:xfrm>
          <a:off x="11563427" y="522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88963</xdr:rowOff>
    </xdr:from>
    <xdr:ext cx="469744" cy="259045"/>
    <xdr:sp macro="" textlink="">
      <xdr:nvSpPr>
        <xdr:cNvPr id="170" name="n_1mainValue債務償還比率"/>
        <xdr:cNvSpPr txBox="1"/>
      </xdr:nvSpPr>
      <xdr:spPr>
        <a:xfrm>
          <a:off x="13836727" y="45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148026</xdr:rowOff>
    </xdr:from>
    <xdr:ext cx="469744" cy="259045"/>
    <xdr:sp macro="" textlink="">
      <xdr:nvSpPr>
        <xdr:cNvPr id="171" name="n_2mainValue債務償還比率"/>
        <xdr:cNvSpPr txBox="1"/>
      </xdr:nvSpPr>
      <xdr:spPr>
        <a:xfrm>
          <a:off x="13087427" y="460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165607</xdr:rowOff>
    </xdr:from>
    <xdr:ext cx="469744" cy="259045"/>
    <xdr:sp macro="" textlink="">
      <xdr:nvSpPr>
        <xdr:cNvPr id="172" name="n_3mainValue債務償還比率"/>
        <xdr:cNvSpPr txBox="1"/>
      </xdr:nvSpPr>
      <xdr:spPr>
        <a:xfrm>
          <a:off x="12325427" y="4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33636</xdr:rowOff>
    </xdr:from>
    <xdr:ext cx="469744" cy="259045"/>
    <xdr:sp macro="" textlink="">
      <xdr:nvSpPr>
        <xdr:cNvPr id="173" name="n_4mainValue債務償還比率"/>
        <xdr:cNvSpPr txBox="1"/>
      </xdr:nvSpPr>
      <xdr:spPr>
        <a:xfrm>
          <a:off x="11563427" y="466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49,096
48,167
504.24
35,421,787
33,691,617
1,450,887
17,594,584
26,179,252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73" name="楕円 72"/>
        <xdr:cNvSpPr/>
      </xdr:nvSpPr>
      <xdr:spPr>
        <a:xfrm>
          <a:off x="4584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147337</xdr:rowOff>
    </xdr:from>
    <xdr:ext cx="405111" cy="259045"/>
    <xdr:sp macro="" textlink="">
      <xdr:nvSpPr>
        <xdr:cNvPr id="74" name="【道路】&#10;有形固定資産減価償却率該当値テキスト"/>
        <xdr:cNvSpPr txBox="1"/>
      </xdr:nvSpPr>
      <xdr:spPr>
        <a:xfrm>
          <a:off x="4673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75" name="楕円 74"/>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142875</xdr:rowOff>
    </xdr:from>
    <xdr:to>
      <xdr:col>24</xdr:col>
      <xdr:colOff>63500</xdr:colOff>
      <xdr:row>37</xdr:row>
      <xdr:rowOff>3810</xdr:rowOff>
    </xdr:to>
    <xdr:cxnSp macro="">
      <xdr:nvCxnSpPr>
        <xdr:cNvPr id="76" name="直線コネクタ 75"/>
        <xdr:cNvCxnSpPr/>
      </xdr:nvCxnSpPr>
      <xdr:spPr>
        <a:xfrm>
          <a:off x="3797300" y="63150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7" name="楕円 76"/>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36</xdr:row>
      <xdr:rowOff>142875</xdr:rowOff>
    </xdr:to>
    <xdr:cxnSp macro="">
      <xdr:nvCxnSpPr>
        <xdr:cNvPr id="78" name="直線コネクタ 77"/>
        <xdr:cNvCxnSpPr/>
      </xdr:nvCxnSpPr>
      <xdr:spPr>
        <a:xfrm>
          <a:off x="2908300" y="63112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69215</xdr:rowOff>
    </xdr:from>
    <xdr:to>
      <xdr:col>10</xdr:col>
      <xdr:colOff>165100</xdr:colOff>
      <xdr:row>36</xdr:row>
      <xdr:rowOff>170815</xdr:rowOff>
    </xdr:to>
    <xdr:sp macro="" textlink="">
      <xdr:nvSpPr>
        <xdr:cNvPr id="79" name="楕円 78"/>
        <xdr:cNvSpPr/>
      </xdr:nvSpPr>
      <xdr:spPr>
        <a:xfrm>
          <a:off x="1968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120015</xdr:rowOff>
    </xdr:from>
    <xdr:to>
      <xdr:col>15</xdr:col>
      <xdr:colOff>50800</xdr:colOff>
      <xdr:row>36</xdr:row>
      <xdr:rowOff>139065</xdr:rowOff>
    </xdr:to>
    <xdr:cxnSp macro="">
      <xdr:nvCxnSpPr>
        <xdr:cNvPr id="80" name="直線コネクタ 79"/>
        <xdr:cNvCxnSpPr/>
      </xdr:nvCxnSpPr>
      <xdr:spPr>
        <a:xfrm>
          <a:off x="2019300" y="62922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42545</xdr:rowOff>
    </xdr:from>
    <xdr:to>
      <xdr:col>6</xdr:col>
      <xdr:colOff>38100</xdr:colOff>
      <xdr:row>36</xdr:row>
      <xdr:rowOff>144145</xdr:rowOff>
    </xdr:to>
    <xdr:sp macro="" textlink="">
      <xdr:nvSpPr>
        <xdr:cNvPr id="81" name="楕円 80"/>
        <xdr:cNvSpPr/>
      </xdr:nvSpPr>
      <xdr:spPr>
        <a:xfrm>
          <a:off x="1079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93345</xdr:rowOff>
    </xdr:from>
    <xdr:to>
      <xdr:col>10</xdr:col>
      <xdr:colOff>114300</xdr:colOff>
      <xdr:row>36</xdr:row>
      <xdr:rowOff>120015</xdr:rowOff>
    </xdr:to>
    <xdr:cxnSp macro="">
      <xdr:nvCxnSpPr>
        <xdr:cNvPr id="82" name="直線コネクタ 81"/>
        <xdr:cNvCxnSpPr/>
      </xdr:nvCxnSpPr>
      <xdr:spPr>
        <a:xfrm>
          <a:off x="1130300" y="62655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38752</xdr:rowOff>
    </xdr:from>
    <xdr:ext cx="405111" cy="259045"/>
    <xdr:sp macro="" textlink="">
      <xdr:nvSpPr>
        <xdr:cNvPr id="87" name="n_1mainValue【道路】&#10;有形固定資産減価償却率"/>
        <xdr:cNvSpPr txBox="1"/>
      </xdr:nvSpPr>
      <xdr:spPr>
        <a:xfrm>
          <a:off x="3582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8" name="n_2mainValue【道路】&#10;有形固定資産減価償却率"/>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15892</xdr:rowOff>
    </xdr:from>
    <xdr:ext cx="405111" cy="259045"/>
    <xdr:sp macro="" textlink="">
      <xdr:nvSpPr>
        <xdr:cNvPr id="89" name="n_3mainValue【道路】&#10;有形固定資産減価償却率"/>
        <xdr:cNvSpPr txBox="1"/>
      </xdr:nvSpPr>
      <xdr:spPr>
        <a:xfrm>
          <a:off x="1816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160672</xdr:rowOff>
    </xdr:from>
    <xdr:ext cx="405111" cy="259045"/>
    <xdr:sp macro="" textlink="">
      <xdr:nvSpPr>
        <xdr:cNvPr id="90" name="n_4mainValue【道路】&#10;有形固定資産減価償却率"/>
        <xdr:cNvSpPr txBox="1"/>
      </xdr:nvSpPr>
      <xdr:spPr>
        <a:xfrm>
          <a:off x="927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92913</xdr:rowOff>
    </xdr:from>
    <xdr:to>
      <xdr:col>55</xdr:col>
      <xdr:colOff>50800</xdr:colOff>
      <xdr:row>35</xdr:row>
      <xdr:rowOff>23063</xdr:rowOff>
    </xdr:to>
    <xdr:sp macro="" textlink="">
      <xdr:nvSpPr>
        <xdr:cNvPr id="130" name="楕円 129"/>
        <xdr:cNvSpPr/>
      </xdr:nvSpPr>
      <xdr:spPr>
        <a:xfrm>
          <a:off x="10426700" y="59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115790</xdr:rowOff>
    </xdr:from>
    <xdr:ext cx="534377" cy="259045"/>
    <xdr:sp macro="" textlink="">
      <xdr:nvSpPr>
        <xdr:cNvPr id="131" name="【道路】&#10;一人当たり延長該当値テキスト"/>
        <xdr:cNvSpPr txBox="1"/>
      </xdr:nvSpPr>
      <xdr:spPr>
        <a:xfrm>
          <a:off x="10515600" y="57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112001</xdr:rowOff>
    </xdr:from>
    <xdr:to>
      <xdr:col>50</xdr:col>
      <xdr:colOff>165100</xdr:colOff>
      <xdr:row>35</xdr:row>
      <xdr:rowOff>42151</xdr:rowOff>
    </xdr:to>
    <xdr:sp macro="" textlink="">
      <xdr:nvSpPr>
        <xdr:cNvPr id="132" name="楕円 131"/>
        <xdr:cNvSpPr/>
      </xdr:nvSpPr>
      <xdr:spPr>
        <a:xfrm>
          <a:off x="9588500" y="59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143713</xdr:rowOff>
    </xdr:from>
    <xdr:to>
      <xdr:col>55</xdr:col>
      <xdr:colOff>0</xdr:colOff>
      <xdr:row>34</xdr:row>
      <xdr:rowOff>162801</xdr:rowOff>
    </xdr:to>
    <xdr:cxnSp macro="">
      <xdr:nvCxnSpPr>
        <xdr:cNvPr id="133" name="直線コネクタ 132"/>
        <xdr:cNvCxnSpPr/>
      </xdr:nvCxnSpPr>
      <xdr:spPr>
        <a:xfrm flipV="1">
          <a:off x="9639300" y="5973013"/>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128232</xdr:rowOff>
    </xdr:from>
    <xdr:to>
      <xdr:col>46</xdr:col>
      <xdr:colOff>38100</xdr:colOff>
      <xdr:row>35</xdr:row>
      <xdr:rowOff>58382</xdr:rowOff>
    </xdr:to>
    <xdr:sp macro="" textlink="">
      <xdr:nvSpPr>
        <xdr:cNvPr id="134" name="楕円 133"/>
        <xdr:cNvSpPr/>
      </xdr:nvSpPr>
      <xdr:spPr>
        <a:xfrm>
          <a:off x="8699500" y="59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162801</xdr:rowOff>
    </xdr:from>
    <xdr:to>
      <xdr:col>50</xdr:col>
      <xdr:colOff>114300</xdr:colOff>
      <xdr:row>35</xdr:row>
      <xdr:rowOff>7582</xdr:rowOff>
    </xdr:to>
    <xdr:cxnSp macro="">
      <xdr:nvCxnSpPr>
        <xdr:cNvPr id="135" name="直線コネクタ 134"/>
        <xdr:cNvCxnSpPr/>
      </xdr:nvCxnSpPr>
      <xdr:spPr>
        <a:xfrm flipV="1">
          <a:off x="8750300" y="599210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140233</xdr:rowOff>
    </xdr:from>
    <xdr:to>
      <xdr:col>41</xdr:col>
      <xdr:colOff>101600</xdr:colOff>
      <xdr:row>35</xdr:row>
      <xdr:rowOff>70383</xdr:rowOff>
    </xdr:to>
    <xdr:sp macro="" textlink="">
      <xdr:nvSpPr>
        <xdr:cNvPr id="136" name="楕円 135"/>
        <xdr:cNvSpPr/>
      </xdr:nvSpPr>
      <xdr:spPr>
        <a:xfrm>
          <a:off x="7810500" y="59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7582</xdr:rowOff>
    </xdr:from>
    <xdr:to>
      <xdr:col>45</xdr:col>
      <xdr:colOff>177800</xdr:colOff>
      <xdr:row>35</xdr:row>
      <xdr:rowOff>19583</xdr:rowOff>
    </xdr:to>
    <xdr:cxnSp macro="">
      <xdr:nvCxnSpPr>
        <xdr:cNvPr id="137" name="直線コネクタ 136"/>
        <xdr:cNvCxnSpPr/>
      </xdr:nvCxnSpPr>
      <xdr:spPr>
        <a:xfrm flipV="1">
          <a:off x="7861300" y="600833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157874</xdr:rowOff>
    </xdr:from>
    <xdr:to>
      <xdr:col>36</xdr:col>
      <xdr:colOff>165100</xdr:colOff>
      <xdr:row>35</xdr:row>
      <xdr:rowOff>88024</xdr:rowOff>
    </xdr:to>
    <xdr:sp macro="" textlink="">
      <xdr:nvSpPr>
        <xdr:cNvPr id="138" name="楕円 137"/>
        <xdr:cNvSpPr/>
      </xdr:nvSpPr>
      <xdr:spPr>
        <a:xfrm>
          <a:off x="6921500" y="59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19583</xdr:rowOff>
    </xdr:from>
    <xdr:to>
      <xdr:col>41</xdr:col>
      <xdr:colOff>50800</xdr:colOff>
      <xdr:row>35</xdr:row>
      <xdr:rowOff>37224</xdr:rowOff>
    </xdr:to>
    <xdr:cxnSp macro="">
      <xdr:nvCxnSpPr>
        <xdr:cNvPr id="139" name="直線コネクタ 138"/>
        <xdr:cNvCxnSpPr/>
      </xdr:nvCxnSpPr>
      <xdr:spPr>
        <a:xfrm flipV="1">
          <a:off x="6972300" y="6020333"/>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76293</xdr:rowOff>
    </xdr:from>
    <xdr:ext cx="534377" cy="259045"/>
    <xdr:sp macro="" textlink="">
      <xdr:nvSpPr>
        <xdr:cNvPr id="140" name="n_1aveValue【道路】&#10;一人当たり延長"/>
        <xdr:cNvSpPr txBox="1"/>
      </xdr:nvSpPr>
      <xdr:spPr>
        <a:xfrm>
          <a:off x="935941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76674</xdr:rowOff>
    </xdr:from>
    <xdr:ext cx="534377" cy="259045"/>
    <xdr:sp macro="" textlink="">
      <xdr:nvSpPr>
        <xdr:cNvPr id="141" name="n_2aveValue【道路】&#10;一人当たり延長"/>
        <xdr:cNvSpPr txBox="1"/>
      </xdr:nvSpPr>
      <xdr:spPr>
        <a:xfrm>
          <a:off x="8483111" y="6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168229</xdr:rowOff>
    </xdr:from>
    <xdr:ext cx="534377" cy="259045"/>
    <xdr:sp macro="" textlink="">
      <xdr:nvSpPr>
        <xdr:cNvPr id="142" name="n_3aveValue【道路】&#10;一人当たり延長"/>
        <xdr:cNvSpPr txBox="1"/>
      </xdr:nvSpPr>
      <xdr:spPr>
        <a:xfrm>
          <a:off x="7594111" y="66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63378</xdr:rowOff>
    </xdr:from>
    <xdr:ext cx="534377" cy="259045"/>
    <xdr:sp macro="" textlink="">
      <xdr:nvSpPr>
        <xdr:cNvPr id="143" name="n_4aveValue【道路】&#10;一人当たり延長"/>
        <xdr:cNvSpPr txBox="1"/>
      </xdr:nvSpPr>
      <xdr:spPr>
        <a:xfrm>
          <a:off x="6705111" y="6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58678</xdr:rowOff>
    </xdr:from>
    <xdr:ext cx="534377" cy="259045"/>
    <xdr:sp macro="" textlink="">
      <xdr:nvSpPr>
        <xdr:cNvPr id="144" name="n_1mainValue【道路】&#10;一人当たり延長"/>
        <xdr:cNvSpPr txBox="1"/>
      </xdr:nvSpPr>
      <xdr:spPr>
        <a:xfrm>
          <a:off x="9359411" y="571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74909</xdr:rowOff>
    </xdr:from>
    <xdr:ext cx="534377" cy="259045"/>
    <xdr:sp macro="" textlink="">
      <xdr:nvSpPr>
        <xdr:cNvPr id="145" name="n_2mainValue【道路】&#10;一人当たり延長"/>
        <xdr:cNvSpPr txBox="1"/>
      </xdr:nvSpPr>
      <xdr:spPr>
        <a:xfrm>
          <a:off x="8483111" y="57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86910</xdr:rowOff>
    </xdr:from>
    <xdr:ext cx="534377" cy="259045"/>
    <xdr:sp macro="" textlink="">
      <xdr:nvSpPr>
        <xdr:cNvPr id="146" name="n_3mainValue【道路】&#10;一人当たり延長"/>
        <xdr:cNvSpPr txBox="1"/>
      </xdr:nvSpPr>
      <xdr:spPr>
        <a:xfrm>
          <a:off x="7594111" y="57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104551</xdr:rowOff>
    </xdr:from>
    <xdr:ext cx="534377" cy="259045"/>
    <xdr:sp macro="" textlink="">
      <xdr:nvSpPr>
        <xdr:cNvPr id="147" name="n_4mainValue【道路】&#10;一人当たり延長"/>
        <xdr:cNvSpPr txBox="1"/>
      </xdr:nvSpPr>
      <xdr:spPr>
        <a:xfrm>
          <a:off x="6705111" y="57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84727</xdr:rowOff>
    </xdr:from>
    <xdr:to>
      <xdr:col>24</xdr:col>
      <xdr:colOff>114300</xdr:colOff>
      <xdr:row>63</xdr:row>
      <xdr:rowOff>14877</xdr:rowOff>
    </xdr:to>
    <xdr:sp macro="" textlink="">
      <xdr:nvSpPr>
        <xdr:cNvPr id="189" name="楕円 188"/>
        <xdr:cNvSpPr/>
      </xdr:nvSpPr>
      <xdr:spPr>
        <a:xfrm>
          <a:off x="4584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63154</xdr:rowOff>
    </xdr:from>
    <xdr:ext cx="405111" cy="259045"/>
    <xdr:sp macro="" textlink="">
      <xdr:nvSpPr>
        <xdr:cNvPr id="190" name="【橋りょう・トンネル】&#10;有形固定資産減価償却率該当値テキスト"/>
        <xdr:cNvSpPr txBox="1"/>
      </xdr:nvSpPr>
      <xdr:spPr>
        <a:xfrm>
          <a:off x="4673600"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71665</xdr:rowOff>
    </xdr:from>
    <xdr:to>
      <xdr:col>20</xdr:col>
      <xdr:colOff>38100</xdr:colOff>
      <xdr:row>63</xdr:row>
      <xdr:rowOff>1815</xdr:rowOff>
    </xdr:to>
    <xdr:sp macro="" textlink="">
      <xdr:nvSpPr>
        <xdr:cNvPr id="191" name="楕円 190"/>
        <xdr:cNvSpPr/>
      </xdr:nvSpPr>
      <xdr:spPr>
        <a:xfrm>
          <a:off x="3746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122465</xdr:rowOff>
    </xdr:from>
    <xdr:to>
      <xdr:col>24</xdr:col>
      <xdr:colOff>63500</xdr:colOff>
      <xdr:row>62</xdr:row>
      <xdr:rowOff>135527</xdr:rowOff>
    </xdr:to>
    <xdr:cxnSp macro="">
      <xdr:nvCxnSpPr>
        <xdr:cNvPr id="192" name="直線コネクタ 191"/>
        <xdr:cNvCxnSpPr/>
      </xdr:nvCxnSpPr>
      <xdr:spPr>
        <a:xfrm>
          <a:off x="3797300" y="1075236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58601</xdr:rowOff>
    </xdr:from>
    <xdr:to>
      <xdr:col>15</xdr:col>
      <xdr:colOff>101600</xdr:colOff>
      <xdr:row>62</xdr:row>
      <xdr:rowOff>160201</xdr:rowOff>
    </xdr:to>
    <xdr:sp macro="" textlink="">
      <xdr:nvSpPr>
        <xdr:cNvPr id="193" name="楕円 192"/>
        <xdr:cNvSpPr/>
      </xdr:nvSpPr>
      <xdr:spPr>
        <a:xfrm>
          <a:off x="2857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109401</xdr:rowOff>
    </xdr:from>
    <xdr:to>
      <xdr:col>19</xdr:col>
      <xdr:colOff>177800</xdr:colOff>
      <xdr:row>62</xdr:row>
      <xdr:rowOff>122465</xdr:rowOff>
    </xdr:to>
    <xdr:cxnSp macro="">
      <xdr:nvCxnSpPr>
        <xdr:cNvPr id="194" name="直線コネクタ 193"/>
        <xdr:cNvCxnSpPr/>
      </xdr:nvCxnSpPr>
      <xdr:spPr>
        <a:xfrm>
          <a:off x="2908300" y="1073930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43906</xdr:rowOff>
    </xdr:from>
    <xdr:to>
      <xdr:col>10</xdr:col>
      <xdr:colOff>165100</xdr:colOff>
      <xdr:row>62</xdr:row>
      <xdr:rowOff>145506</xdr:rowOff>
    </xdr:to>
    <xdr:sp macro="" textlink="">
      <xdr:nvSpPr>
        <xdr:cNvPr id="195" name="楕円 194"/>
        <xdr:cNvSpPr/>
      </xdr:nvSpPr>
      <xdr:spPr>
        <a:xfrm>
          <a:off x="1968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94706</xdr:rowOff>
    </xdr:from>
    <xdr:to>
      <xdr:col>15</xdr:col>
      <xdr:colOff>50800</xdr:colOff>
      <xdr:row>62</xdr:row>
      <xdr:rowOff>109401</xdr:rowOff>
    </xdr:to>
    <xdr:cxnSp macro="">
      <xdr:nvCxnSpPr>
        <xdr:cNvPr id="196" name="直線コネクタ 195"/>
        <xdr:cNvCxnSpPr/>
      </xdr:nvCxnSpPr>
      <xdr:spPr>
        <a:xfrm>
          <a:off x="2019300" y="107246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29210</xdr:rowOff>
    </xdr:from>
    <xdr:to>
      <xdr:col>6</xdr:col>
      <xdr:colOff>38100</xdr:colOff>
      <xdr:row>62</xdr:row>
      <xdr:rowOff>130810</xdr:rowOff>
    </xdr:to>
    <xdr:sp macro="" textlink="">
      <xdr:nvSpPr>
        <xdr:cNvPr id="197" name="楕円 196"/>
        <xdr:cNvSpPr/>
      </xdr:nvSpPr>
      <xdr:spPr>
        <a:xfrm>
          <a:off x="107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80010</xdr:rowOff>
    </xdr:from>
    <xdr:to>
      <xdr:col>10</xdr:col>
      <xdr:colOff>114300</xdr:colOff>
      <xdr:row>62</xdr:row>
      <xdr:rowOff>94706</xdr:rowOff>
    </xdr:to>
    <xdr:cxnSp macro="">
      <xdr:nvCxnSpPr>
        <xdr:cNvPr id="198" name="直線コネクタ 197"/>
        <xdr:cNvCxnSpPr/>
      </xdr:nvCxnSpPr>
      <xdr:spPr>
        <a:xfrm>
          <a:off x="1130300" y="1070991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0" name="n_2ave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164392</xdr:rowOff>
    </xdr:from>
    <xdr:ext cx="405111" cy="259045"/>
    <xdr:sp macro="" textlink="">
      <xdr:nvSpPr>
        <xdr:cNvPr id="203" name="n_1mainValue【橋りょう・トンネル】&#10;有形固定資産減価償却率"/>
        <xdr:cNvSpPr txBox="1"/>
      </xdr:nvSpPr>
      <xdr:spPr>
        <a:xfrm>
          <a:off x="35820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151328</xdr:rowOff>
    </xdr:from>
    <xdr:ext cx="405111" cy="259045"/>
    <xdr:sp macro="" textlink="">
      <xdr:nvSpPr>
        <xdr:cNvPr id="204" name="n_2mainValue【橋りょう・トンネル】&#10;有形固定資産減価償却率"/>
        <xdr:cNvSpPr txBox="1"/>
      </xdr:nvSpPr>
      <xdr:spPr>
        <a:xfrm>
          <a:off x="2705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136633</xdr:rowOff>
    </xdr:from>
    <xdr:ext cx="405111" cy="259045"/>
    <xdr:sp macro="" textlink="">
      <xdr:nvSpPr>
        <xdr:cNvPr id="205" name="n_3mainValue【橋りょう・トンネル】&#10;有形固定資産減価償却率"/>
        <xdr:cNvSpPr txBox="1"/>
      </xdr:nvSpPr>
      <xdr:spPr>
        <a:xfrm>
          <a:off x="1816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121937</xdr:rowOff>
    </xdr:from>
    <xdr:ext cx="405111" cy="259045"/>
    <xdr:sp macro="" textlink="">
      <xdr:nvSpPr>
        <xdr:cNvPr id="206" name="n_4mainValue【橋りょう・トンネル】&#10;有形固定資産減価償却率"/>
        <xdr:cNvSpPr txBox="1"/>
      </xdr:nvSpPr>
      <xdr:spPr>
        <a:xfrm>
          <a:off x="927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14494</xdr:rowOff>
    </xdr:from>
    <xdr:to>
      <xdr:col>55</xdr:col>
      <xdr:colOff>50800</xdr:colOff>
      <xdr:row>62</xdr:row>
      <xdr:rowOff>116094</xdr:rowOff>
    </xdr:to>
    <xdr:sp macro="" textlink="">
      <xdr:nvSpPr>
        <xdr:cNvPr id="248" name="楕円 247"/>
        <xdr:cNvSpPr/>
      </xdr:nvSpPr>
      <xdr:spPr>
        <a:xfrm>
          <a:off x="10426700" y="106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164371</xdr:rowOff>
    </xdr:from>
    <xdr:ext cx="599010" cy="259045"/>
    <xdr:sp macro="" textlink="">
      <xdr:nvSpPr>
        <xdr:cNvPr id="249" name="【橋りょう・トンネル】&#10;一人当たり有形固定資産（償却資産）額該当値テキスト"/>
        <xdr:cNvSpPr txBox="1"/>
      </xdr:nvSpPr>
      <xdr:spPr>
        <a:xfrm>
          <a:off x="10515600" y="1062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22184</xdr:rowOff>
    </xdr:from>
    <xdr:to>
      <xdr:col>50</xdr:col>
      <xdr:colOff>165100</xdr:colOff>
      <xdr:row>62</xdr:row>
      <xdr:rowOff>123784</xdr:rowOff>
    </xdr:to>
    <xdr:sp macro="" textlink="">
      <xdr:nvSpPr>
        <xdr:cNvPr id="250" name="楕円 249"/>
        <xdr:cNvSpPr/>
      </xdr:nvSpPr>
      <xdr:spPr>
        <a:xfrm>
          <a:off x="9588500" y="106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65294</xdr:rowOff>
    </xdr:from>
    <xdr:to>
      <xdr:col>55</xdr:col>
      <xdr:colOff>0</xdr:colOff>
      <xdr:row>62</xdr:row>
      <xdr:rowOff>72984</xdr:rowOff>
    </xdr:to>
    <xdr:cxnSp macro="">
      <xdr:nvCxnSpPr>
        <xdr:cNvPr id="251" name="直線コネクタ 250"/>
        <xdr:cNvCxnSpPr/>
      </xdr:nvCxnSpPr>
      <xdr:spPr>
        <a:xfrm flipV="1">
          <a:off x="9639300" y="10695194"/>
          <a:ext cx="8382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26273</xdr:rowOff>
    </xdr:from>
    <xdr:to>
      <xdr:col>46</xdr:col>
      <xdr:colOff>38100</xdr:colOff>
      <xdr:row>62</xdr:row>
      <xdr:rowOff>127873</xdr:rowOff>
    </xdr:to>
    <xdr:sp macro="" textlink="">
      <xdr:nvSpPr>
        <xdr:cNvPr id="252" name="楕円 251"/>
        <xdr:cNvSpPr/>
      </xdr:nvSpPr>
      <xdr:spPr>
        <a:xfrm>
          <a:off x="8699500" y="106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72984</xdr:rowOff>
    </xdr:from>
    <xdr:to>
      <xdr:col>50</xdr:col>
      <xdr:colOff>114300</xdr:colOff>
      <xdr:row>62</xdr:row>
      <xdr:rowOff>77073</xdr:rowOff>
    </xdr:to>
    <xdr:cxnSp macro="">
      <xdr:nvCxnSpPr>
        <xdr:cNvPr id="253" name="直線コネクタ 252"/>
        <xdr:cNvCxnSpPr/>
      </xdr:nvCxnSpPr>
      <xdr:spPr>
        <a:xfrm flipV="1">
          <a:off x="8750300" y="10702884"/>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30923</xdr:rowOff>
    </xdr:from>
    <xdr:to>
      <xdr:col>41</xdr:col>
      <xdr:colOff>101600</xdr:colOff>
      <xdr:row>62</xdr:row>
      <xdr:rowOff>132523</xdr:rowOff>
    </xdr:to>
    <xdr:sp macro="" textlink="">
      <xdr:nvSpPr>
        <xdr:cNvPr id="254" name="楕円 253"/>
        <xdr:cNvSpPr/>
      </xdr:nvSpPr>
      <xdr:spPr>
        <a:xfrm>
          <a:off x="7810500" y="106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77073</xdr:rowOff>
    </xdr:from>
    <xdr:to>
      <xdr:col>45</xdr:col>
      <xdr:colOff>177800</xdr:colOff>
      <xdr:row>62</xdr:row>
      <xdr:rowOff>81723</xdr:rowOff>
    </xdr:to>
    <xdr:cxnSp macro="">
      <xdr:nvCxnSpPr>
        <xdr:cNvPr id="255" name="直線コネクタ 254"/>
        <xdr:cNvCxnSpPr/>
      </xdr:nvCxnSpPr>
      <xdr:spPr>
        <a:xfrm flipV="1">
          <a:off x="7861300" y="10706973"/>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36481</xdr:rowOff>
    </xdr:from>
    <xdr:to>
      <xdr:col>36</xdr:col>
      <xdr:colOff>165100</xdr:colOff>
      <xdr:row>62</xdr:row>
      <xdr:rowOff>138081</xdr:rowOff>
    </xdr:to>
    <xdr:sp macro="" textlink="">
      <xdr:nvSpPr>
        <xdr:cNvPr id="256" name="楕円 255"/>
        <xdr:cNvSpPr/>
      </xdr:nvSpPr>
      <xdr:spPr>
        <a:xfrm>
          <a:off x="6921500" y="106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81723</xdr:rowOff>
    </xdr:from>
    <xdr:to>
      <xdr:col>41</xdr:col>
      <xdr:colOff>50800</xdr:colOff>
      <xdr:row>62</xdr:row>
      <xdr:rowOff>87281</xdr:rowOff>
    </xdr:to>
    <xdr:cxnSp macro="">
      <xdr:nvCxnSpPr>
        <xdr:cNvPr id="257" name="直線コネクタ 256"/>
        <xdr:cNvCxnSpPr/>
      </xdr:nvCxnSpPr>
      <xdr:spPr>
        <a:xfrm flipV="1">
          <a:off x="6972300" y="10711623"/>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xdr:cNvSpPr txBox="1"/>
      </xdr:nvSpPr>
      <xdr:spPr>
        <a:xfrm>
          <a:off x="93270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xdr:cNvSpPr txBox="1"/>
      </xdr:nvSpPr>
      <xdr:spPr>
        <a:xfrm>
          <a:off x="8450795" y="1081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xdr:cNvSpPr txBox="1"/>
      </xdr:nvSpPr>
      <xdr:spPr>
        <a:xfrm>
          <a:off x="7561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xdr:cNvSpPr txBox="1"/>
      </xdr:nvSpPr>
      <xdr:spPr>
        <a:xfrm>
          <a:off x="6672795" y="1084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140311</xdr:rowOff>
    </xdr:from>
    <xdr:ext cx="599010" cy="259045"/>
    <xdr:sp macro="" textlink="">
      <xdr:nvSpPr>
        <xdr:cNvPr id="262" name="n_1mainValue【橋りょう・トンネル】&#10;一人当たり有形固定資産（償却資産）額"/>
        <xdr:cNvSpPr txBox="1"/>
      </xdr:nvSpPr>
      <xdr:spPr>
        <a:xfrm>
          <a:off x="9327095" y="1042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144400</xdr:rowOff>
    </xdr:from>
    <xdr:ext cx="599010" cy="259045"/>
    <xdr:sp macro="" textlink="">
      <xdr:nvSpPr>
        <xdr:cNvPr id="263" name="n_2mainValue【橋りょう・トンネル】&#10;一人当たり有形固定資産（償却資産）額"/>
        <xdr:cNvSpPr txBox="1"/>
      </xdr:nvSpPr>
      <xdr:spPr>
        <a:xfrm>
          <a:off x="8450795" y="1043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149050</xdr:rowOff>
    </xdr:from>
    <xdr:ext cx="599010" cy="259045"/>
    <xdr:sp macro="" textlink="">
      <xdr:nvSpPr>
        <xdr:cNvPr id="264" name="n_3mainValue【橋りょう・トンネル】&#10;一人当たり有形固定資産（償却資産）額"/>
        <xdr:cNvSpPr txBox="1"/>
      </xdr:nvSpPr>
      <xdr:spPr>
        <a:xfrm>
          <a:off x="7561795" y="1043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154608</xdr:rowOff>
    </xdr:from>
    <xdr:ext cx="599010" cy="259045"/>
    <xdr:sp macro="" textlink="">
      <xdr:nvSpPr>
        <xdr:cNvPr id="265" name="n_4mainValue【橋りょう・トンネル】&#10;一人当たり有形固定資産（償却資産）額"/>
        <xdr:cNvSpPr txBox="1"/>
      </xdr:nvSpPr>
      <xdr:spPr>
        <a:xfrm>
          <a:off x="6672795" y="1044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306" name="楕円 305"/>
        <xdr:cNvSpPr/>
      </xdr:nvSpPr>
      <xdr:spPr>
        <a:xfrm>
          <a:off x="4584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100982</xdr:rowOff>
    </xdr:from>
    <xdr:ext cx="405111" cy="259045"/>
    <xdr:sp macro="" textlink="">
      <xdr:nvSpPr>
        <xdr:cNvPr id="307" name="【公営住宅】&#10;有形固定資産減価償却率該当値テキスト"/>
        <xdr:cNvSpPr txBox="1"/>
      </xdr:nvSpPr>
      <xdr:spPr>
        <a:xfrm>
          <a:off x="4673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308" name="楕円 307"/>
        <xdr:cNvSpPr/>
      </xdr:nvSpPr>
      <xdr:spPr>
        <a:xfrm>
          <a:off x="3746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1905</xdr:rowOff>
    </xdr:to>
    <xdr:cxnSp macro="">
      <xdr:nvCxnSpPr>
        <xdr:cNvPr id="309" name="直線コネクタ 308"/>
        <xdr:cNvCxnSpPr/>
      </xdr:nvCxnSpPr>
      <xdr:spPr>
        <a:xfrm>
          <a:off x="3797300" y="141960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52070</xdr:rowOff>
    </xdr:from>
    <xdr:to>
      <xdr:col>15</xdr:col>
      <xdr:colOff>101600</xdr:colOff>
      <xdr:row>82</xdr:row>
      <xdr:rowOff>153670</xdr:rowOff>
    </xdr:to>
    <xdr:sp macro="" textlink="">
      <xdr:nvSpPr>
        <xdr:cNvPr id="310" name="楕円 309"/>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102870</xdr:rowOff>
    </xdr:from>
    <xdr:to>
      <xdr:col>19</xdr:col>
      <xdr:colOff>177800</xdr:colOff>
      <xdr:row>82</xdr:row>
      <xdr:rowOff>137161</xdr:rowOff>
    </xdr:to>
    <xdr:cxnSp macro="">
      <xdr:nvCxnSpPr>
        <xdr:cNvPr id="311" name="直線コネクタ 310"/>
        <xdr:cNvCxnSpPr/>
      </xdr:nvCxnSpPr>
      <xdr:spPr>
        <a:xfrm>
          <a:off x="2908300" y="14161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12" name="楕円 311"/>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102870</xdr:rowOff>
    </xdr:to>
    <xdr:cxnSp macro="">
      <xdr:nvCxnSpPr>
        <xdr:cNvPr id="313" name="直線コネクタ 312"/>
        <xdr:cNvCxnSpPr/>
      </xdr:nvCxnSpPr>
      <xdr:spPr>
        <a:xfrm>
          <a:off x="2019300" y="14119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314" name="楕円 313"/>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30480</xdr:rowOff>
    </xdr:from>
    <xdr:to>
      <xdr:col>10</xdr:col>
      <xdr:colOff>114300</xdr:colOff>
      <xdr:row>82</xdr:row>
      <xdr:rowOff>60961</xdr:rowOff>
    </xdr:to>
    <xdr:cxnSp macro="">
      <xdr:nvCxnSpPr>
        <xdr:cNvPr id="315" name="直線コネクタ 314"/>
        <xdr:cNvCxnSpPr/>
      </xdr:nvCxnSpPr>
      <xdr:spPr>
        <a:xfrm>
          <a:off x="1130300" y="14089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6" name="n_1ave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17" name="n_2aveValue【公営住宅】&#10;有形固定資産減価償却率"/>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161941</xdr:rowOff>
    </xdr:from>
    <xdr:ext cx="405111" cy="259045"/>
    <xdr:sp macro="" textlink="">
      <xdr:nvSpPr>
        <xdr:cNvPr id="318" name="n_3aveValue【公営住宅】&#10;有形固定資産減価償却率"/>
        <xdr:cNvSpPr txBox="1"/>
      </xdr:nvSpPr>
      <xdr:spPr>
        <a:xfrm>
          <a:off x="1816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9" name="n_4aveValue【公営住宅】&#10;有形固定資産減価償却率"/>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33038</xdr:rowOff>
    </xdr:from>
    <xdr:ext cx="405111" cy="259045"/>
    <xdr:sp macro="" textlink="">
      <xdr:nvSpPr>
        <xdr:cNvPr id="320" name="n_1mainValue【公営住宅】&#10;有形固定資産減価償却率"/>
        <xdr:cNvSpPr txBox="1"/>
      </xdr:nvSpPr>
      <xdr:spPr>
        <a:xfrm>
          <a:off x="35820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321" name="n_2mainValue【公営住宅】&#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2" name="n_3mainValue【公営住宅】&#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97807</xdr:rowOff>
    </xdr:from>
    <xdr:ext cx="405111" cy="259045"/>
    <xdr:sp macro="" textlink="">
      <xdr:nvSpPr>
        <xdr:cNvPr id="323" name="n_4mainValue【公営住宅】&#10;有形固定資産減価償却率"/>
        <xdr:cNvSpPr txBox="1"/>
      </xdr:nvSpPr>
      <xdr:spPr>
        <a:xfrm>
          <a:off x="927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122937</xdr:rowOff>
    </xdr:from>
    <xdr:to>
      <xdr:col>55</xdr:col>
      <xdr:colOff>50800</xdr:colOff>
      <xdr:row>85</xdr:row>
      <xdr:rowOff>53087</xdr:rowOff>
    </xdr:to>
    <xdr:sp macro="" textlink="">
      <xdr:nvSpPr>
        <xdr:cNvPr id="363" name="楕円 362"/>
        <xdr:cNvSpPr/>
      </xdr:nvSpPr>
      <xdr:spPr>
        <a:xfrm>
          <a:off x="104267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101364</xdr:rowOff>
    </xdr:from>
    <xdr:ext cx="469744" cy="259045"/>
    <xdr:sp macro="" textlink="">
      <xdr:nvSpPr>
        <xdr:cNvPr id="364" name="【公営住宅】&#10;一人当たり面積該当値テキスト"/>
        <xdr:cNvSpPr txBox="1"/>
      </xdr:nvSpPr>
      <xdr:spPr>
        <a:xfrm>
          <a:off x="10515600"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125603</xdr:rowOff>
    </xdr:from>
    <xdr:to>
      <xdr:col>50</xdr:col>
      <xdr:colOff>165100</xdr:colOff>
      <xdr:row>85</xdr:row>
      <xdr:rowOff>55753</xdr:rowOff>
    </xdr:to>
    <xdr:sp macro="" textlink="">
      <xdr:nvSpPr>
        <xdr:cNvPr id="365" name="楕円 364"/>
        <xdr:cNvSpPr/>
      </xdr:nvSpPr>
      <xdr:spPr>
        <a:xfrm>
          <a:off x="9588500" y="14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2287</xdr:rowOff>
    </xdr:from>
    <xdr:to>
      <xdr:col>55</xdr:col>
      <xdr:colOff>0</xdr:colOff>
      <xdr:row>85</xdr:row>
      <xdr:rowOff>4953</xdr:rowOff>
    </xdr:to>
    <xdr:cxnSp macro="">
      <xdr:nvCxnSpPr>
        <xdr:cNvPr id="366" name="直線コネクタ 365"/>
        <xdr:cNvCxnSpPr/>
      </xdr:nvCxnSpPr>
      <xdr:spPr>
        <a:xfrm flipV="1">
          <a:off x="9639300" y="14575537"/>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125603</xdr:rowOff>
    </xdr:from>
    <xdr:to>
      <xdr:col>46</xdr:col>
      <xdr:colOff>38100</xdr:colOff>
      <xdr:row>85</xdr:row>
      <xdr:rowOff>55753</xdr:rowOff>
    </xdr:to>
    <xdr:sp macro="" textlink="">
      <xdr:nvSpPr>
        <xdr:cNvPr id="367" name="楕円 366"/>
        <xdr:cNvSpPr/>
      </xdr:nvSpPr>
      <xdr:spPr>
        <a:xfrm>
          <a:off x="8699500" y="14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xdr:rowOff>
    </xdr:from>
    <xdr:to>
      <xdr:col>50</xdr:col>
      <xdr:colOff>114300</xdr:colOff>
      <xdr:row>85</xdr:row>
      <xdr:rowOff>4953</xdr:rowOff>
    </xdr:to>
    <xdr:cxnSp macro="">
      <xdr:nvCxnSpPr>
        <xdr:cNvPr id="368" name="直線コネクタ 367"/>
        <xdr:cNvCxnSpPr/>
      </xdr:nvCxnSpPr>
      <xdr:spPr>
        <a:xfrm>
          <a:off x="8750300" y="14578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127127</xdr:rowOff>
    </xdr:from>
    <xdr:to>
      <xdr:col>41</xdr:col>
      <xdr:colOff>101600</xdr:colOff>
      <xdr:row>85</xdr:row>
      <xdr:rowOff>57277</xdr:rowOff>
    </xdr:to>
    <xdr:sp macro="" textlink="">
      <xdr:nvSpPr>
        <xdr:cNvPr id="369" name="楕円 368"/>
        <xdr:cNvSpPr/>
      </xdr:nvSpPr>
      <xdr:spPr>
        <a:xfrm>
          <a:off x="7810500" y="145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xdr:rowOff>
    </xdr:from>
    <xdr:to>
      <xdr:col>45</xdr:col>
      <xdr:colOff>177800</xdr:colOff>
      <xdr:row>85</xdr:row>
      <xdr:rowOff>6477</xdr:rowOff>
    </xdr:to>
    <xdr:cxnSp macro="">
      <xdr:nvCxnSpPr>
        <xdr:cNvPr id="370" name="直線コネクタ 369"/>
        <xdr:cNvCxnSpPr/>
      </xdr:nvCxnSpPr>
      <xdr:spPr>
        <a:xfrm flipV="1">
          <a:off x="7861300" y="1457820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128651</xdr:rowOff>
    </xdr:from>
    <xdr:to>
      <xdr:col>36</xdr:col>
      <xdr:colOff>165100</xdr:colOff>
      <xdr:row>85</xdr:row>
      <xdr:rowOff>58801</xdr:rowOff>
    </xdr:to>
    <xdr:sp macro="" textlink="">
      <xdr:nvSpPr>
        <xdr:cNvPr id="371" name="楕円 370"/>
        <xdr:cNvSpPr/>
      </xdr:nvSpPr>
      <xdr:spPr>
        <a:xfrm>
          <a:off x="6921500" y="14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6477</xdr:rowOff>
    </xdr:from>
    <xdr:to>
      <xdr:col>41</xdr:col>
      <xdr:colOff>50800</xdr:colOff>
      <xdr:row>85</xdr:row>
      <xdr:rowOff>8001</xdr:rowOff>
    </xdr:to>
    <xdr:cxnSp macro="">
      <xdr:nvCxnSpPr>
        <xdr:cNvPr id="372" name="直線コネクタ 371"/>
        <xdr:cNvCxnSpPr/>
      </xdr:nvCxnSpPr>
      <xdr:spPr>
        <a:xfrm flipV="1">
          <a:off x="6972300" y="1457972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72280</xdr:rowOff>
    </xdr:from>
    <xdr:ext cx="469744" cy="259045"/>
    <xdr:sp macro="" textlink="">
      <xdr:nvSpPr>
        <xdr:cNvPr id="377" name="n_1mainValue【公営住宅】&#10;一人当たり面積"/>
        <xdr:cNvSpPr txBox="1"/>
      </xdr:nvSpPr>
      <xdr:spPr>
        <a:xfrm>
          <a:off x="9391727" y="1430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72280</xdr:rowOff>
    </xdr:from>
    <xdr:ext cx="469744" cy="259045"/>
    <xdr:sp macro="" textlink="">
      <xdr:nvSpPr>
        <xdr:cNvPr id="378" name="n_2mainValue【公営住宅】&#10;一人当たり面積"/>
        <xdr:cNvSpPr txBox="1"/>
      </xdr:nvSpPr>
      <xdr:spPr>
        <a:xfrm>
          <a:off x="8515427" y="1430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73804</xdr:rowOff>
    </xdr:from>
    <xdr:ext cx="469744" cy="259045"/>
    <xdr:sp macro="" textlink="">
      <xdr:nvSpPr>
        <xdr:cNvPr id="379" name="n_3mainValue【公営住宅】&#10;一人当たり面積"/>
        <xdr:cNvSpPr txBox="1"/>
      </xdr:nvSpPr>
      <xdr:spPr>
        <a:xfrm>
          <a:off x="7626427" y="143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75328</xdr:rowOff>
    </xdr:from>
    <xdr:ext cx="469744" cy="259045"/>
    <xdr:sp macro="" textlink="">
      <xdr:nvSpPr>
        <xdr:cNvPr id="380" name="n_4mainValue【公営住宅】&#10;一人当たり面積"/>
        <xdr:cNvSpPr txBox="1"/>
      </xdr:nvSpPr>
      <xdr:spPr>
        <a:xfrm>
          <a:off x="6737427" y="1430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8" name="フローチャート: 判断 427"/>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9" name="フローチャート: 判断 428"/>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30" name="フローチャート: 判断 42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31" name="フローチャート: 判断 430"/>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95885</xdr:rowOff>
    </xdr:from>
    <xdr:to>
      <xdr:col>85</xdr:col>
      <xdr:colOff>177800</xdr:colOff>
      <xdr:row>37</xdr:row>
      <xdr:rowOff>26035</xdr:rowOff>
    </xdr:to>
    <xdr:sp macro="" textlink="">
      <xdr:nvSpPr>
        <xdr:cNvPr id="437" name="楕円 436"/>
        <xdr:cNvSpPr/>
      </xdr:nvSpPr>
      <xdr:spPr>
        <a:xfrm>
          <a:off x="16268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118762</xdr:rowOff>
    </xdr:from>
    <xdr:ext cx="405111" cy="259045"/>
    <xdr:sp macro="" textlink="">
      <xdr:nvSpPr>
        <xdr:cNvPr id="438" name="【認定こども園・幼稚園・保育所】&#10;有形固定資産減価償却率該当値テキスト"/>
        <xdr:cNvSpPr txBox="1"/>
      </xdr:nvSpPr>
      <xdr:spPr>
        <a:xfrm>
          <a:off x="1635760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34925</xdr:rowOff>
    </xdr:from>
    <xdr:to>
      <xdr:col>81</xdr:col>
      <xdr:colOff>101600</xdr:colOff>
      <xdr:row>36</xdr:row>
      <xdr:rowOff>136525</xdr:rowOff>
    </xdr:to>
    <xdr:sp macro="" textlink="">
      <xdr:nvSpPr>
        <xdr:cNvPr id="439" name="楕円 438"/>
        <xdr:cNvSpPr/>
      </xdr:nvSpPr>
      <xdr:spPr>
        <a:xfrm>
          <a:off x="15430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85725</xdr:rowOff>
    </xdr:from>
    <xdr:to>
      <xdr:col>85</xdr:col>
      <xdr:colOff>127000</xdr:colOff>
      <xdr:row>36</xdr:row>
      <xdr:rowOff>146685</xdr:rowOff>
    </xdr:to>
    <xdr:cxnSp macro="">
      <xdr:nvCxnSpPr>
        <xdr:cNvPr id="440" name="直線コネクタ 439"/>
        <xdr:cNvCxnSpPr/>
      </xdr:nvCxnSpPr>
      <xdr:spPr>
        <a:xfrm>
          <a:off x="15481300" y="625792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441" name="楕円 440"/>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85725</xdr:rowOff>
    </xdr:to>
    <xdr:cxnSp macro="">
      <xdr:nvCxnSpPr>
        <xdr:cNvPr id="442" name="直線コネクタ 441"/>
        <xdr:cNvCxnSpPr/>
      </xdr:nvCxnSpPr>
      <xdr:spPr>
        <a:xfrm>
          <a:off x="14592300" y="6229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160655</xdr:rowOff>
    </xdr:from>
    <xdr:to>
      <xdr:col>72</xdr:col>
      <xdr:colOff>38100</xdr:colOff>
      <xdr:row>38</xdr:row>
      <xdr:rowOff>90805</xdr:rowOff>
    </xdr:to>
    <xdr:sp macro="" textlink="">
      <xdr:nvSpPr>
        <xdr:cNvPr id="443" name="楕円 442"/>
        <xdr:cNvSpPr/>
      </xdr:nvSpPr>
      <xdr:spPr>
        <a:xfrm>
          <a:off x="13652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57150</xdr:rowOff>
    </xdr:from>
    <xdr:to>
      <xdr:col>76</xdr:col>
      <xdr:colOff>114300</xdr:colOff>
      <xdr:row>38</xdr:row>
      <xdr:rowOff>40005</xdr:rowOff>
    </xdr:to>
    <xdr:cxnSp macro="">
      <xdr:nvCxnSpPr>
        <xdr:cNvPr id="444" name="直線コネクタ 443"/>
        <xdr:cNvCxnSpPr/>
      </xdr:nvCxnSpPr>
      <xdr:spPr>
        <a:xfrm flipV="1">
          <a:off x="13703300" y="622935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445" name="楕円 444"/>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38</xdr:row>
      <xdr:rowOff>40005</xdr:rowOff>
    </xdr:to>
    <xdr:cxnSp macro="">
      <xdr:nvCxnSpPr>
        <xdr:cNvPr id="446" name="直線コネクタ 445"/>
        <xdr:cNvCxnSpPr/>
      </xdr:nvCxnSpPr>
      <xdr:spPr>
        <a:xfrm>
          <a:off x="12814300" y="64998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7"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8"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9"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50"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153052</xdr:rowOff>
    </xdr:from>
    <xdr:ext cx="405111" cy="259045"/>
    <xdr:sp macro="" textlink="">
      <xdr:nvSpPr>
        <xdr:cNvPr id="451" name="n_1mainValue【認定こども園・幼稚園・保育所】&#10;有形固定資産減価償却率"/>
        <xdr:cNvSpPr txBox="1"/>
      </xdr:nvSpPr>
      <xdr:spPr>
        <a:xfrm>
          <a:off x="152660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452" name="n_2mainValue【認定こども園・幼稚園・保育所】&#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81932</xdr:rowOff>
    </xdr:from>
    <xdr:ext cx="405111" cy="259045"/>
    <xdr:sp macro="" textlink="">
      <xdr:nvSpPr>
        <xdr:cNvPr id="453" name="n_3mainValue【認定こども園・幼稚園・保育所】&#10;有形固定資産減価償却率"/>
        <xdr:cNvSpPr txBox="1"/>
      </xdr:nvSpPr>
      <xdr:spPr>
        <a:xfrm>
          <a:off x="13500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26687</xdr:rowOff>
    </xdr:from>
    <xdr:ext cx="405111" cy="259045"/>
    <xdr:sp macro="" textlink="">
      <xdr:nvSpPr>
        <xdr:cNvPr id="454" name="n_4mainValue【認定こども園・幼稚園・保育所】&#10;有形固定資産減価償却率"/>
        <xdr:cNvSpPr txBox="1"/>
      </xdr:nvSpPr>
      <xdr:spPr>
        <a:xfrm>
          <a:off x="12611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483" name="フローチャート: 判断 482"/>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484" name="フローチャート: 判断 483"/>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85" name="フローチャート: 判断 484"/>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486" name="フローチャート: 判断 485"/>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167132</xdr:rowOff>
    </xdr:from>
    <xdr:to>
      <xdr:col>116</xdr:col>
      <xdr:colOff>114300</xdr:colOff>
      <xdr:row>38</xdr:row>
      <xdr:rowOff>97282</xdr:rowOff>
    </xdr:to>
    <xdr:sp macro="" textlink="">
      <xdr:nvSpPr>
        <xdr:cNvPr id="492" name="楕円 491"/>
        <xdr:cNvSpPr/>
      </xdr:nvSpPr>
      <xdr:spPr>
        <a:xfrm>
          <a:off x="221107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18559</xdr:rowOff>
    </xdr:from>
    <xdr:ext cx="469744" cy="259045"/>
    <xdr:sp macro="" textlink="">
      <xdr:nvSpPr>
        <xdr:cNvPr id="493" name="【認定こども園・幼稚園・保育所】&#10;一人当たり面積該当値テキスト"/>
        <xdr:cNvSpPr txBox="1"/>
      </xdr:nvSpPr>
      <xdr:spPr>
        <a:xfrm>
          <a:off x="22199600"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xdr:rowOff>
    </xdr:from>
    <xdr:to>
      <xdr:col>112</xdr:col>
      <xdr:colOff>38100</xdr:colOff>
      <xdr:row>38</xdr:row>
      <xdr:rowOff>106426</xdr:rowOff>
    </xdr:to>
    <xdr:sp macro="" textlink="">
      <xdr:nvSpPr>
        <xdr:cNvPr id="494" name="楕円 493"/>
        <xdr:cNvSpPr/>
      </xdr:nvSpPr>
      <xdr:spPr>
        <a:xfrm>
          <a:off x="21272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46482</xdr:rowOff>
    </xdr:from>
    <xdr:to>
      <xdr:col>116</xdr:col>
      <xdr:colOff>63500</xdr:colOff>
      <xdr:row>38</xdr:row>
      <xdr:rowOff>55626</xdr:rowOff>
    </xdr:to>
    <xdr:cxnSp macro="">
      <xdr:nvCxnSpPr>
        <xdr:cNvPr id="495" name="直線コネクタ 494"/>
        <xdr:cNvCxnSpPr/>
      </xdr:nvCxnSpPr>
      <xdr:spPr>
        <a:xfrm flipV="1">
          <a:off x="21323300" y="656158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xdr:rowOff>
    </xdr:from>
    <xdr:to>
      <xdr:col>107</xdr:col>
      <xdr:colOff>101600</xdr:colOff>
      <xdr:row>38</xdr:row>
      <xdr:rowOff>113284</xdr:rowOff>
    </xdr:to>
    <xdr:sp macro="" textlink="">
      <xdr:nvSpPr>
        <xdr:cNvPr id="496" name="楕円 495"/>
        <xdr:cNvSpPr/>
      </xdr:nvSpPr>
      <xdr:spPr>
        <a:xfrm>
          <a:off x="20383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55626</xdr:rowOff>
    </xdr:from>
    <xdr:to>
      <xdr:col>111</xdr:col>
      <xdr:colOff>177800</xdr:colOff>
      <xdr:row>38</xdr:row>
      <xdr:rowOff>62484</xdr:rowOff>
    </xdr:to>
    <xdr:cxnSp macro="">
      <xdr:nvCxnSpPr>
        <xdr:cNvPr id="497" name="直線コネクタ 496"/>
        <xdr:cNvCxnSpPr/>
      </xdr:nvCxnSpPr>
      <xdr:spPr>
        <a:xfrm flipV="1">
          <a:off x="20434300" y="65707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52832</xdr:rowOff>
    </xdr:from>
    <xdr:to>
      <xdr:col>102</xdr:col>
      <xdr:colOff>165100</xdr:colOff>
      <xdr:row>38</xdr:row>
      <xdr:rowOff>154432</xdr:rowOff>
    </xdr:to>
    <xdr:sp macro="" textlink="">
      <xdr:nvSpPr>
        <xdr:cNvPr id="498" name="楕円 497"/>
        <xdr:cNvSpPr/>
      </xdr:nvSpPr>
      <xdr:spPr>
        <a:xfrm>
          <a:off x="19494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62484</xdr:rowOff>
    </xdr:from>
    <xdr:to>
      <xdr:col>107</xdr:col>
      <xdr:colOff>50800</xdr:colOff>
      <xdr:row>38</xdr:row>
      <xdr:rowOff>103632</xdr:rowOff>
    </xdr:to>
    <xdr:cxnSp macro="">
      <xdr:nvCxnSpPr>
        <xdr:cNvPr id="499" name="直線コネクタ 498"/>
        <xdr:cNvCxnSpPr/>
      </xdr:nvCxnSpPr>
      <xdr:spPr>
        <a:xfrm flipV="1">
          <a:off x="19545300" y="65775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61976</xdr:rowOff>
    </xdr:from>
    <xdr:to>
      <xdr:col>98</xdr:col>
      <xdr:colOff>38100</xdr:colOff>
      <xdr:row>38</xdr:row>
      <xdr:rowOff>163576</xdr:rowOff>
    </xdr:to>
    <xdr:sp macro="" textlink="">
      <xdr:nvSpPr>
        <xdr:cNvPr id="500" name="楕円 499"/>
        <xdr:cNvSpPr/>
      </xdr:nvSpPr>
      <xdr:spPr>
        <a:xfrm>
          <a:off x="18605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103632</xdr:rowOff>
    </xdr:from>
    <xdr:to>
      <xdr:col>102</xdr:col>
      <xdr:colOff>114300</xdr:colOff>
      <xdr:row>38</xdr:row>
      <xdr:rowOff>112776</xdr:rowOff>
    </xdr:to>
    <xdr:cxnSp macro="">
      <xdr:nvCxnSpPr>
        <xdr:cNvPr id="501" name="直線コネクタ 500"/>
        <xdr:cNvCxnSpPr/>
      </xdr:nvCxnSpPr>
      <xdr:spPr>
        <a:xfrm flipV="1">
          <a:off x="18656300" y="6618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02" name="n_1aveValue【認定こども園・幼稚園・保育所】&#10;一人当たり面積"/>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03" name="n_2aveValue【認定こども園・幼稚園・保育所】&#10;一人当たり面積"/>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4" name="n_3ave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505" name="n_4aveValue【認定こども園・幼稚園・保育所】&#10;一人当たり面積"/>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122953</xdr:rowOff>
    </xdr:from>
    <xdr:ext cx="469744" cy="259045"/>
    <xdr:sp macro="" textlink="">
      <xdr:nvSpPr>
        <xdr:cNvPr id="506" name="n_1mainValue【認定こども園・幼稚園・保育所】&#10;一人当たり面積"/>
        <xdr:cNvSpPr txBox="1"/>
      </xdr:nvSpPr>
      <xdr:spPr>
        <a:xfrm>
          <a:off x="210757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129811</xdr:rowOff>
    </xdr:from>
    <xdr:ext cx="469744" cy="259045"/>
    <xdr:sp macro="" textlink="">
      <xdr:nvSpPr>
        <xdr:cNvPr id="507" name="n_2mainValue【認定こども園・幼稚園・保育所】&#10;一人当たり面積"/>
        <xdr:cNvSpPr txBox="1"/>
      </xdr:nvSpPr>
      <xdr:spPr>
        <a:xfrm>
          <a:off x="20199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170959</xdr:rowOff>
    </xdr:from>
    <xdr:ext cx="469744" cy="259045"/>
    <xdr:sp macro="" textlink="">
      <xdr:nvSpPr>
        <xdr:cNvPr id="508" name="n_3mainValue【認定こども園・幼稚園・保育所】&#10;一人当たり面積"/>
        <xdr:cNvSpPr txBox="1"/>
      </xdr:nvSpPr>
      <xdr:spPr>
        <a:xfrm>
          <a:off x="19310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8653</xdr:rowOff>
    </xdr:from>
    <xdr:ext cx="469744" cy="259045"/>
    <xdr:sp macro="" textlink="">
      <xdr:nvSpPr>
        <xdr:cNvPr id="509" name="n_4mainValue【認定こども園・幼稚園・保育所】&#10;一人当たり面積"/>
        <xdr:cNvSpPr txBox="1"/>
      </xdr:nvSpPr>
      <xdr:spPr>
        <a:xfrm>
          <a:off x="18421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1" name="フローチャート: 判断 540"/>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42" name="フローチャート: 判断 541"/>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43" name="フローチャート: 判断 54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44" name="フローチャート: 判断 543"/>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50" name="楕円 549"/>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163847</xdr:rowOff>
    </xdr:from>
    <xdr:ext cx="405111" cy="259045"/>
    <xdr:sp macro="" textlink="">
      <xdr:nvSpPr>
        <xdr:cNvPr id="551" name="【学校施設】&#10;有形固定資産減価償却率該当値テキスト"/>
        <xdr:cNvSpPr txBox="1"/>
      </xdr:nvSpPr>
      <xdr:spPr>
        <a:xfrm>
          <a:off x="16357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52" name="楕円 551"/>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64770</xdr:rowOff>
    </xdr:to>
    <xdr:cxnSp macro="">
      <xdr:nvCxnSpPr>
        <xdr:cNvPr id="553" name="直線コネクタ 552"/>
        <xdr:cNvCxnSpPr/>
      </xdr:nvCxnSpPr>
      <xdr:spPr>
        <a:xfrm>
          <a:off x="15481300" y="102679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554" name="楕円 553"/>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40005</xdr:rowOff>
    </xdr:to>
    <xdr:cxnSp macro="">
      <xdr:nvCxnSpPr>
        <xdr:cNvPr id="555" name="直線コネクタ 554"/>
        <xdr:cNvCxnSpPr/>
      </xdr:nvCxnSpPr>
      <xdr:spPr>
        <a:xfrm flipV="1">
          <a:off x="14592300" y="102679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56" name="楕円 555"/>
        <xdr:cNvSpPr/>
      </xdr:nvSpPr>
      <xdr:spPr>
        <a:xfrm>
          <a:off x="13652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20955</xdr:rowOff>
    </xdr:from>
    <xdr:to>
      <xdr:col>76</xdr:col>
      <xdr:colOff>114300</xdr:colOff>
      <xdr:row>60</xdr:row>
      <xdr:rowOff>40005</xdr:rowOff>
    </xdr:to>
    <xdr:cxnSp macro="">
      <xdr:nvCxnSpPr>
        <xdr:cNvPr id="557" name="直線コネクタ 556"/>
        <xdr:cNvCxnSpPr/>
      </xdr:nvCxnSpPr>
      <xdr:spPr>
        <a:xfrm>
          <a:off x="13703300" y="10307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116840</xdr:rowOff>
    </xdr:from>
    <xdr:to>
      <xdr:col>67</xdr:col>
      <xdr:colOff>101600</xdr:colOff>
      <xdr:row>60</xdr:row>
      <xdr:rowOff>46990</xdr:rowOff>
    </xdr:to>
    <xdr:sp macro="" textlink="">
      <xdr:nvSpPr>
        <xdr:cNvPr id="558" name="楕円 557"/>
        <xdr:cNvSpPr/>
      </xdr:nvSpPr>
      <xdr:spPr>
        <a:xfrm>
          <a:off x="12763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167640</xdr:rowOff>
    </xdr:from>
    <xdr:to>
      <xdr:col>71</xdr:col>
      <xdr:colOff>177800</xdr:colOff>
      <xdr:row>60</xdr:row>
      <xdr:rowOff>20955</xdr:rowOff>
    </xdr:to>
    <xdr:cxnSp macro="">
      <xdr:nvCxnSpPr>
        <xdr:cNvPr id="559" name="直線コネクタ 558"/>
        <xdr:cNvCxnSpPr/>
      </xdr:nvCxnSpPr>
      <xdr:spPr>
        <a:xfrm>
          <a:off x="12814300" y="102831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0" name="n_1aveValue【学校施設】&#10;有形固定資産減価償却率"/>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61" name="n_2aveValue【学校施設】&#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62"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3" name="n_4ave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64" name="n_1main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107332</xdr:rowOff>
    </xdr:from>
    <xdr:ext cx="405111" cy="259045"/>
    <xdr:sp macro="" textlink="">
      <xdr:nvSpPr>
        <xdr:cNvPr id="565" name="n_2mainValue【学校施設】&#10;有形固定資産減価償却率"/>
        <xdr:cNvSpPr txBox="1"/>
      </xdr:nvSpPr>
      <xdr:spPr>
        <a:xfrm>
          <a:off x="14389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6" name="n_3main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7" name="n_4main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598" name="フローチャート: 判断 597"/>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599" name="フローチャート: 判断 598"/>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00" name="フローチャート: 判断 599"/>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01" name="フローチャート: 判断 600"/>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86995</xdr:rowOff>
    </xdr:from>
    <xdr:to>
      <xdr:col>116</xdr:col>
      <xdr:colOff>114300</xdr:colOff>
      <xdr:row>63</xdr:row>
      <xdr:rowOff>17145</xdr:rowOff>
    </xdr:to>
    <xdr:sp macro="" textlink="">
      <xdr:nvSpPr>
        <xdr:cNvPr id="607" name="楕円 606"/>
        <xdr:cNvSpPr/>
      </xdr:nvSpPr>
      <xdr:spPr>
        <a:xfrm>
          <a:off x="22110700" y="10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109872</xdr:rowOff>
    </xdr:from>
    <xdr:ext cx="469744" cy="259045"/>
    <xdr:sp macro="" textlink="">
      <xdr:nvSpPr>
        <xdr:cNvPr id="608" name="【学校施設】&#10;一人当たり面積該当値テキスト"/>
        <xdr:cNvSpPr txBox="1"/>
      </xdr:nvSpPr>
      <xdr:spPr>
        <a:xfrm>
          <a:off x="22199600" y="105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91059</xdr:rowOff>
    </xdr:from>
    <xdr:to>
      <xdr:col>112</xdr:col>
      <xdr:colOff>38100</xdr:colOff>
      <xdr:row>63</xdr:row>
      <xdr:rowOff>21209</xdr:rowOff>
    </xdr:to>
    <xdr:sp macro="" textlink="">
      <xdr:nvSpPr>
        <xdr:cNvPr id="609" name="楕円 608"/>
        <xdr:cNvSpPr/>
      </xdr:nvSpPr>
      <xdr:spPr>
        <a:xfrm>
          <a:off x="21272500" y="107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137795</xdr:rowOff>
    </xdr:from>
    <xdr:to>
      <xdr:col>116</xdr:col>
      <xdr:colOff>63500</xdr:colOff>
      <xdr:row>62</xdr:row>
      <xdr:rowOff>141859</xdr:rowOff>
    </xdr:to>
    <xdr:cxnSp macro="">
      <xdr:nvCxnSpPr>
        <xdr:cNvPr id="610" name="直線コネクタ 609"/>
        <xdr:cNvCxnSpPr/>
      </xdr:nvCxnSpPr>
      <xdr:spPr>
        <a:xfrm flipV="1">
          <a:off x="21323300" y="10767695"/>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86868</xdr:rowOff>
    </xdr:from>
    <xdr:to>
      <xdr:col>107</xdr:col>
      <xdr:colOff>101600</xdr:colOff>
      <xdr:row>63</xdr:row>
      <xdr:rowOff>17018</xdr:rowOff>
    </xdr:to>
    <xdr:sp macro="" textlink="">
      <xdr:nvSpPr>
        <xdr:cNvPr id="611" name="楕円 610"/>
        <xdr:cNvSpPr/>
      </xdr:nvSpPr>
      <xdr:spPr>
        <a:xfrm>
          <a:off x="20383500" y="107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137668</xdr:rowOff>
    </xdr:from>
    <xdr:to>
      <xdr:col>111</xdr:col>
      <xdr:colOff>177800</xdr:colOff>
      <xdr:row>62</xdr:row>
      <xdr:rowOff>141859</xdr:rowOff>
    </xdr:to>
    <xdr:cxnSp macro="">
      <xdr:nvCxnSpPr>
        <xdr:cNvPr id="612" name="直線コネクタ 611"/>
        <xdr:cNvCxnSpPr/>
      </xdr:nvCxnSpPr>
      <xdr:spPr>
        <a:xfrm>
          <a:off x="20434300" y="1076756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89535</xdr:rowOff>
    </xdr:from>
    <xdr:to>
      <xdr:col>102</xdr:col>
      <xdr:colOff>165100</xdr:colOff>
      <xdr:row>63</xdr:row>
      <xdr:rowOff>19685</xdr:rowOff>
    </xdr:to>
    <xdr:sp macro="" textlink="">
      <xdr:nvSpPr>
        <xdr:cNvPr id="613" name="楕円 612"/>
        <xdr:cNvSpPr/>
      </xdr:nvSpPr>
      <xdr:spPr>
        <a:xfrm>
          <a:off x="19494500" y="10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137668</xdr:rowOff>
    </xdr:from>
    <xdr:to>
      <xdr:col>107</xdr:col>
      <xdr:colOff>50800</xdr:colOff>
      <xdr:row>62</xdr:row>
      <xdr:rowOff>140335</xdr:rowOff>
    </xdr:to>
    <xdr:cxnSp macro="">
      <xdr:nvCxnSpPr>
        <xdr:cNvPr id="614" name="直線コネクタ 613"/>
        <xdr:cNvCxnSpPr/>
      </xdr:nvCxnSpPr>
      <xdr:spPr>
        <a:xfrm flipV="1">
          <a:off x="19545300" y="1076756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95758</xdr:rowOff>
    </xdr:from>
    <xdr:to>
      <xdr:col>98</xdr:col>
      <xdr:colOff>38100</xdr:colOff>
      <xdr:row>63</xdr:row>
      <xdr:rowOff>25908</xdr:rowOff>
    </xdr:to>
    <xdr:sp macro="" textlink="">
      <xdr:nvSpPr>
        <xdr:cNvPr id="615" name="楕円 614"/>
        <xdr:cNvSpPr/>
      </xdr:nvSpPr>
      <xdr:spPr>
        <a:xfrm>
          <a:off x="18605500" y="107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140335</xdr:rowOff>
    </xdr:from>
    <xdr:to>
      <xdr:col>102</xdr:col>
      <xdr:colOff>114300</xdr:colOff>
      <xdr:row>62</xdr:row>
      <xdr:rowOff>146558</xdr:rowOff>
    </xdr:to>
    <xdr:cxnSp macro="">
      <xdr:nvCxnSpPr>
        <xdr:cNvPr id="616" name="直線コネクタ 615"/>
        <xdr:cNvCxnSpPr/>
      </xdr:nvCxnSpPr>
      <xdr:spPr>
        <a:xfrm flipV="1">
          <a:off x="18656300" y="10770235"/>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617" name="n_1aveValue【学校施設】&#10;一人当たり面積"/>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618" name="n_2aveValue【学校施設】&#10;一人当たり面積"/>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619" name="n_3aveValue【学校施設】&#10;一人当たり面積"/>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620" name="n_4aveValue【学校施設】&#10;一人当たり面積"/>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37736</xdr:rowOff>
    </xdr:from>
    <xdr:ext cx="469744" cy="259045"/>
    <xdr:sp macro="" textlink="">
      <xdr:nvSpPr>
        <xdr:cNvPr id="621" name="n_1mainValue【学校施設】&#10;一人当たり面積"/>
        <xdr:cNvSpPr txBox="1"/>
      </xdr:nvSpPr>
      <xdr:spPr>
        <a:xfrm>
          <a:off x="21075727" y="104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33545</xdr:rowOff>
    </xdr:from>
    <xdr:ext cx="469744" cy="259045"/>
    <xdr:sp macro="" textlink="">
      <xdr:nvSpPr>
        <xdr:cNvPr id="622" name="n_2mainValue【学校施設】&#10;一人当たり面積"/>
        <xdr:cNvSpPr txBox="1"/>
      </xdr:nvSpPr>
      <xdr:spPr>
        <a:xfrm>
          <a:off x="20199427" y="1049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36212</xdr:rowOff>
    </xdr:from>
    <xdr:ext cx="469744" cy="259045"/>
    <xdr:sp macro="" textlink="">
      <xdr:nvSpPr>
        <xdr:cNvPr id="623" name="n_3mainValue【学校施設】&#10;一人当たり面積"/>
        <xdr:cNvSpPr txBox="1"/>
      </xdr:nvSpPr>
      <xdr:spPr>
        <a:xfrm>
          <a:off x="19310427" y="1049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42435</xdr:rowOff>
    </xdr:from>
    <xdr:ext cx="469744" cy="259045"/>
    <xdr:sp macro="" textlink="">
      <xdr:nvSpPr>
        <xdr:cNvPr id="624" name="n_4mainValue【学校施設】&#10;一人当たり面積"/>
        <xdr:cNvSpPr txBox="1"/>
      </xdr:nvSpPr>
      <xdr:spPr>
        <a:xfrm>
          <a:off x="18421427" y="1050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658" name="フローチャート: 判断 657"/>
        <xdr:cNvSpPr/>
      </xdr:nvSpPr>
      <xdr:spPr>
        <a:xfrm>
          <a:off x="14541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659" name="フローチャート: 判断 658"/>
        <xdr:cNvSpPr/>
      </xdr:nvSpPr>
      <xdr:spPr>
        <a:xfrm>
          <a:off x="13652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660" name="フローチャート: 判断 659"/>
        <xdr:cNvSpPr/>
      </xdr:nvSpPr>
      <xdr:spPr>
        <a:xfrm>
          <a:off x="12763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134257</xdr:rowOff>
    </xdr:from>
    <xdr:to>
      <xdr:col>85</xdr:col>
      <xdr:colOff>177800</xdr:colOff>
      <xdr:row>85</xdr:row>
      <xdr:rowOff>64407</xdr:rowOff>
    </xdr:to>
    <xdr:sp macro="" textlink="">
      <xdr:nvSpPr>
        <xdr:cNvPr id="666" name="楕円 665"/>
        <xdr:cNvSpPr/>
      </xdr:nvSpPr>
      <xdr:spPr>
        <a:xfrm>
          <a:off x="16268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112684</xdr:rowOff>
    </xdr:from>
    <xdr:ext cx="405111" cy="259045"/>
    <xdr:sp macro="" textlink="">
      <xdr:nvSpPr>
        <xdr:cNvPr id="667" name="【児童館】&#10;有形固定資産減価償却率該当値テキスト"/>
        <xdr:cNvSpPr txBox="1"/>
      </xdr:nvSpPr>
      <xdr:spPr>
        <a:xfrm>
          <a:off x="16357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668" name="楕円 667"/>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13607</xdr:rowOff>
    </xdr:to>
    <xdr:cxnSp macro="">
      <xdr:nvCxnSpPr>
        <xdr:cNvPr id="669" name="直線コネクタ 668"/>
        <xdr:cNvCxnSpPr/>
      </xdr:nvCxnSpPr>
      <xdr:spPr>
        <a:xfrm>
          <a:off x="15481300" y="1455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68943</xdr:rowOff>
    </xdr:from>
    <xdr:to>
      <xdr:col>76</xdr:col>
      <xdr:colOff>165100</xdr:colOff>
      <xdr:row>84</xdr:row>
      <xdr:rowOff>170543</xdr:rowOff>
    </xdr:to>
    <xdr:sp macro="" textlink="">
      <xdr:nvSpPr>
        <xdr:cNvPr id="670" name="楕円 669"/>
        <xdr:cNvSpPr/>
      </xdr:nvSpPr>
      <xdr:spPr>
        <a:xfrm>
          <a:off x="14541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119743</xdr:rowOff>
    </xdr:from>
    <xdr:to>
      <xdr:col>81</xdr:col>
      <xdr:colOff>50800</xdr:colOff>
      <xdr:row>84</xdr:row>
      <xdr:rowOff>152400</xdr:rowOff>
    </xdr:to>
    <xdr:cxnSp macro="">
      <xdr:nvCxnSpPr>
        <xdr:cNvPr id="671" name="直線コネクタ 670"/>
        <xdr:cNvCxnSpPr/>
      </xdr:nvCxnSpPr>
      <xdr:spPr>
        <a:xfrm>
          <a:off x="14592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36286</xdr:rowOff>
    </xdr:from>
    <xdr:to>
      <xdr:col>72</xdr:col>
      <xdr:colOff>38100</xdr:colOff>
      <xdr:row>84</xdr:row>
      <xdr:rowOff>137886</xdr:rowOff>
    </xdr:to>
    <xdr:sp macro="" textlink="">
      <xdr:nvSpPr>
        <xdr:cNvPr id="672" name="楕円 671"/>
        <xdr:cNvSpPr/>
      </xdr:nvSpPr>
      <xdr:spPr>
        <a:xfrm>
          <a:off x="1365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87086</xdr:rowOff>
    </xdr:from>
    <xdr:to>
      <xdr:col>76</xdr:col>
      <xdr:colOff>114300</xdr:colOff>
      <xdr:row>84</xdr:row>
      <xdr:rowOff>119743</xdr:rowOff>
    </xdr:to>
    <xdr:cxnSp macro="">
      <xdr:nvCxnSpPr>
        <xdr:cNvPr id="673" name="直線コネクタ 672"/>
        <xdr:cNvCxnSpPr/>
      </xdr:nvCxnSpPr>
      <xdr:spPr>
        <a:xfrm>
          <a:off x="13703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3629</xdr:rowOff>
    </xdr:from>
    <xdr:to>
      <xdr:col>67</xdr:col>
      <xdr:colOff>101600</xdr:colOff>
      <xdr:row>84</xdr:row>
      <xdr:rowOff>105229</xdr:rowOff>
    </xdr:to>
    <xdr:sp macro="" textlink="">
      <xdr:nvSpPr>
        <xdr:cNvPr id="674" name="楕円 673"/>
        <xdr:cNvSpPr/>
      </xdr:nvSpPr>
      <xdr:spPr>
        <a:xfrm>
          <a:off x="1276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54429</xdr:rowOff>
    </xdr:from>
    <xdr:to>
      <xdr:col>71</xdr:col>
      <xdr:colOff>177800</xdr:colOff>
      <xdr:row>84</xdr:row>
      <xdr:rowOff>87086</xdr:rowOff>
    </xdr:to>
    <xdr:cxnSp macro="">
      <xdr:nvCxnSpPr>
        <xdr:cNvPr id="675" name="直線コネクタ 674"/>
        <xdr:cNvCxnSpPr/>
      </xdr:nvCxnSpPr>
      <xdr:spPr>
        <a:xfrm>
          <a:off x="12814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6" name="n_1aveValue【児童館】&#10;有形固定資産減価償却率"/>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147882</xdr:rowOff>
    </xdr:from>
    <xdr:ext cx="405111" cy="259045"/>
    <xdr:sp macro="" textlink="">
      <xdr:nvSpPr>
        <xdr:cNvPr id="677" name="n_2aveValue【児童館】&#10;有形固定資産減価償却率"/>
        <xdr:cNvSpPr txBox="1"/>
      </xdr:nvSpPr>
      <xdr:spPr>
        <a:xfrm>
          <a:off x="14389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134819</xdr:rowOff>
    </xdr:from>
    <xdr:ext cx="405111" cy="259045"/>
    <xdr:sp macro="" textlink="">
      <xdr:nvSpPr>
        <xdr:cNvPr id="678" name="n_3aveValue【児童館】&#10;有形固定資産減価償却率"/>
        <xdr:cNvSpPr txBox="1"/>
      </xdr:nvSpPr>
      <xdr:spPr>
        <a:xfrm>
          <a:off x="13500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113591</xdr:rowOff>
    </xdr:from>
    <xdr:ext cx="405111" cy="259045"/>
    <xdr:sp macro="" textlink="">
      <xdr:nvSpPr>
        <xdr:cNvPr id="679" name="n_4aveValue【児童館】&#10;有形固定資産減価償却率"/>
        <xdr:cNvSpPr txBox="1"/>
      </xdr:nvSpPr>
      <xdr:spPr>
        <a:xfrm>
          <a:off x="12611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680" name="n_1mainValue【児童館】&#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161670</xdr:rowOff>
    </xdr:from>
    <xdr:ext cx="405111" cy="259045"/>
    <xdr:sp macro="" textlink="">
      <xdr:nvSpPr>
        <xdr:cNvPr id="681" name="n_2mainValue【児童館】&#10;有形固定資産減価償却率"/>
        <xdr:cNvSpPr txBox="1"/>
      </xdr:nvSpPr>
      <xdr:spPr>
        <a:xfrm>
          <a:off x="14389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129013</xdr:rowOff>
    </xdr:from>
    <xdr:ext cx="405111" cy="259045"/>
    <xdr:sp macro="" textlink="">
      <xdr:nvSpPr>
        <xdr:cNvPr id="682" name="n_3mainValue【児童館】&#10;有形固定資産減価償却率"/>
        <xdr:cNvSpPr txBox="1"/>
      </xdr:nvSpPr>
      <xdr:spPr>
        <a:xfrm>
          <a:off x="13500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96356</xdr:rowOff>
    </xdr:from>
    <xdr:ext cx="405111" cy="259045"/>
    <xdr:sp macro="" textlink="">
      <xdr:nvSpPr>
        <xdr:cNvPr id="683" name="n_4mainValue【児童館】&#10;有形固定資産減価償却率"/>
        <xdr:cNvSpPr txBox="1"/>
      </xdr:nvSpPr>
      <xdr:spPr>
        <a:xfrm>
          <a:off x="12611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712" name="フローチャート: 判断 711"/>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713" name="フローチャート: 判断 712"/>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4" name="フローチャート: 判断 713"/>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15" name="フローチャート: 判断 714"/>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721" name="楕円 720"/>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722" name="【児童館】&#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23" name="楕円 722"/>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724" name="直線コネクタ 723"/>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725" name="楕円 724"/>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726" name="直線コネクタ 725"/>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27" name="楕円 726"/>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728" name="直線コネクタ 727"/>
        <xdr:cNvCxnSpPr/>
      </xdr:nvCxnSpPr>
      <xdr:spPr>
        <a:xfrm>
          <a:off x="19545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729" name="楕円 728"/>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154687</xdr:rowOff>
    </xdr:to>
    <xdr:cxnSp macro="">
      <xdr:nvCxnSpPr>
        <xdr:cNvPr id="730" name="直線コネクタ 729"/>
        <xdr:cNvCxnSpPr/>
      </xdr:nvCxnSpPr>
      <xdr:spPr>
        <a:xfrm flipV="1">
          <a:off x="18656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167149</xdr:rowOff>
    </xdr:from>
    <xdr:ext cx="469744" cy="259045"/>
    <xdr:sp macro="" textlink="">
      <xdr:nvSpPr>
        <xdr:cNvPr id="731" name="n_1aveValue【児童館】&#10;一人当たり面積"/>
        <xdr:cNvSpPr txBox="1"/>
      </xdr:nvSpPr>
      <xdr:spPr>
        <a:xfrm>
          <a:off x="210757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732" name="n_2aveValue【児童館】&#10;一人当たり面積"/>
        <xdr:cNvSpPr txBox="1"/>
      </xdr:nvSpPr>
      <xdr:spPr>
        <a:xfrm>
          <a:off x="20199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733" name="n_3aveValue【児童館】&#10;一人当たり面積"/>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167149</xdr:rowOff>
    </xdr:from>
    <xdr:ext cx="469744" cy="259045"/>
    <xdr:sp macro="" textlink="">
      <xdr:nvSpPr>
        <xdr:cNvPr id="734" name="n_4aveValue【児童館】&#10;一人当たり面積"/>
        <xdr:cNvSpPr txBox="1"/>
      </xdr:nvSpPr>
      <xdr:spPr>
        <a:xfrm>
          <a:off x="18421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35" name="n_1mainValue【児童館】&#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736" name="n_2mainValue【児童館】&#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37" name="n_3mainValue【児童館】&#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738" name="n_4mainValue【児童館】&#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7" name="直線コネクタ 75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8" name="テキスト ボックス 75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9" name="直線コネクタ 75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0" name="テキスト ボックス 75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1" name="直線コネクタ 76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2" name="テキスト ボックス 76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3" name="直線コネクタ 76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4" name="テキスト ボックス 76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68" name="直線コネクタ 76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6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70" name="直線コネクタ 76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7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72" name="直線コネクタ 77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73"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74" name="フローチャート: 判断 77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75" name="フローチャート: 判断 774"/>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76" name="フローチャート: 判断 775"/>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77" name="フローチャート: 判断 776"/>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78" name="フローチャート: 判断 777"/>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109982</xdr:rowOff>
    </xdr:from>
    <xdr:to>
      <xdr:col>116</xdr:col>
      <xdr:colOff>114300</xdr:colOff>
      <xdr:row>108</xdr:row>
      <xdr:rowOff>40132</xdr:rowOff>
    </xdr:to>
    <xdr:sp macro="" textlink="">
      <xdr:nvSpPr>
        <xdr:cNvPr id="784" name="楕円 783"/>
        <xdr:cNvSpPr/>
      </xdr:nvSpPr>
      <xdr:spPr>
        <a:xfrm>
          <a:off x="221107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24909</xdr:rowOff>
    </xdr:from>
    <xdr:ext cx="469744" cy="259045"/>
    <xdr:sp macro="" textlink="">
      <xdr:nvSpPr>
        <xdr:cNvPr id="785" name="【公民館】&#10;一人当たり面積該当値テキスト"/>
        <xdr:cNvSpPr txBox="1"/>
      </xdr:nvSpPr>
      <xdr:spPr>
        <a:xfrm>
          <a:off x="22199600" y="183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109982</xdr:rowOff>
    </xdr:from>
    <xdr:to>
      <xdr:col>112</xdr:col>
      <xdr:colOff>38100</xdr:colOff>
      <xdr:row>108</xdr:row>
      <xdr:rowOff>40132</xdr:rowOff>
    </xdr:to>
    <xdr:sp macro="" textlink="">
      <xdr:nvSpPr>
        <xdr:cNvPr id="786" name="楕円 785"/>
        <xdr:cNvSpPr/>
      </xdr:nvSpPr>
      <xdr:spPr>
        <a:xfrm>
          <a:off x="21272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160782</xdr:rowOff>
    </xdr:from>
    <xdr:to>
      <xdr:col>116</xdr:col>
      <xdr:colOff>63500</xdr:colOff>
      <xdr:row>107</xdr:row>
      <xdr:rowOff>160782</xdr:rowOff>
    </xdr:to>
    <xdr:cxnSp macro="">
      <xdr:nvCxnSpPr>
        <xdr:cNvPr id="787" name="直線コネクタ 786"/>
        <xdr:cNvCxnSpPr/>
      </xdr:nvCxnSpPr>
      <xdr:spPr>
        <a:xfrm>
          <a:off x="21323300" y="1850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112268</xdr:rowOff>
    </xdr:from>
    <xdr:to>
      <xdr:col>107</xdr:col>
      <xdr:colOff>101600</xdr:colOff>
      <xdr:row>108</xdr:row>
      <xdr:rowOff>42418</xdr:rowOff>
    </xdr:to>
    <xdr:sp macro="" textlink="">
      <xdr:nvSpPr>
        <xdr:cNvPr id="788" name="楕円 787"/>
        <xdr:cNvSpPr/>
      </xdr:nvSpPr>
      <xdr:spPr>
        <a:xfrm>
          <a:off x="20383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160782</xdr:rowOff>
    </xdr:from>
    <xdr:to>
      <xdr:col>111</xdr:col>
      <xdr:colOff>177800</xdr:colOff>
      <xdr:row>107</xdr:row>
      <xdr:rowOff>163068</xdr:rowOff>
    </xdr:to>
    <xdr:cxnSp macro="">
      <xdr:nvCxnSpPr>
        <xdr:cNvPr id="789" name="直線コネクタ 788"/>
        <xdr:cNvCxnSpPr/>
      </xdr:nvCxnSpPr>
      <xdr:spPr>
        <a:xfrm flipV="1">
          <a:off x="20434300" y="1850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790" name="楕円 789"/>
        <xdr:cNvSpPr/>
      </xdr:nvSpPr>
      <xdr:spPr>
        <a:xfrm>
          <a:off x="19494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163068</xdr:rowOff>
    </xdr:from>
    <xdr:to>
      <xdr:col>107</xdr:col>
      <xdr:colOff>50800</xdr:colOff>
      <xdr:row>107</xdr:row>
      <xdr:rowOff>163068</xdr:rowOff>
    </xdr:to>
    <xdr:cxnSp macro="">
      <xdr:nvCxnSpPr>
        <xdr:cNvPr id="791" name="直線コネクタ 790"/>
        <xdr:cNvCxnSpPr/>
      </xdr:nvCxnSpPr>
      <xdr:spPr>
        <a:xfrm>
          <a:off x="19545300" y="1850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114554</xdr:rowOff>
    </xdr:from>
    <xdr:to>
      <xdr:col>98</xdr:col>
      <xdr:colOff>38100</xdr:colOff>
      <xdr:row>108</xdr:row>
      <xdr:rowOff>44704</xdr:rowOff>
    </xdr:to>
    <xdr:sp macro="" textlink="">
      <xdr:nvSpPr>
        <xdr:cNvPr id="792" name="楕円 791"/>
        <xdr:cNvSpPr/>
      </xdr:nvSpPr>
      <xdr:spPr>
        <a:xfrm>
          <a:off x="18605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163068</xdr:rowOff>
    </xdr:from>
    <xdr:to>
      <xdr:col>102</xdr:col>
      <xdr:colOff>114300</xdr:colOff>
      <xdr:row>107</xdr:row>
      <xdr:rowOff>165354</xdr:rowOff>
    </xdr:to>
    <xdr:cxnSp macro="">
      <xdr:nvCxnSpPr>
        <xdr:cNvPr id="793" name="直線コネクタ 792"/>
        <xdr:cNvCxnSpPr/>
      </xdr:nvCxnSpPr>
      <xdr:spPr>
        <a:xfrm flipV="1">
          <a:off x="18656300" y="185082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94"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95"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96"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97"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31259</xdr:rowOff>
    </xdr:from>
    <xdr:ext cx="469744" cy="259045"/>
    <xdr:sp macro="" textlink="">
      <xdr:nvSpPr>
        <xdr:cNvPr id="798" name="n_1mainValue【公民館】&#10;一人当たり面積"/>
        <xdr:cNvSpPr txBox="1"/>
      </xdr:nvSpPr>
      <xdr:spPr>
        <a:xfrm>
          <a:off x="21075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33545</xdr:rowOff>
    </xdr:from>
    <xdr:ext cx="469744" cy="259045"/>
    <xdr:sp macro="" textlink="">
      <xdr:nvSpPr>
        <xdr:cNvPr id="799" name="n_2mainValue【公民館】&#10;一人当たり面積"/>
        <xdr:cNvSpPr txBox="1"/>
      </xdr:nvSpPr>
      <xdr:spPr>
        <a:xfrm>
          <a:off x="20199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33545</xdr:rowOff>
    </xdr:from>
    <xdr:ext cx="469744" cy="259045"/>
    <xdr:sp macro="" textlink="">
      <xdr:nvSpPr>
        <xdr:cNvPr id="800" name="n_3mainValue【公民館】&#10;一人当たり面積"/>
        <xdr:cNvSpPr txBox="1"/>
      </xdr:nvSpPr>
      <xdr:spPr>
        <a:xfrm>
          <a:off x="19310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35831</xdr:rowOff>
    </xdr:from>
    <xdr:ext cx="469744" cy="259045"/>
    <xdr:sp macro="" textlink="">
      <xdr:nvSpPr>
        <xdr:cNvPr id="801" name="n_4mainValue【公民館】&#10;一人当たり面積"/>
        <xdr:cNvSpPr txBox="1"/>
      </xdr:nvSpPr>
      <xdr:spPr>
        <a:xfrm>
          <a:off x="18421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年度におさしま二葉こども園の建設により、認定こども園・幼稚園・保育所の有形固定資産減価償却率が低下している。</a:t>
          </a:r>
        </a:p>
        <a:p>
          <a:r>
            <a:rPr kumimoji="1" lang="ja-JP" altLang="en-US" sz="1300">
              <a:latin typeface="ＭＳ Ｐゴシック" panose="020B0600070205080204" pitchFamily="50" charset="-128"/>
              <a:ea typeface="ＭＳ Ｐゴシック" panose="020B0600070205080204" pitchFamily="50" charset="-128"/>
            </a:rPr>
            <a:t>令和元年度に旧吉田小学校を除却したことにより一人当たり面積が減少し、有形固定資産減価償却率が改善している。</a:t>
          </a:r>
        </a:p>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橋りょう・トンネルの有形固定資産減価償却率が高い水準にある。橋りょうの個別施設計画に基づき計画的な維持・修繕に努めていく。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49,096
48,167
504.24
35,421,787
33,691,617
1,450,887
17,594,584
26,179,252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102144</xdr:rowOff>
    </xdr:from>
    <xdr:to>
      <xdr:col>24</xdr:col>
      <xdr:colOff>114300</xdr:colOff>
      <xdr:row>36</xdr:row>
      <xdr:rowOff>32294</xdr:rowOff>
    </xdr:to>
    <xdr:sp macro="" textlink="">
      <xdr:nvSpPr>
        <xdr:cNvPr id="74" name="楕円 73"/>
        <xdr:cNvSpPr/>
      </xdr:nvSpPr>
      <xdr:spPr>
        <a:xfrm>
          <a:off x="45847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125021</xdr:rowOff>
    </xdr:from>
    <xdr:ext cx="405111" cy="259045"/>
    <xdr:sp macro="" textlink="">
      <xdr:nvSpPr>
        <xdr:cNvPr id="75" name="【図書館】&#10;有形固定資産減価償却率該当値テキスト"/>
        <xdr:cNvSpPr txBox="1"/>
      </xdr:nvSpPr>
      <xdr:spPr>
        <a:xfrm>
          <a:off x="4673600"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76" name="楕円 75"/>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99060</xdr:rowOff>
    </xdr:from>
    <xdr:to>
      <xdr:col>24</xdr:col>
      <xdr:colOff>63500</xdr:colOff>
      <xdr:row>35</xdr:row>
      <xdr:rowOff>152944</xdr:rowOff>
    </xdr:to>
    <xdr:cxnSp macro="">
      <xdr:nvCxnSpPr>
        <xdr:cNvPr id="77" name="直線コネクタ 76"/>
        <xdr:cNvCxnSpPr/>
      </xdr:nvCxnSpPr>
      <xdr:spPr>
        <a:xfrm>
          <a:off x="3797300" y="609981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30299</xdr:rowOff>
    </xdr:from>
    <xdr:to>
      <xdr:col>15</xdr:col>
      <xdr:colOff>101600</xdr:colOff>
      <xdr:row>35</xdr:row>
      <xdr:rowOff>131899</xdr:rowOff>
    </xdr:to>
    <xdr:sp macro="" textlink="">
      <xdr:nvSpPr>
        <xdr:cNvPr id="78" name="楕円 77"/>
        <xdr:cNvSpPr/>
      </xdr:nvSpPr>
      <xdr:spPr>
        <a:xfrm>
          <a:off x="2857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81099</xdr:rowOff>
    </xdr:from>
    <xdr:to>
      <xdr:col>19</xdr:col>
      <xdr:colOff>177800</xdr:colOff>
      <xdr:row>35</xdr:row>
      <xdr:rowOff>99060</xdr:rowOff>
    </xdr:to>
    <xdr:cxnSp macro="">
      <xdr:nvCxnSpPr>
        <xdr:cNvPr id="79" name="直線コネクタ 78"/>
        <xdr:cNvCxnSpPr/>
      </xdr:nvCxnSpPr>
      <xdr:spPr>
        <a:xfrm>
          <a:off x="2908300" y="608184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164193</xdr:rowOff>
    </xdr:from>
    <xdr:to>
      <xdr:col>10</xdr:col>
      <xdr:colOff>165100</xdr:colOff>
      <xdr:row>35</xdr:row>
      <xdr:rowOff>94343</xdr:rowOff>
    </xdr:to>
    <xdr:sp macro="" textlink="">
      <xdr:nvSpPr>
        <xdr:cNvPr id="80" name="楕円 79"/>
        <xdr:cNvSpPr/>
      </xdr:nvSpPr>
      <xdr:spPr>
        <a:xfrm>
          <a:off x="1968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43543</xdr:rowOff>
    </xdr:from>
    <xdr:to>
      <xdr:col>15</xdr:col>
      <xdr:colOff>50800</xdr:colOff>
      <xdr:row>35</xdr:row>
      <xdr:rowOff>81099</xdr:rowOff>
    </xdr:to>
    <xdr:cxnSp macro="">
      <xdr:nvCxnSpPr>
        <xdr:cNvPr id="81" name="直線コネクタ 80"/>
        <xdr:cNvCxnSpPr/>
      </xdr:nvCxnSpPr>
      <xdr:spPr>
        <a:xfrm>
          <a:off x="2019300" y="60442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128270</xdr:rowOff>
    </xdr:from>
    <xdr:to>
      <xdr:col>6</xdr:col>
      <xdr:colOff>38100</xdr:colOff>
      <xdr:row>35</xdr:row>
      <xdr:rowOff>58420</xdr:rowOff>
    </xdr:to>
    <xdr:sp macro="" textlink="">
      <xdr:nvSpPr>
        <xdr:cNvPr id="82" name="楕円 81"/>
        <xdr:cNvSpPr/>
      </xdr:nvSpPr>
      <xdr:spPr>
        <a:xfrm>
          <a:off x="1079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xdr:rowOff>
    </xdr:from>
    <xdr:to>
      <xdr:col>10</xdr:col>
      <xdr:colOff>114300</xdr:colOff>
      <xdr:row>35</xdr:row>
      <xdr:rowOff>43543</xdr:rowOff>
    </xdr:to>
    <xdr:cxnSp macro="">
      <xdr:nvCxnSpPr>
        <xdr:cNvPr id="83" name="直線コネクタ 82"/>
        <xdr:cNvCxnSpPr/>
      </xdr:nvCxnSpPr>
      <xdr:spPr>
        <a:xfrm>
          <a:off x="1130300" y="60083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166387</xdr:rowOff>
    </xdr:from>
    <xdr:ext cx="405111" cy="259045"/>
    <xdr:sp macro="" textlink="">
      <xdr:nvSpPr>
        <xdr:cNvPr id="88" name="n_1mainValue【図書館】&#10;有形固定資産減価償却率"/>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148426</xdr:rowOff>
    </xdr:from>
    <xdr:ext cx="405111" cy="259045"/>
    <xdr:sp macro="" textlink="">
      <xdr:nvSpPr>
        <xdr:cNvPr id="89" name="n_2mainValue【図書館】&#10;有形固定資産減価償却率"/>
        <xdr:cNvSpPr txBox="1"/>
      </xdr:nvSpPr>
      <xdr:spPr>
        <a:xfrm>
          <a:off x="2705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110870</xdr:rowOff>
    </xdr:from>
    <xdr:ext cx="405111" cy="259045"/>
    <xdr:sp macro="" textlink="">
      <xdr:nvSpPr>
        <xdr:cNvPr id="90" name="n_3mainValue【図書館】&#10;有形固定資産減価償却率"/>
        <xdr:cNvSpPr txBox="1"/>
      </xdr:nvSpPr>
      <xdr:spPr>
        <a:xfrm>
          <a:off x="1816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74947</xdr:rowOff>
    </xdr:from>
    <xdr:ext cx="405111" cy="259045"/>
    <xdr:sp macro="" textlink="">
      <xdr:nvSpPr>
        <xdr:cNvPr id="91" name="n_4mainValue【図書館】&#10;有形固定資産減価償却率"/>
        <xdr:cNvSpPr txBox="1"/>
      </xdr:nvSpPr>
      <xdr:spPr>
        <a:xfrm>
          <a:off x="927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29" name="楕円 128"/>
        <xdr:cNvSpPr/>
      </xdr:nvSpPr>
      <xdr:spPr>
        <a:xfrm>
          <a:off x="10426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81551</xdr:rowOff>
    </xdr:from>
    <xdr:ext cx="469744" cy="259045"/>
    <xdr:sp macro="" textlink="">
      <xdr:nvSpPr>
        <xdr:cNvPr id="130" name="【図書館】&#10;一人当たり面積該当値テキスト"/>
        <xdr:cNvSpPr txBox="1"/>
      </xdr:nvSpPr>
      <xdr:spPr>
        <a:xfrm>
          <a:off x="10515600"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112268</xdr:rowOff>
    </xdr:from>
    <xdr:to>
      <xdr:col>50</xdr:col>
      <xdr:colOff>165100</xdr:colOff>
      <xdr:row>39</xdr:row>
      <xdr:rowOff>42418</xdr:rowOff>
    </xdr:to>
    <xdr:sp macro="" textlink="">
      <xdr:nvSpPr>
        <xdr:cNvPr id="131" name="楕円 130"/>
        <xdr:cNvSpPr/>
      </xdr:nvSpPr>
      <xdr:spPr>
        <a:xfrm>
          <a:off x="9588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153924</xdr:rowOff>
    </xdr:from>
    <xdr:to>
      <xdr:col>55</xdr:col>
      <xdr:colOff>0</xdr:colOff>
      <xdr:row>38</xdr:row>
      <xdr:rowOff>163068</xdr:rowOff>
    </xdr:to>
    <xdr:cxnSp macro="">
      <xdr:nvCxnSpPr>
        <xdr:cNvPr id="132" name="直線コネクタ 131"/>
        <xdr:cNvCxnSpPr/>
      </xdr:nvCxnSpPr>
      <xdr:spPr>
        <a:xfrm flipV="1">
          <a:off x="9639300" y="6669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112268</xdr:rowOff>
    </xdr:from>
    <xdr:to>
      <xdr:col>46</xdr:col>
      <xdr:colOff>38100</xdr:colOff>
      <xdr:row>39</xdr:row>
      <xdr:rowOff>42418</xdr:rowOff>
    </xdr:to>
    <xdr:sp macro="" textlink="">
      <xdr:nvSpPr>
        <xdr:cNvPr id="133" name="楕円 132"/>
        <xdr:cNvSpPr/>
      </xdr:nvSpPr>
      <xdr:spPr>
        <a:xfrm>
          <a:off x="8699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163068</xdr:rowOff>
    </xdr:from>
    <xdr:to>
      <xdr:col>50</xdr:col>
      <xdr:colOff>114300</xdr:colOff>
      <xdr:row>38</xdr:row>
      <xdr:rowOff>163068</xdr:rowOff>
    </xdr:to>
    <xdr:cxnSp macro="">
      <xdr:nvCxnSpPr>
        <xdr:cNvPr id="134" name="直線コネクタ 133"/>
        <xdr:cNvCxnSpPr/>
      </xdr:nvCxnSpPr>
      <xdr:spPr>
        <a:xfrm>
          <a:off x="8750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121412</xdr:rowOff>
    </xdr:from>
    <xdr:to>
      <xdr:col>41</xdr:col>
      <xdr:colOff>101600</xdr:colOff>
      <xdr:row>39</xdr:row>
      <xdr:rowOff>51562</xdr:rowOff>
    </xdr:to>
    <xdr:sp macro="" textlink="">
      <xdr:nvSpPr>
        <xdr:cNvPr id="135" name="楕円 134"/>
        <xdr:cNvSpPr/>
      </xdr:nvSpPr>
      <xdr:spPr>
        <a:xfrm>
          <a:off x="7810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163068</xdr:rowOff>
    </xdr:from>
    <xdr:to>
      <xdr:col>45</xdr:col>
      <xdr:colOff>177800</xdr:colOff>
      <xdr:row>39</xdr:row>
      <xdr:rowOff>762</xdr:rowOff>
    </xdr:to>
    <xdr:cxnSp macro="">
      <xdr:nvCxnSpPr>
        <xdr:cNvPr id="136" name="直線コネクタ 135"/>
        <xdr:cNvCxnSpPr/>
      </xdr:nvCxnSpPr>
      <xdr:spPr>
        <a:xfrm flipV="1">
          <a:off x="7861300" y="6678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130556</xdr:rowOff>
    </xdr:from>
    <xdr:to>
      <xdr:col>36</xdr:col>
      <xdr:colOff>165100</xdr:colOff>
      <xdr:row>39</xdr:row>
      <xdr:rowOff>60706</xdr:rowOff>
    </xdr:to>
    <xdr:sp macro="" textlink="">
      <xdr:nvSpPr>
        <xdr:cNvPr id="137" name="楕円 136"/>
        <xdr:cNvSpPr/>
      </xdr:nvSpPr>
      <xdr:spPr>
        <a:xfrm>
          <a:off x="6921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xdr:rowOff>
    </xdr:from>
    <xdr:to>
      <xdr:col>41</xdr:col>
      <xdr:colOff>50800</xdr:colOff>
      <xdr:row>39</xdr:row>
      <xdr:rowOff>9906</xdr:rowOff>
    </xdr:to>
    <xdr:cxnSp macro="">
      <xdr:nvCxnSpPr>
        <xdr:cNvPr id="138" name="直線コネクタ 137"/>
        <xdr:cNvCxnSpPr/>
      </xdr:nvCxnSpPr>
      <xdr:spPr>
        <a:xfrm flipV="1">
          <a:off x="6972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79265</xdr:rowOff>
    </xdr:from>
    <xdr:ext cx="469744" cy="259045"/>
    <xdr:sp macro="" textlink="">
      <xdr:nvSpPr>
        <xdr:cNvPr id="139" name="n_1aveValue【図書館】&#10;一人当たり面積"/>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79265</xdr:rowOff>
    </xdr:from>
    <xdr:ext cx="469744" cy="259045"/>
    <xdr:sp macro="" textlink="">
      <xdr:nvSpPr>
        <xdr:cNvPr id="140" name="n_2aveValue【図書館】&#10;一人当たり面積"/>
        <xdr:cNvSpPr txBox="1"/>
      </xdr:nvSpPr>
      <xdr:spPr>
        <a:xfrm>
          <a:off x="8515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79265</xdr:rowOff>
    </xdr:from>
    <xdr:ext cx="469744" cy="259045"/>
    <xdr:sp macro="" textlink="">
      <xdr:nvSpPr>
        <xdr:cNvPr id="142" name="n_4aveValue【図書館】&#10;一人当たり面積"/>
        <xdr:cNvSpPr txBox="1"/>
      </xdr:nvSpPr>
      <xdr:spPr>
        <a:xfrm>
          <a:off x="6737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58945</xdr:rowOff>
    </xdr:from>
    <xdr:ext cx="469744" cy="259045"/>
    <xdr:sp macro="" textlink="">
      <xdr:nvSpPr>
        <xdr:cNvPr id="143" name="n_1mainValue【図書館】&#10;一人当たり面積"/>
        <xdr:cNvSpPr txBox="1"/>
      </xdr:nvSpPr>
      <xdr:spPr>
        <a:xfrm>
          <a:off x="9391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58945</xdr:rowOff>
    </xdr:from>
    <xdr:ext cx="469744" cy="259045"/>
    <xdr:sp macro="" textlink="">
      <xdr:nvSpPr>
        <xdr:cNvPr id="144" name="n_2mainValue【図書館】&#10;一人当たり面積"/>
        <xdr:cNvSpPr txBox="1"/>
      </xdr:nvSpPr>
      <xdr:spPr>
        <a:xfrm>
          <a:off x="8515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68089</xdr:rowOff>
    </xdr:from>
    <xdr:ext cx="469744" cy="259045"/>
    <xdr:sp macro="" textlink="">
      <xdr:nvSpPr>
        <xdr:cNvPr id="145" name="n_3mainValue【図書館】&#10;一人当たり面積"/>
        <xdr:cNvSpPr txBox="1"/>
      </xdr:nvSpPr>
      <xdr:spPr>
        <a:xfrm>
          <a:off x="7626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77233</xdr:rowOff>
    </xdr:from>
    <xdr:ext cx="469744" cy="259045"/>
    <xdr:sp macro="" textlink="">
      <xdr:nvSpPr>
        <xdr:cNvPr id="146" name="n_4mainValue【図書館】&#10;一人当たり面積"/>
        <xdr:cNvSpPr txBox="1"/>
      </xdr:nvSpPr>
      <xdr:spPr>
        <a:xfrm>
          <a:off x="6737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73025</xdr:rowOff>
    </xdr:from>
    <xdr:to>
      <xdr:col>24</xdr:col>
      <xdr:colOff>114300</xdr:colOff>
      <xdr:row>62</xdr:row>
      <xdr:rowOff>3175</xdr:rowOff>
    </xdr:to>
    <xdr:sp macro="" textlink="">
      <xdr:nvSpPr>
        <xdr:cNvPr id="187" name="楕円 186"/>
        <xdr:cNvSpPr/>
      </xdr:nvSpPr>
      <xdr:spPr>
        <a:xfrm>
          <a:off x="4584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51452</xdr:rowOff>
    </xdr:from>
    <xdr:ext cx="405111" cy="259045"/>
    <xdr:sp macro="" textlink="">
      <xdr:nvSpPr>
        <xdr:cNvPr id="188" name="【体育館・プール】&#10;有形固定資産減価償却率該当値テキスト"/>
        <xdr:cNvSpPr txBox="1"/>
      </xdr:nvSpPr>
      <xdr:spPr>
        <a:xfrm>
          <a:off x="4673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89" name="楕円 188"/>
        <xdr:cNvSpPr/>
      </xdr:nvSpPr>
      <xdr:spPr>
        <a:xfrm>
          <a:off x="3746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87630</xdr:rowOff>
    </xdr:from>
    <xdr:to>
      <xdr:col>24</xdr:col>
      <xdr:colOff>63500</xdr:colOff>
      <xdr:row>61</xdr:row>
      <xdr:rowOff>123825</xdr:rowOff>
    </xdr:to>
    <xdr:cxnSp macro="">
      <xdr:nvCxnSpPr>
        <xdr:cNvPr id="190" name="直線コネクタ 189"/>
        <xdr:cNvCxnSpPr/>
      </xdr:nvCxnSpPr>
      <xdr:spPr>
        <a:xfrm>
          <a:off x="3797300" y="10546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80645</xdr:rowOff>
    </xdr:from>
    <xdr:to>
      <xdr:col>15</xdr:col>
      <xdr:colOff>101600</xdr:colOff>
      <xdr:row>61</xdr:row>
      <xdr:rowOff>10795</xdr:rowOff>
    </xdr:to>
    <xdr:sp macro="" textlink="">
      <xdr:nvSpPr>
        <xdr:cNvPr id="191" name="楕円 190"/>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61</xdr:row>
      <xdr:rowOff>87630</xdr:rowOff>
    </xdr:to>
    <xdr:cxnSp macro="">
      <xdr:nvCxnSpPr>
        <xdr:cNvPr id="192" name="直線コネクタ 191"/>
        <xdr:cNvCxnSpPr/>
      </xdr:nvCxnSpPr>
      <xdr:spPr>
        <a:xfrm>
          <a:off x="2908300" y="104184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93" name="楕円 192"/>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61</xdr:row>
      <xdr:rowOff>104775</xdr:rowOff>
    </xdr:to>
    <xdr:cxnSp macro="">
      <xdr:nvCxnSpPr>
        <xdr:cNvPr id="194" name="直線コネクタ 193"/>
        <xdr:cNvCxnSpPr/>
      </xdr:nvCxnSpPr>
      <xdr:spPr>
        <a:xfrm flipV="1">
          <a:off x="2019300" y="1041844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27305</xdr:rowOff>
    </xdr:from>
    <xdr:to>
      <xdr:col>6</xdr:col>
      <xdr:colOff>38100</xdr:colOff>
      <xdr:row>61</xdr:row>
      <xdr:rowOff>128905</xdr:rowOff>
    </xdr:to>
    <xdr:sp macro="" textlink="">
      <xdr:nvSpPr>
        <xdr:cNvPr id="195" name="楕円 194"/>
        <xdr:cNvSpPr/>
      </xdr:nvSpPr>
      <xdr:spPr>
        <a:xfrm>
          <a:off x="1079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78105</xdr:rowOff>
    </xdr:from>
    <xdr:to>
      <xdr:col>10</xdr:col>
      <xdr:colOff>114300</xdr:colOff>
      <xdr:row>61</xdr:row>
      <xdr:rowOff>104775</xdr:rowOff>
    </xdr:to>
    <xdr:cxnSp macro="">
      <xdr:nvCxnSpPr>
        <xdr:cNvPr id="196" name="直線コネクタ 195"/>
        <xdr:cNvCxnSpPr/>
      </xdr:nvCxnSpPr>
      <xdr:spPr>
        <a:xfrm>
          <a:off x="1130300" y="10536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xdr:cNvSpPr txBox="1"/>
      </xdr:nvSpPr>
      <xdr:spPr>
        <a:xfrm>
          <a:off x="1816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0"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129557</xdr:rowOff>
    </xdr:from>
    <xdr:ext cx="405111" cy="259045"/>
    <xdr:sp macro="" textlink="">
      <xdr:nvSpPr>
        <xdr:cNvPr id="201" name="n_1mainValue【体育館・プール】&#10;有形固定資産減価償却率"/>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1922</xdr:rowOff>
    </xdr:from>
    <xdr:ext cx="405111" cy="259045"/>
    <xdr:sp macro="" textlink="">
      <xdr:nvSpPr>
        <xdr:cNvPr id="202" name="n_2mainValue【体育館・プール】&#10;有形固定資産減価償却率"/>
        <xdr:cNvSpPr txBox="1"/>
      </xdr:nvSpPr>
      <xdr:spPr>
        <a:xfrm>
          <a:off x="2705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3" name="n_3mainValue【体育館・プー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4" name="n_4mainValue【体育館・プール】&#10;有形固定資産減価償却率"/>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36068</xdr:rowOff>
    </xdr:from>
    <xdr:to>
      <xdr:col>55</xdr:col>
      <xdr:colOff>50800</xdr:colOff>
      <xdr:row>63</xdr:row>
      <xdr:rowOff>137668</xdr:rowOff>
    </xdr:to>
    <xdr:sp macro="" textlink="">
      <xdr:nvSpPr>
        <xdr:cNvPr id="244" name="楕円 243"/>
        <xdr:cNvSpPr/>
      </xdr:nvSpPr>
      <xdr:spPr>
        <a:xfrm>
          <a:off x="104267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14495</xdr:rowOff>
    </xdr:from>
    <xdr:ext cx="469744" cy="259045"/>
    <xdr:sp macro="" textlink="">
      <xdr:nvSpPr>
        <xdr:cNvPr id="245" name="【体育館・プール】&#10;一人当たり面積該当値テキスト"/>
        <xdr:cNvSpPr txBox="1"/>
      </xdr:nvSpPr>
      <xdr:spPr>
        <a:xfrm>
          <a:off x="10515600"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38354</xdr:rowOff>
    </xdr:from>
    <xdr:to>
      <xdr:col>50</xdr:col>
      <xdr:colOff>165100</xdr:colOff>
      <xdr:row>63</xdr:row>
      <xdr:rowOff>139954</xdr:rowOff>
    </xdr:to>
    <xdr:sp macro="" textlink="">
      <xdr:nvSpPr>
        <xdr:cNvPr id="246" name="楕円 245"/>
        <xdr:cNvSpPr/>
      </xdr:nvSpPr>
      <xdr:spPr>
        <a:xfrm>
          <a:off x="9588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86868</xdr:rowOff>
    </xdr:from>
    <xdr:to>
      <xdr:col>55</xdr:col>
      <xdr:colOff>0</xdr:colOff>
      <xdr:row>63</xdr:row>
      <xdr:rowOff>89154</xdr:rowOff>
    </xdr:to>
    <xdr:cxnSp macro="">
      <xdr:nvCxnSpPr>
        <xdr:cNvPr id="247" name="直線コネクタ 246"/>
        <xdr:cNvCxnSpPr/>
      </xdr:nvCxnSpPr>
      <xdr:spPr>
        <a:xfrm flipV="1">
          <a:off x="9639300" y="108882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40640</xdr:rowOff>
    </xdr:from>
    <xdr:to>
      <xdr:col>46</xdr:col>
      <xdr:colOff>38100</xdr:colOff>
      <xdr:row>63</xdr:row>
      <xdr:rowOff>142240</xdr:rowOff>
    </xdr:to>
    <xdr:sp macro="" textlink="">
      <xdr:nvSpPr>
        <xdr:cNvPr id="248" name="楕円 247"/>
        <xdr:cNvSpPr/>
      </xdr:nvSpPr>
      <xdr:spPr>
        <a:xfrm>
          <a:off x="8699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89154</xdr:rowOff>
    </xdr:from>
    <xdr:to>
      <xdr:col>50</xdr:col>
      <xdr:colOff>114300</xdr:colOff>
      <xdr:row>63</xdr:row>
      <xdr:rowOff>91440</xdr:rowOff>
    </xdr:to>
    <xdr:cxnSp macro="">
      <xdr:nvCxnSpPr>
        <xdr:cNvPr id="249" name="直線コネクタ 248"/>
        <xdr:cNvCxnSpPr/>
      </xdr:nvCxnSpPr>
      <xdr:spPr>
        <a:xfrm flipV="1">
          <a:off x="8750300" y="108905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42164</xdr:rowOff>
    </xdr:from>
    <xdr:to>
      <xdr:col>41</xdr:col>
      <xdr:colOff>101600</xdr:colOff>
      <xdr:row>63</xdr:row>
      <xdr:rowOff>143764</xdr:rowOff>
    </xdr:to>
    <xdr:sp macro="" textlink="">
      <xdr:nvSpPr>
        <xdr:cNvPr id="250" name="楕円 249"/>
        <xdr:cNvSpPr/>
      </xdr:nvSpPr>
      <xdr:spPr>
        <a:xfrm>
          <a:off x="7810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91440</xdr:rowOff>
    </xdr:from>
    <xdr:to>
      <xdr:col>45</xdr:col>
      <xdr:colOff>177800</xdr:colOff>
      <xdr:row>63</xdr:row>
      <xdr:rowOff>92964</xdr:rowOff>
    </xdr:to>
    <xdr:cxnSp macro="">
      <xdr:nvCxnSpPr>
        <xdr:cNvPr id="251" name="直線コネクタ 250"/>
        <xdr:cNvCxnSpPr/>
      </xdr:nvCxnSpPr>
      <xdr:spPr>
        <a:xfrm flipV="1">
          <a:off x="7861300" y="108927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44450</xdr:rowOff>
    </xdr:from>
    <xdr:to>
      <xdr:col>36</xdr:col>
      <xdr:colOff>165100</xdr:colOff>
      <xdr:row>63</xdr:row>
      <xdr:rowOff>146050</xdr:rowOff>
    </xdr:to>
    <xdr:sp macro="" textlink="">
      <xdr:nvSpPr>
        <xdr:cNvPr id="252" name="楕円 251"/>
        <xdr:cNvSpPr/>
      </xdr:nvSpPr>
      <xdr:spPr>
        <a:xfrm>
          <a:off x="692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92964</xdr:rowOff>
    </xdr:from>
    <xdr:to>
      <xdr:col>41</xdr:col>
      <xdr:colOff>50800</xdr:colOff>
      <xdr:row>63</xdr:row>
      <xdr:rowOff>95250</xdr:rowOff>
    </xdr:to>
    <xdr:cxnSp macro="">
      <xdr:nvCxnSpPr>
        <xdr:cNvPr id="253" name="直線コネクタ 252"/>
        <xdr:cNvCxnSpPr/>
      </xdr:nvCxnSpPr>
      <xdr:spPr>
        <a:xfrm flipV="1">
          <a:off x="6972300" y="108943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55" name="n_2aveValue【体育館・プール】&#10;一人当たり面積"/>
        <xdr:cNvSpPr txBox="1"/>
      </xdr:nvSpPr>
      <xdr:spPr>
        <a:xfrm>
          <a:off x="85154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140479</xdr:rowOff>
    </xdr:from>
    <xdr:ext cx="469744" cy="259045"/>
    <xdr:sp macro="" textlink="">
      <xdr:nvSpPr>
        <xdr:cNvPr id="256" name="n_3aveValue【体育館・プール】&#10;一人当たり面積"/>
        <xdr:cNvSpPr txBox="1"/>
      </xdr:nvSpPr>
      <xdr:spPr>
        <a:xfrm>
          <a:off x="7626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156481</xdr:rowOff>
    </xdr:from>
    <xdr:ext cx="469744" cy="259045"/>
    <xdr:sp macro="" textlink="">
      <xdr:nvSpPr>
        <xdr:cNvPr id="258" name="n_1mainValue【体育館・プール】&#10;一人当たり面積"/>
        <xdr:cNvSpPr txBox="1"/>
      </xdr:nvSpPr>
      <xdr:spPr>
        <a:xfrm>
          <a:off x="9391727" y="106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133367</xdr:rowOff>
    </xdr:from>
    <xdr:ext cx="469744" cy="259045"/>
    <xdr:sp macro="" textlink="">
      <xdr:nvSpPr>
        <xdr:cNvPr id="259" name="n_2mainValue【体育館・プール】&#10;一人当たり面積"/>
        <xdr:cNvSpPr txBox="1"/>
      </xdr:nvSpPr>
      <xdr:spPr>
        <a:xfrm>
          <a:off x="8515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134891</xdr:rowOff>
    </xdr:from>
    <xdr:ext cx="469744" cy="259045"/>
    <xdr:sp macro="" textlink="">
      <xdr:nvSpPr>
        <xdr:cNvPr id="260" name="n_3mainValue【体育館・プール】&#10;一人当たり面積"/>
        <xdr:cNvSpPr txBox="1"/>
      </xdr:nvSpPr>
      <xdr:spPr>
        <a:xfrm>
          <a:off x="7626427"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162577</xdr:rowOff>
    </xdr:from>
    <xdr:ext cx="469744" cy="259045"/>
    <xdr:sp macro="" textlink="">
      <xdr:nvSpPr>
        <xdr:cNvPr id="261" name="n_4mainValue【体育館・プール】&#10;一人当たり面積"/>
        <xdr:cNvSpPr txBox="1"/>
      </xdr:nvSpPr>
      <xdr:spPr>
        <a:xfrm>
          <a:off x="6737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302" name="楕円 301"/>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116222</xdr:rowOff>
    </xdr:from>
    <xdr:ext cx="405111" cy="259045"/>
    <xdr:sp macro="" textlink="">
      <xdr:nvSpPr>
        <xdr:cNvPr id="303" name="【福祉施設】&#10;有形固定資産減価償却率該当値テキスト"/>
        <xdr:cNvSpPr txBox="1"/>
      </xdr:nvSpPr>
      <xdr:spPr>
        <a:xfrm>
          <a:off x="4673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304" name="楕円 303"/>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82</xdr:row>
      <xdr:rowOff>17145</xdr:rowOff>
    </xdr:to>
    <xdr:cxnSp macro="">
      <xdr:nvCxnSpPr>
        <xdr:cNvPr id="305" name="直線コネクタ 304"/>
        <xdr:cNvCxnSpPr/>
      </xdr:nvCxnSpPr>
      <xdr:spPr>
        <a:xfrm>
          <a:off x="3797300" y="1394650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306" name="楕円 305"/>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59055</xdr:rowOff>
    </xdr:to>
    <xdr:cxnSp macro="">
      <xdr:nvCxnSpPr>
        <xdr:cNvPr id="307" name="直線コネクタ 306"/>
        <xdr:cNvCxnSpPr/>
      </xdr:nvCxnSpPr>
      <xdr:spPr>
        <a:xfrm>
          <a:off x="2908300" y="139255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308" name="楕円 307"/>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158114</xdr:rowOff>
    </xdr:from>
    <xdr:to>
      <xdr:col>15</xdr:col>
      <xdr:colOff>50800</xdr:colOff>
      <xdr:row>81</xdr:row>
      <xdr:rowOff>38100</xdr:rowOff>
    </xdr:to>
    <xdr:cxnSp macro="">
      <xdr:nvCxnSpPr>
        <xdr:cNvPr id="309" name="直線コネクタ 308"/>
        <xdr:cNvCxnSpPr/>
      </xdr:nvCxnSpPr>
      <xdr:spPr>
        <a:xfrm>
          <a:off x="2019300" y="138741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65405</xdr:rowOff>
    </xdr:from>
    <xdr:to>
      <xdr:col>6</xdr:col>
      <xdr:colOff>38100</xdr:colOff>
      <xdr:row>80</xdr:row>
      <xdr:rowOff>167005</xdr:rowOff>
    </xdr:to>
    <xdr:sp macro="" textlink="">
      <xdr:nvSpPr>
        <xdr:cNvPr id="310" name="楕円 309"/>
        <xdr:cNvSpPr/>
      </xdr:nvSpPr>
      <xdr:spPr>
        <a:xfrm>
          <a:off x="1079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116205</xdr:rowOff>
    </xdr:from>
    <xdr:to>
      <xdr:col>10</xdr:col>
      <xdr:colOff>114300</xdr:colOff>
      <xdr:row>80</xdr:row>
      <xdr:rowOff>158114</xdr:rowOff>
    </xdr:to>
    <xdr:cxnSp macro="">
      <xdr:nvCxnSpPr>
        <xdr:cNvPr id="311" name="直線コネクタ 310"/>
        <xdr:cNvCxnSpPr/>
      </xdr:nvCxnSpPr>
      <xdr:spPr>
        <a:xfrm>
          <a:off x="1130300" y="138322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2"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3"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4"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5"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316" name="n_1mainValue【福祉施設】&#10;有形固定資産減価償却率"/>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317" name="n_2mainValue【福祉施設】&#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8" name="n_3main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12082</xdr:rowOff>
    </xdr:from>
    <xdr:ext cx="405111" cy="259045"/>
    <xdr:sp macro="" textlink="">
      <xdr:nvSpPr>
        <xdr:cNvPr id="319" name="n_4mainValue【福祉施設】&#10;有形固定資産減価償却率"/>
        <xdr:cNvSpPr txBox="1"/>
      </xdr:nvSpPr>
      <xdr:spPr>
        <a:xfrm>
          <a:off x="927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60909</xdr:rowOff>
    </xdr:from>
    <xdr:to>
      <xdr:col>55</xdr:col>
      <xdr:colOff>50800</xdr:colOff>
      <xdr:row>85</xdr:row>
      <xdr:rowOff>162509</xdr:rowOff>
    </xdr:to>
    <xdr:sp macro="" textlink="">
      <xdr:nvSpPr>
        <xdr:cNvPr id="357" name="楕円 356"/>
        <xdr:cNvSpPr/>
      </xdr:nvSpPr>
      <xdr:spPr>
        <a:xfrm>
          <a:off x="10426700" y="146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20286</xdr:rowOff>
    </xdr:from>
    <xdr:ext cx="469744" cy="259045"/>
    <xdr:sp macro="" textlink="">
      <xdr:nvSpPr>
        <xdr:cNvPr id="358" name="【福祉施設】&#10;一人当たり面積該当値テキスト"/>
        <xdr:cNvSpPr txBox="1"/>
      </xdr:nvSpPr>
      <xdr:spPr>
        <a:xfrm>
          <a:off x="10515600" y="1442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62281</xdr:rowOff>
    </xdr:from>
    <xdr:to>
      <xdr:col>50</xdr:col>
      <xdr:colOff>165100</xdr:colOff>
      <xdr:row>85</xdr:row>
      <xdr:rowOff>163881</xdr:rowOff>
    </xdr:to>
    <xdr:sp macro="" textlink="">
      <xdr:nvSpPr>
        <xdr:cNvPr id="359" name="楕円 358"/>
        <xdr:cNvSpPr/>
      </xdr:nvSpPr>
      <xdr:spPr>
        <a:xfrm>
          <a:off x="9588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111709</xdr:rowOff>
    </xdr:from>
    <xdr:to>
      <xdr:col>55</xdr:col>
      <xdr:colOff>0</xdr:colOff>
      <xdr:row>85</xdr:row>
      <xdr:rowOff>113081</xdr:rowOff>
    </xdr:to>
    <xdr:cxnSp macro="">
      <xdr:nvCxnSpPr>
        <xdr:cNvPr id="360" name="直線コネクタ 359"/>
        <xdr:cNvCxnSpPr/>
      </xdr:nvCxnSpPr>
      <xdr:spPr>
        <a:xfrm flipV="1">
          <a:off x="9639300" y="1468495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63195</xdr:rowOff>
    </xdr:from>
    <xdr:to>
      <xdr:col>46</xdr:col>
      <xdr:colOff>38100</xdr:colOff>
      <xdr:row>85</xdr:row>
      <xdr:rowOff>164795</xdr:rowOff>
    </xdr:to>
    <xdr:sp macro="" textlink="">
      <xdr:nvSpPr>
        <xdr:cNvPr id="361" name="楕円 360"/>
        <xdr:cNvSpPr/>
      </xdr:nvSpPr>
      <xdr:spPr>
        <a:xfrm>
          <a:off x="8699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113081</xdr:rowOff>
    </xdr:from>
    <xdr:to>
      <xdr:col>50</xdr:col>
      <xdr:colOff>114300</xdr:colOff>
      <xdr:row>85</xdr:row>
      <xdr:rowOff>113995</xdr:rowOff>
    </xdr:to>
    <xdr:cxnSp macro="">
      <xdr:nvCxnSpPr>
        <xdr:cNvPr id="362" name="直線コネクタ 361"/>
        <xdr:cNvCxnSpPr/>
      </xdr:nvCxnSpPr>
      <xdr:spPr>
        <a:xfrm flipV="1">
          <a:off x="8750300" y="1468633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64109</xdr:rowOff>
    </xdr:from>
    <xdr:to>
      <xdr:col>41</xdr:col>
      <xdr:colOff>101600</xdr:colOff>
      <xdr:row>85</xdr:row>
      <xdr:rowOff>165709</xdr:rowOff>
    </xdr:to>
    <xdr:sp macro="" textlink="">
      <xdr:nvSpPr>
        <xdr:cNvPr id="363" name="楕円 362"/>
        <xdr:cNvSpPr/>
      </xdr:nvSpPr>
      <xdr:spPr>
        <a:xfrm>
          <a:off x="7810500" y="1463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113995</xdr:rowOff>
    </xdr:from>
    <xdr:to>
      <xdr:col>45</xdr:col>
      <xdr:colOff>177800</xdr:colOff>
      <xdr:row>85</xdr:row>
      <xdr:rowOff>114909</xdr:rowOff>
    </xdr:to>
    <xdr:cxnSp macro="">
      <xdr:nvCxnSpPr>
        <xdr:cNvPr id="364" name="直線コネクタ 363"/>
        <xdr:cNvCxnSpPr/>
      </xdr:nvCxnSpPr>
      <xdr:spPr>
        <a:xfrm flipV="1">
          <a:off x="7861300" y="1468724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65481</xdr:rowOff>
    </xdr:from>
    <xdr:to>
      <xdr:col>36</xdr:col>
      <xdr:colOff>165100</xdr:colOff>
      <xdr:row>85</xdr:row>
      <xdr:rowOff>167081</xdr:rowOff>
    </xdr:to>
    <xdr:sp macro="" textlink="">
      <xdr:nvSpPr>
        <xdr:cNvPr id="365" name="楕円 364"/>
        <xdr:cNvSpPr/>
      </xdr:nvSpPr>
      <xdr:spPr>
        <a:xfrm>
          <a:off x="6921500" y="146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114909</xdr:rowOff>
    </xdr:from>
    <xdr:to>
      <xdr:col>41</xdr:col>
      <xdr:colOff>50800</xdr:colOff>
      <xdr:row>85</xdr:row>
      <xdr:rowOff>116281</xdr:rowOff>
    </xdr:to>
    <xdr:cxnSp macro="">
      <xdr:nvCxnSpPr>
        <xdr:cNvPr id="366" name="直線コネクタ 365"/>
        <xdr:cNvCxnSpPr/>
      </xdr:nvCxnSpPr>
      <xdr:spPr>
        <a:xfrm flipV="1">
          <a:off x="6972300" y="146881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39794</xdr:rowOff>
    </xdr:from>
    <xdr:ext cx="469744" cy="259045"/>
    <xdr:sp macro="" textlink="">
      <xdr:nvSpPr>
        <xdr:cNvPr id="367" name="n_1aveValue【福祉施設】&#10;一人当たり面積"/>
        <xdr:cNvSpPr txBox="1"/>
      </xdr:nvSpPr>
      <xdr:spPr>
        <a:xfrm>
          <a:off x="9391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368" name="n_2aveValue【福祉施設】&#10;一人当たり面積"/>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41622</xdr:rowOff>
    </xdr:from>
    <xdr:ext cx="469744" cy="259045"/>
    <xdr:sp macro="" textlink="">
      <xdr:nvSpPr>
        <xdr:cNvPr id="369" name="n_3aveValue【福祉施設】&#10;一人当たり面積"/>
        <xdr:cNvSpPr txBox="1"/>
      </xdr:nvSpPr>
      <xdr:spPr>
        <a:xfrm>
          <a:off x="7626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0" name="n_4aveValue【福祉施設】&#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8958</xdr:rowOff>
    </xdr:from>
    <xdr:ext cx="469744" cy="259045"/>
    <xdr:sp macro="" textlink="">
      <xdr:nvSpPr>
        <xdr:cNvPr id="371" name="n_1mainValue【福祉施設】&#10;一人当たり面積"/>
        <xdr:cNvSpPr txBox="1"/>
      </xdr:nvSpPr>
      <xdr:spPr>
        <a:xfrm>
          <a:off x="9391727" y="144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9872</xdr:rowOff>
    </xdr:from>
    <xdr:ext cx="469744" cy="259045"/>
    <xdr:sp macro="" textlink="">
      <xdr:nvSpPr>
        <xdr:cNvPr id="372" name="n_2mainValue【福祉施設】&#10;一人当たり面積"/>
        <xdr:cNvSpPr txBox="1"/>
      </xdr:nvSpPr>
      <xdr:spPr>
        <a:xfrm>
          <a:off x="8515427" y="1441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10786</xdr:rowOff>
    </xdr:from>
    <xdr:ext cx="469744" cy="259045"/>
    <xdr:sp macro="" textlink="">
      <xdr:nvSpPr>
        <xdr:cNvPr id="373" name="n_3mainValue【福祉施設】&#10;一人当たり面積"/>
        <xdr:cNvSpPr txBox="1"/>
      </xdr:nvSpPr>
      <xdr:spPr>
        <a:xfrm>
          <a:off x="7626427" y="144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12158</xdr:rowOff>
    </xdr:from>
    <xdr:ext cx="469744" cy="259045"/>
    <xdr:sp macro="" textlink="">
      <xdr:nvSpPr>
        <xdr:cNvPr id="374" name="n_4mainValue【福祉施設】&#10;一人当たり面積"/>
        <xdr:cNvSpPr txBox="1"/>
      </xdr:nvSpPr>
      <xdr:spPr>
        <a:xfrm>
          <a:off x="6737427" y="1441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64588</xdr:rowOff>
    </xdr:from>
    <xdr:to>
      <xdr:col>24</xdr:col>
      <xdr:colOff>114300</xdr:colOff>
      <xdr:row>105</xdr:row>
      <xdr:rowOff>166188</xdr:rowOff>
    </xdr:to>
    <xdr:sp macro="" textlink="">
      <xdr:nvSpPr>
        <xdr:cNvPr id="416" name="楕円 415"/>
        <xdr:cNvSpPr/>
      </xdr:nvSpPr>
      <xdr:spPr>
        <a:xfrm>
          <a:off x="4584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43015</xdr:rowOff>
    </xdr:from>
    <xdr:ext cx="405111" cy="259045"/>
    <xdr:sp macro="" textlink="">
      <xdr:nvSpPr>
        <xdr:cNvPr id="417" name="【市民会館】&#10;有形固定資産減価償却率該当値テキスト"/>
        <xdr:cNvSpPr txBox="1"/>
      </xdr:nvSpPr>
      <xdr:spPr>
        <a:xfrm>
          <a:off x="4673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418" name="楕円 417"/>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115388</xdr:rowOff>
    </xdr:to>
    <xdr:cxnSp macro="">
      <xdr:nvCxnSpPr>
        <xdr:cNvPr id="419" name="直線コネクタ 418"/>
        <xdr:cNvCxnSpPr/>
      </xdr:nvCxnSpPr>
      <xdr:spPr>
        <a:xfrm>
          <a:off x="3797300" y="1807845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44994</xdr:rowOff>
    </xdr:from>
    <xdr:to>
      <xdr:col>15</xdr:col>
      <xdr:colOff>101600</xdr:colOff>
      <xdr:row>105</xdr:row>
      <xdr:rowOff>146594</xdr:rowOff>
    </xdr:to>
    <xdr:sp macro="" textlink="">
      <xdr:nvSpPr>
        <xdr:cNvPr id="420" name="楕円 419"/>
        <xdr:cNvSpPr/>
      </xdr:nvSpPr>
      <xdr:spPr>
        <a:xfrm>
          <a:off x="2857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105</xdr:row>
      <xdr:rowOff>95794</xdr:rowOff>
    </xdr:to>
    <xdr:cxnSp macro="">
      <xdr:nvCxnSpPr>
        <xdr:cNvPr id="421" name="直線コネクタ 420"/>
        <xdr:cNvCxnSpPr/>
      </xdr:nvCxnSpPr>
      <xdr:spPr>
        <a:xfrm flipV="1">
          <a:off x="2908300" y="180784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422" name="楕円 421"/>
        <xdr:cNvSpPr/>
      </xdr:nvSpPr>
      <xdr:spPr>
        <a:xfrm>
          <a:off x="1968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53339</xdr:rowOff>
    </xdr:from>
    <xdr:to>
      <xdr:col>15</xdr:col>
      <xdr:colOff>50800</xdr:colOff>
      <xdr:row>105</xdr:row>
      <xdr:rowOff>95794</xdr:rowOff>
    </xdr:to>
    <xdr:cxnSp macro="">
      <xdr:nvCxnSpPr>
        <xdr:cNvPr id="423" name="直線コネクタ 422"/>
        <xdr:cNvCxnSpPr/>
      </xdr:nvCxnSpPr>
      <xdr:spPr>
        <a:xfrm>
          <a:off x="2019300" y="1805558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151130</xdr:rowOff>
    </xdr:from>
    <xdr:to>
      <xdr:col>6</xdr:col>
      <xdr:colOff>38100</xdr:colOff>
      <xdr:row>105</xdr:row>
      <xdr:rowOff>81280</xdr:rowOff>
    </xdr:to>
    <xdr:sp macro="" textlink="">
      <xdr:nvSpPr>
        <xdr:cNvPr id="424" name="楕円 423"/>
        <xdr:cNvSpPr/>
      </xdr:nvSpPr>
      <xdr:spPr>
        <a:xfrm>
          <a:off x="107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30480</xdr:rowOff>
    </xdr:from>
    <xdr:to>
      <xdr:col>10</xdr:col>
      <xdr:colOff>114300</xdr:colOff>
      <xdr:row>105</xdr:row>
      <xdr:rowOff>53339</xdr:rowOff>
    </xdr:to>
    <xdr:cxnSp macro="">
      <xdr:nvCxnSpPr>
        <xdr:cNvPr id="425" name="直線コネクタ 424"/>
        <xdr:cNvCxnSpPr/>
      </xdr:nvCxnSpPr>
      <xdr:spPr>
        <a:xfrm>
          <a:off x="1130300" y="18032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6"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9"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118127</xdr:rowOff>
    </xdr:from>
    <xdr:ext cx="405111" cy="259045"/>
    <xdr:sp macro="" textlink="">
      <xdr:nvSpPr>
        <xdr:cNvPr id="430" name="n_1mainValue【市民会館】&#10;有形固定資産減価償却率"/>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137721</xdr:rowOff>
    </xdr:from>
    <xdr:ext cx="405111" cy="259045"/>
    <xdr:sp macro="" textlink="">
      <xdr:nvSpPr>
        <xdr:cNvPr id="431" name="n_2mainValue【市民会館】&#10;有形固定資産減価償却率"/>
        <xdr:cNvSpPr txBox="1"/>
      </xdr:nvSpPr>
      <xdr:spPr>
        <a:xfrm>
          <a:off x="2705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95266</xdr:rowOff>
    </xdr:from>
    <xdr:ext cx="405111" cy="259045"/>
    <xdr:sp macro="" textlink="">
      <xdr:nvSpPr>
        <xdr:cNvPr id="432" name="n_3mainValue【市民会館】&#10;有形固定資産減価償却率"/>
        <xdr:cNvSpPr txBox="1"/>
      </xdr:nvSpPr>
      <xdr:spPr>
        <a:xfrm>
          <a:off x="1816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72407</xdr:rowOff>
    </xdr:from>
    <xdr:ext cx="405111" cy="259045"/>
    <xdr:sp macro="" textlink="">
      <xdr:nvSpPr>
        <xdr:cNvPr id="433" name="n_4mainValue【市民会館】&#10;有形固定資産減価償却率"/>
        <xdr:cNvSpPr txBox="1"/>
      </xdr:nvSpPr>
      <xdr:spPr>
        <a:xfrm>
          <a:off x="927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2082</xdr:rowOff>
    </xdr:from>
    <xdr:to>
      <xdr:col>55</xdr:col>
      <xdr:colOff>50800</xdr:colOff>
      <xdr:row>107</xdr:row>
      <xdr:rowOff>103682</xdr:rowOff>
    </xdr:to>
    <xdr:sp macro="" textlink="">
      <xdr:nvSpPr>
        <xdr:cNvPr id="471" name="楕円 470"/>
        <xdr:cNvSpPr/>
      </xdr:nvSpPr>
      <xdr:spPr>
        <a:xfrm>
          <a:off x="10426700" y="183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24959</xdr:rowOff>
    </xdr:from>
    <xdr:ext cx="469744" cy="259045"/>
    <xdr:sp macro="" textlink="">
      <xdr:nvSpPr>
        <xdr:cNvPr id="472" name="【市民会館】&#10;一人当たり面積該当値テキスト"/>
        <xdr:cNvSpPr txBox="1"/>
      </xdr:nvSpPr>
      <xdr:spPr>
        <a:xfrm>
          <a:off x="10515600" y="181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xdr:rowOff>
    </xdr:from>
    <xdr:to>
      <xdr:col>50</xdr:col>
      <xdr:colOff>165100</xdr:colOff>
      <xdr:row>107</xdr:row>
      <xdr:rowOff>106426</xdr:rowOff>
    </xdr:to>
    <xdr:sp macro="" textlink="">
      <xdr:nvSpPr>
        <xdr:cNvPr id="473" name="楕円 472"/>
        <xdr:cNvSpPr/>
      </xdr:nvSpPr>
      <xdr:spPr>
        <a:xfrm>
          <a:off x="9588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52882</xdr:rowOff>
    </xdr:from>
    <xdr:to>
      <xdr:col>55</xdr:col>
      <xdr:colOff>0</xdr:colOff>
      <xdr:row>107</xdr:row>
      <xdr:rowOff>55626</xdr:rowOff>
    </xdr:to>
    <xdr:cxnSp macro="">
      <xdr:nvCxnSpPr>
        <xdr:cNvPr id="474" name="直線コネクタ 473"/>
        <xdr:cNvCxnSpPr/>
      </xdr:nvCxnSpPr>
      <xdr:spPr>
        <a:xfrm flipV="1">
          <a:off x="9639300" y="18398032"/>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7113</xdr:rowOff>
    </xdr:from>
    <xdr:to>
      <xdr:col>46</xdr:col>
      <xdr:colOff>38100</xdr:colOff>
      <xdr:row>107</xdr:row>
      <xdr:rowOff>108713</xdr:rowOff>
    </xdr:to>
    <xdr:sp macro="" textlink="">
      <xdr:nvSpPr>
        <xdr:cNvPr id="475" name="楕円 474"/>
        <xdr:cNvSpPr/>
      </xdr:nvSpPr>
      <xdr:spPr>
        <a:xfrm>
          <a:off x="8699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55626</xdr:rowOff>
    </xdr:from>
    <xdr:to>
      <xdr:col>50</xdr:col>
      <xdr:colOff>114300</xdr:colOff>
      <xdr:row>107</xdr:row>
      <xdr:rowOff>57913</xdr:rowOff>
    </xdr:to>
    <xdr:cxnSp macro="">
      <xdr:nvCxnSpPr>
        <xdr:cNvPr id="476" name="直線コネクタ 475"/>
        <xdr:cNvCxnSpPr/>
      </xdr:nvCxnSpPr>
      <xdr:spPr>
        <a:xfrm flipV="1">
          <a:off x="8750300" y="184007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8941</xdr:rowOff>
    </xdr:from>
    <xdr:to>
      <xdr:col>41</xdr:col>
      <xdr:colOff>101600</xdr:colOff>
      <xdr:row>107</xdr:row>
      <xdr:rowOff>110541</xdr:rowOff>
    </xdr:to>
    <xdr:sp macro="" textlink="">
      <xdr:nvSpPr>
        <xdr:cNvPr id="477" name="楕円 476"/>
        <xdr:cNvSpPr/>
      </xdr:nvSpPr>
      <xdr:spPr>
        <a:xfrm>
          <a:off x="78105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57913</xdr:rowOff>
    </xdr:from>
    <xdr:to>
      <xdr:col>45</xdr:col>
      <xdr:colOff>177800</xdr:colOff>
      <xdr:row>107</xdr:row>
      <xdr:rowOff>59741</xdr:rowOff>
    </xdr:to>
    <xdr:cxnSp macro="">
      <xdr:nvCxnSpPr>
        <xdr:cNvPr id="478" name="直線コネクタ 477"/>
        <xdr:cNvCxnSpPr/>
      </xdr:nvCxnSpPr>
      <xdr:spPr>
        <a:xfrm flipV="1">
          <a:off x="7861300" y="1840306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8941</xdr:rowOff>
    </xdr:from>
    <xdr:to>
      <xdr:col>36</xdr:col>
      <xdr:colOff>165100</xdr:colOff>
      <xdr:row>107</xdr:row>
      <xdr:rowOff>110541</xdr:rowOff>
    </xdr:to>
    <xdr:sp macro="" textlink="">
      <xdr:nvSpPr>
        <xdr:cNvPr id="479" name="楕円 478"/>
        <xdr:cNvSpPr/>
      </xdr:nvSpPr>
      <xdr:spPr>
        <a:xfrm>
          <a:off x="69215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59741</xdr:rowOff>
    </xdr:from>
    <xdr:to>
      <xdr:col>41</xdr:col>
      <xdr:colOff>50800</xdr:colOff>
      <xdr:row>107</xdr:row>
      <xdr:rowOff>59741</xdr:rowOff>
    </xdr:to>
    <xdr:cxnSp macro="">
      <xdr:nvCxnSpPr>
        <xdr:cNvPr id="480" name="直線コネクタ 479"/>
        <xdr:cNvCxnSpPr/>
      </xdr:nvCxnSpPr>
      <xdr:spPr>
        <a:xfrm>
          <a:off x="6972300" y="18404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54119</xdr:rowOff>
    </xdr:from>
    <xdr:ext cx="469744" cy="259045"/>
    <xdr:sp macro="" textlink="">
      <xdr:nvSpPr>
        <xdr:cNvPr id="481" name="n_1aveValue【市民会館】&#10;一人当たり面積"/>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56405</xdr:rowOff>
    </xdr:from>
    <xdr:ext cx="469744" cy="259045"/>
    <xdr:sp macro="" textlink="">
      <xdr:nvSpPr>
        <xdr:cNvPr id="482" name="n_2aveValue【市民会館】&#10;一人当たり面積"/>
        <xdr:cNvSpPr txBox="1"/>
      </xdr:nvSpPr>
      <xdr:spPr>
        <a:xfrm>
          <a:off x="8515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55491</xdr:rowOff>
    </xdr:from>
    <xdr:ext cx="469744" cy="259045"/>
    <xdr:sp macro="" textlink="">
      <xdr:nvSpPr>
        <xdr:cNvPr id="483" name="n_3aveValue【市民会館】&#10;一人当たり面積"/>
        <xdr:cNvSpPr txBox="1"/>
      </xdr:nvSpPr>
      <xdr:spPr>
        <a:xfrm>
          <a:off x="7626427" y="185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56405</xdr:rowOff>
    </xdr:from>
    <xdr:ext cx="469744" cy="259045"/>
    <xdr:sp macro="" textlink="">
      <xdr:nvSpPr>
        <xdr:cNvPr id="484" name="n_4aveValue【市民会館】&#10;一人当たり面積"/>
        <xdr:cNvSpPr txBox="1"/>
      </xdr:nvSpPr>
      <xdr:spPr>
        <a:xfrm>
          <a:off x="6737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122953</xdr:rowOff>
    </xdr:from>
    <xdr:ext cx="469744" cy="259045"/>
    <xdr:sp macro="" textlink="">
      <xdr:nvSpPr>
        <xdr:cNvPr id="485" name="n_1mainValue【市民会館】&#10;一人当たり面積"/>
        <xdr:cNvSpPr txBox="1"/>
      </xdr:nvSpPr>
      <xdr:spPr>
        <a:xfrm>
          <a:off x="9391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125240</xdr:rowOff>
    </xdr:from>
    <xdr:ext cx="469744" cy="259045"/>
    <xdr:sp macro="" textlink="">
      <xdr:nvSpPr>
        <xdr:cNvPr id="486" name="n_2mainValue【市民会館】&#10;一人当たり面積"/>
        <xdr:cNvSpPr txBox="1"/>
      </xdr:nvSpPr>
      <xdr:spPr>
        <a:xfrm>
          <a:off x="8515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127068</xdr:rowOff>
    </xdr:from>
    <xdr:ext cx="469744" cy="259045"/>
    <xdr:sp macro="" textlink="">
      <xdr:nvSpPr>
        <xdr:cNvPr id="487" name="n_3mainValue【市民会館】&#10;一人当たり面積"/>
        <xdr:cNvSpPr txBox="1"/>
      </xdr:nvSpPr>
      <xdr:spPr>
        <a:xfrm>
          <a:off x="7626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127068</xdr:rowOff>
    </xdr:from>
    <xdr:ext cx="469744" cy="259045"/>
    <xdr:sp macro="" textlink="">
      <xdr:nvSpPr>
        <xdr:cNvPr id="488" name="n_4mainValue【市民会館】&#10;一人当たり面積"/>
        <xdr:cNvSpPr txBox="1"/>
      </xdr:nvSpPr>
      <xdr:spPr>
        <a:xfrm>
          <a:off x="6737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530" name="楕円 529"/>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531" name="【一般廃棄物処理施設】&#10;有形固定資産減価償却率該当値テキスト"/>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138067</xdr:rowOff>
    </xdr:from>
    <xdr:to>
      <xdr:col>81</xdr:col>
      <xdr:colOff>101600</xdr:colOff>
      <xdr:row>40</xdr:row>
      <xdr:rowOff>68217</xdr:rowOff>
    </xdr:to>
    <xdr:sp macro="" textlink="">
      <xdr:nvSpPr>
        <xdr:cNvPr id="532" name="楕円 531"/>
        <xdr:cNvSpPr/>
      </xdr:nvSpPr>
      <xdr:spPr>
        <a:xfrm>
          <a:off x="15430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17417</xdr:rowOff>
    </xdr:from>
    <xdr:to>
      <xdr:col>85</xdr:col>
      <xdr:colOff>127000</xdr:colOff>
      <xdr:row>40</xdr:row>
      <xdr:rowOff>43543</xdr:rowOff>
    </xdr:to>
    <xdr:cxnSp macro="">
      <xdr:nvCxnSpPr>
        <xdr:cNvPr id="533" name="直線コネクタ 532"/>
        <xdr:cNvCxnSpPr/>
      </xdr:nvCxnSpPr>
      <xdr:spPr>
        <a:xfrm>
          <a:off x="15481300" y="68754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108676</xdr:rowOff>
    </xdr:from>
    <xdr:to>
      <xdr:col>76</xdr:col>
      <xdr:colOff>165100</xdr:colOff>
      <xdr:row>40</xdr:row>
      <xdr:rowOff>38826</xdr:rowOff>
    </xdr:to>
    <xdr:sp macro="" textlink="">
      <xdr:nvSpPr>
        <xdr:cNvPr id="534" name="楕円 533"/>
        <xdr:cNvSpPr/>
      </xdr:nvSpPr>
      <xdr:spPr>
        <a:xfrm>
          <a:off x="14541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159476</xdr:rowOff>
    </xdr:from>
    <xdr:to>
      <xdr:col>81</xdr:col>
      <xdr:colOff>50800</xdr:colOff>
      <xdr:row>40</xdr:row>
      <xdr:rowOff>17417</xdr:rowOff>
    </xdr:to>
    <xdr:cxnSp macro="">
      <xdr:nvCxnSpPr>
        <xdr:cNvPr id="535" name="直線コネクタ 534"/>
        <xdr:cNvCxnSpPr/>
      </xdr:nvCxnSpPr>
      <xdr:spPr>
        <a:xfrm>
          <a:off x="14592300" y="68460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536" name="楕円 535"/>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159476</xdr:rowOff>
    </xdr:from>
    <xdr:to>
      <xdr:col>76</xdr:col>
      <xdr:colOff>114300</xdr:colOff>
      <xdr:row>39</xdr:row>
      <xdr:rowOff>167640</xdr:rowOff>
    </xdr:to>
    <xdr:cxnSp macro="">
      <xdr:nvCxnSpPr>
        <xdr:cNvPr id="537" name="直線コネクタ 536"/>
        <xdr:cNvCxnSpPr/>
      </xdr:nvCxnSpPr>
      <xdr:spPr>
        <a:xfrm flipV="1">
          <a:off x="13703300" y="68460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89081</xdr:rowOff>
    </xdr:from>
    <xdr:to>
      <xdr:col>67</xdr:col>
      <xdr:colOff>101600</xdr:colOff>
      <xdr:row>40</xdr:row>
      <xdr:rowOff>19231</xdr:rowOff>
    </xdr:to>
    <xdr:sp macro="" textlink="">
      <xdr:nvSpPr>
        <xdr:cNvPr id="538" name="楕円 537"/>
        <xdr:cNvSpPr/>
      </xdr:nvSpPr>
      <xdr:spPr>
        <a:xfrm>
          <a:off x="12763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139881</xdr:rowOff>
    </xdr:from>
    <xdr:to>
      <xdr:col>71</xdr:col>
      <xdr:colOff>177800</xdr:colOff>
      <xdr:row>39</xdr:row>
      <xdr:rowOff>167640</xdr:rowOff>
    </xdr:to>
    <xdr:cxnSp macro="">
      <xdr:nvCxnSpPr>
        <xdr:cNvPr id="539" name="直線コネクタ 538"/>
        <xdr:cNvCxnSpPr/>
      </xdr:nvCxnSpPr>
      <xdr:spPr>
        <a:xfrm>
          <a:off x="12814300" y="68264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0"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1"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2"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3"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59344</xdr:rowOff>
    </xdr:from>
    <xdr:ext cx="405111" cy="259045"/>
    <xdr:sp macro="" textlink="">
      <xdr:nvSpPr>
        <xdr:cNvPr id="544" name="n_1mainValue【一般廃棄物処理施設】&#10;有形固定資産減価償却率"/>
        <xdr:cNvSpPr txBox="1"/>
      </xdr:nvSpPr>
      <xdr:spPr>
        <a:xfrm>
          <a:off x="152660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29953</xdr:rowOff>
    </xdr:from>
    <xdr:ext cx="405111" cy="259045"/>
    <xdr:sp macro="" textlink="">
      <xdr:nvSpPr>
        <xdr:cNvPr id="545" name="n_2mainValue【一般廃棄物処理施設】&#10;有形固定資産減価償却率"/>
        <xdr:cNvSpPr txBox="1"/>
      </xdr:nvSpPr>
      <xdr:spPr>
        <a:xfrm>
          <a:off x="14389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546" name="n_3mainValue【一般廃棄物処理施設】&#10;有形固定資産減価償却率"/>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10358</xdr:rowOff>
    </xdr:from>
    <xdr:ext cx="405111" cy="259045"/>
    <xdr:sp macro="" textlink="">
      <xdr:nvSpPr>
        <xdr:cNvPr id="547" name="n_4mainValue【一般廃棄物処理施設】&#10;有形固定資産減価償却率"/>
        <xdr:cNvSpPr txBox="1"/>
      </xdr:nvSpPr>
      <xdr:spPr>
        <a:xfrm>
          <a:off x="12611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78383</xdr:rowOff>
    </xdr:from>
    <xdr:to>
      <xdr:col>116</xdr:col>
      <xdr:colOff>114300</xdr:colOff>
      <xdr:row>38</xdr:row>
      <xdr:rowOff>8533</xdr:rowOff>
    </xdr:to>
    <xdr:sp macro="" textlink="">
      <xdr:nvSpPr>
        <xdr:cNvPr id="589" name="楕円 588"/>
        <xdr:cNvSpPr/>
      </xdr:nvSpPr>
      <xdr:spPr>
        <a:xfrm>
          <a:off x="22110700" y="64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101260</xdr:rowOff>
    </xdr:from>
    <xdr:ext cx="599010" cy="259045"/>
    <xdr:sp macro="" textlink="">
      <xdr:nvSpPr>
        <xdr:cNvPr id="590" name="【一般廃棄物処理施設】&#10;一人当たり有形固定資産（償却資産）額該当値テキスト"/>
        <xdr:cNvSpPr txBox="1"/>
      </xdr:nvSpPr>
      <xdr:spPr>
        <a:xfrm>
          <a:off x="22199600" y="627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90325</xdr:rowOff>
    </xdr:from>
    <xdr:to>
      <xdr:col>112</xdr:col>
      <xdr:colOff>38100</xdr:colOff>
      <xdr:row>38</xdr:row>
      <xdr:rowOff>20475</xdr:rowOff>
    </xdr:to>
    <xdr:sp macro="" textlink="">
      <xdr:nvSpPr>
        <xdr:cNvPr id="591" name="楕円 590"/>
        <xdr:cNvSpPr/>
      </xdr:nvSpPr>
      <xdr:spPr>
        <a:xfrm>
          <a:off x="21272500" y="64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129183</xdr:rowOff>
    </xdr:from>
    <xdr:to>
      <xdr:col>116</xdr:col>
      <xdr:colOff>63500</xdr:colOff>
      <xdr:row>37</xdr:row>
      <xdr:rowOff>141125</xdr:rowOff>
    </xdr:to>
    <xdr:cxnSp macro="">
      <xdr:nvCxnSpPr>
        <xdr:cNvPr id="592" name="直線コネクタ 591"/>
        <xdr:cNvCxnSpPr/>
      </xdr:nvCxnSpPr>
      <xdr:spPr>
        <a:xfrm flipV="1">
          <a:off x="21323300" y="6472833"/>
          <a:ext cx="8382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90215</xdr:rowOff>
    </xdr:from>
    <xdr:to>
      <xdr:col>107</xdr:col>
      <xdr:colOff>101600</xdr:colOff>
      <xdr:row>38</xdr:row>
      <xdr:rowOff>20365</xdr:rowOff>
    </xdr:to>
    <xdr:sp macro="" textlink="">
      <xdr:nvSpPr>
        <xdr:cNvPr id="593" name="楕円 592"/>
        <xdr:cNvSpPr/>
      </xdr:nvSpPr>
      <xdr:spPr>
        <a:xfrm>
          <a:off x="20383500" y="64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141015</xdr:rowOff>
    </xdr:from>
    <xdr:to>
      <xdr:col>111</xdr:col>
      <xdr:colOff>177800</xdr:colOff>
      <xdr:row>37</xdr:row>
      <xdr:rowOff>141125</xdr:rowOff>
    </xdr:to>
    <xdr:cxnSp macro="">
      <xdr:nvCxnSpPr>
        <xdr:cNvPr id="594" name="直線コネクタ 593"/>
        <xdr:cNvCxnSpPr/>
      </xdr:nvCxnSpPr>
      <xdr:spPr>
        <a:xfrm>
          <a:off x="20434300" y="6484665"/>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149428</xdr:rowOff>
    </xdr:from>
    <xdr:to>
      <xdr:col>102</xdr:col>
      <xdr:colOff>165100</xdr:colOff>
      <xdr:row>38</xdr:row>
      <xdr:rowOff>79578</xdr:rowOff>
    </xdr:to>
    <xdr:sp macro="" textlink="">
      <xdr:nvSpPr>
        <xdr:cNvPr id="595" name="楕円 594"/>
        <xdr:cNvSpPr/>
      </xdr:nvSpPr>
      <xdr:spPr>
        <a:xfrm>
          <a:off x="19494500" y="64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141015</xdr:rowOff>
    </xdr:from>
    <xdr:to>
      <xdr:col>107</xdr:col>
      <xdr:colOff>50800</xdr:colOff>
      <xdr:row>38</xdr:row>
      <xdr:rowOff>28779</xdr:rowOff>
    </xdr:to>
    <xdr:cxnSp macro="">
      <xdr:nvCxnSpPr>
        <xdr:cNvPr id="596" name="直線コネクタ 595"/>
        <xdr:cNvCxnSpPr/>
      </xdr:nvCxnSpPr>
      <xdr:spPr>
        <a:xfrm flipV="1">
          <a:off x="19545300" y="6484665"/>
          <a:ext cx="889000" cy="5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160062</xdr:rowOff>
    </xdr:from>
    <xdr:to>
      <xdr:col>98</xdr:col>
      <xdr:colOff>38100</xdr:colOff>
      <xdr:row>38</xdr:row>
      <xdr:rowOff>90212</xdr:rowOff>
    </xdr:to>
    <xdr:sp macro="" textlink="">
      <xdr:nvSpPr>
        <xdr:cNvPr id="597" name="楕円 596"/>
        <xdr:cNvSpPr/>
      </xdr:nvSpPr>
      <xdr:spPr>
        <a:xfrm>
          <a:off x="18605500" y="65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28779</xdr:rowOff>
    </xdr:from>
    <xdr:to>
      <xdr:col>102</xdr:col>
      <xdr:colOff>114300</xdr:colOff>
      <xdr:row>38</xdr:row>
      <xdr:rowOff>39412</xdr:rowOff>
    </xdr:to>
    <xdr:cxnSp macro="">
      <xdr:nvCxnSpPr>
        <xdr:cNvPr id="598" name="直線コネクタ 597"/>
        <xdr:cNvCxnSpPr/>
      </xdr:nvCxnSpPr>
      <xdr:spPr>
        <a:xfrm flipV="1">
          <a:off x="18656300" y="6543879"/>
          <a:ext cx="889000" cy="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4885</xdr:rowOff>
    </xdr:from>
    <xdr:ext cx="534377" cy="259045"/>
    <xdr:sp macro="" textlink="">
      <xdr:nvSpPr>
        <xdr:cNvPr id="599" name="n_1aveValue【一般廃棄物処理施設】&#10;一人当たり有形固定資産（償却資産）額"/>
        <xdr:cNvSpPr txBox="1"/>
      </xdr:nvSpPr>
      <xdr:spPr>
        <a:xfrm>
          <a:off x="21043411" y="70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168827</xdr:rowOff>
    </xdr:from>
    <xdr:ext cx="534377" cy="259045"/>
    <xdr:sp macro="" textlink="">
      <xdr:nvSpPr>
        <xdr:cNvPr id="600" name="n_2aveValue【一般廃棄物処理施設】&#10;一人当たり有形固定資産（償却資産）額"/>
        <xdr:cNvSpPr txBox="1"/>
      </xdr:nvSpPr>
      <xdr:spPr>
        <a:xfrm>
          <a:off x="20167111" y="70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19623</xdr:rowOff>
    </xdr:from>
    <xdr:ext cx="534377" cy="259045"/>
    <xdr:sp macro="" textlink="">
      <xdr:nvSpPr>
        <xdr:cNvPr id="601" name="n_3aveValue【一般廃棄物処理施設】&#10;一人当たり有形固定資産（償却資産）額"/>
        <xdr:cNvSpPr txBox="1"/>
      </xdr:nvSpPr>
      <xdr:spPr>
        <a:xfrm>
          <a:off x="19278111" y="70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38330</xdr:rowOff>
    </xdr:from>
    <xdr:ext cx="534377" cy="259045"/>
    <xdr:sp macro="" textlink="">
      <xdr:nvSpPr>
        <xdr:cNvPr id="602" name="n_4aveValue【一般廃棄物処理施設】&#10;一人当たり有形固定資産（償却資産）額"/>
        <xdr:cNvSpPr txBox="1"/>
      </xdr:nvSpPr>
      <xdr:spPr>
        <a:xfrm>
          <a:off x="18389111" y="70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37002</xdr:rowOff>
    </xdr:from>
    <xdr:ext cx="599010" cy="259045"/>
    <xdr:sp macro="" textlink="">
      <xdr:nvSpPr>
        <xdr:cNvPr id="603" name="n_1mainValue【一般廃棄物処理施設】&#10;一人当たり有形固定資産（償却資産）額"/>
        <xdr:cNvSpPr txBox="1"/>
      </xdr:nvSpPr>
      <xdr:spPr>
        <a:xfrm>
          <a:off x="21011095" y="620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36892</xdr:rowOff>
    </xdr:from>
    <xdr:ext cx="599010" cy="259045"/>
    <xdr:sp macro="" textlink="">
      <xdr:nvSpPr>
        <xdr:cNvPr id="604" name="n_2mainValue【一般廃棄物処理施設】&#10;一人当たり有形固定資産（償却資産）額"/>
        <xdr:cNvSpPr txBox="1"/>
      </xdr:nvSpPr>
      <xdr:spPr>
        <a:xfrm>
          <a:off x="20134795" y="620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96105</xdr:rowOff>
    </xdr:from>
    <xdr:ext cx="599010" cy="259045"/>
    <xdr:sp macro="" textlink="">
      <xdr:nvSpPr>
        <xdr:cNvPr id="605" name="n_3mainValue【一般廃棄物処理施設】&#10;一人当たり有形固定資産（償却資産）額"/>
        <xdr:cNvSpPr txBox="1"/>
      </xdr:nvSpPr>
      <xdr:spPr>
        <a:xfrm>
          <a:off x="19245795" y="626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106739</xdr:rowOff>
    </xdr:from>
    <xdr:ext cx="599010" cy="259045"/>
    <xdr:sp macro="" textlink="">
      <xdr:nvSpPr>
        <xdr:cNvPr id="606" name="n_4mainValue【一般廃棄物処理施設】&#10;一人当たり有形固定資産（償却資産）額"/>
        <xdr:cNvSpPr txBox="1"/>
      </xdr:nvSpPr>
      <xdr:spPr>
        <a:xfrm>
          <a:off x="18356795" y="62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101056</xdr:rowOff>
    </xdr:from>
    <xdr:to>
      <xdr:col>85</xdr:col>
      <xdr:colOff>177800</xdr:colOff>
      <xdr:row>59</xdr:row>
      <xdr:rowOff>31206</xdr:rowOff>
    </xdr:to>
    <xdr:sp macro="" textlink="">
      <xdr:nvSpPr>
        <xdr:cNvPr id="648" name="楕円 647"/>
        <xdr:cNvSpPr/>
      </xdr:nvSpPr>
      <xdr:spPr>
        <a:xfrm>
          <a:off x="16268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123933</xdr:rowOff>
    </xdr:from>
    <xdr:ext cx="405111" cy="259045"/>
    <xdr:sp macro="" textlink="">
      <xdr:nvSpPr>
        <xdr:cNvPr id="649" name="【保健センター・保健所】&#10;有形固定資産減価償却率該当値テキスト"/>
        <xdr:cNvSpPr txBox="1"/>
      </xdr:nvSpPr>
      <xdr:spPr>
        <a:xfrm>
          <a:off x="16357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65133</xdr:rowOff>
    </xdr:from>
    <xdr:to>
      <xdr:col>81</xdr:col>
      <xdr:colOff>101600</xdr:colOff>
      <xdr:row>58</xdr:row>
      <xdr:rowOff>166733</xdr:rowOff>
    </xdr:to>
    <xdr:sp macro="" textlink="">
      <xdr:nvSpPr>
        <xdr:cNvPr id="650" name="楕円 649"/>
        <xdr:cNvSpPr/>
      </xdr:nvSpPr>
      <xdr:spPr>
        <a:xfrm>
          <a:off x="15430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115933</xdr:rowOff>
    </xdr:from>
    <xdr:to>
      <xdr:col>85</xdr:col>
      <xdr:colOff>127000</xdr:colOff>
      <xdr:row>58</xdr:row>
      <xdr:rowOff>151856</xdr:rowOff>
    </xdr:to>
    <xdr:cxnSp macro="">
      <xdr:nvCxnSpPr>
        <xdr:cNvPr id="651" name="直線コネクタ 650"/>
        <xdr:cNvCxnSpPr/>
      </xdr:nvCxnSpPr>
      <xdr:spPr>
        <a:xfrm>
          <a:off x="15481300" y="100600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652" name="楕円 651"/>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115933</xdr:rowOff>
    </xdr:to>
    <xdr:cxnSp macro="">
      <xdr:nvCxnSpPr>
        <xdr:cNvPr id="653" name="直線コネクタ 652"/>
        <xdr:cNvCxnSpPr/>
      </xdr:nvCxnSpPr>
      <xdr:spPr>
        <a:xfrm>
          <a:off x="14592300" y="100241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54" name="楕円 653"/>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59</xdr:row>
      <xdr:rowOff>37556</xdr:rowOff>
    </xdr:to>
    <xdr:cxnSp macro="">
      <xdr:nvCxnSpPr>
        <xdr:cNvPr id="655" name="直線コネクタ 654"/>
        <xdr:cNvCxnSpPr/>
      </xdr:nvCxnSpPr>
      <xdr:spPr>
        <a:xfrm flipV="1">
          <a:off x="13703300" y="10024110"/>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125549</xdr:rowOff>
    </xdr:from>
    <xdr:to>
      <xdr:col>67</xdr:col>
      <xdr:colOff>101600</xdr:colOff>
      <xdr:row>59</xdr:row>
      <xdr:rowOff>55699</xdr:rowOff>
    </xdr:to>
    <xdr:sp macro="" textlink="">
      <xdr:nvSpPr>
        <xdr:cNvPr id="656" name="楕円 655"/>
        <xdr:cNvSpPr/>
      </xdr:nvSpPr>
      <xdr:spPr>
        <a:xfrm>
          <a:off x="12763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4899</xdr:rowOff>
    </xdr:from>
    <xdr:to>
      <xdr:col>71</xdr:col>
      <xdr:colOff>177800</xdr:colOff>
      <xdr:row>59</xdr:row>
      <xdr:rowOff>37556</xdr:rowOff>
    </xdr:to>
    <xdr:cxnSp macro="">
      <xdr:nvCxnSpPr>
        <xdr:cNvPr id="657" name="直線コネクタ 656"/>
        <xdr:cNvCxnSpPr/>
      </xdr:nvCxnSpPr>
      <xdr:spPr>
        <a:xfrm>
          <a:off x="12814300" y="101204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58"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59"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0"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1"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11810</xdr:rowOff>
    </xdr:from>
    <xdr:ext cx="405111" cy="259045"/>
    <xdr:sp macro="" textlink="">
      <xdr:nvSpPr>
        <xdr:cNvPr id="662" name="n_1mainValue【保健センター・保健所】&#10;有形固定資産減価償却率"/>
        <xdr:cNvSpPr txBox="1"/>
      </xdr:nvSpPr>
      <xdr:spPr>
        <a:xfrm>
          <a:off x="152660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663" name="n_2mainValue【保健センター・保健所】&#10;有形固定資産減価償却率"/>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64"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665" name="n_4mainValue【保健センター・保健所】&#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705" name="楕円 704"/>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706" name="【保健センター・保健所】&#10;一人当たり面積該当値テキスト"/>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707" name="楕円 706"/>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167640</xdr:rowOff>
    </xdr:to>
    <xdr:cxnSp macro="">
      <xdr:nvCxnSpPr>
        <xdr:cNvPr id="708" name="直線コネクタ 707"/>
        <xdr:cNvCxnSpPr/>
      </xdr:nvCxnSpPr>
      <xdr:spPr>
        <a:xfrm>
          <a:off x="21323300" y="10965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709" name="楕円 708"/>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710" name="直線コネクタ 709"/>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711" name="楕円 710"/>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167640</xdr:rowOff>
    </xdr:to>
    <xdr:cxnSp macro="">
      <xdr:nvCxnSpPr>
        <xdr:cNvPr id="712" name="直線コネクタ 711"/>
        <xdr:cNvCxnSpPr/>
      </xdr:nvCxnSpPr>
      <xdr:spPr>
        <a:xfrm flipV="1">
          <a:off x="19545300" y="1096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116840</xdr:rowOff>
    </xdr:from>
    <xdr:to>
      <xdr:col>98</xdr:col>
      <xdr:colOff>38100</xdr:colOff>
      <xdr:row>64</xdr:row>
      <xdr:rowOff>46990</xdr:rowOff>
    </xdr:to>
    <xdr:sp macro="" textlink="">
      <xdr:nvSpPr>
        <xdr:cNvPr id="713" name="楕円 712"/>
        <xdr:cNvSpPr/>
      </xdr:nvSpPr>
      <xdr:spPr>
        <a:xfrm>
          <a:off x="18605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167640</xdr:rowOff>
    </xdr:from>
    <xdr:to>
      <xdr:col>102</xdr:col>
      <xdr:colOff>114300</xdr:colOff>
      <xdr:row>63</xdr:row>
      <xdr:rowOff>167640</xdr:rowOff>
    </xdr:to>
    <xdr:cxnSp macro="">
      <xdr:nvCxnSpPr>
        <xdr:cNvPr id="714" name="直線コネクタ 713"/>
        <xdr:cNvCxnSpPr/>
      </xdr:nvCxnSpPr>
      <xdr:spPr>
        <a:xfrm>
          <a:off x="18656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154957</xdr:rowOff>
    </xdr:from>
    <xdr:ext cx="469744" cy="259045"/>
    <xdr:sp macro="" textlink="">
      <xdr:nvSpPr>
        <xdr:cNvPr id="715" name="n_1aveValue【保健センター・保健所】&#10;一人当たり面積"/>
        <xdr:cNvSpPr txBox="1"/>
      </xdr:nvSpPr>
      <xdr:spPr>
        <a:xfrm>
          <a:off x="210757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151147</xdr:rowOff>
    </xdr:from>
    <xdr:ext cx="469744" cy="259045"/>
    <xdr:sp macro="" textlink="">
      <xdr:nvSpPr>
        <xdr:cNvPr id="716" name="n_2aveValue【保健センター・保健所】&#10;一人当たり面積"/>
        <xdr:cNvSpPr txBox="1"/>
      </xdr:nvSpPr>
      <xdr:spPr>
        <a:xfrm>
          <a:off x="20199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158767</xdr:rowOff>
    </xdr:from>
    <xdr:ext cx="469744" cy="259045"/>
    <xdr:sp macro="" textlink="">
      <xdr:nvSpPr>
        <xdr:cNvPr id="717" name="n_3aveValue【保健センター・保健所】&#10;一人当たり面積"/>
        <xdr:cNvSpPr txBox="1"/>
      </xdr:nvSpPr>
      <xdr:spPr>
        <a:xfrm>
          <a:off x="19310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18" name="n_4aveValue【保健センター・保健所】&#10;一人当たり面積"/>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719"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720"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721" name="n_3mainValue【保健センター・保健所】&#10;一人当たり面積"/>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38117</xdr:rowOff>
    </xdr:from>
    <xdr:ext cx="469744" cy="259045"/>
    <xdr:sp macro="" textlink="">
      <xdr:nvSpPr>
        <xdr:cNvPr id="722" name="n_4mainValue【保健センター・保健所】&#10;一人当たり面積"/>
        <xdr:cNvSpPr txBox="1"/>
      </xdr:nvSpPr>
      <xdr:spPr>
        <a:xfrm>
          <a:off x="18421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63" name="楕円 762"/>
        <xdr:cNvSpPr/>
      </xdr:nvSpPr>
      <xdr:spPr>
        <a:xfrm>
          <a:off x="16268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134002</xdr:rowOff>
    </xdr:from>
    <xdr:ext cx="405111" cy="259045"/>
    <xdr:sp macro="" textlink="">
      <xdr:nvSpPr>
        <xdr:cNvPr id="764" name="【消防施設】&#10;有形固定資産減価償却率該当値テキスト"/>
        <xdr:cNvSpPr txBox="1"/>
      </xdr:nvSpPr>
      <xdr:spPr>
        <a:xfrm>
          <a:off x="16357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765" name="楕円 764"/>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127636</xdr:rowOff>
    </xdr:from>
    <xdr:to>
      <xdr:col>85</xdr:col>
      <xdr:colOff>127000</xdr:colOff>
      <xdr:row>81</xdr:row>
      <xdr:rowOff>161925</xdr:rowOff>
    </xdr:to>
    <xdr:cxnSp macro="">
      <xdr:nvCxnSpPr>
        <xdr:cNvPr id="766" name="直線コネクタ 765"/>
        <xdr:cNvCxnSpPr/>
      </xdr:nvCxnSpPr>
      <xdr:spPr>
        <a:xfrm>
          <a:off x="15481300" y="14015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7" name="楕円 766"/>
        <xdr:cNvSpPr/>
      </xdr:nvSpPr>
      <xdr:spPr>
        <a:xfrm>
          <a:off x="14541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127636</xdr:rowOff>
    </xdr:to>
    <xdr:cxnSp macro="">
      <xdr:nvCxnSpPr>
        <xdr:cNvPr id="768" name="直線コネクタ 767"/>
        <xdr:cNvCxnSpPr/>
      </xdr:nvCxnSpPr>
      <xdr:spPr>
        <a:xfrm>
          <a:off x="14592300" y="139903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xdr:rowOff>
    </xdr:from>
    <xdr:to>
      <xdr:col>72</xdr:col>
      <xdr:colOff>38100</xdr:colOff>
      <xdr:row>81</xdr:row>
      <xdr:rowOff>109855</xdr:rowOff>
    </xdr:to>
    <xdr:sp macro="" textlink="">
      <xdr:nvSpPr>
        <xdr:cNvPr id="769" name="楕円 768"/>
        <xdr:cNvSpPr/>
      </xdr:nvSpPr>
      <xdr:spPr>
        <a:xfrm>
          <a:off x="13652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59055</xdr:rowOff>
    </xdr:from>
    <xdr:to>
      <xdr:col>76</xdr:col>
      <xdr:colOff>114300</xdr:colOff>
      <xdr:row>81</xdr:row>
      <xdr:rowOff>102870</xdr:rowOff>
    </xdr:to>
    <xdr:cxnSp macro="">
      <xdr:nvCxnSpPr>
        <xdr:cNvPr id="770" name="直線コネクタ 769"/>
        <xdr:cNvCxnSpPr/>
      </xdr:nvCxnSpPr>
      <xdr:spPr>
        <a:xfrm>
          <a:off x="13703300" y="13946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141605</xdr:rowOff>
    </xdr:from>
    <xdr:to>
      <xdr:col>67</xdr:col>
      <xdr:colOff>101600</xdr:colOff>
      <xdr:row>81</xdr:row>
      <xdr:rowOff>71755</xdr:rowOff>
    </xdr:to>
    <xdr:sp macro="" textlink="">
      <xdr:nvSpPr>
        <xdr:cNvPr id="771" name="楕円 770"/>
        <xdr:cNvSpPr/>
      </xdr:nvSpPr>
      <xdr:spPr>
        <a:xfrm>
          <a:off x="12763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20955</xdr:rowOff>
    </xdr:from>
    <xdr:to>
      <xdr:col>71</xdr:col>
      <xdr:colOff>177800</xdr:colOff>
      <xdr:row>81</xdr:row>
      <xdr:rowOff>59055</xdr:rowOff>
    </xdr:to>
    <xdr:cxnSp macro="">
      <xdr:nvCxnSpPr>
        <xdr:cNvPr id="772" name="直線コネクタ 771"/>
        <xdr:cNvCxnSpPr/>
      </xdr:nvCxnSpPr>
      <xdr:spPr>
        <a:xfrm>
          <a:off x="12814300" y="1390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773" name="n_1aveValue【消防施設】&#10;有形固定資産減価償却率"/>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74" name="n_2aveValue【消防施設】&#10;有形固定資産減価償却率"/>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775" name="n_3aveValue【消防施設】&#10;有形固定資産減価償却率"/>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74313</xdr:rowOff>
    </xdr:from>
    <xdr:ext cx="405111" cy="259045"/>
    <xdr:sp macro="" textlink="">
      <xdr:nvSpPr>
        <xdr:cNvPr id="776" name="n_4aveValue【消防施設】&#10;有形固定資産減価償却率"/>
        <xdr:cNvSpPr txBox="1"/>
      </xdr:nvSpPr>
      <xdr:spPr>
        <a:xfrm>
          <a:off x="12611744"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23513</xdr:rowOff>
    </xdr:from>
    <xdr:ext cx="405111" cy="259045"/>
    <xdr:sp macro="" textlink="">
      <xdr:nvSpPr>
        <xdr:cNvPr id="777" name="n_1mainValue【消防施設】&#10;有形固定資産減価償却率"/>
        <xdr:cNvSpPr txBox="1"/>
      </xdr:nvSpPr>
      <xdr:spPr>
        <a:xfrm>
          <a:off x="15266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778" name="n_2mainValue【消防施設】&#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126382</xdr:rowOff>
    </xdr:from>
    <xdr:ext cx="405111" cy="259045"/>
    <xdr:sp macro="" textlink="">
      <xdr:nvSpPr>
        <xdr:cNvPr id="779" name="n_3mainValue【消防施設】&#10;有形固定資産減価償却率"/>
        <xdr:cNvSpPr txBox="1"/>
      </xdr:nvSpPr>
      <xdr:spPr>
        <a:xfrm>
          <a:off x="13500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780" name="n_4mainValue【消防施設】&#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11"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822" name="楕円 821"/>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59707</xdr:rowOff>
    </xdr:from>
    <xdr:ext cx="469744" cy="259045"/>
    <xdr:sp macro="" textlink="">
      <xdr:nvSpPr>
        <xdr:cNvPr id="823" name="【消防施設】&#10;一人当たり面積該当値テキスト"/>
        <xdr:cNvSpPr txBox="1"/>
      </xdr:nvSpPr>
      <xdr:spPr>
        <a:xfrm>
          <a:off x="22199600"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824" name="楕円 823"/>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87630</xdr:rowOff>
    </xdr:to>
    <xdr:cxnSp macro="">
      <xdr:nvCxnSpPr>
        <xdr:cNvPr id="825" name="直線コネクタ 824"/>
        <xdr:cNvCxnSpPr/>
      </xdr:nvCxnSpPr>
      <xdr:spPr>
        <a:xfrm>
          <a:off x="21323300" y="1466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35742</xdr:rowOff>
    </xdr:from>
    <xdr:to>
      <xdr:col>107</xdr:col>
      <xdr:colOff>101600</xdr:colOff>
      <xdr:row>85</xdr:row>
      <xdr:rowOff>137342</xdr:rowOff>
    </xdr:to>
    <xdr:sp macro="" textlink="">
      <xdr:nvSpPr>
        <xdr:cNvPr id="826" name="楕円 825"/>
        <xdr:cNvSpPr/>
      </xdr:nvSpPr>
      <xdr:spPr>
        <a:xfrm>
          <a:off x="20383500" y="146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86542</xdr:rowOff>
    </xdr:from>
    <xdr:to>
      <xdr:col>111</xdr:col>
      <xdr:colOff>177800</xdr:colOff>
      <xdr:row>85</xdr:row>
      <xdr:rowOff>87630</xdr:rowOff>
    </xdr:to>
    <xdr:cxnSp macro="">
      <xdr:nvCxnSpPr>
        <xdr:cNvPr id="827" name="直線コネクタ 826"/>
        <xdr:cNvCxnSpPr/>
      </xdr:nvCxnSpPr>
      <xdr:spPr>
        <a:xfrm>
          <a:off x="20434300" y="1465979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41184</xdr:rowOff>
    </xdr:from>
    <xdr:to>
      <xdr:col>102</xdr:col>
      <xdr:colOff>165100</xdr:colOff>
      <xdr:row>85</xdr:row>
      <xdr:rowOff>142784</xdr:rowOff>
    </xdr:to>
    <xdr:sp macro="" textlink="">
      <xdr:nvSpPr>
        <xdr:cNvPr id="828" name="楕円 827"/>
        <xdr:cNvSpPr/>
      </xdr:nvSpPr>
      <xdr:spPr>
        <a:xfrm>
          <a:off x="19494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86542</xdr:rowOff>
    </xdr:from>
    <xdr:to>
      <xdr:col>107</xdr:col>
      <xdr:colOff>50800</xdr:colOff>
      <xdr:row>85</xdr:row>
      <xdr:rowOff>91984</xdr:rowOff>
    </xdr:to>
    <xdr:cxnSp macro="">
      <xdr:nvCxnSpPr>
        <xdr:cNvPr id="829" name="直線コネクタ 828"/>
        <xdr:cNvCxnSpPr/>
      </xdr:nvCxnSpPr>
      <xdr:spPr>
        <a:xfrm flipV="1">
          <a:off x="19545300" y="14659792"/>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36830</xdr:rowOff>
    </xdr:from>
    <xdr:to>
      <xdr:col>98</xdr:col>
      <xdr:colOff>38100</xdr:colOff>
      <xdr:row>85</xdr:row>
      <xdr:rowOff>138430</xdr:rowOff>
    </xdr:to>
    <xdr:sp macro="" textlink="">
      <xdr:nvSpPr>
        <xdr:cNvPr id="830" name="楕円 829"/>
        <xdr:cNvSpPr/>
      </xdr:nvSpPr>
      <xdr:spPr>
        <a:xfrm>
          <a:off x="18605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87630</xdr:rowOff>
    </xdr:from>
    <xdr:to>
      <xdr:col>102</xdr:col>
      <xdr:colOff>114300</xdr:colOff>
      <xdr:row>85</xdr:row>
      <xdr:rowOff>91984</xdr:rowOff>
    </xdr:to>
    <xdr:cxnSp macro="">
      <xdr:nvCxnSpPr>
        <xdr:cNvPr id="831" name="直線コネクタ 830"/>
        <xdr:cNvCxnSpPr/>
      </xdr:nvCxnSpPr>
      <xdr:spPr>
        <a:xfrm>
          <a:off x="18656300" y="146608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111596</xdr:rowOff>
    </xdr:from>
    <xdr:ext cx="469744" cy="259045"/>
    <xdr:sp macro="" textlink="">
      <xdr:nvSpPr>
        <xdr:cNvPr id="832" name="n_1aveValue【消防施設】&#10;一人当たり面積"/>
        <xdr:cNvSpPr txBox="1"/>
      </xdr:nvSpPr>
      <xdr:spPr>
        <a:xfrm>
          <a:off x="210757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833" name="n_2aveValue【消防施設】&#10;一人当たり面積"/>
        <xdr:cNvSpPr txBox="1"/>
      </xdr:nvSpPr>
      <xdr:spPr>
        <a:xfrm>
          <a:off x="201994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4" name="n_3aveValue【消防施設】&#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5" name="n_4aveValue【消防施設】&#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154957</xdr:rowOff>
    </xdr:from>
    <xdr:ext cx="469744" cy="259045"/>
    <xdr:sp macro="" textlink="">
      <xdr:nvSpPr>
        <xdr:cNvPr id="836" name="n_1mainValue【消防施設】&#10;一人当たり面積"/>
        <xdr:cNvSpPr txBox="1"/>
      </xdr:nvSpPr>
      <xdr:spPr>
        <a:xfrm>
          <a:off x="210757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153869</xdr:rowOff>
    </xdr:from>
    <xdr:ext cx="469744" cy="259045"/>
    <xdr:sp macro="" textlink="">
      <xdr:nvSpPr>
        <xdr:cNvPr id="837" name="n_2mainValue【消防施設】&#10;一人当たり面積"/>
        <xdr:cNvSpPr txBox="1"/>
      </xdr:nvSpPr>
      <xdr:spPr>
        <a:xfrm>
          <a:off x="20199427" y="1438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159311</xdr:rowOff>
    </xdr:from>
    <xdr:ext cx="469744" cy="259045"/>
    <xdr:sp macro="" textlink="">
      <xdr:nvSpPr>
        <xdr:cNvPr id="838" name="n_3mainValue【消防施設】&#10;一人当たり面積"/>
        <xdr:cNvSpPr txBox="1"/>
      </xdr:nvSpPr>
      <xdr:spPr>
        <a:xfrm>
          <a:off x="19310427" y="1438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839" name="n_4mainValue【消防施設】&#10;一人当たり面積"/>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72752</xdr:rowOff>
    </xdr:from>
    <xdr:to>
      <xdr:col>85</xdr:col>
      <xdr:colOff>177800</xdr:colOff>
      <xdr:row>108</xdr:row>
      <xdr:rowOff>2902</xdr:rowOff>
    </xdr:to>
    <xdr:sp macro="" textlink="">
      <xdr:nvSpPr>
        <xdr:cNvPr id="881" name="楕円 880"/>
        <xdr:cNvSpPr/>
      </xdr:nvSpPr>
      <xdr:spPr>
        <a:xfrm>
          <a:off x="16268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51179</xdr:rowOff>
    </xdr:from>
    <xdr:ext cx="405111" cy="259045"/>
    <xdr:sp macro="" textlink="">
      <xdr:nvSpPr>
        <xdr:cNvPr id="882" name="【庁舎】&#10;有形固定資産減価償却率該当値テキスト"/>
        <xdr:cNvSpPr txBox="1"/>
      </xdr:nvSpPr>
      <xdr:spPr>
        <a:xfrm>
          <a:off x="16357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38463</xdr:rowOff>
    </xdr:from>
    <xdr:to>
      <xdr:col>81</xdr:col>
      <xdr:colOff>101600</xdr:colOff>
      <xdr:row>107</xdr:row>
      <xdr:rowOff>140063</xdr:rowOff>
    </xdr:to>
    <xdr:sp macro="" textlink="">
      <xdr:nvSpPr>
        <xdr:cNvPr id="883" name="楕円 882"/>
        <xdr:cNvSpPr/>
      </xdr:nvSpPr>
      <xdr:spPr>
        <a:xfrm>
          <a:off x="1543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89263</xdr:rowOff>
    </xdr:from>
    <xdr:to>
      <xdr:col>85</xdr:col>
      <xdr:colOff>127000</xdr:colOff>
      <xdr:row>107</xdr:row>
      <xdr:rowOff>123552</xdr:rowOff>
    </xdr:to>
    <xdr:cxnSp macro="">
      <xdr:nvCxnSpPr>
        <xdr:cNvPr id="884" name="直線コネクタ 883"/>
        <xdr:cNvCxnSpPr/>
      </xdr:nvCxnSpPr>
      <xdr:spPr>
        <a:xfrm>
          <a:off x="15481300" y="184344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885" name="楕円 884"/>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89263</xdr:rowOff>
    </xdr:to>
    <xdr:cxnSp macro="">
      <xdr:nvCxnSpPr>
        <xdr:cNvPr id="886" name="直線コネクタ 885"/>
        <xdr:cNvCxnSpPr/>
      </xdr:nvCxnSpPr>
      <xdr:spPr>
        <a:xfrm>
          <a:off x="14592300" y="183984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136434</xdr:rowOff>
    </xdr:from>
    <xdr:to>
      <xdr:col>72</xdr:col>
      <xdr:colOff>38100</xdr:colOff>
      <xdr:row>107</xdr:row>
      <xdr:rowOff>66584</xdr:rowOff>
    </xdr:to>
    <xdr:sp macro="" textlink="">
      <xdr:nvSpPr>
        <xdr:cNvPr id="887" name="楕円 886"/>
        <xdr:cNvSpPr/>
      </xdr:nvSpPr>
      <xdr:spPr>
        <a:xfrm>
          <a:off x="1365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53339</xdr:rowOff>
    </xdr:to>
    <xdr:cxnSp macro="">
      <xdr:nvCxnSpPr>
        <xdr:cNvPr id="888" name="直線コネクタ 887"/>
        <xdr:cNvCxnSpPr/>
      </xdr:nvCxnSpPr>
      <xdr:spPr>
        <a:xfrm>
          <a:off x="13703300" y="183609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107043</xdr:rowOff>
    </xdr:from>
    <xdr:to>
      <xdr:col>67</xdr:col>
      <xdr:colOff>101600</xdr:colOff>
      <xdr:row>107</xdr:row>
      <xdr:rowOff>37193</xdr:rowOff>
    </xdr:to>
    <xdr:sp macro="" textlink="">
      <xdr:nvSpPr>
        <xdr:cNvPr id="889" name="楕円 888"/>
        <xdr:cNvSpPr/>
      </xdr:nvSpPr>
      <xdr:spPr>
        <a:xfrm>
          <a:off x="1276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157843</xdr:rowOff>
    </xdr:from>
    <xdr:to>
      <xdr:col>71</xdr:col>
      <xdr:colOff>177800</xdr:colOff>
      <xdr:row>107</xdr:row>
      <xdr:rowOff>15784</xdr:rowOff>
    </xdr:to>
    <xdr:cxnSp macro="">
      <xdr:nvCxnSpPr>
        <xdr:cNvPr id="890" name="直線コネクタ 889"/>
        <xdr:cNvCxnSpPr/>
      </xdr:nvCxnSpPr>
      <xdr:spPr>
        <a:xfrm>
          <a:off x="12814300" y="183315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131190</xdr:rowOff>
    </xdr:from>
    <xdr:ext cx="405111" cy="259045"/>
    <xdr:sp macro="" textlink="">
      <xdr:nvSpPr>
        <xdr:cNvPr id="895" name="n_1mainValue【庁舎】&#10;有形固定資産減価償却率"/>
        <xdr:cNvSpPr txBox="1"/>
      </xdr:nvSpPr>
      <xdr:spPr>
        <a:xfrm>
          <a:off x="15266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896" name="n_2mainValue【庁舎】&#10;有形固定資産減価償却率"/>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57711</xdr:rowOff>
    </xdr:from>
    <xdr:ext cx="405111" cy="259045"/>
    <xdr:sp macro="" textlink="">
      <xdr:nvSpPr>
        <xdr:cNvPr id="897" name="n_3mainValue【庁舎】&#10;有形固定資産減価償却率"/>
        <xdr:cNvSpPr txBox="1"/>
      </xdr:nvSpPr>
      <xdr:spPr>
        <a:xfrm>
          <a:off x="13500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28320</xdr:rowOff>
    </xdr:from>
    <xdr:ext cx="405111" cy="259045"/>
    <xdr:sp macro="" textlink="">
      <xdr:nvSpPr>
        <xdr:cNvPr id="898" name="n_4mainValue【庁舎】&#10;有形固定資産減価償却率"/>
        <xdr:cNvSpPr txBox="1"/>
      </xdr:nvSpPr>
      <xdr:spPr>
        <a:xfrm>
          <a:off x="12611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938" name="楕円 937"/>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19829</xdr:rowOff>
    </xdr:from>
    <xdr:ext cx="469744" cy="259045"/>
    <xdr:sp macro="" textlink="">
      <xdr:nvSpPr>
        <xdr:cNvPr id="939" name="【庁舎】&#10;一人当たり面積該当値テキスト"/>
        <xdr:cNvSpPr txBox="1"/>
      </xdr:nvSpPr>
      <xdr:spPr>
        <a:xfrm>
          <a:off x="22199600"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940" name="楕円 939"/>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95250</xdr:rowOff>
    </xdr:to>
    <xdr:cxnSp macro="">
      <xdr:nvCxnSpPr>
        <xdr:cNvPr id="941" name="直線コネクタ 940"/>
        <xdr:cNvCxnSpPr/>
      </xdr:nvCxnSpPr>
      <xdr:spPr>
        <a:xfrm flipV="1">
          <a:off x="21323300" y="184373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47498</xdr:rowOff>
    </xdr:from>
    <xdr:to>
      <xdr:col>107</xdr:col>
      <xdr:colOff>101600</xdr:colOff>
      <xdr:row>107</xdr:row>
      <xdr:rowOff>149098</xdr:rowOff>
    </xdr:to>
    <xdr:sp macro="" textlink="">
      <xdr:nvSpPr>
        <xdr:cNvPr id="942" name="楕円 941"/>
        <xdr:cNvSpPr/>
      </xdr:nvSpPr>
      <xdr:spPr>
        <a:xfrm>
          <a:off x="203835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95250</xdr:rowOff>
    </xdr:from>
    <xdr:to>
      <xdr:col>111</xdr:col>
      <xdr:colOff>177800</xdr:colOff>
      <xdr:row>107</xdr:row>
      <xdr:rowOff>98298</xdr:rowOff>
    </xdr:to>
    <xdr:cxnSp macro="">
      <xdr:nvCxnSpPr>
        <xdr:cNvPr id="943" name="直線コネクタ 942"/>
        <xdr:cNvCxnSpPr/>
      </xdr:nvCxnSpPr>
      <xdr:spPr>
        <a:xfrm flipV="1">
          <a:off x="20434300" y="184404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49785</xdr:rowOff>
    </xdr:from>
    <xdr:to>
      <xdr:col>102</xdr:col>
      <xdr:colOff>165100</xdr:colOff>
      <xdr:row>107</xdr:row>
      <xdr:rowOff>151385</xdr:rowOff>
    </xdr:to>
    <xdr:sp macro="" textlink="">
      <xdr:nvSpPr>
        <xdr:cNvPr id="944" name="楕円 943"/>
        <xdr:cNvSpPr/>
      </xdr:nvSpPr>
      <xdr:spPr>
        <a:xfrm>
          <a:off x="19494500" y="183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98298</xdr:rowOff>
    </xdr:from>
    <xdr:to>
      <xdr:col>107</xdr:col>
      <xdr:colOff>50800</xdr:colOff>
      <xdr:row>107</xdr:row>
      <xdr:rowOff>100585</xdr:rowOff>
    </xdr:to>
    <xdr:cxnSp macro="">
      <xdr:nvCxnSpPr>
        <xdr:cNvPr id="945" name="直線コネクタ 944"/>
        <xdr:cNvCxnSpPr/>
      </xdr:nvCxnSpPr>
      <xdr:spPr>
        <a:xfrm flipV="1">
          <a:off x="19545300" y="184434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52832</xdr:rowOff>
    </xdr:from>
    <xdr:to>
      <xdr:col>98</xdr:col>
      <xdr:colOff>38100</xdr:colOff>
      <xdr:row>107</xdr:row>
      <xdr:rowOff>154432</xdr:rowOff>
    </xdr:to>
    <xdr:sp macro="" textlink="">
      <xdr:nvSpPr>
        <xdr:cNvPr id="946" name="楕円 945"/>
        <xdr:cNvSpPr/>
      </xdr:nvSpPr>
      <xdr:spPr>
        <a:xfrm>
          <a:off x="18605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100585</xdr:rowOff>
    </xdr:from>
    <xdr:to>
      <xdr:col>102</xdr:col>
      <xdr:colOff>114300</xdr:colOff>
      <xdr:row>107</xdr:row>
      <xdr:rowOff>103632</xdr:rowOff>
    </xdr:to>
    <xdr:cxnSp macro="">
      <xdr:nvCxnSpPr>
        <xdr:cNvPr id="947" name="直線コネクタ 946"/>
        <xdr:cNvCxnSpPr/>
      </xdr:nvCxnSpPr>
      <xdr:spPr>
        <a:xfrm flipV="1">
          <a:off x="18656300" y="1844573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948" name="n_1aveValue【庁舎】&#10;一人当たり面積"/>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49" name="n_2aveValue【庁舎】&#10;一人当たり面積"/>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0" name="n_3aveValue【庁舎】&#10;一人当たり面積"/>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51" name="n_4aveValue【庁舎】&#10;一人当たり面積"/>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162577</xdr:rowOff>
    </xdr:from>
    <xdr:ext cx="469744" cy="259045"/>
    <xdr:sp macro="" textlink="">
      <xdr:nvSpPr>
        <xdr:cNvPr id="952" name="n_1mainValue【庁舎】&#10;一人当たり面積"/>
        <xdr:cNvSpPr txBox="1"/>
      </xdr:nvSpPr>
      <xdr:spPr>
        <a:xfrm>
          <a:off x="210757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165625</xdr:rowOff>
    </xdr:from>
    <xdr:ext cx="469744" cy="259045"/>
    <xdr:sp macro="" textlink="">
      <xdr:nvSpPr>
        <xdr:cNvPr id="953" name="n_2mainValue【庁舎】&#10;一人当たり面積"/>
        <xdr:cNvSpPr txBox="1"/>
      </xdr:nvSpPr>
      <xdr:spPr>
        <a:xfrm>
          <a:off x="20199427" y="181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167912</xdr:rowOff>
    </xdr:from>
    <xdr:ext cx="469744" cy="259045"/>
    <xdr:sp macro="" textlink="">
      <xdr:nvSpPr>
        <xdr:cNvPr id="954" name="n_3mainValue【庁舎】&#10;一人当たり面積"/>
        <xdr:cNvSpPr txBox="1"/>
      </xdr:nvSpPr>
      <xdr:spPr>
        <a:xfrm>
          <a:off x="19310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170959</xdr:rowOff>
    </xdr:from>
    <xdr:ext cx="469744" cy="259045"/>
    <xdr:sp macro="" textlink="">
      <xdr:nvSpPr>
        <xdr:cNvPr id="955" name="n_4mainValue【庁舎】&#10;一人当たり面積"/>
        <xdr:cNvSpPr txBox="1"/>
      </xdr:nvSpPr>
      <xdr:spPr>
        <a:xfrm>
          <a:off x="18421427" y="181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年度に恵那市中央図書館を建設したため、図書館の有形固定資産減価償却率は低い水準にある。</a:t>
          </a:r>
        </a:p>
        <a:p>
          <a:r>
            <a:rPr kumimoji="1" lang="ja-JP" altLang="en-US" sz="1300">
              <a:latin typeface="ＭＳ Ｐゴシック" panose="020B0600070205080204" pitchFamily="50" charset="-128"/>
              <a:ea typeface="ＭＳ Ｐゴシック" panose="020B0600070205080204" pitchFamily="50" charset="-128"/>
            </a:rPr>
            <a:t>庁舎、市民会館、消防施設、福祉施設の一人当たりの面積が広い水準にあるが、これは平成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市町村が合併して現在の市域になったことによるものと推測される。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49,096
48,167
504.24
35,421,787
33,691,617
1,450,887
17,594,584
26,179,252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令和２年度の財政力指数は類似団体平均の</a:t>
          </a:r>
          <a:r>
            <a:rPr kumimoji="1" lang="en-US" altLang="ja-JP" sz="1300">
              <a:latin typeface="ＭＳ Ｐゴシック" panose="020B0600070205080204" pitchFamily="50" charset="-128"/>
              <a:ea typeface="ＭＳ Ｐゴシック" panose="020B0600070205080204" pitchFamily="50" charset="-128"/>
            </a:rPr>
            <a:t>0.57</a:t>
          </a:r>
          <a:r>
            <a:rPr kumimoji="1" lang="ja-JP" altLang="en-US" sz="1300">
              <a:latin typeface="ＭＳ Ｐゴシック" panose="020B0600070205080204" pitchFamily="50" charset="-128"/>
              <a:ea typeface="ＭＳ Ｐゴシック" panose="020B0600070205080204" pitchFamily="50" charset="-128"/>
            </a:rPr>
            <a:t>を大きく下回った</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となっている。市税収入においては前年度比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当市の規模には未だ施設が多い状況で、思うような歳出削減ができなかったことが大きな要因である。今後は、施設の統合や地元への払い下げを行いスリム化を進め歳出削減に努めるのはもちろんのこと、これまで以上に企業誘致や移住定住政策に力を入れ、市税収入の確保に努め、財政力の向上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令和２年度は、類似団体平均と比較すると低いが、前年度を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義務的経費が増加し、特に人件費は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今後も、職員の適正配置、施設の統廃合などを実施し義務的経費の削減に努めるとともに、特別会計･公営企業会計も含めた事業の見直しに努める。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89218</xdr:rowOff>
    </xdr:from>
    <xdr:to>
      <xdr:col>23</xdr:col>
      <xdr:colOff>133350</xdr:colOff>
      <xdr:row>61</xdr:row>
      <xdr:rowOff>119380</xdr:rowOff>
    </xdr:to>
    <xdr:cxnSp macro="">
      <xdr:nvCxnSpPr>
        <xdr:cNvPr id="128" name="直線コネクタ 127"/>
        <xdr:cNvCxnSpPr/>
      </xdr:nvCxnSpPr>
      <xdr:spPr>
        <a:xfrm>
          <a:off x="4114800" y="1054766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164147</xdr:rowOff>
    </xdr:from>
    <xdr:to>
      <xdr:col>19</xdr:col>
      <xdr:colOff>133350</xdr:colOff>
      <xdr:row>61</xdr:row>
      <xdr:rowOff>89218</xdr:rowOff>
    </xdr:to>
    <xdr:cxnSp macro="">
      <xdr:nvCxnSpPr>
        <xdr:cNvPr id="131" name="直線コネクタ 130"/>
        <xdr:cNvCxnSpPr/>
      </xdr:nvCxnSpPr>
      <xdr:spPr>
        <a:xfrm>
          <a:off x="3225800" y="1045114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164147</xdr:rowOff>
    </xdr:from>
    <xdr:to>
      <xdr:col>15</xdr:col>
      <xdr:colOff>82550</xdr:colOff>
      <xdr:row>61</xdr:row>
      <xdr:rowOff>95250</xdr:rowOff>
    </xdr:to>
    <xdr:cxnSp macro="">
      <xdr:nvCxnSpPr>
        <xdr:cNvPr id="134" name="直線コネクタ 133"/>
        <xdr:cNvCxnSpPr/>
      </xdr:nvCxnSpPr>
      <xdr:spPr>
        <a:xfrm flipV="1">
          <a:off x="2336800" y="1045114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34925</xdr:rowOff>
    </xdr:from>
    <xdr:to>
      <xdr:col>11</xdr:col>
      <xdr:colOff>31750</xdr:colOff>
      <xdr:row>61</xdr:row>
      <xdr:rowOff>95250</xdr:rowOff>
    </xdr:to>
    <xdr:cxnSp macro="">
      <xdr:nvCxnSpPr>
        <xdr:cNvPr id="137" name="直線コネクタ 136"/>
        <xdr:cNvCxnSpPr/>
      </xdr:nvCxnSpPr>
      <xdr:spPr>
        <a:xfrm>
          <a:off x="1447800" y="104933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7" name="楕円 146"/>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48"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38418</xdr:rowOff>
    </xdr:from>
    <xdr:to>
      <xdr:col>19</xdr:col>
      <xdr:colOff>184150</xdr:colOff>
      <xdr:row>61</xdr:row>
      <xdr:rowOff>140018</xdr:rowOff>
    </xdr:to>
    <xdr:sp macro="" textlink="">
      <xdr:nvSpPr>
        <xdr:cNvPr id="149" name="楕円 148"/>
        <xdr:cNvSpPr/>
      </xdr:nvSpPr>
      <xdr:spPr>
        <a:xfrm>
          <a:off x="4064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150195</xdr:rowOff>
    </xdr:from>
    <xdr:ext cx="736600" cy="259045"/>
    <xdr:sp macro="" textlink="">
      <xdr:nvSpPr>
        <xdr:cNvPr id="150" name="テキスト ボックス 149"/>
        <xdr:cNvSpPr txBox="1"/>
      </xdr:nvSpPr>
      <xdr:spPr>
        <a:xfrm>
          <a:off x="3733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113347</xdr:rowOff>
    </xdr:from>
    <xdr:to>
      <xdr:col>15</xdr:col>
      <xdr:colOff>133350</xdr:colOff>
      <xdr:row>61</xdr:row>
      <xdr:rowOff>43497</xdr:rowOff>
    </xdr:to>
    <xdr:sp macro="" textlink="">
      <xdr:nvSpPr>
        <xdr:cNvPr id="151" name="楕円 150"/>
        <xdr:cNvSpPr/>
      </xdr:nvSpPr>
      <xdr:spPr>
        <a:xfrm>
          <a:off x="3175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53674</xdr:rowOff>
    </xdr:from>
    <xdr:ext cx="762000" cy="259045"/>
    <xdr:sp macro="" textlink="">
      <xdr:nvSpPr>
        <xdr:cNvPr id="152" name="テキスト ボックス 151"/>
        <xdr:cNvSpPr txBox="1"/>
      </xdr:nvSpPr>
      <xdr:spPr>
        <a:xfrm>
          <a:off x="2844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3" name="楕円 152"/>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4" name="テキスト ボックス 153"/>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55" name="楕円 154"/>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95902</xdr:rowOff>
    </xdr:from>
    <xdr:ext cx="762000" cy="259045"/>
    <xdr:sp macro="" textlink="">
      <xdr:nvSpPr>
        <xdr:cNvPr id="156" name="テキスト ボックス 155"/>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指定管理者制度導入や施設の統廃合により人件費・物件費等の削減を行っているが、依然として類似団体平均と比較して大きく上回っている。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今後も引き続き職員定数の適正化や公共施設の適正配置に取り組み、住民サービスの向上と維持管理経費の削減に努める。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37322</xdr:rowOff>
    </xdr:from>
    <xdr:to>
      <xdr:col>23</xdr:col>
      <xdr:colOff>133350</xdr:colOff>
      <xdr:row>84</xdr:row>
      <xdr:rowOff>142360</xdr:rowOff>
    </xdr:to>
    <xdr:cxnSp macro="">
      <xdr:nvCxnSpPr>
        <xdr:cNvPr id="191" name="直線コネクタ 190"/>
        <xdr:cNvCxnSpPr/>
      </xdr:nvCxnSpPr>
      <xdr:spPr>
        <a:xfrm>
          <a:off x="4114800" y="14439122"/>
          <a:ext cx="838200" cy="10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126577</xdr:rowOff>
    </xdr:from>
    <xdr:to>
      <xdr:col>19</xdr:col>
      <xdr:colOff>133350</xdr:colOff>
      <xdr:row>84</xdr:row>
      <xdr:rowOff>37322</xdr:rowOff>
    </xdr:to>
    <xdr:cxnSp macro="">
      <xdr:nvCxnSpPr>
        <xdr:cNvPr id="194" name="直線コネクタ 193"/>
        <xdr:cNvCxnSpPr/>
      </xdr:nvCxnSpPr>
      <xdr:spPr>
        <a:xfrm>
          <a:off x="3225800" y="14356927"/>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105054</xdr:rowOff>
    </xdr:from>
    <xdr:to>
      <xdr:col>15</xdr:col>
      <xdr:colOff>82550</xdr:colOff>
      <xdr:row>83</xdr:row>
      <xdr:rowOff>126577</xdr:rowOff>
    </xdr:to>
    <xdr:cxnSp macro="">
      <xdr:nvCxnSpPr>
        <xdr:cNvPr id="197" name="直線コネクタ 196"/>
        <xdr:cNvCxnSpPr/>
      </xdr:nvCxnSpPr>
      <xdr:spPr>
        <a:xfrm>
          <a:off x="2336800" y="14335404"/>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98732</xdr:rowOff>
    </xdr:from>
    <xdr:to>
      <xdr:col>11</xdr:col>
      <xdr:colOff>31750</xdr:colOff>
      <xdr:row>83</xdr:row>
      <xdr:rowOff>105054</xdr:rowOff>
    </xdr:to>
    <xdr:cxnSp macro="">
      <xdr:nvCxnSpPr>
        <xdr:cNvPr id="200" name="直線コネクタ 199"/>
        <xdr:cNvCxnSpPr/>
      </xdr:nvCxnSpPr>
      <xdr:spPr>
        <a:xfrm>
          <a:off x="1447800" y="14329082"/>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91560</xdr:rowOff>
    </xdr:from>
    <xdr:to>
      <xdr:col>23</xdr:col>
      <xdr:colOff>184150</xdr:colOff>
      <xdr:row>85</xdr:row>
      <xdr:rowOff>21710</xdr:rowOff>
    </xdr:to>
    <xdr:sp macro="" textlink="">
      <xdr:nvSpPr>
        <xdr:cNvPr id="210" name="楕円 209"/>
        <xdr:cNvSpPr/>
      </xdr:nvSpPr>
      <xdr:spPr>
        <a:xfrm>
          <a:off x="4902200" y="144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63637</xdr:rowOff>
    </xdr:from>
    <xdr:ext cx="762000" cy="259045"/>
    <xdr:sp macro="" textlink="">
      <xdr:nvSpPr>
        <xdr:cNvPr id="211" name="人件費・物件費等の状況該当値テキスト"/>
        <xdr:cNvSpPr txBox="1"/>
      </xdr:nvSpPr>
      <xdr:spPr>
        <a:xfrm>
          <a:off x="5041900" y="1446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157972</xdr:rowOff>
    </xdr:from>
    <xdr:to>
      <xdr:col>19</xdr:col>
      <xdr:colOff>184150</xdr:colOff>
      <xdr:row>84</xdr:row>
      <xdr:rowOff>88122</xdr:rowOff>
    </xdr:to>
    <xdr:sp macro="" textlink="">
      <xdr:nvSpPr>
        <xdr:cNvPr id="212" name="楕円 211"/>
        <xdr:cNvSpPr/>
      </xdr:nvSpPr>
      <xdr:spPr>
        <a:xfrm>
          <a:off x="4064000" y="143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72899</xdr:rowOff>
    </xdr:from>
    <xdr:ext cx="736600" cy="259045"/>
    <xdr:sp macro="" textlink="">
      <xdr:nvSpPr>
        <xdr:cNvPr id="213" name="テキスト ボックス 212"/>
        <xdr:cNvSpPr txBox="1"/>
      </xdr:nvSpPr>
      <xdr:spPr>
        <a:xfrm>
          <a:off x="3733800" y="1447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75777</xdr:rowOff>
    </xdr:from>
    <xdr:to>
      <xdr:col>15</xdr:col>
      <xdr:colOff>133350</xdr:colOff>
      <xdr:row>84</xdr:row>
      <xdr:rowOff>5927</xdr:rowOff>
    </xdr:to>
    <xdr:sp macro="" textlink="">
      <xdr:nvSpPr>
        <xdr:cNvPr id="214" name="楕円 213"/>
        <xdr:cNvSpPr/>
      </xdr:nvSpPr>
      <xdr:spPr>
        <a:xfrm>
          <a:off x="3175000" y="143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162154</xdr:rowOff>
    </xdr:from>
    <xdr:ext cx="762000" cy="259045"/>
    <xdr:sp macro="" textlink="">
      <xdr:nvSpPr>
        <xdr:cNvPr id="215" name="テキスト ボックス 214"/>
        <xdr:cNvSpPr txBox="1"/>
      </xdr:nvSpPr>
      <xdr:spPr>
        <a:xfrm>
          <a:off x="2844800" y="143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54254</xdr:rowOff>
    </xdr:from>
    <xdr:to>
      <xdr:col>11</xdr:col>
      <xdr:colOff>82550</xdr:colOff>
      <xdr:row>83</xdr:row>
      <xdr:rowOff>155854</xdr:rowOff>
    </xdr:to>
    <xdr:sp macro="" textlink="">
      <xdr:nvSpPr>
        <xdr:cNvPr id="216" name="楕円 215"/>
        <xdr:cNvSpPr/>
      </xdr:nvSpPr>
      <xdr:spPr>
        <a:xfrm>
          <a:off x="2286000" y="142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140631</xdr:rowOff>
    </xdr:from>
    <xdr:ext cx="762000" cy="259045"/>
    <xdr:sp macro="" textlink="">
      <xdr:nvSpPr>
        <xdr:cNvPr id="217" name="テキスト ボックス 216"/>
        <xdr:cNvSpPr txBox="1"/>
      </xdr:nvSpPr>
      <xdr:spPr>
        <a:xfrm>
          <a:off x="1955800" y="1437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47932</xdr:rowOff>
    </xdr:from>
    <xdr:to>
      <xdr:col>7</xdr:col>
      <xdr:colOff>31750</xdr:colOff>
      <xdr:row>83</xdr:row>
      <xdr:rowOff>149532</xdr:rowOff>
    </xdr:to>
    <xdr:sp macro="" textlink="">
      <xdr:nvSpPr>
        <xdr:cNvPr id="218" name="楕円 217"/>
        <xdr:cNvSpPr/>
      </xdr:nvSpPr>
      <xdr:spPr>
        <a:xfrm>
          <a:off x="1397000" y="142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134309</xdr:rowOff>
    </xdr:from>
    <xdr:ext cx="762000" cy="259045"/>
    <xdr:sp macro="" textlink="">
      <xdr:nvSpPr>
        <xdr:cNvPr id="219" name="テキスト ボックス 218"/>
        <xdr:cNvSpPr txBox="1"/>
      </xdr:nvSpPr>
      <xdr:spPr>
        <a:xfrm>
          <a:off x="1066800" y="143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をベースに給与改定を行っているため、全国平均と同程度の給与水準となっている。今後も人事評価制度を実施し、実績・能力に応じた評価を行い、組織全体の業務・効率を高め、給与へ反映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95955</xdr:rowOff>
    </xdr:to>
    <xdr:cxnSp macro="">
      <xdr:nvCxnSpPr>
        <xdr:cNvPr id="253" name="直線コネクタ 252"/>
        <xdr:cNvCxnSpPr/>
      </xdr:nvCxnSpPr>
      <xdr:spPr>
        <a:xfrm flipV="1">
          <a:off x="16179800" y="1441732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95955</xdr:rowOff>
    </xdr:to>
    <xdr:cxnSp macro="">
      <xdr:nvCxnSpPr>
        <xdr:cNvPr id="256" name="直線コネクタ 255"/>
        <xdr:cNvCxnSpPr/>
      </xdr:nvCxnSpPr>
      <xdr:spPr>
        <a:xfrm>
          <a:off x="15290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55739</xdr:rowOff>
    </xdr:to>
    <xdr:cxnSp macro="">
      <xdr:nvCxnSpPr>
        <xdr:cNvPr id="259" name="直線コネクタ 258"/>
        <xdr:cNvCxnSpPr/>
      </xdr:nvCxnSpPr>
      <xdr:spPr>
        <a:xfrm>
          <a:off x="14401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2116</xdr:rowOff>
    </xdr:to>
    <xdr:cxnSp macro="">
      <xdr:nvCxnSpPr>
        <xdr:cNvPr id="262" name="直線コネクタ 261"/>
        <xdr:cNvCxnSpPr/>
      </xdr:nvCxnSpPr>
      <xdr:spPr>
        <a:xfrm flipV="1">
          <a:off x="13512800" y="143905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2" name="楕円 271"/>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108249</xdr:rowOff>
    </xdr:from>
    <xdr:ext cx="762000" cy="259045"/>
    <xdr:sp macro="" textlink="">
      <xdr:nvSpPr>
        <xdr:cNvPr id="273"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4" name="楕円 273"/>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5" name="テキスト ボックス 274"/>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76" name="楕円 275"/>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116716</xdr:rowOff>
    </xdr:from>
    <xdr:ext cx="762000" cy="259045"/>
    <xdr:sp macro="" textlink="">
      <xdr:nvSpPr>
        <xdr:cNvPr id="277" name="テキスト ボックス 276"/>
        <xdr:cNvSpPr txBox="1"/>
      </xdr:nvSpPr>
      <xdr:spPr>
        <a:xfrm>
          <a:off x="14909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78" name="楕円 277"/>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79" name="テキスト ボックス 278"/>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0" name="楕円 279"/>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1" name="テキスト ボックス 280"/>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月の市町村合併により、職員数の適正化に向け新規採用の抑制、組織再編、公共施設の統廃合などを行ってきたが、依然、類似団体平均と比較しても職員数が多い状況にある。第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次恵那市職員適正化計画では、令和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人に削減するという目標を設定したが、令和２年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a:t>
          </a:r>
          <a:r>
            <a:rPr kumimoji="1" lang="en-US" altLang="ja-JP" sz="1300">
              <a:latin typeface="ＭＳ Ｐゴシック" panose="020B0600070205080204" pitchFamily="50" charset="-128"/>
              <a:ea typeface="ＭＳ Ｐゴシック" panose="020B0600070205080204" pitchFamily="50" charset="-128"/>
            </a:rPr>
            <a:t>663</a:t>
          </a:r>
          <a:r>
            <a:rPr kumimoji="1" lang="ja-JP" altLang="en-US" sz="1300">
              <a:latin typeface="ＭＳ Ｐゴシック" panose="020B0600070205080204" pitchFamily="50" charset="-128"/>
              <a:ea typeface="ＭＳ Ｐゴシック" panose="020B0600070205080204" pitchFamily="50" charset="-128"/>
            </a:rPr>
            <a:t>人となり、これを達成している。今後も引き続き人口に見合った職員数の適正化に努める。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75565</xdr:rowOff>
    </xdr:from>
    <xdr:to>
      <xdr:col>81</xdr:col>
      <xdr:colOff>44450</xdr:colOff>
      <xdr:row>64</xdr:row>
      <xdr:rowOff>104866</xdr:rowOff>
    </xdr:to>
    <xdr:cxnSp macro="">
      <xdr:nvCxnSpPr>
        <xdr:cNvPr id="318" name="直線コネクタ 317"/>
        <xdr:cNvCxnSpPr/>
      </xdr:nvCxnSpPr>
      <xdr:spPr>
        <a:xfrm flipV="1">
          <a:off x="16179800" y="11048365"/>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91077</xdr:rowOff>
    </xdr:from>
    <xdr:to>
      <xdr:col>77</xdr:col>
      <xdr:colOff>44450</xdr:colOff>
      <xdr:row>64</xdr:row>
      <xdr:rowOff>104866</xdr:rowOff>
    </xdr:to>
    <xdr:cxnSp macro="">
      <xdr:nvCxnSpPr>
        <xdr:cNvPr id="321" name="直線コネクタ 320"/>
        <xdr:cNvCxnSpPr/>
      </xdr:nvCxnSpPr>
      <xdr:spPr>
        <a:xfrm>
          <a:off x="15290800" y="110638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73841</xdr:rowOff>
    </xdr:from>
    <xdr:to>
      <xdr:col>72</xdr:col>
      <xdr:colOff>203200</xdr:colOff>
      <xdr:row>64</xdr:row>
      <xdr:rowOff>91077</xdr:rowOff>
    </xdr:to>
    <xdr:cxnSp macro="">
      <xdr:nvCxnSpPr>
        <xdr:cNvPr id="324" name="直線コネクタ 323"/>
        <xdr:cNvCxnSpPr/>
      </xdr:nvCxnSpPr>
      <xdr:spPr>
        <a:xfrm>
          <a:off x="14401800" y="110466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42817</xdr:rowOff>
    </xdr:from>
    <xdr:to>
      <xdr:col>68</xdr:col>
      <xdr:colOff>152400</xdr:colOff>
      <xdr:row>64</xdr:row>
      <xdr:rowOff>73841</xdr:rowOff>
    </xdr:to>
    <xdr:cxnSp macro="">
      <xdr:nvCxnSpPr>
        <xdr:cNvPr id="327" name="直線コネクタ 326"/>
        <xdr:cNvCxnSpPr/>
      </xdr:nvCxnSpPr>
      <xdr:spPr>
        <a:xfrm>
          <a:off x="13512800" y="110156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24765</xdr:rowOff>
    </xdr:from>
    <xdr:to>
      <xdr:col>81</xdr:col>
      <xdr:colOff>95250</xdr:colOff>
      <xdr:row>64</xdr:row>
      <xdr:rowOff>126365</xdr:rowOff>
    </xdr:to>
    <xdr:sp macro="" textlink="">
      <xdr:nvSpPr>
        <xdr:cNvPr id="337" name="楕円 336"/>
        <xdr:cNvSpPr/>
      </xdr:nvSpPr>
      <xdr:spPr>
        <a:xfrm>
          <a:off x="16967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168292</xdr:rowOff>
    </xdr:from>
    <xdr:ext cx="762000" cy="259045"/>
    <xdr:sp macro="" textlink="">
      <xdr:nvSpPr>
        <xdr:cNvPr id="338" name="定員管理の状況該当値テキスト"/>
        <xdr:cNvSpPr txBox="1"/>
      </xdr:nvSpPr>
      <xdr:spPr>
        <a:xfrm>
          <a:off x="17106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54066</xdr:rowOff>
    </xdr:from>
    <xdr:to>
      <xdr:col>77</xdr:col>
      <xdr:colOff>95250</xdr:colOff>
      <xdr:row>64</xdr:row>
      <xdr:rowOff>155666</xdr:rowOff>
    </xdr:to>
    <xdr:sp macro="" textlink="">
      <xdr:nvSpPr>
        <xdr:cNvPr id="339" name="楕円 338"/>
        <xdr:cNvSpPr/>
      </xdr:nvSpPr>
      <xdr:spPr>
        <a:xfrm>
          <a:off x="16129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140443</xdr:rowOff>
    </xdr:from>
    <xdr:ext cx="736600" cy="259045"/>
    <xdr:sp macro="" textlink="">
      <xdr:nvSpPr>
        <xdr:cNvPr id="340" name="テキスト ボックス 339"/>
        <xdr:cNvSpPr txBox="1"/>
      </xdr:nvSpPr>
      <xdr:spPr>
        <a:xfrm>
          <a:off x="15798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40277</xdr:rowOff>
    </xdr:from>
    <xdr:to>
      <xdr:col>73</xdr:col>
      <xdr:colOff>44450</xdr:colOff>
      <xdr:row>64</xdr:row>
      <xdr:rowOff>141877</xdr:rowOff>
    </xdr:to>
    <xdr:sp macro="" textlink="">
      <xdr:nvSpPr>
        <xdr:cNvPr id="341" name="楕円 340"/>
        <xdr:cNvSpPr/>
      </xdr:nvSpPr>
      <xdr:spPr>
        <a:xfrm>
          <a:off x="15240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126654</xdr:rowOff>
    </xdr:from>
    <xdr:ext cx="762000" cy="259045"/>
    <xdr:sp macro="" textlink="">
      <xdr:nvSpPr>
        <xdr:cNvPr id="342" name="テキスト ボックス 341"/>
        <xdr:cNvSpPr txBox="1"/>
      </xdr:nvSpPr>
      <xdr:spPr>
        <a:xfrm>
          <a:off x="14909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23041</xdr:rowOff>
    </xdr:from>
    <xdr:to>
      <xdr:col>68</xdr:col>
      <xdr:colOff>203200</xdr:colOff>
      <xdr:row>64</xdr:row>
      <xdr:rowOff>124641</xdr:rowOff>
    </xdr:to>
    <xdr:sp macro="" textlink="">
      <xdr:nvSpPr>
        <xdr:cNvPr id="343" name="楕円 342"/>
        <xdr:cNvSpPr/>
      </xdr:nvSpPr>
      <xdr:spPr>
        <a:xfrm>
          <a:off x="14351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109418</xdr:rowOff>
    </xdr:from>
    <xdr:ext cx="762000" cy="259045"/>
    <xdr:sp macro="" textlink="">
      <xdr:nvSpPr>
        <xdr:cNvPr id="344" name="テキスト ボックス 343"/>
        <xdr:cNvSpPr txBox="1"/>
      </xdr:nvSpPr>
      <xdr:spPr>
        <a:xfrm>
          <a:off x="14020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163467</xdr:rowOff>
    </xdr:from>
    <xdr:to>
      <xdr:col>64</xdr:col>
      <xdr:colOff>152400</xdr:colOff>
      <xdr:row>64</xdr:row>
      <xdr:rowOff>93617</xdr:rowOff>
    </xdr:to>
    <xdr:sp macro="" textlink="">
      <xdr:nvSpPr>
        <xdr:cNvPr id="345" name="楕円 344"/>
        <xdr:cNvSpPr/>
      </xdr:nvSpPr>
      <xdr:spPr>
        <a:xfrm>
          <a:off x="13462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78394</xdr:rowOff>
    </xdr:from>
    <xdr:ext cx="762000" cy="259045"/>
    <xdr:sp macro="" textlink="">
      <xdr:nvSpPr>
        <xdr:cNvPr id="346" name="テキスト ボックス 345"/>
        <xdr:cNvSpPr txBox="1"/>
      </xdr:nvSpPr>
      <xdr:spPr>
        <a:xfrm>
          <a:off x="13131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繰上償還により、昨年度から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ポイント減少した。今後は人口減少や少子高齢化が進むことに伴う市税等の減少や、合併特例債の元金償還のピークが見込まれるため、より一層、計画的な発行管理を行い、健全経営に努める。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38</xdr:row>
      <xdr:rowOff>35560</xdr:rowOff>
    </xdr:to>
    <xdr:cxnSp macro="">
      <xdr:nvCxnSpPr>
        <xdr:cNvPr id="378" name="直線コネクタ 377"/>
        <xdr:cNvCxnSpPr/>
      </xdr:nvCxnSpPr>
      <xdr:spPr>
        <a:xfrm flipV="1">
          <a:off x="16179800" y="635762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161036</xdr:rowOff>
    </xdr:to>
    <xdr:cxnSp macro="">
      <xdr:nvCxnSpPr>
        <xdr:cNvPr id="381" name="直線コネクタ 380"/>
        <xdr:cNvCxnSpPr/>
      </xdr:nvCxnSpPr>
      <xdr:spPr>
        <a:xfrm flipV="1">
          <a:off x="15290800" y="65506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153670</xdr:rowOff>
    </xdr:to>
    <xdr:cxnSp macro="">
      <xdr:nvCxnSpPr>
        <xdr:cNvPr id="384" name="直線コネクタ 383"/>
        <xdr:cNvCxnSpPr/>
      </xdr:nvCxnSpPr>
      <xdr:spPr>
        <a:xfrm flipV="1">
          <a:off x="14401800" y="66761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88392</xdr:rowOff>
    </xdr:to>
    <xdr:cxnSp macro="">
      <xdr:nvCxnSpPr>
        <xdr:cNvPr id="387" name="直線コネクタ 386"/>
        <xdr:cNvCxnSpPr/>
      </xdr:nvCxnSpPr>
      <xdr:spPr>
        <a:xfrm flipV="1">
          <a:off x="13512800" y="68402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397" name="楕円 396"/>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398"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399" name="楕円 398"/>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0" name="テキスト ボックス 399"/>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1" name="楕円 400"/>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2" name="テキスト ボックス 401"/>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3" name="楕円 402"/>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4" name="テキスト ボックス 403"/>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5" name="楕円 404"/>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6" name="テキスト ボックス 405"/>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地方債の償還完了や繰上償還により地方債の現在高が下がったことが大きな要因で、今年度は算定されていない。今後も義務的経費の削減を進め、財政の健全化に努める。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0" name="フローチャート: 判断 439"/>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1" name="テキスト ボックス 440"/>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42" name="フローチャート: 判断 441"/>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3" name="テキスト ボックス 442"/>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151054</xdr:rowOff>
    </xdr:from>
    <xdr:to>
      <xdr:col>68</xdr:col>
      <xdr:colOff>203200</xdr:colOff>
      <xdr:row>15</xdr:row>
      <xdr:rowOff>81204</xdr:rowOff>
    </xdr:to>
    <xdr:sp macro="" textlink="">
      <xdr:nvSpPr>
        <xdr:cNvPr id="444" name="フローチャート: 判断 443"/>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5" name="テキスト ボックス 444"/>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46" name="フローチャート: 判断 445"/>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74668</xdr:rowOff>
    </xdr:from>
    <xdr:ext cx="762000" cy="259045"/>
    <xdr:sp macro="" textlink="">
      <xdr:nvSpPr>
        <xdr:cNvPr id="447" name="テキスト ボックス 446"/>
        <xdr:cNvSpPr txBox="1"/>
      </xdr:nvSpPr>
      <xdr:spPr>
        <a:xfrm>
          <a:off x="13131800" y="264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64186</xdr:rowOff>
    </xdr:from>
    <xdr:to>
      <xdr:col>64</xdr:col>
      <xdr:colOff>152400</xdr:colOff>
      <xdr:row>14</xdr:row>
      <xdr:rowOff>165786</xdr:rowOff>
    </xdr:to>
    <xdr:sp macro="" textlink="">
      <xdr:nvSpPr>
        <xdr:cNvPr id="453" name="楕円 452"/>
        <xdr:cNvSpPr/>
      </xdr:nvSpPr>
      <xdr:spPr>
        <a:xfrm>
          <a:off x="13462000" y="24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4513</xdr:rowOff>
    </xdr:from>
    <xdr:ext cx="762000" cy="259045"/>
    <xdr:sp macro="" textlink="">
      <xdr:nvSpPr>
        <xdr:cNvPr id="454" name="テキスト ボックス 453"/>
        <xdr:cNvSpPr txBox="1"/>
      </xdr:nvSpPr>
      <xdr:spPr>
        <a:xfrm>
          <a:off x="13131800" y="223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49,096
48,167
504.24
35,421,787
33,691,617
1,450,887
17,594,584
26,179,252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ポイント上回っており、人口一人当たりの歳出決算額は類似団体平均より</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％高くなっている。今後も職員の適正配置を行い、人件費関係経費全体の抑制に努める。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60325</xdr:rowOff>
    </xdr:to>
    <xdr:cxnSp macro="">
      <xdr:nvCxnSpPr>
        <xdr:cNvPr id="70" name="直線コネクタ 69"/>
        <xdr:cNvCxnSpPr/>
      </xdr:nvCxnSpPr>
      <xdr:spPr>
        <a:xfrm>
          <a:off x="3987800" y="64135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69850</xdr:rowOff>
    </xdr:to>
    <xdr:cxnSp macro="">
      <xdr:nvCxnSpPr>
        <xdr:cNvPr id="73" name="直線コネクタ 72"/>
        <xdr:cNvCxnSpPr/>
      </xdr:nvCxnSpPr>
      <xdr:spPr>
        <a:xfrm>
          <a:off x="3098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7002</xdr:rowOff>
    </xdr:from>
    <xdr:ext cx="736600" cy="259045"/>
    <xdr:sp macro="" textlink="">
      <xdr:nvSpPr>
        <xdr:cNvPr id="75" name="テキスト ボックス 74"/>
        <xdr:cNvSpPr txBox="1"/>
      </xdr:nvSpPr>
      <xdr:spPr>
        <a:xfrm>
          <a:off x="3606800" y="60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22225</xdr:rowOff>
    </xdr:from>
    <xdr:to>
      <xdr:col>15</xdr:col>
      <xdr:colOff>98425</xdr:colOff>
      <xdr:row>37</xdr:row>
      <xdr:rowOff>69850</xdr:rowOff>
    </xdr:to>
    <xdr:cxnSp macro="">
      <xdr:nvCxnSpPr>
        <xdr:cNvPr id="76" name="直線コネクタ 75"/>
        <xdr:cNvCxnSpPr/>
      </xdr:nvCxnSpPr>
      <xdr:spPr>
        <a:xfrm>
          <a:off x="2209800" y="63658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78" name="テキスト ボックス 77"/>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155575</xdr:rowOff>
    </xdr:from>
    <xdr:to>
      <xdr:col>11</xdr:col>
      <xdr:colOff>9525</xdr:colOff>
      <xdr:row>37</xdr:row>
      <xdr:rowOff>22225</xdr:rowOff>
    </xdr:to>
    <xdr:cxnSp macro="">
      <xdr:nvCxnSpPr>
        <xdr:cNvPr id="79" name="直線コネクタ 78"/>
        <xdr:cNvCxnSpPr/>
      </xdr:nvCxnSpPr>
      <xdr:spPr>
        <a:xfrm>
          <a:off x="1320800" y="6327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7002</xdr:rowOff>
    </xdr:from>
    <xdr:ext cx="762000" cy="259045"/>
    <xdr:sp macro="" textlink="">
      <xdr:nvSpPr>
        <xdr:cNvPr id="81" name="テキスト ボックス 80"/>
        <xdr:cNvSpPr txBox="1"/>
      </xdr:nvSpPr>
      <xdr:spPr>
        <a:xfrm>
          <a:off x="1828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xdr:rowOff>
    </xdr:from>
    <xdr:to>
      <xdr:col>24</xdr:col>
      <xdr:colOff>76200</xdr:colOff>
      <xdr:row>38</xdr:row>
      <xdr:rowOff>111125</xdr:rowOff>
    </xdr:to>
    <xdr:sp macro="" textlink="">
      <xdr:nvSpPr>
        <xdr:cNvPr id="89" name="楕円 88"/>
        <xdr:cNvSpPr/>
      </xdr:nvSpPr>
      <xdr:spPr>
        <a:xfrm>
          <a:off x="47752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153052</xdr:rowOff>
    </xdr:from>
    <xdr:ext cx="762000" cy="259045"/>
    <xdr:sp macro="" textlink="">
      <xdr:nvSpPr>
        <xdr:cNvPr id="90" name="人件費該当値テキスト"/>
        <xdr:cNvSpPr txBox="1"/>
      </xdr:nvSpPr>
      <xdr:spPr>
        <a:xfrm>
          <a:off x="4914900" y="64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91" name="楕円 90"/>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2" name="テキスト ボックス 91"/>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3" name="楕円 92"/>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4" name="テキスト ボックス 9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142875</xdr:rowOff>
    </xdr:from>
    <xdr:to>
      <xdr:col>11</xdr:col>
      <xdr:colOff>60325</xdr:colOff>
      <xdr:row>37</xdr:row>
      <xdr:rowOff>73025</xdr:rowOff>
    </xdr:to>
    <xdr:sp macro="" textlink="">
      <xdr:nvSpPr>
        <xdr:cNvPr id="95" name="楕円 94"/>
        <xdr:cNvSpPr/>
      </xdr:nvSpPr>
      <xdr:spPr>
        <a:xfrm>
          <a:off x="21590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57802</xdr:rowOff>
    </xdr:from>
    <xdr:ext cx="762000" cy="259045"/>
    <xdr:sp macro="" textlink="">
      <xdr:nvSpPr>
        <xdr:cNvPr id="96" name="テキスト ボックス 95"/>
        <xdr:cNvSpPr txBox="1"/>
      </xdr:nvSpPr>
      <xdr:spPr>
        <a:xfrm>
          <a:off x="1828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104775</xdr:rowOff>
    </xdr:from>
    <xdr:to>
      <xdr:col>6</xdr:col>
      <xdr:colOff>171450</xdr:colOff>
      <xdr:row>37</xdr:row>
      <xdr:rowOff>34925</xdr:rowOff>
    </xdr:to>
    <xdr:sp macro="" textlink="">
      <xdr:nvSpPr>
        <xdr:cNvPr id="97" name="楕円 96"/>
        <xdr:cNvSpPr/>
      </xdr:nvSpPr>
      <xdr:spPr>
        <a:xfrm>
          <a:off x="1270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19702</xdr:rowOff>
    </xdr:from>
    <xdr:ext cx="762000" cy="259045"/>
    <xdr:sp macro="" textlink="">
      <xdr:nvSpPr>
        <xdr:cNvPr id="98" name="テキスト ボックス 97"/>
        <xdr:cNvSpPr txBox="1"/>
      </xdr:nvSpPr>
      <xdr:spPr>
        <a:xfrm>
          <a:off x="939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ポイント上回っている。主な要因としては施設の管理経費等の増加等が挙げられる。</a:t>
          </a:r>
        </a:p>
        <a:p>
          <a:r>
            <a:rPr kumimoji="1" lang="ja-JP" altLang="en-US" sz="1300">
              <a:latin typeface="ＭＳ Ｐゴシック" panose="020B0600070205080204" pitchFamily="50" charset="-128"/>
              <a:ea typeface="ＭＳ Ｐゴシック" panose="020B0600070205080204" pitchFamily="50" charset="-128"/>
            </a:rPr>
            <a:t>　「恵那市公共施設再配置計画」により施設の統廃合を進めるとともに、指定管理者制度等を活用し、物件費の抑制に努める。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92710</xdr:rowOff>
    </xdr:to>
    <xdr:cxnSp macro="">
      <xdr:nvCxnSpPr>
        <xdr:cNvPr id="131" name="直線コネクタ 130"/>
        <xdr:cNvCxnSpPr/>
      </xdr:nvCxnSpPr>
      <xdr:spPr>
        <a:xfrm flipV="1">
          <a:off x="15671800" y="2976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92710</xdr:rowOff>
    </xdr:to>
    <xdr:cxnSp macro="">
      <xdr:nvCxnSpPr>
        <xdr:cNvPr id="134" name="直線コネクタ 133"/>
        <xdr:cNvCxnSpPr/>
      </xdr:nvCxnSpPr>
      <xdr:spPr>
        <a:xfrm>
          <a:off x="14782800" y="299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85090</xdr:rowOff>
    </xdr:to>
    <xdr:cxnSp macro="">
      <xdr:nvCxnSpPr>
        <xdr:cNvPr id="137" name="直線コネクタ 136"/>
        <xdr:cNvCxnSpPr/>
      </xdr:nvCxnSpPr>
      <xdr:spPr>
        <a:xfrm>
          <a:off x="13893800" y="296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46990</xdr:rowOff>
    </xdr:to>
    <xdr:cxnSp macro="">
      <xdr:nvCxnSpPr>
        <xdr:cNvPr id="140" name="直線コネクタ 139"/>
        <xdr:cNvCxnSpPr/>
      </xdr:nvCxnSpPr>
      <xdr:spPr>
        <a:xfrm>
          <a:off x="13004800" y="288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50" name="楕円 149"/>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51"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52" name="楕円 151"/>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53" name="テキスト ボックス 152"/>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4" name="楕円 153"/>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55" name="テキスト ボックス 154"/>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6" name="楕円 155"/>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7" name="テキスト ボックス 156"/>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8" name="楕円 157"/>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9" name="テキスト ボックス 158"/>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ポイント下回っているが、総額自体は増加傾向にあり、高齢化に伴う介護給付費や訓練等給付費といった補助事業が伸びている。　</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110672</xdr:rowOff>
    </xdr:to>
    <xdr:cxnSp macro="">
      <xdr:nvCxnSpPr>
        <xdr:cNvPr id="194" name="直線コネクタ 193"/>
        <xdr:cNvCxnSpPr/>
      </xdr:nvCxnSpPr>
      <xdr:spPr>
        <a:xfrm flipV="1">
          <a:off x="3987800" y="95649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110672</xdr:rowOff>
    </xdr:to>
    <xdr:cxnSp macro="">
      <xdr:nvCxnSpPr>
        <xdr:cNvPr id="197" name="直線コネクタ 196"/>
        <xdr:cNvCxnSpPr/>
      </xdr:nvCxnSpPr>
      <xdr:spPr>
        <a:xfrm>
          <a:off x="3098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200" name="直線コネクタ 199"/>
        <xdr:cNvCxnSpPr/>
      </xdr:nvCxnSpPr>
      <xdr:spPr>
        <a:xfrm flipV="1">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61685</xdr:rowOff>
    </xdr:to>
    <xdr:cxnSp macro="">
      <xdr:nvCxnSpPr>
        <xdr:cNvPr id="203" name="直線コネクタ 202"/>
        <xdr:cNvCxnSpPr/>
      </xdr:nvCxnSpPr>
      <xdr:spPr>
        <a:xfrm flipV="1">
          <a:off x="1320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3" name="楕円 212"/>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4"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5" name="楕円 214"/>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6" name="テキスト ボックス 215"/>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7" name="楕円 21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8" name="テキスト ボックス 21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9" name="楕円 218"/>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20" name="テキスト ボックス 219"/>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21" name="楕円 220"/>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22" name="テキスト ボックス 221"/>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ポイント下回った。また、前年比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ポイントの減少であるが、今後、公共施設等の維持補修費の増加が見込まれる。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57</xdr:row>
      <xdr:rowOff>85090</xdr:rowOff>
    </xdr:to>
    <xdr:cxnSp macro="">
      <xdr:nvCxnSpPr>
        <xdr:cNvPr id="255" name="直線コネクタ 254"/>
        <xdr:cNvCxnSpPr/>
      </xdr:nvCxnSpPr>
      <xdr:spPr>
        <a:xfrm flipV="1">
          <a:off x="15671800" y="95910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85090</xdr:rowOff>
    </xdr:to>
    <xdr:cxnSp macro="">
      <xdr:nvCxnSpPr>
        <xdr:cNvPr id="258" name="直線コネクタ 257"/>
        <xdr:cNvCxnSpPr/>
      </xdr:nvCxnSpPr>
      <xdr:spPr>
        <a:xfrm>
          <a:off x="14782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46990</xdr:rowOff>
    </xdr:to>
    <xdr:cxnSp macro="">
      <xdr:nvCxnSpPr>
        <xdr:cNvPr id="261" name="直線コネクタ 260"/>
        <xdr:cNvCxnSpPr/>
      </xdr:nvCxnSpPr>
      <xdr:spPr>
        <a:xfrm flipV="1">
          <a:off x="13893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3" name="テキスト ボックス 262"/>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46990</xdr:rowOff>
    </xdr:to>
    <xdr:cxnSp macro="">
      <xdr:nvCxnSpPr>
        <xdr:cNvPr id="264" name="直線コネクタ 263"/>
        <xdr:cNvCxnSpPr/>
      </xdr:nvCxnSpPr>
      <xdr:spPr>
        <a:xfrm>
          <a:off x="13004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4" name="楕円 273"/>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5"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6" name="楕円 275"/>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7" name="テキスト ボックス 276"/>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8" name="楕円 277"/>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9" name="テキスト ボックス 27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80" name="楕円 279"/>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81" name="テキスト ボックス 280"/>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82" name="楕円 281"/>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83" name="テキスト ボックス 282"/>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ポイント下回った。恵那市の「補助金の適正化に関する指針」に基づき、徹底した検証と見直しを行い、更なる抑制に努めていく。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36</xdr:row>
      <xdr:rowOff>81280</xdr:rowOff>
    </xdr:to>
    <xdr:cxnSp macro="">
      <xdr:nvCxnSpPr>
        <xdr:cNvPr id="313" name="直線コネクタ 312"/>
        <xdr:cNvCxnSpPr/>
      </xdr:nvCxnSpPr>
      <xdr:spPr>
        <a:xfrm>
          <a:off x="15671800" y="605231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51562</xdr:rowOff>
    </xdr:to>
    <xdr:cxnSp macro="">
      <xdr:nvCxnSpPr>
        <xdr:cNvPr id="316" name="直線コネクタ 315"/>
        <xdr:cNvCxnSpPr/>
      </xdr:nvCxnSpPr>
      <xdr:spPr>
        <a:xfrm>
          <a:off x="14782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8" name="テキスト ボックス 317"/>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46990</xdr:rowOff>
    </xdr:to>
    <xdr:cxnSp macro="">
      <xdr:nvCxnSpPr>
        <xdr:cNvPr id="319" name="直線コネクタ 318"/>
        <xdr:cNvCxnSpPr/>
      </xdr:nvCxnSpPr>
      <xdr:spPr>
        <a:xfrm flipV="1">
          <a:off x="13893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1" name="テキスト ボックス 32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46990</xdr:rowOff>
    </xdr:to>
    <xdr:cxnSp macro="">
      <xdr:nvCxnSpPr>
        <xdr:cNvPr id="322" name="直線コネクタ 321"/>
        <xdr:cNvCxnSpPr/>
      </xdr:nvCxnSpPr>
      <xdr:spPr>
        <a:xfrm>
          <a:off x="13004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6" name="テキスト ボックス 325"/>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2" name="楕円 331"/>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3"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4" name="楕円 333"/>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5" name="テキスト ボックス 334"/>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6" name="楕円 335"/>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7" name="テキスト ボックス 336"/>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8" name="楕円 337"/>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9" name="テキスト ボックス 33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40" name="楕円 339"/>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41" name="テキスト ボックス 340"/>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公債費にかかる経常収支比率は、償還完了や繰上償還の実施により、類似団体平均を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ポイント下回った。今後は人口減少により税収の増加が見込めず比率は上昇するため、必要な事業の選別を行い、公債費比率等を見ながら、計画的な借入れを行っていく。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153670</xdr:rowOff>
    </xdr:to>
    <xdr:cxnSp macro="">
      <xdr:nvCxnSpPr>
        <xdr:cNvPr id="374" name="直線コネクタ 373"/>
        <xdr:cNvCxnSpPr/>
      </xdr:nvCxnSpPr>
      <xdr:spPr>
        <a:xfrm flipV="1">
          <a:off x="3987800" y="132943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35561</xdr:rowOff>
    </xdr:to>
    <xdr:cxnSp macro="">
      <xdr:nvCxnSpPr>
        <xdr:cNvPr id="377" name="直線コネクタ 376"/>
        <xdr:cNvCxnSpPr/>
      </xdr:nvCxnSpPr>
      <xdr:spPr>
        <a:xfrm flipV="1">
          <a:off x="3098800" y="13355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149861</xdr:rowOff>
    </xdr:to>
    <xdr:cxnSp macro="">
      <xdr:nvCxnSpPr>
        <xdr:cNvPr id="380" name="直線コネクタ 379"/>
        <xdr:cNvCxnSpPr/>
      </xdr:nvCxnSpPr>
      <xdr:spPr>
        <a:xfrm flipV="1">
          <a:off x="2209800" y="13408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31750</xdr:rowOff>
    </xdr:to>
    <xdr:cxnSp macro="">
      <xdr:nvCxnSpPr>
        <xdr:cNvPr id="383" name="直線コネクタ 382"/>
        <xdr:cNvCxnSpPr/>
      </xdr:nvCxnSpPr>
      <xdr:spPr>
        <a:xfrm flipV="1">
          <a:off x="1320800" y="13522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3" name="楕円 392"/>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94"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5" name="楕円 394"/>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6" name="テキスト ボックス 395"/>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7" name="楕円 396"/>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8" name="テキスト ボックス 397"/>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9" name="楕円 398"/>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400" name="テキスト ボックス 39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401" name="楕円 400"/>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402" name="テキスト ボックス 401"/>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公債費以外に係る経常収支比率は類似団体平均より下回っているが、前年比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ポイントの増加となった。主な要因としては介護給付費や訓練等給付費、維持補修費の影響により増加した。</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62992</xdr:rowOff>
    </xdr:to>
    <xdr:cxnSp macro="">
      <xdr:nvCxnSpPr>
        <xdr:cNvPr id="433" name="直線コネクタ 432"/>
        <xdr:cNvCxnSpPr/>
      </xdr:nvCxnSpPr>
      <xdr:spPr>
        <a:xfrm>
          <a:off x="15671800" y="130337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3556</xdr:rowOff>
    </xdr:to>
    <xdr:cxnSp macro="">
      <xdr:nvCxnSpPr>
        <xdr:cNvPr id="436" name="直線コネクタ 435"/>
        <xdr:cNvCxnSpPr/>
      </xdr:nvCxnSpPr>
      <xdr:spPr>
        <a:xfrm>
          <a:off x="14782800" y="129286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78994</xdr:rowOff>
    </xdr:to>
    <xdr:cxnSp macro="">
      <xdr:nvCxnSpPr>
        <xdr:cNvPr id="439" name="直線コネクタ 438"/>
        <xdr:cNvCxnSpPr/>
      </xdr:nvCxnSpPr>
      <xdr:spPr>
        <a:xfrm flipV="1">
          <a:off x="13893800" y="12928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78994</xdr:rowOff>
    </xdr:to>
    <xdr:cxnSp macro="">
      <xdr:nvCxnSpPr>
        <xdr:cNvPr id="442" name="直線コネクタ 441"/>
        <xdr:cNvCxnSpPr/>
      </xdr:nvCxnSpPr>
      <xdr:spPr>
        <a:xfrm>
          <a:off x="13004800" y="128600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52" name="楕円 451"/>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3"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54" name="楕円 453"/>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5" name="テキスト ボックス 454"/>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6" name="楕円 455"/>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7" name="テキスト ボックス 456"/>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58" name="楕円 457"/>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139971</xdr:rowOff>
    </xdr:from>
    <xdr:ext cx="762000" cy="259045"/>
    <xdr:sp macro="" textlink="">
      <xdr:nvSpPr>
        <xdr:cNvPr id="459" name="テキスト ボックス 458"/>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0" name="楕円 459"/>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1" name="テキスト ボックス 46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22328</xdr:rowOff>
    </xdr:from>
    <xdr:to>
      <xdr:col>29</xdr:col>
      <xdr:colOff>127000</xdr:colOff>
      <xdr:row>15</xdr:row>
      <xdr:rowOff>82744</xdr:rowOff>
    </xdr:to>
    <xdr:cxnSp macro="">
      <xdr:nvCxnSpPr>
        <xdr:cNvPr id="52" name="直線コネクタ 51"/>
        <xdr:cNvCxnSpPr/>
      </xdr:nvCxnSpPr>
      <xdr:spPr bwMode="auto">
        <a:xfrm flipV="1">
          <a:off x="5003800" y="2641703"/>
          <a:ext cx="647700" cy="6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82744</xdr:rowOff>
    </xdr:from>
    <xdr:to>
      <xdr:col>26</xdr:col>
      <xdr:colOff>50800</xdr:colOff>
      <xdr:row>15</xdr:row>
      <xdr:rowOff>94811</xdr:rowOff>
    </xdr:to>
    <xdr:cxnSp macro="">
      <xdr:nvCxnSpPr>
        <xdr:cNvPr id="55" name="直線コネクタ 54"/>
        <xdr:cNvCxnSpPr/>
      </xdr:nvCxnSpPr>
      <xdr:spPr bwMode="auto">
        <a:xfrm flipV="1">
          <a:off x="4305300" y="2702119"/>
          <a:ext cx="698500" cy="1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94811</xdr:rowOff>
    </xdr:from>
    <xdr:to>
      <xdr:col>22</xdr:col>
      <xdr:colOff>114300</xdr:colOff>
      <xdr:row>16</xdr:row>
      <xdr:rowOff>465</xdr:rowOff>
    </xdr:to>
    <xdr:cxnSp macro="">
      <xdr:nvCxnSpPr>
        <xdr:cNvPr id="58" name="直線コネクタ 57"/>
        <xdr:cNvCxnSpPr/>
      </xdr:nvCxnSpPr>
      <xdr:spPr bwMode="auto">
        <a:xfrm flipV="1">
          <a:off x="3606800" y="2714186"/>
          <a:ext cx="698500" cy="77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136971</xdr:rowOff>
    </xdr:from>
    <xdr:to>
      <xdr:col>18</xdr:col>
      <xdr:colOff>177800</xdr:colOff>
      <xdr:row>16</xdr:row>
      <xdr:rowOff>465</xdr:rowOff>
    </xdr:to>
    <xdr:cxnSp macro="">
      <xdr:nvCxnSpPr>
        <xdr:cNvPr id="61" name="直線コネクタ 60"/>
        <xdr:cNvCxnSpPr/>
      </xdr:nvCxnSpPr>
      <xdr:spPr bwMode="auto">
        <a:xfrm>
          <a:off x="2908300" y="2756346"/>
          <a:ext cx="698500" cy="34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142978</xdr:rowOff>
    </xdr:from>
    <xdr:to>
      <xdr:col>29</xdr:col>
      <xdr:colOff>177800</xdr:colOff>
      <xdr:row>15</xdr:row>
      <xdr:rowOff>73128</xdr:rowOff>
    </xdr:to>
    <xdr:sp macro="" textlink="">
      <xdr:nvSpPr>
        <xdr:cNvPr id="71" name="楕円 70"/>
        <xdr:cNvSpPr/>
      </xdr:nvSpPr>
      <xdr:spPr bwMode="auto">
        <a:xfrm>
          <a:off x="5600700" y="259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159505</xdr:rowOff>
    </xdr:from>
    <xdr:ext cx="762000" cy="259045"/>
    <xdr:sp macro="" textlink="">
      <xdr:nvSpPr>
        <xdr:cNvPr id="72" name="人口1人当たり決算額の推移該当値テキスト130"/>
        <xdr:cNvSpPr txBox="1"/>
      </xdr:nvSpPr>
      <xdr:spPr>
        <a:xfrm>
          <a:off x="5740400" y="243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31944</xdr:rowOff>
    </xdr:from>
    <xdr:to>
      <xdr:col>26</xdr:col>
      <xdr:colOff>101600</xdr:colOff>
      <xdr:row>15</xdr:row>
      <xdr:rowOff>133544</xdr:rowOff>
    </xdr:to>
    <xdr:sp macro="" textlink="">
      <xdr:nvSpPr>
        <xdr:cNvPr id="73" name="楕円 72"/>
        <xdr:cNvSpPr/>
      </xdr:nvSpPr>
      <xdr:spPr bwMode="auto">
        <a:xfrm>
          <a:off x="4953000" y="265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143721</xdr:rowOff>
    </xdr:from>
    <xdr:ext cx="736600" cy="259045"/>
    <xdr:sp macro="" textlink="">
      <xdr:nvSpPr>
        <xdr:cNvPr id="74" name="テキスト ボックス 73"/>
        <xdr:cNvSpPr txBox="1"/>
      </xdr:nvSpPr>
      <xdr:spPr>
        <a:xfrm>
          <a:off x="4622800" y="242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44011</xdr:rowOff>
    </xdr:from>
    <xdr:to>
      <xdr:col>22</xdr:col>
      <xdr:colOff>165100</xdr:colOff>
      <xdr:row>15</xdr:row>
      <xdr:rowOff>145611</xdr:rowOff>
    </xdr:to>
    <xdr:sp macro="" textlink="">
      <xdr:nvSpPr>
        <xdr:cNvPr id="75" name="楕円 74"/>
        <xdr:cNvSpPr/>
      </xdr:nvSpPr>
      <xdr:spPr bwMode="auto">
        <a:xfrm>
          <a:off x="4254500" y="266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155788</xdr:rowOff>
    </xdr:from>
    <xdr:ext cx="762000" cy="259045"/>
    <xdr:sp macro="" textlink="">
      <xdr:nvSpPr>
        <xdr:cNvPr id="76" name="テキスト ボックス 75"/>
        <xdr:cNvSpPr txBox="1"/>
      </xdr:nvSpPr>
      <xdr:spPr>
        <a:xfrm>
          <a:off x="3924300" y="2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121115</xdr:rowOff>
    </xdr:from>
    <xdr:to>
      <xdr:col>19</xdr:col>
      <xdr:colOff>38100</xdr:colOff>
      <xdr:row>16</xdr:row>
      <xdr:rowOff>51265</xdr:rowOff>
    </xdr:to>
    <xdr:sp macro="" textlink="">
      <xdr:nvSpPr>
        <xdr:cNvPr id="77" name="楕円 76"/>
        <xdr:cNvSpPr/>
      </xdr:nvSpPr>
      <xdr:spPr bwMode="auto">
        <a:xfrm>
          <a:off x="3556000" y="27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61442</xdr:rowOff>
    </xdr:from>
    <xdr:ext cx="762000" cy="259045"/>
    <xdr:sp macro="" textlink="">
      <xdr:nvSpPr>
        <xdr:cNvPr id="78" name="テキスト ボックス 77"/>
        <xdr:cNvSpPr txBox="1"/>
      </xdr:nvSpPr>
      <xdr:spPr>
        <a:xfrm>
          <a:off x="3225800" y="250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86171</xdr:rowOff>
    </xdr:from>
    <xdr:to>
      <xdr:col>15</xdr:col>
      <xdr:colOff>101600</xdr:colOff>
      <xdr:row>16</xdr:row>
      <xdr:rowOff>16321</xdr:rowOff>
    </xdr:to>
    <xdr:sp macro="" textlink="">
      <xdr:nvSpPr>
        <xdr:cNvPr id="79" name="楕円 78"/>
        <xdr:cNvSpPr/>
      </xdr:nvSpPr>
      <xdr:spPr bwMode="auto">
        <a:xfrm>
          <a:off x="2857500" y="270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26498</xdr:rowOff>
    </xdr:from>
    <xdr:ext cx="762000" cy="259045"/>
    <xdr:sp macro="" textlink="">
      <xdr:nvSpPr>
        <xdr:cNvPr id="80" name="テキスト ボックス 79"/>
        <xdr:cNvSpPr txBox="1"/>
      </xdr:nvSpPr>
      <xdr:spPr>
        <a:xfrm>
          <a:off x="2527300" y="247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98978</xdr:rowOff>
    </xdr:from>
    <xdr:ext cx="762000" cy="259045"/>
    <xdr:sp macro="" textlink="">
      <xdr:nvSpPr>
        <xdr:cNvPr id="108" name="人口1人当たり決算額の推移最小値テキスト445"/>
        <xdr:cNvSpPr txBox="1"/>
      </xdr:nvSpPr>
      <xdr:spPr>
        <a:xfrm>
          <a:off x="5740400" y="756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231401</xdr:rowOff>
    </xdr:from>
    <xdr:to>
      <xdr:col>29</xdr:col>
      <xdr:colOff>127000</xdr:colOff>
      <xdr:row>38</xdr:row>
      <xdr:rowOff>88801</xdr:rowOff>
    </xdr:to>
    <xdr:cxnSp macro="">
      <xdr:nvCxnSpPr>
        <xdr:cNvPr id="112" name="直線コネクタ 111"/>
        <xdr:cNvCxnSpPr/>
      </xdr:nvCxnSpPr>
      <xdr:spPr bwMode="auto">
        <a:xfrm>
          <a:off x="5003800" y="7356101"/>
          <a:ext cx="647700" cy="20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218966</xdr:rowOff>
    </xdr:from>
    <xdr:to>
      <xdr:col>26</xdr:col>
      <xdr:colOff>50800</xdr:colOff>
      <xdr:row>37</xdr:row>
      <xdr:rowOff>231401</xdr:rowOff>
    </xdr:to>
    <xdr:cxnSp macro="">
      <xdr:nvCxnSpPr>
        <xdr:cNvPr id="115" name="直線コネクタ 114"/>
        <xdr:cNvCxnSpPr/>
      </xdr:nvCxnSpPr>
      <xdr:spPr bwMode="auto">
        <a:xfrm>
          <a:off x="4305300" y="7343666"/>
          <a:ext cx="6985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289635</xdr:rowOff>
    </xdr:from>
    <xdr:ext cx="736600" cy="259045"/>
    <xdr:sp macro="" textlink="">
      <xdr:nvSpPr>
        <xdr:cNvPr id="117" name="テキスト ボックス 116"/>
        <xdr:cNvSpPr txBox="1"/>
      </xdr:nvSpPr>
      <xdr:spPr>
        <a:xfrm>
          <a:off x="4622800" y="689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37891</xdr:rowOff>
    </xdr:from>
    <xdr:to>
      <xdr:col>22</xdr:col>
      <xdr:colOff>114300</xdr:colOff>
      <xdr:row>37</xdr:row>
      <xdr:rowOff>218966</xdr:rowOff>
    </xdr:to>
    <xdr:cxnSp macro="">
      <xdr:nvCxnSpPr>
        <xdr:cNvPr id="118" name="直線コネクタ 117"/>
        <xdr:cNvCxnSpPr/>
      </xdr:nvCxnSpPr>
      <xdr:spPr bwMode="auto">
        <a:xfrm>
          <a:off x="3606800" y="7162591"/>
          <a:ext cx="698500" cy="181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279326</xdr:rowOff>
    </xdr:from>
    <xdr:ext cx="762000" cy="259045"/>
    <xdr:sp macro="" textlink="">
      <xdr:nvSpPr>
        <xdr:cNvPr id="120" name="テキスト ボックス 119"/>
        <xdr:cNvSpPr txBox="1"/>
      </xdr:nvSpPr>
      <xdr:spPr>
        <a:xfrm>
          <a:off x="3924300" y="688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167553</xdr:rowOff>
    </xdr:from>
    <xdr:to>
      <xdr:col>18</xdr:col>
      <xdr:colOff>177800</xdr:colOff>
      <xdr:row>37</xdr:row>
      <xdr:rowOff>37891</xdr:rowOff>
    </xdr:to>
    <xdr:cxnSp macro="">
      <xdr:nvCxnSpPr>
        <xdr:cNvPr id="121" name="直線コネクタ 120"/>
        <xdr:cNvCxnSpPr/>
      </xdr:nvCxnSpPr>
      <xdr:spPr bwMode="auto">
        <a:xfrm>
          <a:off x="2908300" y="7120803"/>
          <a:ext cx="698500" cy="4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261060</xdr:rowOff>
    </xdr:from>
    <xdr:ext cx="762000" cy="259045"/>
    <xdr:sp macro="" textlink="">
      <xdr:nvSpPr>
        <xdr:cNvPr id="123" name="テキスト ボックス 122"/>
        <xdr:cNvSpPr txBox="1"/>
      </xdr:nvSpPr>
      <xdr:spPr>
        <a:xfrm>
          <a:off x="3225800" y="68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56095</xdr:rowOff>
    </xdr:from>
    <xdr:ext cx="762000" cy="259045"/>
    <xdr:sp macro="" textlink="">
      <xdr:nvSpPr>
        <xdr:cNvPr id="125" name="テキスト ボックス 124"/>
        <xdr:cNvSpPr txBox="1"/>
      </xdr:nvSpPr>
      <xdr:spPr>
        <a:xfrm>
          <a:off x="2527300" y="71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38001</xdr:rowOff>
    </xdr:from>
    <xdr:to>
      <xdr:col>29</xdr:col>
      <xdr:colOff>177800</xdr:colOff>
      <xdr:row>38</xdr:row>
      <xdr:rowOff>139601</xdr:rowOff>
    </xdr:to>
    <xdr:sp macro="" textlink="">
      <xdr:nvSpPr>
        <xdr:cNvPr id="131" name="楕円 130"/>
        <xdr:cNvSpPr/>
      </xdr:nvSpPr>
      <xdr:spPr bwMode="auto">
        <a:xfrm>
          <a:off x="5600700" y="750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289478</xdr:rowOff>
    </xdr:from>
    <xdr:ext cx="762000" cy="259045"/>
    <xdr:sp macro="" textlink="">
      <xdr:nvSpPr>
        <xdr:cNvPr id="132" name="人口1人当たり決算額の推移該当値テキスト445"/>
        <xdr:cNvSpPr txBox="1"/>
      </xdr:nvSpPr>
      <xdr:spPr>
        <a:xfrm>
          <a:off x="5740400" y="741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180601</xdr:rowOff>
    </xdr:from>
    <xdr:to>
      <xdr:col>26</xdr:col>
      <xdr:colOff>101600</xdr:colOff>
      <xdr:row>37</xdr:row>
      <xdr:rowOff>282201</xdr:rowOff>
    </xdr:to>
    <xdr:sp macro="" textlink="">
      <xdr:nvSpPr>
        <xdr:cNvPr id="133" name="楕円 132"/>
        <xdr:cNvSpPr/>
      </xdr:nvSpPr>
      <xdr:spPr bwMode="auto">
        <a:xfrm>
          <a:off x="4953000" y="730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266978</xdr:rowOff>
    </xdr:from>
    <xdr:ext cx="736600" cy="259045"/>
    <xdr:sp macro="" textlink="">
      <xdr:nvSpPr>
        <xdr:cNvPr id="134" name="テキスト ボックス 133"/>
        <xdr:cNvSpPr txBox="1"/>
      </xdr:nvSpPr>
      <xdr:spPr>
        <a:xfrm>
          <a:off x="4622800" y="7391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168166</xdr:rowOff>
    </xdr:from>
    <xdr:to>
      <xdr:col>22</xdr:col>
      <xdr:colOff>165100</xdr:colOff>
      <xdr:row>37</xdr:row>
      <xdr:rowOff>269766</xdr:rowOff>
    </xdr:to>
    <xdr:sp macro="" textlink="">
      <xdr:nvSpPr>
        <xdr:cNvPr id="135" name="楕円 134"/>
        <xdr:cNvSpPr/>
      </xdr:nvSpPr>
      <xdr:spPr bwMode="auto">
        <a:xfrm>
          <a:off x="4254500" y="729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254543</xdr:rowOff>
    </xdr:from>
    <xdr:ext cx="762000" cy="259045"/>
    <xdr:sp macro="" textlink="">
      <xdr:nvSpPr>
        <xdr:cNvPr id="136" name="テキスト ボックス 135"/>
        <xdr:cNvSpPr txBox="1"/>
      </xdr:nvSpPr>
      <xdr:spPr>
        <a:xfrm>
          <a:off x="3924300" y="73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158541</xdr:rowOff>
    </xdr:from>
    <xdr:to>
      <xdr:col>19</xdr:col>
      <xdr:colOff>38100</xdr:colOff>
      <xdr:row>37</xdr:row>
      <xdr:rowOff>88691</xdr:rowOff>
    </xdr:to>
    <xdr:sp macro="" textlink="">
      <xdr:nvSpPr>
        <xdr:cNvPr id="137" name="楕円 136"/>
        <xdr:cNvSpPr/>
      </xdr:nvSpPr>
      <xdr:spPr bwMode="auto">
        <a:xfrm>
          <a:off x="3556000" y="71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73468</xdr:rowOff>
    </xdr:from>
    <xdr:ext cx="762000" cy="259045"/>
    <xdr:sp macro="" textlink="">
      <xdr:nvSpPr>
        <xdr:cNvPr id="138" name="テキスト ボックス 137"/>
        <xdr:cNvSpPr txBox="1"/>
      </xdr:nvSpPr>
      <xdr:spPr>
        <a:xfrm>
          <a:off x="3225800" y="71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116753</xdr:rowOff>
    </xdr:from>
    <xdr:to>
      <xdr:col>15</xdr:col>
      <xdr:colOff>101600</xdr:colOff>
      <xdr:row>37</xdr:row>
      <xdr:rowOff>46903</xdr:rowOff>
    </xdr:to>
    <xdr:sp macro="" textlink="">
      <xdr:nvSpPr>
        <xdr:cNvPr id="139" name="楕円 138"/>
        <xdr:cNvSpPr/>
      </xdr:nvSpPr>
      <xdr:spPr bwMode="auto">
        <a:xfrm>
          <a:off x="2857500" y="707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228530</xdr:rowOff>
    </xdr:from>
    <xdr:ext cx="762000" cy="259045"/>
    <xdr:sp macro="" textlink="">
      <xdr:nvSpPr>
        <xdr:cNvPr id="140" name="テキスト ボックス 139"/>
        <xdr:cNvSpPr txBox="1"/>
      </xdr:nvSpPr>
      <xdr:spPr>
        <a:xfrm>
          <a:off x="2527300" y="683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49,096
48,167
504.24
35,421,787
33,691,617
1,450,887
17,594,584
26,179,252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148762</xdr:rowOff>
    </xdr:from>
    <xdr:to>
      <xdr:col>24</xdr:col>
      <xdr:colOff>63500</xdr:colOff>
      <xdr:row>34</xdr:row>
      <xdr:rowOff>129103</xdr:rowOff>
    </xdr:to>
    <xdr:cxnSp macro="">
      <xdr:nvCxnSpPr>
        <xdr:cNvPr id="63" name="直線コネクタ 62"/>
        <xdr:cNvCxnSpPr/>
      </xdr:nvCxnSpPr>
      <xdr:spPr>
        <a:xfrm flipV="1">
          <a:off x="3797300" y="5806612"/>
          <a:ext cx="8382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129103</xdr:rowOff>
    </xdr:from>
    <xdr:to>
      <xdr:col>19</xdr:col>
      <xdr:colOff>177800</xdr:colOff>
      <xdr:row>34</xdr:row>
      <xdr:rowOff>146934</xdr:rowOff>
    </xdr:to>
    <xdr:cxnSp macro="">
      <xdr:nvCxnSpPr>
        <xdr:cNvPr id="66" name="直線コネクタ 65"/>
        <xdr:cNvCxnSpPr/>
      </xdr:nvCxnSpPr>
      <xdr:spPr>
        <a:xfrm flipV="1">
          <a:off x="2908300" y="595840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146934</xdr:rowOff>
    </xdr:from>
    <xdr:to>
      <xdr:col>15</xdr:col>
      <xdr:colOff>50800</xdr:colOff>
      <xdr:row>34</xdr:row>
      <xdr:rowOff>150869</xdr:rowOff>
    </xdr:to>
    <xdr:cxnSp macro="">
      <xdr:nvCxnSpPr>
        <xdr:cNvPr id="69" name="直線コネクタ 68"/>
        <xdr:cNvCxnSpPr/>
      </xdr:nvCxnSpPr>
      <xdr:spPr>
        <a:xfrm flipV="1">
          <a:off x="2019300" y="5976234"/>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150869</xdr:rowOff>
    </xdr:from>
    <xdr:to>
      <xdr:col>10</xdr:col>
      <xdr:colOff>114300</xdr:colOff>
      <xdr:row>35</xdr:row>
      <xdr:rowOff>4516</xdr:rowOff>
    </xdr:to>
    <xdr:cxnSp macro="">
      <xdr:nvCxnSpPr>
        <xdr:cNvPr id="72" name="直線コネクタ 71"/>
        <xdr:cNvCxnSpPr/>
      </xdr:nvCxnSpPr>
      <xdr:spPr>
        <a:xfrm flipV="1">
          <a:off x="1130300" y="5980169"/>
          <a:ext cx="8890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97962</xdr:rowOff>
    </xdr:from>
    <xdr:to>
      <xdr:col>24</xdr:col>
      <xdr:colOff>114300</xdr:colOff>
      <xdr:row>34</xdr:row>
      <xdr:rowOff>28112</xdr:rowOff>
    </xdr:to>
    <xdr:sp macro="" textlink="">
      <xdr:nvSpPr>
        <xdr:cNvPr id="82" name="楕円 81"/>
        <xdr:cNvSpPr/>
      </xdr:nvSpPr>
      <xdr:spPr>
        <a:xfrm>
          <a:off x="4584700" y="57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120839</xdr:rowOff>
    </xdr:from>
    <xdr:ext cx="534377" cy="259045"/>
    <xdr:sp macro="" textlink="">
      <xdr:nvSpPr>
        <xdr:cNvPr id="83" name="人件費該当値テキスト"/>
        <xdr:cNvSpPr txBox="1"/>
      </xdr:nvSpPr>
      <xdr:spPr>
        <a:xfrm>
          <a:off x="4686300" y="560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78303</xdr:rowOff>
    </xdr:from>
    <xdr:to>
      <xdr:col>20</xdr:col>
      <xdr:colOff>38100</xdr:colOff>
      <xdr:row>35</xdr:row>
      <xdr:rowOff>8453</xdr:rowOff>
    </xdr:to>
    <xdr:sp macro="" textlink="">
      <xdr:nvSpPr>
        <xdr:cNvPr id="84" name="楕円 83"/>
        <xdr:cNvSpPr/>
      </xdr:nvSpPr>
      <xdr:spPr>
        <a:xfrm>
          <a:off x="3746500" y="59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24980</xdr:rowOff>
    </xdr:from>
    <xdr:ext cx="534377" cy="259045"/>
    <xdr:sp macro="" textlink="">
      <xdr:nvSpPr>
        <xdr:cNvPr id="85" name="テキスト ボックス 84"/>
        <xdr:cNvSpPr txBox="1"/>
      </xdr:nvSpPr>
      <xdr:spPr>
        <a:xfrm>
          <a:off x="3530111" y="56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96134</xdr:rowOff>
    </xdr:from>
    <xdr:to>
      <xdr:col>15</xdr:col>
      <xdr:colOff>101600</xdr:colOff>
      <xdr:row>35</xdr:row>
      <xdr:rowOff>26284</xdr:rowOff>
    </xdr:to>
    <xdr:sp macro="" textlink="">
      <xdr:nvSpPr>
        <xdr:cNvPr id="86" name="楕円 85"/>
        <xdr:cNvSpPr/>
      </xdr:nvSpPr>
      <xdr:spPr>
        <a:xfrm>
          <a:off x="2857500" y="59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42811</xdr:rowOff>
    </xdr:from>
    <xdr:ext cx="534377" cy="259045"/>
    <xdr:sp macro="" textlink="">
      <xdr:nvSpPr>
        <xdr:cNvPr id="87" name="テキスト ボックス 86"/>
        <xdr:cNvSpPr txBox="1"/>
      </xdr:nvSpPr>
      <xdr:spPr>
        <a:xfrm>
          <a:off x="2641111" y="57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100069</xdr:rowOff>
    </xdr:from>
    <xdr:to>
      <xdr:col>10</xdr:col>
      <xdr:colOff>165100</xdr:colOff>
      <xdr:row>35</xdr:row>
      <xdr:rowOff>30219</xdr:rowOff>
    </xdr:to>
    <xdr:sp macro="" textlink="">
      <xdr:nvSpPr>
        <xdr:cNvPr id="88" name="楕円 87"/>
        <xdr:cNvSpPr/>
      </xdr:nvSpPr>
      <xdr:spPr>
        <a:xfrm>
          <a:off x="1968500" y="59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46746</xdr:rowOff>
    </xdr:from>
    <xdr:ext cx="534377" cy="259045"/>
    <xdr:sp macro="" textlink="">
      <xdr:nvSpPr>
        <xdr:cNvPr id="89" name="テキスト ボックス 88"/>
        <xdr:cNvSpPr txBox="1"/>
      </xdr:nvSpPr>
      <xdr:spPr>
        <a:xfrm>
          <a:off x="1752111" y="57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125166</xdr:rowOff>
    </xdr:from>
    <xdr:to>
      <xdr:col>6</xdr:col>
      <xdr:colOff>38100</xdr:colOff>
      <xdr:row>35</xdr:row>
      <xdr:rowOff>55316</xdr:rowOff>
    </xdr:to>
    <xdr:sp macro="" textlink="">
      <xdr:nvSpPr>
        <xdr:cNvPr id="90" name="楕円 89"/>
        <xdr:cNvSpPr/>
      </xdr:nvSpPr>
      <xdr:spPr>
        <a:xfrm>
          <a:off x="1079500" y="59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71843</xdr:rowOff>
    </xdr:from>
    <xdr:ext cx="534377" cy="259045"/>
    <xdr:sp macro="" textlink="">
      <xdr:nvSpPr>
        <xdr:cNvPr id="91" name="テキスト ボックス 90"/>
        <xdr:cNvSpPr txBox="1"/>
      </xdr:nvSpPr>
      <xdr:spPr>
        <a:xfrm>
          <a:off x="863111" y="572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167480</xdr:rowOff>
    </xdr:from>
    <xdr:to>
      <xdr:col>24</xdr:col>
      <xdr:colOff>63500</xdr:colOff>
      <xdr:row>56</xdr:row>
      <xdr:rowOff>21764</xdr:rowOff>
    </xdr:to>
    <xdr:cxnSp macro="">
      <xdr:nvCxnSpPr>
        <xdr:cNvPr id="123" name="直線コネクタ 122"/>
        <xdr:cNvCxnSpPr/>
      </xdr:nvCxnSpPr>
      <xdr:spPr>
        <a:xfrm flipV="1">
          <a:off x="3797300" y="9597230"/>
          <a:ext cx="8382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21764</xdr:rowOff>
    </xdr:from>
    <xdr:to>
      <xdr:col>19</xdr:col>
      <xdr:colOff>177800</xdr:colOff>
      <xdr:row>56</xdr:row>
      <xdr:rowOff>56414</xdr:rowOff>
    </xdr:to>
    <xdr:cxnSp macro="">
      <xdr:nvCxnSpPr>
        <xdr:cNvPr id="126" name="直線コネクタ 125"/>
        <xdr:cNvCxnSpPr/>
      </xdr:nvCxnSpPr>
      <xdr:spPr>
        <a:xfrm flipV="1">
          <a:off x="2908300" y="9622964"/>
          <a:ext cx="889000" cy="3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107898</xdr:rowOff>
    </xdr:from>
    <xdr:ext cx="534377" cy="259045"/>
    <xdr:sp macro="" textlink="">
      <xdr:nvSpPr>
        <xdr:cNvPr id="128" name="テキスト ボックス 127"/>
        <xdr:cNvSpPr txBox="1"/>
      </xdr:nvSpPr>
      <xdr:spPr>
        <a:xfrm>
          <a:off x="3530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56414</xdr:rowOff>
    </xdr:from>
    <xdr:to>
      <xdr:col>15</xdr:col>
      <xdr:colOff>50800</xdr:colOff>
      <xdr:row>56</xdr:row>
      <xdr:rowOff>73123</xdr:rowOff>
    </xdr:to>
    <xdr:cxnSp macro="">
      <xdr:nvCxnSpPr>
        <xdr:cNvPr id="129" name="直線コネクタ 128"/>
        <xdr:cNvCxnSpPr/>
      </xdr:nvCxnSpPr>
      <xdr:spPr>
        <a:xfrm flipV="1">
          <a:off x="2019300" y="9657614"/>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138596</xdr:rowOff>
    </xdr:from>
    <xdr:ext cx="534377" cy="259045"/>
    <xdr:sp macro="" textlink="">
      <xdr:nvSpPr>
        <xdr:cNvPr id="131" name="テキスト ボックス 130"/>
        <xdr:cNvSpPr txBox="1"/>
      </xdr:nvSpPr>
      <xdr:spPr>
        <a:xfrm>
          <a:off x="2641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73123</xdr:rowOff>
    </xdr:from>
    <xdr:to>
      <xdr:col>10</xdr:col>
      <xdr:colOff>114300</xdr:colOff>
      <xdr:row>56</xdr:row>
      <xdr:rowOff>80297</xdr:rowOff>
    </xdr:to>
    <xdr:cxnSp macro="">
      <xdr:nvCxnSpPr>
        <xdr:cNvPr id="132" name="直線コネクタ 131"/>
        <xdr:cNvCxnSpPr/>
      </xdr:nvCxnSpPr>
      <xdr:spPr>
        <a:xfrm flipV="1">
          <a:off x="1130300" y="9674323"/>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140740</xdr:rowOff>
    </xdr:from>
    <xdr:ext cx="534377" cy="259045"/>
    <xdr:sp macro="" textlink="">
      <xdr:nvSpPr>
        <xdr:cNvPr id="134" name="テキスト ボックス 133"/>
        <xdr:cNvSpPr txBox="1"/>
      </xdr:nvSpPr>
      <xdr:spPr>
        <a:xfrm>
          <a:off x="1752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77973</xdr:rowOff>
    </xdr:from>
    <xdr:ext cx="534377" cy="259045"/>
    <xdr:sp macro="" textlink="">
      <xdr:nvSpPr>
        <xdr:cNvPr id="136" name="テキスト ボックス 135"/>
        <xdr:cNvSpPr txBox="1"/>
      </xdr:nvSpPr>
      <xdr:spPr>
        <a:xfrm>
          <a:off x="863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116680</xdr:rowOff>
    </xdr:from>
    <xdr:to>
      <xdr:col>24</xdr:col>
      <xdr:colOff>114300</xdr:colOff>
      <xdr:row>56</xdr:row>
      <xdr:rowOff>46830</xdr:rowOff>
    </xdr:to>
    <xdr:sp macro="" textlink="">
      <xdr:nvSpPr>
        <xdr:cNvPr id="142" name="楕円 141"/>
        <xdr:cNvSpPr/>
      </xdr:nvSpPr>
      <xdr:spPr>
        <a:xfrm>
          <a:off x="4584700" y="95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139557</xdr:rowOff>
    </xdr:from>
    <xdr:ext cx="534377" cy="259045"/>
    <xdr:sp macro="" textlink="">
      <xdr:nvSpPr>
        <xdr:cNvPr id="143" name="物件費該当値テキスト"/>
        <xdr:cNvSpPr txBox="1"/>
      </xdr:nvSpPr>
      <xdr:spPr>
        <a:xfrm>
          <a:off x="4686300" y="93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142414</xdr:rowOff>
    </xdr:from>
    <xdr:to>
      <xdr:col>20</xdr:col>
      <xdr:colOff>38100</xdr:colOff>
      <xdr:row>56</xdr:row>
      <xdr:rowOff>72564</xdr:rowOff>
    </xdr:to>
    <xdr:sp macro="" textlink="">
      <xdr:nvSpPr>
        <xdr:cNvPr id="144" name="楕円 143"/>
        <xdr:cNvSpPr/>
      </xdr:nvSpPr>
      <xdr:spPr>
        <a:xfrm>
          <a:off x="3746500" y="95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89091</xdr:rowOff>
    </xdr:from>
    <xdr:ext cx="534377" cy="259045"/>
    <xdr:sp macro="" textlink="">
      <xdr:nvSpPr>
        <xdr:cNvPr id="145" name="テキスト ボックス 144"/>
        <xdr:cNvSpPr txBox="1"/>
      </xdr:nvSpPr>
      <xdr:spPr>
        <a:xfrm>
          <a:off x="3530111" y="93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5614</xdr:rowOff>
    </xdr:from>
    <xdr:to>
      <xdr:col>15</xdr:col>
      <xdr:colOff>101600</xdr:colOff>
      <xdr:row>56</xdr:row>
      <xdr:rowOff>107214</xdr:rowOff>
    </xdr:to>
    <xdr:sp macro="" textlink="">
      <xdr:nvSpPr>
        <xdr:cNvPr id="146" name="楕円 145"/>
        <xdr:cNvSpPr/>
      </xdr:nvSpPr>
      <xdr:spPr>
        <a:xfrm>
          <a:off x="2857500" y="96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123741</xdr:rowOff>
    </xdr:from>
    <xdr:ext cx="534377" cy="259045"/>
    <xdr:sp macro="" textlink="">
      <xdr:nvSpPr>
        <xdr:cNvPr id="147" name="テキスト ボックス 146"/>
        <xdr:cNvSpPr txBox="1"/>
      </xdr:nvSpPr>
      <xdr:spPr>
        <a:xfrm>
          <a:off x="2641111" y="9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22323</xdr:rowOff>
    </xdr:from>
    <xdr:to>
      <xdr:col>10</xdr:col>
      <xdr:colOff>165100</xdr:colOff>
      <xdr:row>56</xdr:row>
      <xdr:rowOff>123923</xdr:rowOff>
    </xdr:to>
    <xdr:sp macro="" textlink="">
      <xdr:nvSpPr>
        <xdr:cNvPr id="148" name="楕円 147"/>
        <xdr:cNvSpPr/>
      </xdr:nvSpPr>
      <xdr:spPr>
        <a:xfrm>
          <a:off x="1968500" y="96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140450</xdr:rowOff>
    </xdr:from>
    <xdr:ext cx="534377" cy="259045"/>
    <xdr:sp macro="" textlink="">
      <xdr:nvSpPr>
        <xdr:cNvPr id="149" name="テキスト ボックス 148"/>
        <xdr:cNvSpPr txBox="1"/>
      </xdr:nvSpPr>
      <xdr:spPr>
        <a:xfrm>
          <a:off x="1752111" y="93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29497</xdr:rowOff>
    </xdr:from>
    <xdr:to>
      <xdr:col>6</xdr:col>
      <xdr:colOff>38100</xdr:colOff>
      <xdr:row>56</xdr:row>
      <xdr:rowOff>131097</xdr:rowOff>
    </xdr:to>
    <xdr:sp macro="" textlink="">
      <xdr:nvSpPr>
        <xdr:cNvPr id="150" name="楕円 149"/>
        <xdr:cNvSpPr/>
      </xdr:nvSpPr>
      <xdr:spPr>
        <a:xfrm>
          <a:off x="1079500" y="96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147624</xdr:rowOff>
    </xdr:from>
    <xdr:ext cx="534377" cy="259045"/>
    <xdr:sp macro="" textlink="">
      <xdr:nvSpPr>
        <xdr:cNvPr id="151" name="テキスト ボックス 150"/>
        <xdr:cNvSpPr txBox="1"/>
      </xdr:nvSpPr>
      <xdr:spPr>
        <a:xfrm>
          <a:off x="863111" y="940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69452</xdr:rowOff>
    </xdr:from>
    <xdr:to>
      <xdr:col>24</xdr:col>
      <xdr:colOff>63500</xdr:colOff>
      <xdr:row>77</xdr:row>
      <xdr:rowOff>106804</xdr:rowOff>
    </xdr:to>
    <xdr:cxnSp macro="">
      <xdr:nvCxnSpPr>
        <xdr:cNvPr id="178" name="直線コネクタ 177"/>
        <xdr:cNvCxnSpPr/>
      </xdr:nvCxnSpPr>
      <xdr:spPr>
        <a:xfrm flipV="1">
          <a:off x="3797300" y="13271102"/>
          <a:ext cx="838200" cy="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106804</xdr:rowOff>
    </xdr:from>
    <xdr:to>
      <xdr:col>19</xdr:col>
      <xdr:colOff>177800</xdr:colOff>
      <xdr:row>78</xdr:row>
      <xdr:rowOff>59142</xdr:rowOff>
    </xdr:to>
    <xdr:cxnSp macro="">
      <xdr:nvCxnSpPr>
        <xdr:cNvPr id="181" name="直線コネクタ 180"/>
        <xdr:cNvCxnSpPr/>
      </xdr:nvCxnSpPr>
      <xdr:spPr>
        <a:xfrm flipV="1">
          <a:off x="2908300" y="13308454"/>
          <a:ext cx="889000" cy="1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92702</xdr:rowOff>
    </xdr:from>
    <xdr:ext cx="469744" cy="259045"/>
    <xdr:sp macro="" textlink="">
      <xdr:nvSpPr>
        <xdr:cNvPr id="183" name="テキスト ボックス 182"/>
        <xdr:cNvSpPr txBox="1"/>
      </xdr:nvSpPr>
      <xdr:spPr>
        <a:xfrm>
          <a:off x="3562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45814</xdr:rowOff>
    </xdr:from>
    <xdr:to>
      <xdr:col>15</xdr:col>
      <xdr:colOff>50800</xdr:colOff>
      <xdr:row>78</xdr:row>
      <xdr:rowOff>59142</xdr:rowOff>
    </xdr:to>
    <xdr:cxnSp macro="">
      <xdr:nvCxnSpPr>
        <xdr:cNvPr id="184" name="直線コネクタ 183"/>
        <xdr:cNvCxnSpPr/>
      </xdr:nvCxnSpPr>
      <xdr:spPr>
        <a:xfrm>
          <a:off x="2019300" y="13418914"/>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43162</xdr:rowOff>
    </xdr:from>
    <xdr:to>
      <xdr:col>10</xdr:col>
      <xdr:colOff>114300</xdr:colOff>
      <xdr:row>78</xdr:row>
      <xdr:rowOff>45814</xdr:rowOff>
    </xdr:to>
    <xdr:cxnSp macro="">
      <xdr:nvCxnSpPr>
        <xdr:cNvPr id="187" name="直線コネクタ 186"/>
        <xdr:cNvCxnSpPr/>
      </xdr:nvCxnSpPr>
      <xdr:spPr>
        <a:xfrm>
          <a:off x="1130300" y="13416262"/>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90462</xdr:rowOff>
    </xdr:from>
    <xdr:ext cx="469744" cy="259045"/>
    <xdr:sp macro="" textlink="">
      <xdr:nvSpPr>
        <xdr:cNvPr id="191" name="テキスト ボックス 190"/>
        <xdr:cNvSpPr txBox="1"/>
      </xdr:nvSpPr>
      <xdr:spPr>
        <a:xfrm>
          <a:off x="895428" y="1346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18652</xdr:rowOff>
    </xdr:from>
    <xdr:to>
      <xdr:col>24</xdr:col>
      <xdr:colOff>114300</xdr:colOff>
      <xdr:row>77</xdr:row>
      <xdr:rowOff>120252</xdr:rowOff>
    </xdr:to>
    <xdr:sp macro="" textlink="">
      <xdr:nvSpPr>
        <xdr:cNvPr id="197" name="楕円 196"/>
        <xdr:cNvSpPr/>
      </xdr:nvSpPr>
      <xdr:spPr>
        <a:xfrm>
          <a:off x="4584700" y="132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41529</xdr:rowOff>
    </xdr:from>
    <xdr:ext cx="534377" cy="259045"/>
    <xdr:sp macro="" textlink="">
      <xdr:nvSpPr>
        <xdr:cNvPr id="198" name="維持補修費該当値テキスト"/>
        <xdr:cNvSpPr txBox="1"/>
      </xdr:nvSpPr>
      <xdr:spPr>
        <a:xfrm>
          <a:off x="4686300" y="130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56004</xdr:rowOff>
    </xdr:from>
    <xdr:to>
      <xdr:col>20</xdr:col>
      <xdr:colOff>38100</xdr:colOff>
      <xdr:row>77</xdr:row>
      <xdr:rowOff>157604</xdr:rowOff>
    </xdr:to>
    <xdr:sp macro="" textlink="">
      <xdr:nvSpPr>
        <xdr:cNvPr id="199" name="楕円 198"/>
        <xdr:cNvSpPr/>
      </xdr:nvSpPr>
      <xdr:spPr>
        <a:xfrm>
          <a:off x="3746500" y="132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2681</xdr:rowOff>
    </xdr:from>
    <xdr:ext cx="469744" cy="259045"/>
    <xdr:sp macro="" textlink="">
      <xdr:nvSpPr>
        <xdr:cNvPr id="200" name="テキスト ボックス 199"/>
        <xdr:cNvSpPr txBox="1"/>
      </xdr:nvSpPr>
      <xdr:spPr>
        <a:xfrm>
          <a:off x="3562428" y="130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8342</xdr:rowOff>
    </xdr:from>
    <xdr:to>
      <xdr:col>15</xdr:col>
      <xdr:colOff>101600</xdr:colOff>
      <xdr:row>78</xdr:row>
      <xdr:rowOff>109942</xdr:rowOff>
    </xdr:to>
    <xdr:sp macro="" textlink="">
      <xdr:nvSpPr>
        <xdr:cNvPr id="201" name="楕円 200"/>
        <xdr:cNvSpPr/>
      </xdr:nvSpPr>
      <xdr:spPr>
        <a:xfrm>
          <a:off x="2857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101069</xdr:rowOff>
    </xdr:from>
    <xdr:ext cx="469744" cy="259045"/>
    <xdr:sp macro="" textlink="">
      <xdr:nvSpPr>
        <xdr:cNvPr id="202" name="テキスト ボックス 201"/>
        <xdr:cNvSpPr txBox="1"/>
      </xdr:nvSpPr>
      <xdr:spPr>
        <a:xfrm>
          <a:off x="2673428" y="134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166464</xdr:rowOff>
    </xdr:from>
    <xdr:to>
      <xdr:col>10</xdr:col>
      <xdr:colOff>165100</xdr:colOff>
      <xdr:row>78</xdr:row>
      <xdr:rowOff>96614</xdr:rowOff>
    </xdr:to>
    <xdr:sp macro="" textlink="">
      <xdr:nvSpPr>
        <xdr:cNvPr id="203" name="楕円 202"/>
        <xdr:cNvSpPr/>
      </xdr:nvSpPr>
      <xdr:spPr>
        <a:xfrm>
          <a:off x="1968500" y="133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87741</xdr:rowOff>
    </xdr:from>
    <xdr:ext cx="469744" cy="259045"/>
    <xdr:sp macro="" textlink="">
      <xdr:nvSpPr>
        <xdr:cNvPr id="204" name="テキスト ボックス 203"/>
        <xdr:cNvSpPr txBox="1"/>
      </xdr:nvSpPr>
      <xdr:spPr>
        <a:xfrm>
          <a:off x="1784428" y="1346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163812</xdr:rowOff>
    </xdr:from>
    <xdr:to>
      <xdr:col>6</xdr:col>
      <xdr:colOff>38100</xdr:colOff>
      <xdr:row>78</xdr:row>
      <xdr:rowOff>93962</xdr:rowOff>
    </xdr:to>
    <xdr:sp macro="" textlink="">
      <xdr:nvSpPr>
        <xdr:cNvPr id="205" name="楕円 204"/>
        <xdr:cNvSpPr/>
      </xdr:nvSpPr>
      <xdr:spPr>
        <a:xfrm>
          <a:off x="1079500" y="133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110489</xdr:rowOff>
    </xdr:from>
    <xdr:ext cx="469744" cy="259045"/>
    <xdr:sp macro="" textlink="">
      <xdr:nvSpPr>
        <xdr:cNvPr id="206" name="テキスト ボックス 205"/>
        <xdr:cNvSpPr txBox="1"/>
      </xdr:nvSpPr>
      <xdr:spPr>
        <a:xfrm>
          <a:off x="895428" y="131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167303</xdr:rowOff>
    </xdr:from>
    <xdr:to>
      <xdr:col>24</xdr:col>
      <xdr:colOff>63500</xdr:colOff>
      <xdr:row>96</xdr:row>
      <xdr:rowOff>12009</xdr:rowOff>
    </xdr:to>
    <xdr:cxnSp macro="">
      <xdr:nvCxnSpPr>
        <xdr:cNvPr id="236" name="直線コネクタ 235"/>
        <xdr:cNvCxnSpPr/>
      </xdr:nvCxnSpPr>
      <xdr:spPr>
        <a:xfrm flipV="1">
          <a:off x="3797300" y="16455053"/>
          <a:ext cx="838200" cy="1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12009</xdr:rowOff>
    </xdr:from>
    <xdr:to>
      <xdr:col>19</xdr:col>
      <xdr:colOff>177800</xdr:colOff>
      <xdr:row>96</xdr:row>
      <xdr:rowOff>78321</xdr:rowOff>
    </xdr:to>
    <xdr:cxnSp macro="">
      <xdr:nvCxnSpPr>
        <xdr:cNvPr id="239" name="直線コネクタ 238"/>
        <xdr:cNvCxnSpPr/>
      </xdr:nvCxnSpPr>
      <xdr:spPr>
        <a:xfrm flipV="1">
          <a:off x="2908300" y="16471209"/>
          <a:ext cx="8890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55632</xdr:rowOff>
    </xdr:from>
    <xdr:to>
      <xdr:col>15</xdr:col>
      <xdr:colOff>50800</xdr:colOff>
      <xdr:row>96</xdr:row>
      <xdr:rowOff>78321</xdr:rowOff>
    </xdr:to>
    <xdr:cxnSp macro="">
      <xdr:nvCxnSpPr>
        <xdr:cNvPr id="242" name="直線コネクタ 241"/>
        <xdr:cNvCxnSpPr/>
      </xdr:nvCxnSpPr>
      <xdr:spPr>
        <a:xfrm>
          <a:off x="2019300" y="16514832"/>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12560</xdr:rowOff>
    </xdr:from>
    <xdr:to>
      <xdr:col>10</xdr:col>
      <xdr:colOff>114300</xdr:colOff>
      <xdr:row>96</xdr:row>
      <xdr:rowOff>55632</xdr:rowOff>
    </xdr:to>
    <xdr:cxnSp macro="">
      <xdr:nvCxnSpPr>
        <xdr:cNvPr id="245" name="直線コネクタ 244"/>
        <xdr:cNvCxnSpPr/>
      </xdr:nvCxnSpPr>
      <xdr:spPr>
        <a:xfrm>
          <a:off x="1130300" y="16471760"/>
          <a:ext cx="8890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116503</xdr:rowOff>
    </xdr:from>
    <xdr:to>
      <xdr:col>24</xdr:col>
      <xdr:colOff>114300</xdr:colOff>
      <xdr:row>96</xdr:row>
      <xdr:rowOff>46653</xdr:rowOff>
    </xdr:to>
    <xdr:sp macro="" textlink="">
      <xdr:nvSpPr>
        <xdr:cNvPr id="255" name="楕円 254"/>
        <xdr:cNvSpPr/>
      </xdr:nvSpPr>
      <xdr:spPr>
        <a:xfrm>
          <a:off x="4584700" y="164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94930</xdr:rowOff>
    </xdr:from>
    <xdr:ext cx="534377" cy="259045"/>
    <xdr:sp macro="" textlink="">
      <xdr:nvSpPr>
        <xdr:cNvPr id="256" name="扶助費該当値テキスト"/>
        <xdr:cNvSpPr txBox="1"/>
      </xdr:nvSpPr>
      <xdr:spPr>
        <a:xfrm>
          <a:off x="4686300" y="1638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132659</xdr:rowOff>
    </xdr:from>
    <xdr:to>
      <xdr:col>20</xdr:col>
      <xdr:colOff>38100</xdr:colOff>
      <xdr:row>96</xdr:row>
      <xdr:rowOff>62809</xdr:rowOff>
    </xdr:to>
    <xdr:sp macro="" textlink="">
      <xdr:nvSpPr>
        <xdr:cNvPr id="257" name="楕円 256"/>
        <xdr:cNvSpPr/>
      </xdr:nvSpPr>
      <xdr:spPr>
        <a:xfrm>
          <a:off x="3746500" y="164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53936</xdr:rowOff>
    </xdr:from>
    <xdr:ext cx="534377" cy="259045"/>
    <xdr:sp macro="" textlink="">
      <xdr:nvSpPr>
        <xdr:cNvPr id="258" name="テキスト ボックス 257"/>
        <xdr:cNvSpPr txBox="1"/>
      </xdr:nvSpPr>
      <xdr:spPr>
        <a:xfrm>
          <a:off x="3530111" y="165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27521</xdr:rowOff>
    </xdr:from>
    <xdr:to>
      <xdr:col>15</xdr:col>
      <xdr:colOff>101600</xdr:colOff>
      <xdr:row>96</xdr:row>
      <xdr:rowOff>129121</xdr:rowOff>
    </xdr:to>
    <xdr:sp macro="" textlink="">
      <xdr:nvSpPr>
        <xdr:cNvPr id="259" name="楕円 258"/>
        <xdr:cNvSpPr/>
      </xdr:nvSpPr>
      <xdr:spPr>
        <a:xfrm>
          <a:off x="2857500" y="164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120248</xdr:rowOff>
    </xdr:from>
    <xdr:ext cx="534377" cy="259045"/>
    <xdr:sp macro="" textlink="">
      <xdr:nvSpPr>
        <xdr:cNvPr id="260" name="テキスト ボックス 259"/>
        <xdr:cNvSpPr txBox="1"/>
      </xdr:nvSpPr>
      <xdr:spPr>
        <a:xfrm>
          <a:off x="2641111" y="165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4832</xdr:rowOff>
    </xdr:from>
    <xdr:to>
      <xdr:col>10</xdr:col>
      <xdr:colOff>165100</xdr:colOff>
      <xdr:row>96</xdr:row>
      <xdr:rowOff>106432</xdr:rowOff>
    </xdr:to>
    <xdr:sp macro="" textlink="">
      <xdr:nvSpPr>
        <xdr:cNvPr id="261" name="楕円 260"/>
        <xdr:cNvSpPr/>
      </xdr:nvSpPr>
      <xdr:spPr>
        <a:xfrm>
          <a:off x="1968500" y="164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97559</xdr:rowOff>
    </xdr:from>
    <xdr:ext cx="534377" cy="259045"/>
    <xdr:sp macro="" textlink="">
      <xdr:nvSpPr>
        <xdr:cNvPr id="262" name="テキスト ボックス 261"/>
        <xdr:cNvSpPr txBox="1"/>
      </xdr:nvSpPr>
      <xdr:spPr>
        <a:xfrm>
          <a:off x="1752111" y="165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133210</xdr:rowOff>
    </xdr:from>
    <xdr:to>
      <xdr:col>6</xdr:col>
      <xdr:colOff>38100</xdr:colOff>
      <xdr:row>96</xdr:row>
      <xdr:rowOff>63360</xdr:rowOff>
    </xdr:to>
    <xdr:sp macro="" textlink="">
      <xdr:nvSpPr>
        <xdr:cNvPr id="263" name="楕円 262"/>
        <xdr:cNvSpPr/>
      </xdr:nvSpPr>
      <xdr:spPr>
        <a:xfrm>
          <a:off x="1079500" y="164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54487</xdr:rowOff>
    </xdr:from>
    <xdr:ext cx="534377" cy="259045"/>
    <xdr:sp macro="" textlink="">
      <xdr:nvSpPr>
        <xdr:cNvPr id="264" name="テキスト ボックス 263"/>
        <xdr:cNvSpPr txBox="1"/>
      </xdr:nvSpPr>
      <xdr:spPr>
        <a:xfrm>
          <a:off x="863111" y="1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160556</xdr:rowOff>
    </xdr:from>
    <xdr:to>
      <xdr:col>55</xdr:col>
      <xdr:colOff>0</xdr:colOff>
      <xdr:row>38</xdr:row>
      <xdr:rowOff>11844</xdr:rowOff>
    </xdr:to>
    <xdr:cxnSp macro="">
      <xdr:nvCxnSpPr>
        <xdr:cNvPr id="293" name="直線コネクタ 292"/>
        <xdr:cNvCxnSpPr/>
      </xdr:nvCxnSpPr>
      <xdr:spPr>
        <a:xfrm flipV="1">
          <a:off x="9639300" y="5989856"/>
          <a:ext cx="838200" cy="5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11844</xdr:rowOff>
    </xdr:from>
    <xdr:to>
      <xdr:col>50</xdr:col>
      <xdr:colOff>114300</xdr:colOff>
      <xdr:row>38</xdr:row>
      <xdr:rowOff>21026</xdr:rowOff>
    </xdr:to>
    <xdr:cxnSp macro="">
      <xdr:nvCxnSpPr>
        <xdr:cNvPr id="296" name="直線コネクタ 295"/>
        <xdr:cNvCxnSpPr/>
      </xdr:nvCxnSpPr>
      <xdr:spPr>
        <a:xfrm flipV="1">
          <a:off x="8750300" y="6526944"/>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15711</xdr:rowOff>
    </xdr:from>
    <xdr:to>
      <xdr:col>45</xdr:col>
      <xdr:colOff>177800</xdr:colOff>
      <xdr:row>38</xdr:row>
      <xdr:rowOff>21026</xdr:rowOff>
    </xdr:to>
    <xdr:cxnSp macro="">
      <xdr:nvCxnSpPr>
        <xdr:cNvPr id="299" name="直線コネクタ 298"/>
        <xdr:cNvCxnSpPr/>
      </xdr:nvCxnSpPr>
      <xdr:spPr>
        <a:xfrm>
          <a:off x="7861300" y="6530811"/>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15711</xdr:rowOff>
    </xdr:from>
    <xdr:to>
      <xdr:col>41</xdr:col>
      <xdr:colOff>50800</xdr:colOff>
      <xdr:row>38</xdr:row>
      <xdr:rowOff>37607</xdr:rowOff>
    </xdr:to>
    <xdr:cxnSp macro="">
      <xdr:nvCxnSpPr>
        <xdr:cNvPr id="302" name="直線コネクタ 301"/>
        <xdr:cNvCxnSpPr/>
      </xdr:nvCxnSpPr>
      <xdr:spPr>
        <a:xfrm flipV="1">
          <a:off x="6972300" y="6530811"/>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109756</xdr:rowOff>
    </xdr:from>
    <xdr:to>
      <xdr:col>55</xdr:col>
      <xdr:colOff>50800</xdr:colOff>
      <xdr:row>35</xdr:row>
      <xdr:rowOff>39906</xdr:rowOff>
    </xdr:to>
    <xdr:sp macro="" textlink="">
      <xdr:nvSpPr>
        <xdr:cNvPr id="312" name="楕円 311"/>
        <xdr:cNvSpPr/>
      </xdr:nvSpPr>
      <xdr:spPr>
        <a:xfrm>
          <a:off x="10426700" y="59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132633</xdr:rowOff>
    </xdr:from>
    <xdr:ext cx="599010" cy="259045"/>
    <xdr:sp macro="" textlink="">
      <xdr:nvSpPr>
        <xdr:cNvPr id="313" name="補助費等該当値テキスト"/>
        <xdr:cNvSpPr txBox="1"/>
      </xdr:nvSpPr>
      <xdr:spPr>
        <a:xfrm>
          <a:off x="10528300" y="579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132494</xdr:rowOff>
    </xdr:from>
    <xdr:to>
      <xdr:col>50</xdr:col>
      <xdr:colOff>165100</xdr:colOff>
      <xdr:row>38</xdr:row>
      <xdr:rowOff>62644</xdr:rowOff>
    </xdr:to>
    <xdr:sp macro="" textlink="">
      <xdr:nvSpPr>
        <xdr:cNvPr id="314" name="楕円 313"/>
        <xdr:cNvSpPr/>
      </xdr:nvSpPr>
      <xdr:spPr>
        <a:xfrm>
          <a:off x="9588500" y="6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79171</xdr:rowOff>
    </xdr:from>
    <xdr:ext cx="534377" cy="259045"/>
    <xdr:sp macro="" textlink="">
      <xdr:nvSpPr>
        <xdr:cNvPr id="315" name="テキスト ボックス 314"/>
        <xdr:cNvSpPr txBox="1"/>
      </xdr:nvSpPr>
      <xdr:spPr>
        <a:xfrm>
          <a:off x="9372111" y="62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141676</xdr:rowOff>
    </xdr:from>
    <xdr:to>
      <xdr:col>46</xdr:col>
      <xdr:colOff>38100</xdr:colOff>
      <xdr:row>38</xdr:row>
      <xdr:rowOff>71827</xdr:rowOff>
    </xdr:to>
    <xdr:sp macro="" textlink="">
      <xdr:nvSpPr>
        <xdr:cNvPr id="316" name="楕円 315"/>
        <xdr:cNvSpPr/>
      </xdr:nvSpPr>
      <xdr:spPr>
        <a:xfrm>
          <a:off x="8699500" y="64853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88353</xdr:rowOff>
    </xdr:from>
    <xdr:ext cx="534377" cy="259045"/>
    <xdr:sp macro="" textlink="">
      <xdr:nvSpPr>
        <xdr:cNvPr id="317" name="テキスト ボックス 316"/>
        <xdr:cNvSpPr txBox="1"/>
      </xdr:nvSpPr>
      <xdr:spPr>
        <a:xfrm>
          <a:off x="8483111" y="62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136361</xdr:rowOff>
    </xdr:from>
    <xdr:to>
      <xdr:col>41</xdr:col>
      <xdr:colOff>101600</xdr:colOff>
      <xdr:row>38</xdr:row>
      <xdr:rowOff>66511</xdr:rowOff>
    </xdr:to>
    <xdr:sp macro="" textlink="">
      <xdr:nvSpPr>
        <xdr:cNvPr id="318" name="楕円 317"/>
        <xdr:cNvSpPr/>
      </xdr:nvSpPr>
      <xdr:spPr>
        <a:xfrm>
          <a:off x="7810500" y="648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83038</xdr:rowOff>
    </xdr:from>
    <xdr:ext cx="534377" cy="259045"/>
    <xdr:sp macro="" textlink="">
      <xdr:nvSpPr>
        <xdr:cNvPr id="319" name="テキスト ボックス 318"/>
        <xdr:cNvSpPr txBox="1"/>
      </xdr:nvSpPr>
      <xdr:spPr>
        <a:xfrm>
          <a:off x="7594111" y="62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158257</xdr:rowOff>
    </xdr:from>
    <xdr:to>
      <xdr:col>36</xdr:col>
      <xdr:colOff>165100</xdr:colOff>
      <xdr:row>38</xdr:row>
      <xdr:rowOff>88407</xdr:rowOff>
    </xdr:to>
    <xdr:sp macro="" textlink="">
      <xdr:nvSpPr>
        <xdr:cNvPr id="320" name="楕円 319"/>
        <xdr:cNvSpPr/>
      </xdr:nvSpPr>
      <xdr:spPr>
        <a:xfrm>
          <a:off x="6921500" y="650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104934</xdr:rowOff>
    </xdr:from>
    <xdr:ext cx="534377" cy="259045"/>
    <xdr:sp macro="" textlink="">
      <xdr:nvSpPr>
        <xdr:cNvPr id="321" name="テキスト ボックス 320"/>
        <xdr:cNvSpPr txBox="1"/>
      </xdr:nvSpPr>
      <xdr:spPr>
        <a:xfrm>
          <a:off x="6705111" y="627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132627</xdr:rowOff>
    </xdr:from>
    <xdr:to>
      <xdr:col>55</xdr:col>
      <xdr:colOff>0</xdr:colOff>
      <xdr:row>57</xdr:row>
      <xdr:rowOff>19246</xdr:rowOff>
    </xdr:to>
    <xdr:cxnSp macro="">
      <xdr:nvCxnSpPr>
        <xdr:cNvPr id="348" name="直線コネクタ 347"/>
        <xdr:cNvCxnSpPr/>
      </xdr:nvCxnSpPr>
      <xdr:spPr>
        <a:xfrm>
          <a:off x="9639300" y="9733827"/>
          <a:ext cx="838200" cy="5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114554</xdr:rowOff>
    </xdr:from>
    <xdr:to>
      <xdr:col>50</xdr:col>
      <xdr:colOff>114300</xdr:colOff>
      <xdr:row>56</xdr:row>
      <xdr:rowOff>132627</xdr:rowOff>
    </xdr:to>
    <xdr:cxnSp macro="">
      <xdr:nvCxnSpPr>
        <xdr:cNvPr id="351" name="直線コネクタ 350"/>
        <xdr:cNvCxnSpPr/>
      </xdr:nvCxnSpPr>
      <xdr:spPr>
        <a:xfrm>
          <a:off x="8750300" y="9715754"/>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67862</xdr:rowOff>
    </xdr:from>
    <xdr:ext cx="534377" cy="259045"/>
    <xdr:sp macro="" textlink="">
      <xdr:nvSpPr>
        <xdr:cNvPr id="353" name="テキスト ボックス 352"/>
        <xdr:cNvSpPr txBox="1"/>
      </xdr:nvSpPr>
      <xdr:spPr>
        <a:xfrm>
          <a:off x="9372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114554</xdr:rowOff>
    </xdr:from>
    <xdr:to>
      <xdr:col>45</xdr:col>
      <xdr:colOff>177800</xdr:colOff>
      <xdr:row>56</xdr:row>
      <xdr:rowOff>169674</xdr:rowOff>
    </xdr:to>
    <xdr:cxnSp macro="">
      <xdr:nvCxnSpPr>
        <xdr:cNvPr id="354" name="直線コネクタ 353"/>
        <xdr:cNvCxnSpPr/>
      </xdr:nvCxnSpPr>
      <xdr:spPr>
        <a:xfrm flipV="1">
          <a:off x="7861300" y="9715754"/>
          <a:ext cx="889000" cy="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169674</xdr:rowOff>
    </xdr:from>
    <xdr:to>
      <xdr:col>41</xdr:col>
      <xdr:colOff>50800</xdr:colOff>
      <xdr:row>57</xdr:row>
      <xdr:rowOff>85444</xdr:rowOff>
    </xdr:to>
    <xdr:cxnSp macro="">
      <xdr:nvCxnSpPr>
        <xdr:cNvPr id="357" name="直線コネクタ 356"/>
        <xdr:cNvCxnSpPr/>
      </xdr:nvCxnSpPr>
      <xdr:spPr>
        <a:xfrm flipV="1">
          <a:off x="6972300" y="9770874"/>
          <a:ext cx="889000" cy="8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139896</xdr:rowOff>
    </xdr:from>
    <xdr:to>
      <xdr:col>55</xdr:col>
      <xdr:colOff>50800</xdr:colOff>
      <xdr:row>57</xdr:row>
      <xdr:rowOff>70046</xdr:rowOff>
    </xdr:to>
    <xdr:sp macro="" textlink="">
      <xdr:nvSpPr>
        <xdr:cNvPr id="367" name="楕円 366"/>
        <xdr:cNvSpPr/>
      </xdr:nvSpPr>
      <xdr:spPr>
        <a:xfrm>
          <a:off x="10426700" y="97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118323</xdr:rowOff>
    </xdr:from>
    <xdr:ext cx="534377" cy="259045"/>
    <xdr:sp macro="" textlink="">
      <xdr:nvSpPr>
        <xdr:cNvPr id="368" name="普通建設事業費該当値テキスト"/>
        <xdr:cNvSpPr txBox="1"/>
      </xdr:nvSpPr>
      <xdr:spPr>
        <a:xfrm>
          <a:off x="10528300" y="97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81827</xdr:rowOff>
    </xdr:from>
    <xdr:to>
      <xdr:col>50</xdr:col>
      <xdr:colOff>165100</xdr:colOff>
      <xdr:row>57</xdr:row>
      <xdr:rowOff>11977</xdr:rowOff>
    </xdr:to>
    <xdr:sp macro="" textlink="">
      <xdr:nvSpPr>
        <xdr:cNvPr id="369" name="楕円 368"/>
        <xdr:cNvSpPr/>
      </xdr:nvSpPr>
      <xdr:spPr>
        <a:xfrm>
          <a:off x="9588500" y="96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28504</xdr:rowOff>
    </xdr:from>
    <xdr:ext cx="534377" cy="259045"/>
    <xdr:sp macro="" textlink="">
      <xdr:nvSpPr>
        <xdr:cNvPr id="370" name="テキスト ボックス 369"/>
        <xdr:cNvSpPr txBox="1"/>
      </xdr:nvSpPr>
      <xdr:spPr>
        <a:xfrm>
          <a:off x="9372111" y="94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63754</xdr:rowOff>
    </xdr:from>
    <xdr:to>
      <xdr:col>46</xdr:col>
      <xdr:colOff>38100</xdr:colOff>
      <xdr:row>56</xdr:row>
      <xdr:rowOff>165354</xdr:rowOff>
    </xdr:to>
    <xdr:sp macro="" textlink="">
      <xdr:nvSpPr>
        <xdr:cNvPr id="371" name="楕円 370"/>
        <xdr:cNvSpPr/>
      </xdr:nvSpPr>
      <xdr:spPr>
        <a:xfrm>
          <a:off x="8699500" y="96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10431</xdr:rowOff>
    </xdr:from>
    <xdr:ext cx="534377" cy="259045"/>
    <xdr:sp macro="" textlink="">
      <xdr:nvSpPr>
        <xdr:cNvPr id="372" name="テキスト ボックス 371"/>
        <xdr:cNvSpPr txBox="1"/>
      </xdr:nvSpPr>
      <xdr:spPr>
        <a:xfrm>
          <a:off x="8483111" y="944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118874</xdr:rowOff>
    </xdr:from>
    <xdr:to>
      <xdr:col>41</xdr:col>
      <xdr:colOff>101600</xdr:colOff>
      <xdr:row>57</xdr:row>
      <xdr:rowOff>49024</xdr:rowOff>
    </xdr:to>
    <xdr:sp macro="" textlink="">
      <xdr:nvSpPr>
        <xdr:cNvPr id="373" name="楕円 372"/>
        <xdr:cNvSpPr/>
      </xdr:nvSpPr>
      <xdr:spPr>
        <a:xfrm>
          <a:off x="7810500" y="97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65551</xdr:rowOff>
    </xdr:from>
    <xdr:ext cx="534377" cy="259045"/>
    <xdr:sp macro="" textlink="">
      <xdr:nvSpPr>
        <xdr:cNvPr id="374" name="テキスト ボックス 373"/>
        <xdr:cNvSpPr txBox="1"/>
      </xdr:nvSpPr>
      <xdr:spPr>
        <a:xfrm>
          <a:off x="7594111" y="94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34644</xdr:rowOff>
    </xdr:from>
    <xdr:to>
      <xdr:col>36</xdr:col>
      <xdr:colOff>165100</xdr:colOff>
      <xdr:row>57</xdr:row>
      <xdr:rowOff>136244</xdr:rowOff>
    </xdr:to>
    <xdr:sp macro="" textlink="">
      <xdr:nvSpPr>
        <xdr:cNvPr id="375" name="楕円 374"/>
        <xdr:cNvSpPr/>
      </xdr:nvSpPr>
      <xdr:spPr>
        <a:xfrm>
          <a:off x="6921500" y="98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127371</xdr:rowOff>
    </xdr:from>
    <xdr:ext cx="534377" cy="259045"/>
    <xdr:sp macro="" textlink="">
      <xdr:nvSpPr>
        <xdr:cNvPr id="376" name="テキスト ボックス 375"/>
        <xdr:cNvSpPr txBox="1"/>
      </xdr:nvSpPr>
      <xdr:spPr>
        <a:xfrm>
          <a:off x="6705111" y="99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156020</xdr:rowOff>
    </xdr:from>
    <xdr:to>
      <xdr:col>55</xdr:col>
      <xdr:colOff>0</xdr:colOff>
      <xdr:row>79</xdr:row>
      <xdr:rowOff>35280</xdr:rowOff>
    </xdr:to>
    <xdr:cxnSp macro="">
      <xdr:nvCxnSpPr>
        <xdr:cNvPr id="405" name="直線コネクタ 404"/>
        <xdr:cNvCxnSpPr/>
      </xdr:nvCxnSpPr>
      <xdr:spPr>
        <a:xfrm>
          <a:off x="9639300" y="13529120"/>
          <a:ext cx="8382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156020</xdr:rowOff>
    </xdr:from>
    <xdr:to>
      <xdr:col>50</xdr:col>
      <xdr:colOff>114300</xdr:colOff>
      <xdr:row>79</xdr:row>
      <xdr:rowOff>38240</xdr:rowOff>
    </xdr:to>
    <xdr:cxnSp macro="">
      <xdr:nvCxnSpPr>
        <xdr:cNvPr id="408" name="直線コネクタ 407"/>
        <xdr:cNvCxnSpPr/>
      </xdr:nvCxnSpPr>
      <xdr:spPr>
        <a:xfrm flipV="1">
          <a:off x="8750300" y="13529120"/>
          <a:ext cx="889000" cy="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57899</xdr:rowOff>
    </xdr:from>
    <xdr:to>
      <xdr:col>45</xdr:col>
      <xdr:colOff>177800</xdr:colOff>
      <xdr:row>79</xdr:row>
      <xdr:rowOff>38240</xdr:rowOff>
    </xdr:to>
    <xdr:cxnSp macro="">
      <xdr:nvCxnSpPr>
        <xdr:cNvPr id="411" name="直線コネクタ 410"/>
        <xdr:cNvCxnSpPr/>
      </xdr:nvCxnSpPr>
      <xdr:spPr>
        <a:xfrm>
          <a:off x="7861300" y="13430999"/>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57899</xdr:rowOff>
    </xdr:from>
    <xdr:to>
      <xdr:col>41</xdr:col>
      <xdr:colOff>50800</xdr:colOff>
      <xdr:row>78</xdr:row>
      <xdr:rowOff>127724</xdr:rowOff>
    </xdr:to>
    <xdr:cxnSp macro="">
      <xdr:nvCxnSpPr>
        <xdr:cNvPr id="414" name="直線コネクタ 413"/>
        <xdr:cNvCxnSpPr/>
      </xdr:nvCxnSpPr>
      <xdr:spPr>
        <a:xfrm flipV="1">
          <a:off x="6972300" y="13430999"/>
          <a:ext cx="889000" cy="6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78795</xdr:rowOff>
    </xdr:from>
    <xdr:ext cx="534377" cy="259045"/>
    <xdr:sp macro="" textlink="">
      <xdr:nvSpPr>
        <xdr:cNvPr id="416" name="テキスト ボックス 415"/>
        <xdr:cNvSpPr txBox="1"/>
      </xdr:nvSpPr>
      <xdr:spPr>
        <a:xfrm>
          <a:off x="7594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155930</xdr:rowOff>
    </xdr:from>
    <xdr:to>
      <xdr:col>55</xdr:col>
      <xdr:colOff>50800</xdr:colOff>
      <xdr:row>79</xdr:row>
      <xdr:rowOff>86080</xdr:rowOff>
    </xdr:to>
    <xdr:sp macro="" textlink="">
      <xdr:nvSpPr>
        <xdr:cNvPr id="424" name="楕円 423"/>
        <xdr:cNvSpPr/>
      </xdr:nvSpPr>
      <xdr:spPr>
        <a:xfrm>
          <a:off x="10426700" y="135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70857</xdr:rowOff>
    </xdr:from>
    <xdr:ext cx="378565" cy="259045"/>
    <xdr:sp macro="" textlink="">
      <xdr:nvSpPr>
        <xdr:cNvPr id="425" name="普通建設事業費 （ うち新規整備　）該当値テキスト"/>
        <xdr:cNvSpPr txBox="1"/>
      </xdr:nvSpPr>
      <xdr:spPr>
        <a:xfrm>
          <a:off x="10528300" y="1344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105220</xdr:rowOff>
    </xdr:from>
    <xdr:to>
      <xdr:col>50</xdr:col>
      <xdr:colOff>165100</xdr:colOff>
      <xdr:row>79</xdr:row>
      <xdr:rowOff>35370</xdr:rowOff>
    </xdr:to>
    <xdr:sp macro="" textlink="">
      <xdr:nvSpPr>
        <xdr:cNvPr id="426" name="楕円 425"/>
        <xdr:cNvSpPr/>
      </xdr:nvSpPr>
      <xdr:spPr>
        <a:xfrm>
          <a:off x="9588500" y="13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26497</xdr:rowOff>
    </xdr:from>
    <xdr:ext cx="469744" cy="259045"/>
    <xdr:sp macro="" textlink="">
      <xdr:nvSpPr>
        <xdr:cNvPr id="427" name="テキスト ボックス 426"/>
        <xdr:cNvSpPr txBox="1"/>
      </xdr:nvSpPr>
      <xdr:spPr>
        <a:xfrm>
          <a:off x="9404428" y="135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158890</xdr:rowOff>
    </xdr:from>
    <xdr:to>
      <xdr:col>46</xdr:col>
      <xdr:colOff>38100</xdr:colOff>
      <xdr:row>79</xdr:row>
      <xdr:rowOff>89040</xdr:rowOff>
    </xdr:to>
    <xdr:sp macro="" textlink="">
      <xdr:nvSpPr>
        <xdr:cNvPr id="428" name="楕円 427"/>
        <xdr:cNvSpPr/>
      </xdr:nvSpPr>
      <xdr:spPr>
        <a:xfrm>
          <a:off x="8699500" y="135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80167</xdr:rowOff>
    </xdr:from>
    <xdr:ext cx="378565" cy="259045"/>
    <xdr:sp macro="" textlink="">
      <xdr:nvSpPr>
        <xdr:cNvPr id="429" name="テキスト ボックス 428"/>
        <xdr:cNvSpPr txBox="1"/>
      </xdr:nvSpPr>
      <xdr:spPr>
        <a:xfrm>
          <a:off x="8561017" y="1362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7099</xdr:rowOff>
    </xdr:from>
    <xdr:to>
      <xdr:col>41</xdr:col>
      <xdr:colOff>101600</xdr:colOff>
      <xdr:row>78</xdr:row>
      <xdr:rowOff>108699</xdr:rowOff>
    </xdr:to>
    <xdr:sp macro="" textlink="">
      <xdr:nvSpPr>
        <xdr:cNvPr id="430" name="楕円 429"/>
        <xdr:cNvSpPr/>
      </xdr:nvSpPr>
      <xdr:spPr>
        <a:xfrm>
          <a:off x="7810500" y="133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99826</xdr:rowOff>
    </xdr:from>
    <xdr:ext cx="534377" cy="259045"/>
    <xdr:sp macro="" textlink="">
      <xdr:nvSpPr>
        <xdr:cNvPr id="431" name="テキスト ボックス 430"/>
        <xdr:cNvSpPr txBox="1"/>
      </xdr:nvSpPr>
      <xdr:spPr>
        <a:xfrm>
          <a:off x="7594111" y="134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76924</xdr:rowOff>
    </xdr:from>
    <xdr:to>
      <xdr:col>36</xdr:col>
      <xdr:colOff>165100</xdr:colOff>
      <xdr:row>79</xdr:row>
      <xdr:rowOff>7074</xdr:rowOff>
    </xdr:to>
    <xdr:sp macro="" textlink="">
      <xdr:nvSpPr>
        <xdr:cNvPr id="432" name="楕円 431"/>
        <xdr:cNvSpPr/>
      </xdr:nvSpPr>
      <xdr:spPr>
        <a:xfrm>
          <a:off x="6921500" y="134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169651</xdr:rowOff>
    </xdr:from>
    <xdr:ext cx="469744" cy="259045"/>
    <xdr:sp macro="" textlink="">
      <xdr:nvSpPr>
        <xdr:cNvPr id="433" name="テキスト ボックス 432"/>
        <xdr:cNvSpPr txBox="1"/>
      </xdr:nvSpPr>
      <xdr:spPr>
        <a:xfrm>
          <a:off x="6737428" y="135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52581</xdr:rowOff>
    </xdr:from>
    <xdr:to>
      <xdr:col>55</xdr:col>
      <xdr:colOff>0</xdr:colOff>
      <xdr:row>96</xdr:row>
      <xdr:rowOff>116047</xdr:rowOff>
    </xdr:to>
    <xdr:cxnSp macro="">
      <xdr:nvCxnSpPr>
        <xdr:cNvPr id="462" name="直線コネクタ 461"/>
        <xdr:cNvCxnSpPr/>
      </xdr:nvCxnSpPr>
      <xdr:spPr>
        <a:xfrm>
          <a:off x="9639300" y="16511781"/>
          <a:ext cx="838200" cy="6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25133</xdr:rowOff>
    </xdr:from>
    <xdr:to>
      <xdr:col>50</xdr:col>
      <xdr:colOff>114300</xdr:colOff>
      <xdr:row>96</xdr:row>
      <xdr:rowOff>52581</xdr:rowOff>
    </xdr:to>
    <xdr:cxnSp macro="">
      <xdr:nvCxnSpPr>
        <xdr:cNvPr id="465" name="直線コネクタ 464"/>
        <xdr:cNvCxnSpPr/>
      </xdr:nvCxnSpPr>
      <xdr:spPr>
        <a:xfrm>
          <a:off x="8750300" y="16484333"/>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163796</xdr:rowOff>
    </xdr:from>
    <xdr:ext cx="534377" cy="259045"/>
    <xdr:sp macro="" textlink="">
      <xdr:nvSpPr>
        <xdr:cNvPr id="467" name="テキスト ボックス 466"/>
        <xdr:cNvSpPr txBox="1"/>
      </xdr:nvSpPr>
      <xdr:spPr>
        <a:xfrm>
          <a:off x="9372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25133</xdr:rowOff>
    </xdr:from>
    <xdr:to>
      <xdr:col>45</xdr:col>
      <xdr:colOff>177800</xdr:colOff>
      <xdr:row>97</xdr:row>
      <xdr:rowOff>34849</xdr:rowOff>
    </xdr:to>
    <xdr:cxnSp macro="">
      <xdr:nvCxnSpPr>
        <xdr:cNvPr id="468" name="直線コネクタ 467"/>
        <xdr:cNvCxnSpPr/>
      </xdr:nvCxnSpPr>
      <xdr:spPr>
        <a:xfrm flipV="1">
          <a:off x="7861300" y="16484333"/>
          <a:ext cx="8890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27269</xdr:rowOff>
    </xdr:from>
    <xdr:ext cx="534377" cy="259045"/>
    <xdr:sp macro="" textlink="">
      <xdr:nvSpPr>
        <xdr:cNvPr id="470" name="テキスト ボックス 469"/>
        <xdr:cNvSpPr txBox="1"/>
      </xdr:nvSpPr>
      <xdr:spPr>
        <a:xfrm>
          <a:off x="8483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34849</xdr:rowOff>
    </xdr:from>
    <xdr:to>
      <xdr:col>41</xdr:col>
      <xdr:colOff>50800</xdr:colOff>
      <xdr:row>97</xdr:row>
      <xdr:rowOff>148806</xdr:rowOff>
    </xdr:to>
    <xdr:cxnSp macro="">
      <xdr:nvCxnSpPr>
        <xdr:cNvPr id="471" name="直線コネクタ 470"/>
        <xdr:cNvCxnSpPr/>
      </xdr:nvCxnSpPr>
      <xdr:spPr>
        <a:xfrm flipV="1">
          <a:off x="6972300" y="16665499"/>
          <a:ext cx="88900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40474</xdr:rowOff>
    </xdr:from>
    <xdr:ext cx="534377" cy="259045"/>
    <xdr:sp macro="" textlink="">
      <xdr:nvSpPr>
        <xdr:cNvPr id="475" name="テキスト ボックス 474"/>
        <xdr:cNvSpPr txBox="1"/>
      </xdr:nvSpPr>
      <xdr:spPr>
        <a:xfrm>
          <a:off x="6705111" y="16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65247</xdr:rowOff>
    </xdr:from>
    <xdr:to>
      <xdr:col>55</xdr:col>
      <xdr:colOff>50800</xdr:colOff>
      <xdr:row>96</xdr:row>
      <xdr:rowOff>166847</xdr:rowOff>
    </xdr:to>
    <xdr:sp macro="" textlink="">
      <xdr:nvSpPr>
        <xdr:cNvPr id="481" name="楕円 480"/>
        <xdr:cNvSpPr/>
      </xdr:nvSpPr>
      <xdr:spPr>
        <a:xfrm>
          <a:off x="10426700" y="1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88124</xdr:rowOff>
    </xdr:from>
    <xdr:ext cx="534377" cy="259045"/>
    <xdr:sp macro="" textlink="">
      <xdr:nvSpPr>
        <xdr:cNvPr id="482" name="普通建設事業費 （ うち更新整備　）該当値テキスト"/>
        <xdr:cNvSpPr txBox="1"/>
      </xdr:nvSpPr>
      <xdr:spPr>
        <a:xfrm>
          <a:off x="10528300" y="163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1781</xdr:rowOff>
    </xdr:from>
    <xdr:to>
      <xdr:col>50</xdr:col>
      <xdr:colOff>165100</xdr:colOff>
      <xdr:row>96</xdr:row>
      <xdr:rowOff>103381</xdr:rowOff>
    </xdr:to>
    <xdr:sp macro="" textlink="">
      <xdr:nvSpPr>
        <xdr:cNvPr id="483" name="楕円 482"/>
        <xdr:cNvSpPr/>
      </xdr:nvSpPr>
      <xdr:spPr>
        <a:xfrm>
          <a:off x="9588500" y="164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119908</xdr:rowOff>
    </xdr:from>
    <xdr:ext cx="534377" cy="259045"/>
    <xdr:sp macro="" textlink="">
      <xdr:nvSpPr>
        <xdr:cNvPr id="484" name="テキスト ボックス 483"/>
        <xdr:cNvSpPr txBox="1"/>
      </xdr:nvSpPr>
      <xdr:spPr>
        <a:xfrm>
          <a:off x="9372111" y="162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145783</xdr:rowOff>
    </xdr:from>
    <xdr:to>
      <xdr:col>46</xdr:col>
      <xdr:colOff>38100</xdr:colOff>
      <xdr:row>96</xdr:row>
      <xdr:rowOff>75933</xdr:rowOff>
    </xdr:to>
    <xdr:sp macro="" textlink="">
      <xdr:nvSpPr>
        <xdr:cNvPr id="485" name="楕円 484"/>
        <xdr:cNvSpPr/>
      </xdr:nvSpPr>
      <xdr:spPr>
        <a:xfrm>
          <a:off x="8699500" y="164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92460</xdr:rowOff>
    </xdr:from>
    <xdr:ext cx="534377" cy="259045"/>
    <xdr:sp macro="" textlink="">
      <xdr:nvSpPr>
        <xdr:cNvPr id="486" name="テキスト ボックス 485"/>
        <xdr:cNvSpPr txBox="1"/>
      </xdr:nvSpPr>
      <xdr:spPr>
        <a:xfrm>
          <a:off x="8483111" y="162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155499</xdr:rowOff>
    </xdr:from>
    <xdr:to>
      <xdr:col>41</xdr:col>
      <xdr:colOff>101600</xdr:colOff>
      <xdr:row>97</xdr:row>
      <xdr:rowOff>85649</xdr:rowOff>
    </xdr:to>
    <xdr:sp macro="" textlink="">
      <xdr:nvSpPr>
        <xdr:cNvPr id="487" name="楕円 486"/>
        <xdr:cNvSpPr/>
      </xdr:nvSpPr>
      <xdr:spPr>
        <a:xfrm>
          <a:off x="7810500" y="166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102176</xdr:rowOff>
    </xdr:from>
    <xdr:ext cx="534377" cy="259045"/>
    <xdr:sp macro="" textlink="">
      <xdr:nvSpPr>
        <xdr:cNvPr id="488" name="テキスト ボックス 487"/>
        <xdr:cNvSpPr txBox="1"/>
      </xdr:nvSpPr>
      <xdr:spPr>
        <a:xfrm>
          <a:off x="7594111" y="163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98006</xdr:rowOff>
    </xdr:from>
    <xdr:to>
      <xdr:col>36</xdr:col>
      <xdr:colOff>165100</xdr:colOff>
      <xdr:row>98</xdr:row>
      <xdr:rowOff>28156</xdr:rowOff>
    </xdr:to>
    <xdr:sp macro="" textlink="">
      <xdr:nvSpPr>
        <xdr:cNvPr id="489" name="楕円 488"/>
        <xdr:cNvSpPr/>
      </xdr:nvSpPr>
      <xdr:spPr>
        <a:xfrm>
          <a:off x="6921500" y="167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44683</xdr:rowOff>
    </xdr:from>
    <xdr:ext cx="534377" cy="259045"/>
    <xdr:sp macro="" textlink="">
      <xdr:nvSpPr>
        <xdr:cNvPr id="490" name="テキスト ボックス 489"/>
        <xdr:cNvSpPr txBox="1"/>
      </xdr:nvSpPr>
      <xdr:spPr>
        <a:xfrm>
          <a:off x="6705111" y="165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50432</xdr:rowOff>
    </xdr:from>
    <xdr:to>
      <xdr:col>85</xdr:col>
      <xdr:colOff>127000</xdr:colOff>
      <xdr:row>38</xdr:row>
      <xdr:rowOff>154159</xdr:rowOff>
    </xdr:to>
    <xdr:cxnSp macro="">
      <xdr:nvCxnSpPr>
        <xdr:cNvPr id="519" name="直線コネクタ 518"/>
        <xdr:cNvCxnSpPr/>
      </xdr:nvCxnSpPr>
      <xdr:spPr>
        <a:xfrm flipV="1">
          <a:off x="15481300" y="6565532"/>
          <a:ext cx="838200" cy="10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106953</xdr:rowOff>
    </xdr:from>
    <xdr:to>
      <xdr:col>81</xdr:col>
      <xdr:colOff>50800</xdr:colOff>
      <xdr:row>38</xdr:row>
      <xdr:rowOff>154159</xdr:rowOff>
    </xdr:to>
    <xdr:cxnSp macro="">
      <xdr:nvCxnSpPr>
        <xdr:cNvPr id="522" name="直線コネクタ 521"/>
        <xdr:cNvCxnSpPr/>
      </xdr:nvCxnSpPr>
      <xdr:spPr>
        <a:xfrm>
          <a:off x="14592300" y="6622053"/>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106953</xdr:rowOff>
    </xdr:from>
    <xdr:to>
      <xdr:col>76</xdr:col>
      <xdr:colOff>114300</xdr:colOff>
      <xdr:row>38</xdr:row>
      <xdr:rowOff>122479</xdr:rowOff>
    </xdr:to>
    <xdr:cxnSp macro="">
      <xdr:nvCxnSpPr>
        <xdr:cNvPr id="525" name="直線コネクタ 524"/>
        <xdr:cNvCxnSpPr/>
      </xdr:nvCxnSpPr>
      <xdr:spPr>
        <a:xfrm flipV="1">
          <a:off x="13703300" y="6622053"/>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122479</xdr:rowOff>
    </xdr:from>
    <xdr:to>
      <xdr:col>71</xdr:col>
      <xdr:colOff>177800</xdr:colOff>
      <xdr:row>38</xdr:row>
      <xdr:rowOff>170923</xdr:rowOff>
    </xdr:to>
    <xdr:cxnSp macro="">
      <xdr:nvCxnSpPr>
        <xdr:cNvPr id="528" name="直線コネクタ 527"/>
        <xdr:cNvCxnSpPr/>
      </xdr:nvCxnSpPr>
      <xdr:spPr>
        <a:xfrm flipV="1">
          <a:off x="12814300" y="6637579"/>
          <a:ext cx="8890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61460</xdr:rowOff>
    </xdr:from>
    <xdr:ext cx="469744" cy="259045"/>
    <xdr:sp macro="" textlink="">
      <xdr:nvSpPr>
        <xdr:cNvPr id="530" name="テキスト ボックス 529"/>
        <xdr:cNvSpPr txBox="1"/>
      </xdr:nvSpPr>
      <xdr:spPr>
        <a:xfrm>
          <a:off x="13468428" y="67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42315</xdr:rowOff>
    </xdr:from>
    <xdr:ext cx="469744" cy="259045"/>
    <xdr:sp macro="" textlink="">
      <xdr:nvSpPr>
        <xdr:cNvPr id="532" name="テキスト ボックス 531"/>
        <xdr:cNvSpPr txBox="1"/>
      </xdr:nvSpPr>
      <xdr:spPr>
        <a:xfrm>
          <a:off x="12579428" y="672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171082</xdr:rowOff>
    </xdr:from>
    <xdr:to>
      <xdr:col>85</xdr:col>
      <xdr:colOff>177800</xdr:colOff>
      <xdr:row>38</xdr:row>
      <xdr:rowOff>101232</xdr:rowOff>
    </xdr:to>
    <xdr:sp macro="" textlink="">
      <xdr:nvSpPr>
        <xdr:cNvPr id="538" name="楕円 537"/>
        <xdr:cNvSpPr/>
      </xdr:nvSpPr>
      <xdr:spPr>
        <a:xfrm>
          <a:off x="16268700" y="65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22509</xdr:rowOff>
    </xdr:from>
    <xdr:ext cx="469744" cy="259045"/>
    <xdr:sp macro="" textlink="">
      <xdr:nvSpPr>
        <xdr:cNvPr id="539" name="災害復旧事業費該当値テキスト"/>
        <xdr:cNvSpPr txBox="1"/>
      </xdr:nvSpPr>
      <xdr:spPr>
        <a:xfrm>
          <a:off x="16370300" y="636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103359</xdr:rowOff>
    </xdr:from>
    <xdr:to>
      <xdr:col>81</xdr:col>
      <xdr:colOff>101600</xdr:colOff>
      <xdr:row>39</xdr:row>
      <xdr:rowOff>33509</xdr:rowOff>
    </xdr:to>
    <xdr:sp macro="" textlink="">
      <xdr:nvSpPr>
        <xdr:cNvPr id="540" name="楕円 539"/>
        <xdr:cNvSpPr/>
      </xdr:nvSpPr>
      <xdr:spPr>
        <a:xfrm>
          <a:off x="15430500" y="66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24636</xdr:rowOff>
    </xdr:from>
    <xdr:ext cx="469744" cy="259045"/>
    <xdr:sp macro="" textlink="">
      <xdr:nvSpPr>
        <xdr:cNvPr id="541" name="テキスト ボックス 540"/>
        <xdr:cNvSpPr txBox="1"/>
      </xdr:nvSpPr>
      <xdr:spPr>
        <a:xfrm>
          <a:off x="15246428" y="671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56153</xdr:rowOff>
    </xdr:from>
    <xdr:to>
      <xdr:col>76</xdr:col>
      <xdr:colOff>165100</xdr:colOff>
      <xdr:row>38</xdr:row>
      <xdr:rowOff>157753</xdr:rowOff>
    </xdr:to>
    <xdr:sp macro="" textlink="">
      <xdr:nvSpPr>
        <xdr:cNvPr id="542" name="楕円 541"/>
        <xdr:cNvSpPr/>
      </xdr:nvSpPr>
      <xdr:spPr>
        <a:xfrm>
          <a:off x="14541500" y="65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2830</xdr:rowOff>
    </xdr:from>
    <xdr:ext cx="469744" cy="259045"/>
    <xdr:sp macro="" textlink="">
      <xdr:nvSpPr>
        <xdr:cNvPr id="543" name="テキスト ボックス 542"/>
        <xdr:cNvSpPr txBox="1"/>
      </xdr:nvSpPr>
      <xdr:spPr>
        <a:xfrm>
          <a:off x="14357428" y="634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71679</xdr:rowOff>
    </xdr:from>
    <xdr:to>
      <xdr:col>72</xdr:col>
      <xdr:colOff>38100</xdr:colOff>
      <xdr:row>39</xdr:row>
      <xdr:rowOff>1829</xdr:rowOff>
    </xdr:to>
    <xdr:sp macro="" textlink="">
      <xdr:nvSpPr>
        <xdr:cNvPr id="544" name="楕円 543"/>
        <xdr:cNvSpPr/>
      </xdr:nvSpPr>
      <xdr:spPr>
        <a:xfrm>
          <a:off x="13652500" y="6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18356</xdr:rowOff>
    </xdr:from>
    <xdr:ext cx="469744" cy="259045"/>
    <xdr:sp macro="" textlink="">
      <xdr:nvSpPr>
        <xdr:cNvPr id="545" name="テキスト ボックス 544"/>
        <xdr:cNvSpPr txBox="1"/>
      </xdr:nvSpPr>
      <xdr:spPr>
        <a:xfrm>
          <a:off x="13468428" y="636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120123</xdr:rowOff>
    </xdr:from>
    <xdr:to>
      <xdr:col>67</xdr:col>
      <xdr:colOff>101600</xdr:colOff>
      <xdr:row>39</xdr:row>
      <xdr:rowOff>50273</xdr:rowOff>
    </xdr:to>
    <xdr:sp macro="" textlink="">
      <xdr:nvSpPr>
        <xdr:cNvPr id="546" name="楕円 545"/>
        <xdr:cNvSpPr/>
      </xdr:nvSpPr>
      <xdr:spPr>
        <a:xfrm>
          <a:off x="12763500" y="663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66800</xdr:rowOff>
    </xdr:from>
    <xdr:ext cx="469744" cy="259045"/>
    <xdr:sp macro="" textlink="">
      <xdr:nvSpPr>
        <xdr:cNvPr id="547" name="テキスト ボックス 546"/>
        <xdr:cNvSpPr txBox="1"/>
      </xdr:nvSpPr>
      <xdr:spPr>
        <a:xfrm>
          <a:off x="12579428" y="641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86406</xdr:rowOff>
    </xdr:from>
    <xdr:to>
      <xdr:col>85</xdr:col>
      <xdr:colOff>127000</xdr:colOff>
      <xdr:row>75</xdr:row>
      <xdr:rowOff>133924</xdr:rowOff>
    </xdr:to>
    <xdr:cxnSp macro="">
      <xdr:nvCxnSpPr>
        <xdr:cNvPr id="625" name="直線コネクタ 624"/>
        <xdr:cNvCxnSpPr/>
      </xdr:nvCxnSpPr>
      <xdr:spPr>
        <a:xfrm flipV="1">
          <a:off x="15481300" y="12945156"/>
          <a:ext cx="838200" cy="4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133924</xdr:rowOff>
    </xdr:from>
    <xdr:to>
      <xdr:col>81</xdr:col>
      <xdr:colOff>50800</xdr:colOff>
      <xdr:row>76</xdr:row>
      <xdr:rowOff>26984</xdr:rowOff>
    </xdr:to>
    <xdr:cxnSp macro="">
      <xdr:nvCxnSpPr>
        <xdr:cNvPr id="628" name="直線コネクタ 627"/>
        <xdr:cNvCxnSpPr/>
      </xdr:nvCxnSpPr>
      <xdr:spPr>
        <a:xfrm flipV="1">
          <a:off x="14592300" y="12992674"/>
          <a:ext cx="889000" cy="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108763</xdr:rowOff>
    </xdr:from>
    <xdr:to>
      <xdr:col>76</xdr:col>
      <xdr:colOff>114300</xdr:colOff>
      <xdr:row>76</xdr:row>
      <xdr:rowOff>26984</xdr:rowOff>
    </xdr:to>
    <xdr:cxnSp macro="">
      <xdr:nvCxnSpPr>
        <xdr:cNvPr id="631" name="直線コネクタ 630"/>
        <xdr:cNvCxnSpPr/>
      </xdr:nvCxnSpPr>
      <xdr:spPr>
        <a:xfrm>
          <a:off x="13703300" y="12967513"/>
          <a:ext cx="889000" cy="8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32387</xdr:rowOff>
    </xdr:from>
    <xdr:to>
      <xdr:col>71</xdr:col>
      <xdr:colOff>177800</xdr:colOff>
      <xdr:row>75</xdr:row>
      <xdr:rowOff>108763</xdr:rowOff>
    </xdr:to>
    <xdr:cxnSp macro="">
      <xdr:nvCxnSpPr>
        <xdr:cNvPr id="634" name="直線コネクタ 633"/>
        <xdr:cNvCxnSpPr/>
      </xdr:nvCxnSpPr>
      <xdr:spPr>
        <a:xfrm>
          <a:off x="12814300" y="12891137"/>
          <a:ext cx="889000" cy="7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35606</xdr:rowOff>
    </xdr:from>
    <xdr:to>
      <xdr:col>85</xdr:col>
      <xdr:colOff>177800</xdr:colOff>
      <xdr:row>75</xdr:row>
      <xdr:rowOff>137206</xdr:rowOff>
    </xdr:to>
    <xdr:sp macro="" textlink="">
      <xdr:nvSpPr>
        <xdr:cNvPr id="644" name="楕円 643"/>
        <xdr:cNvSpPr/>
      </xdr:nvSpPr>
      <xdr:spPr>
        <a:xfrm>
          <a:off x="16268700" y="128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58483</xdr:rowOff>
    </xdr:from>
    <xdr:ext cx="534377" cy="259045"/>
    <xdr:sp macro="" textlink="">
      <xdr:nvSpPr>
        <xdr:cNvPr id="645" name="公債費該当値テキスト"/>
        <xdr:cNvSpPr txBox="1"/>
      </xdr:nvSpPr>
      <xdr:spPr>
        <a:xfrm>
          <a:off x="16370300" y="1274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83124</xdr:rowOff>
    </xdr:from>
    <xdr:to>
      <xdr:col>81</xdr:col>
      <xdr:colOff>101600</xdr:colOff>
      <xdr:row>76</xdr:row>
      <xdr:rowOff>13274</xdr:rowOff>
    </xdr:to>
    <xdr:sp macro="" textlink="">
      <xdr:nvSpPr>
        <xdr:cNvPr id="646" name="楕円 645"/>
        <xdr:cNvSpPr/>
      </xdr:nvSpPr>
      <xdr:spPr>
        <a:xfrm>
          <a:off x="15430500" y="129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29801</xdr:rowOff>
    </xdr:from>
    <xdr:ext cx="534377" cy="259045"/>
    <xdr:sp macro="" textlink="">
      <xdr:nvSpPr>
        <xdr:cNvPr id="647" name="テキスト ボックス 646"/>
        <xdr:cNvSpPr txBox="1"/>
      </xdr:nvSpPr>
      <xdr:spPr>
        <a:xfrm>
          <a:off x="15214111" y="127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147634</xdr:rowOff>
    </xdr:from>
    <xdr:to>
      <xdr:col>76</xdr:col>
      <xdr:colOff>165100</xdr:colOff>
      <xdr:row>76</xdr:row>
      <xdr:rowOff>77784</xdr:rowOff>
    </xdr:to>
    <xdr:sp macro="" textlink="">
      <xdr:nvSpPr>
        <xdr:cNvPr id="648" name="楕円 647"/>
        <xdr:cNvSpPr/>
      </xdr:nvSpPr>
      <xdr:spPr>
        <a:xfrm>
          <a:off x="14541500" y="1300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94312</xdr:rowOff>
    </xdr:from>
    <xdr:ext cx="534377" cy="259045"/>
    <xdr:sp macro="" textlink="">
      <xdr:nvSpPr>
        <xdr:cNvPr id="649" name="テキスト ボックス 648"/>
        <xdr:cNvSpPr txBox="1"/>
      </xdr:nvSpPr>
      <xdr:spPr>
        <a:xfrm>
          <a:off x="14325111" y="1278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57963</xdr:rowOff>
    </xdr:from>
    <xdr:to>
      <xdr:col>72</xdr:col>
      <xdr:colOff>38100</xdr:colOff>
      <xdr:row>75</xdr:row>
      <xdr:rowOff>159562</xdr:rowOff>
    </xdr:to>
    <xdr:sp macro="" textlink="">
      <xdr:nvSpPr>
        <xdr:cNvPr id="650" name="楕円 649"/>
        <xdr:cNvSpPr/>
      </xdr:nvSpPr>
      <xdr:spPr>
        <a:xfrm>
          <a:off x="13652500" y="12916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4640</xdr:rowOff>
    </xdr:from>
    <xdr:ext cx="534377" cy="259045"/>
    <xdr:sp macro="" textlink="">
      <xdr:nvSpPr>
        <xdr:cNvPr id="651" name="テキスト ボックス 650"/>
        <xdr:cNvSpPr txBox="1"/>
      </xdr:nvSpPr>
      <xdr:spPr>
        <a:xfrm>
          <a:off x="13436111" y="1269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153037</xdr:rowOff>
    </xdr:from>
    <xdr:to>
      <xdr:col>67</xdr:col>
      <xdr:colOff>101600</xdr:colOff>
      <xdr:row>75</xdr:row>
      <xdr:rowOff>83187</xdr:rowOff>
    </xdr:to>
    <xdr:sp macro="" textlink="">
      <xdr:nvSpPr>
        <xdr:cNvPr id="652" name="楕円 651"/>
        <xdr:cNvSpPr/>
      </xdr:nvSpPr>
      <xdr:spPr>
        <a:xfrm>
          <a:off x="12763500" y="128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99714</xdr:rowOff>
    </xdr:from>
    <xdr:ext cx="534377" cy="259045"/>
    <xdr:sp macro="" textlink="">
      <xdr:nvSpPr>
        <xdr:cNvPr id="653" name="テキスト ボックス 652"/>
        <xdr:cNvSpPr txBox="1"/>
      </xdr:nvSpPr>
      <xdr:spPr>
        <a:xfrm>
          <a:off x="12547111" y="126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96469</xdr:rowOff>
    </xdr:from>
    <xdr:to>
      <xdr:col>85</xdr:col>
      <xdr:colOff>127000</xdr:colOff>
      <xdr:row>98</xdr:row>
      <xdr:rowOff>75209</xdr:rowOff>
    </xdr:to>
    <xdr:cxnSp macro="">
      <xdr:nvCxnSpPr>
        <xdr:cNvPr id="682" name="直線コネクタ 681"/>
        <xdr:cNvCxnSpPr/>
      </xdr:nvCxnSpPr>
      <xdr:spPr>
        <a:xfrm>
          <a:off x="15481300" y="16727119"/>
          <a:ext cx="8382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90539</xdr:rowOff>
    </xdr:from>
    <xdr:to>
      <xdr:col>81</xdr:col>
      <xdr:colOff>50800</xdr:colOff>
      <xdr:row>97</xdr:row>
      <xdr:rowOff>96469</xdr:rowOff>
    </xdr:to>
    <xdr:cxnSp macro="">
      <xdr:nvCxnSpPr>
        <xdr:cNvPr id="685" name="直線コネクタ 684"/>
        <xdr:cNvCxnSpPr/>
      </xdr:nvCxnSpPr>
      <xdr:spPr>
        <a:xfrm>
          <a:off x="14592300" y="16721189"/>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7" name="テキスト ボックス 686"/>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90539</xdr:rowOff>
    </xdr:from>
    <xdr:to>
      <xdr:col>76</xdr:col>
      <xdr:colOff>114300</xdr:colOff>
      <xdr:row>97</xdr:row>
      <xdr:rowOff>164630</xdr:rowOff>
    </xdr:to>
    <xdr:cxnSp macro="">
      <xdr:nvCxnSpPr>
        <xdr:cNvPr id="688" name="直線コネクタ 687"/>
        <xdr:cNvCxnSpPr/>
      </xdr:nvCxnSpPr>
      <xdr:spPr>
        <a:xfrm flipV="1">
          <a:off x="13703300" y="16721189"/>
          <a:ext cx="889000" cy="7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90" name="テキスト ボックス 689"/>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156184</xdr:rowOff>
    </xdr:from>
    <xdr:to>
      <xdr:col>71</xdr:col>
      <xdr:colOff>177800</xdr:colOff>
      <xdr:row>97</xdr:row>
      <xdr:rowOff>164630</xdr:rowOff>
    </xdr:to>
    <xdr:cxnSp macro="">
      <xdr:nvCxnSpPr>
        <xdr:cNvPr id="691" name="直線コネクタ 690"/>
        <xdr:cNvCxnSpPr/>
      </xdr:nvCxnSpPr>
      <xdr:spPr>
        <a:xfrm>
          <a:off x="12814300" y="16786834"/>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93" name="テキスト ボックス 692"/>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5" name="テキスト ボックス 694"/>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24409</xdr:rowOff>
    </xdr:from>
    <xdr:to>
      <xdr:col>85</xdr:col>
      <xdr:colOff>177800</xdr:colOff>
      <xdr:row>98</xdr:row>
      <xdr:rowOff>126009</xdr:rowOff>
    </xdr:to>
    <xdr:sp macro="" textlink="">
      <xdr:nvSpPr>
        <xdr:cNvPr id="701" name="楕円 700"/>
        <xdr:cNvSpPr/>
      </xdr:nvSpPr>
      <xdr:spPr>
        <a:xfrm>
          <a:off x="16268700" y="168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2836</xdr:rowOff>
    </xdr:from>
    <xdr:ext cx="534377" cy="259045"/>
    <xdr:sp macro="" textlink="">
      <xdr:nvSpPr>
        <xdr:cNvPr id="702" name="積立金該当値テキスト"/>
        <xdr:cNvSpPr txBox="1"/>
      </xdr:nvSpPr>
      <xdr:spPr>
        <a:xfrm>
          <a:off x="16370300" y="168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45669</xdr:rowOff>
    </xdr:from>
    <xdr:to>
      <xdr:col>81</xdr:col>
      <xdr:colOff>101600</xdr:colOff>
      <xdr:row>97</xdr:row>
      <xdr:rowOff>147269</xdr:rowOff>
    </xdr:to>
    <xdr:sp macro="" textlink="">
      <xdr:nvSpPr>
        <xdr:cNvPr id="703" name="楕円 702"/>
        <xdr:cNvSpPr/>
      </xdr:nvSpPr>
      <xdr:spPr>
        <a:xfrm>
          <a:off x="15430500" y="166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163796</xdr:rowOff>
    </xdr:from>
    <xdr:ext cx="534377" cy="259045"/>
    <xdr:sp macro="" textlink="">
      <xdr:nvSpPr>
        <xdr:cNvPr id="704" name="テキスト ボックス 703"/>
        <xdr:cNvSpPr txBox="1"/>
      </xdr:nvSpPr>
      <xdr:spPr>
        <a:xfrm>
          <a:off x="15214111" y="164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39739</xdr:rowOff>
    </xdr:from>
    <xdr:to>
      <xdr:col>76</xdr:col>
      <xdr:colOff>165100</xdr:colOff>
      <xdr:row>97</xdr:row>
      <xdr:rowOff>141339</xdr:rowOff>
    </xdr:to>
    <xdr:sp macro="" textlink="">
      <xdr:nvSpPr>
        <xdr:cNvPr id="705" name="楕円 704"/>
        <xdr:cNvSpPr/>
      </xdr:nvSpPr>
      <xdr:spPr>
        <a:xfrm>
          <a:off x="14541500" y="166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157866</xdr:rowOff>
    </xdr:from>
    <xdr:ext cx="534377" cy="259045"/>
    <xdr:sp macro="" textlink="">
      <xdr:nvSpPr>
        <xdr:cNvPr id="706" name="テキスト ボックス 705"/>
        <xdr:cNvSpPr txBox="1"/>
      </xdr:nvSpPr>
      <xdr:spPr>
        <a:xfrm>
          <a:off x="14325111" y="164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113830</xdr:rowOff>
    </xdr:from>
    <xdr:to>
      <xdr:col>72</xdr:col>
      <xdr:colOff>38100</xdr:colOff>
      <xdr:row>98</xdr:row>
      <xdr:rowOff>43980</xdr:rowOff>
    </xdr:to>
    <xdr:sp macro="" textlink="">
      <xdr:nvSpPr>
        <xdr:cNvPr id="707" name="楕円 706"/>
        <xdr:cNvSpPr/>
      </xdr:nvSpPr>
      <xdr:spPr>
        <a:xfrm>
          <a:off x="13652500" y="167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60507</xdr:rowOff>
    </xdr:from>
    <xdr:ext cx="534377" cy="259045"/>
    <xdr:sp macro="" textlink="">
      <xdr:nvSpPr>
        <xdr:cNvPr id="708" name="テキスト ボックス 707"/>
        <xdr:cNvSpPr txBox="1"/>
      </xdr:nvSpPr>
      <xdr:spPr>
        <a:xfrm>
          <a:off x="13436111" y="165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105384</xdr:rowOff>
    </xdr:from>
    <xdr:to>
      <xdr:col>67</xdr:col>
      <xdr:colOff>101600</xdr:colOff>
      <xdr:row>98</xdr:row>
      <xdr:rowOff>35534</xdr:rowOff>
    </xdr:to>
    <xdr:sp macro="" textlink="">
      <xdr:nvSpPr>
        <xdr:cNvPr id="709" name="楕円 708"/>
        <xdr:cNvSpPr/>
      </xdr:nvSpPr>
      <xdr:spPr>
        <a:xfrm>
          <a:off x="12763500" y="167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52061</xdr:rowOff>
    </xdr:from>
    <xdr:ext cx="534377" cy="259045"/>
    <xdr:sp macro="" textlink="">
      <xdr:nvSpPr>
        <xdr:cNvPr id="710" name="テキスト ボックス 709"/>
        <xdr:cNvSpPr txBox="1"/>
      </xdr:nvSpPr>
      <xdr:spPr>
        <a:xfrm>
          <a:off x="12547111" y="1651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99303</xdr:rowOff>
    </xdr:from>
    <xdr:to>
      <xdr:col>116</xdr:col>
      <xdr:colOff>62864</xdr:colOff>
      <xdr:row>39</xdr:row>
      <xdr:rowOff>98878</xdr:rowOff>
    </xdr:to>
    <xdr:cxnSp macro="">
      <xdr:nvCxnSpPr>
        <xdr:cNvPr id="736" name="直線コネクタ 735"/>
        <xdr:cNvCxnSpPr/>
      </xdr:nvCxnSpPr>
      <xdr:spPr>
        <a:xfrm flipV="1">
          <a:off x="22159595" y="5585703"/>
          <a:ext cx="1269" cy="119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45980</xdr:rowOff>
    </xdr:from>
    <xdr:ext cx="534377" cy="259045"/>
    <xdr:sp macro="" textlink="">
      <xdr:nvSpPr>
        <xdr:cNvPr id="739" name="投資及び出資金最大値テキスト"/>
        <xdr:cNvSpPr txBox="1"/>
      </xdr:nvSpPr>
      <xdr:spPr>
        <a:xfrm>
          <a:off x="22212300" y="53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99303</xdr:rowOff>
    </xdr:from>
    <xdr:to>
      <xdr:col>116</xdr:col>
      <xdr:colOff>152400</xdr:colOff>
      <xdr:row>32</xdr:row>
      <xdr:rowOff>99303</xdr:rowOff>
    </xdr:to>
    <xdr:cxnSp macro="">
      <xdr:nvCxnSpPr>
        <xdr:cNvPr id="740" name="直線コネクタ 739"/>
        <xdr:cNvCxnSpPr/>
      </xdr:nvCxnSpPr>
      <xdr:spPr>
        <a:xfrm>
          <a:off x="22072600" y="558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51493</xdr:rowOff>
    </xdr:from>
    <xdr:to>
      <xdr:col>116</xdr:col>
      <xdr:colOff>63500</xdr:colOff>
      <xdr:row>37</xdr:row>
      <xdr:rowOff>82583</xdr:rowOff>
    </xdr:to>
    <xdr:cxnSp macro="">
      <xdr:nvCxnSpPr>
        <xdr:cNvPr id="741" name="直線コネクタ 740"/>
        <xdr:cNvCxnSpPr/>
      </xdr:nvCxnSpPr>
      <xdr:spPr>
        <a:xfrm flipV="1">
          <a:off x="21323300" y="639514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47896</xdr:rowOff>
    </xdr:from>
    <xdr:ext cx="469744" cy="259045"/>
    <xdr:sp macro="" textlink="">
      <xdr:nvSpPr>
        <xdr:cNvPr id="742" name="投資及び出資金平均値テキスト"/>
        <xdr:cNvSpPr txBox="1"/>
      </xdr:nvSpPr>
      <xdr:spPr>
        <a:xfrm>
          <a:off x="22212300" y="65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69469</xdr:rowOff>
    </xdr:from>
    <xdr:to>
      <xdr:col>116</xdr:col>
      <xdr:colOff>114300</xdr:colOff>
      <xdr:row>38</xdr:row>
      <xdr:rowOff>171069</xdr:rowOff>
    </xdr:to>
    <xdr:sp macro="" textlink="">
      <xdr:nvSpPr>
        <xdr:cNvPr id="743" name="フローチャート: 判断 742"/>
        <xdr:cNvSpPr/>
      </xdr:nvSpPr>
      <xdr:spPr>
        <a:xfrm>
          <a:off x="22110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58155</xdr:rowOff>
    </xdr:from>
    <xdr:to>
      <xdr:col>111</xdr:col>
      <xdr:colOff>177800</xdr:colOff>
      <xdr:row>37</xdr:row>
      <xdr:rowOff>82583</xdr:rowOff>
    </xdr:to>
    <xdr:cxnSp macro="">
      <xdr:nvCxnSpPr>
        <xdr:cNvPr id="744" name="直線コネクタ 743"/>
        <xdr:cNvCxnSpPr/>
      </xdr:nvCxnSpPr>
      <xdr:spPr>
        <a:xfrm>
          <a:off x="20434300" y="6401805"/>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130930</xdr:rowOff>
    </xdr:from>
    <xdr:to>
      <xdr:col>112</xdr:col>
      <xdr:colOff>38100</xdr:colOff>
      <xdr:row>39</xdr:row>
      <xdr:rowOff>61080</xdr:rowOff>
    </xdr:to>
    <xdr:sp macro="" textlink="">
      <xdr:nvSpPr>
        <xdr:cNvPr id="745" name="フローチャート: 判断 744"/>
        <xdr:cNvSpPr/>
      </xdr:nvSpPr>
      <xdr:spPr>
        <a:xfrm>
          <a:off x="21272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52207</xdr:rowOff>
    </xdr:from>
    <xdr:ext cx="469744" cy="259045"/>
    <xdr:sp macro="" textlink="">
      <xdr:nvSpPr>
        <xdr:cNvPr id="746" name="テキスト ボックス 745"/>
        <xdr:cNvSpPr txBox="1"/>
      </xdr:nvSpPr>
      <xdr:spPr>
        <a:xfrm>
          <a:off x="21088428" y="67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35393</xdr:rowOff>
    </xdr:from>
    <xdr:to>
      <xdr:col>107</xdr:col>
      <xdr:colOff>50800</xdr:colOff>
      <xdr:row>37</xdr:row>
      <xdr:rowOff>58155</xdr:rowOff>
    </xdr:to>
    <xdr:cxnSp macro="">
      <xdr:nvCxnSpPr>
        <xdr:cNvPr id="747" name="直線コネクタ 746"/>
        <xdr:cNvCxnSpPr/>
      </xdr:nvCxnSpPr>
      <xdr:spPr>
        <a:xfrm>
          <a:off x="19545300" y="6379043"/>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136808</xdr:rowOff>
    </xdr:from>
    <xdr:to>
      <xdr:col>107</xdr:col>
      <xdr:colOff>101600</xdr:colOff>
      <xdr:row>39</xdr:row>
      <xdr:rowOff>66958</xdr:rowOff>
    </xdr:to>
    <xdr:sp macro="" textlink="">
      <xdr:nvSpPr>
        <xdr:cNvPr id="748" name="フローチャート: 判断 747"/>
        <xdr:cNvSpPr/>
      </xdr:nvSpPr>
      <xdr:spPr>
        <a:xfrm>
          <a:off x="20383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58085</xdr:rowOff>
    </xdr:from>
    <xdr:ext cx="469744" cy="259045"/>
    <xdr:sp macro="" textlink="">
      <xdr:nvSpPr>
        <xdr:cNvPr id="749" name="テキスト ボックス 748"/>
        <xdr:cNvSpPr txBox="1"/>
      </xdr:nvSpPr>
      <xdr:spPr>
        <a:xfrm>
          <a:off x="20199428" y="67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113052</xdr:rowOff>
    </xdr:from>
    <xdr:to>
      <xdr:col>102</xdr:col>
      <xdr:colOff>114300</xdr:colOff>
      <xdr:row>37</xdr:row>
      <xdr:rowOff>35393</xdr:rowOff>
    </xdr:to>
    <xdr:cxnSp macro="">
      <xdr:nvCxnSpPr>
        <xdr:cNvPr id="750" name="直線コネクタ 749"/>
        <xdr:cNvCxnSpPr/>
      </xdr:nvCxnSpPr>
      <xdr:spPr>
        <a:xfrm>
          <a:off x="18656300" y="5256552"/>
          <a:ext cx="889000" cy="11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145201</xdr:rowOff>
    </xdr:from>
    <xdr:to>
      <xdr:col>102</xdr:col>
      <xdr:colOff>165100</xdr:colOff>
      <xdr:row>39</xdr:row>
      <xdr:rowOff>75351</xdr:rowOff>
    </xdr:to>
    <xdr:sp macro="" textlink="">
      <xdr:nvSpPr>
        <xdr:cNvPr id="751" name="フローチャート: 判断 750"/>
        <xdr:cNvSpPr/>
      </xdr:nvSpPr>
      <xdr:spPr>
        <a:xfrm>
          <a:off x="19494500" y="66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66478</xdr:rowOff>
    </xdr:from>
    <xdr:ext cx="469744" cy="259045"/>
    <xdr:sp macro="" textlink="">
      <xdr:nvSpPr>
        <xdr:cNvPr id="752" name="テキスト ボックス 751"/>
        <xdr:cNvSpPr txBox="1"/>
      </xdr:nvSpPr>
      <xdr:spPr>
        <a:xfrm>
          <a:off x="19310428" y="675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150654</xdr:rowOff>
    </xdr:from>
    <xdr:to>
      <xdr:col>98</xdr:col>
      <xdr:colOff>38100</xdr:colOff>
      <xdr:row>39</xdr:row>
      <xdr:rowOff>80804</xdr:rowOff>
    </xdr:to>
    <xdr:sp macro="" textlink="">
      <xdr:nvSpPr>
        <xdr:cNvPr id="753" name="フローチャート: 判断 752"/>
        <xdr:cNvSpPr/>
      </xdr:nvSpPr>
      <xdr:spPr>
        <a:xfrm>
          <a:off x="186055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71931</xdr:rowOff>
    </xdr:from>
    <xdr:ext cx="469744" cy="259045"/>
    <xdr:sp macro="" textlink="">
      <xdr:nvSpPr>
        <xdr:cNvPr id="754" name="テキスト ボックス 753"/>
        <xdr:cNvSpPr txBox="1"/>
      </xdr:nvSpPr>
      <xdr:spPr>
        <a:xfrm>
          <a:off x="18421428" y="675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693</xdr:rowOff>
    </xdr:from>
    <xdr:to>
      <xdr:col>116</xdr:col>
      <xdr:colOff>114300</xdr:colOff>
      <xdr:row>37</xdr:row>
      <xdr:rowOff>102293</xdr:rowOff>
    </xdr:to>
    <xdr:sp macro="" textlink="">
      <xdr:nvSpPr>
        <xdr:cNvPr id="760" name="楕円 759"/>
        <xdr:cNvSpPr/>
      </xdr:nvSpPr>
      <xdr:spPr>
        <a:xfrm>
          <a:off x="22110700" y="63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23570</xdr:rowOff>
    </xdr:from>
    <xdr:ext cx="534377" cy="259045"/>
    <xdr:sp macro="" textlink="">
      <xdr:nvSpPr>
        <xdr:cNvPr id="761" name="投資及び出資金該当値テキスト"/>
        <xdr:cNvSpPr txBox="1"/>
      </xdr:nvSpPr>
      <xdr:spPr>
        <a:xfrm>
          <a:off x="22212300" y="61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31783</xdr:rowOff>
    </xdr:from>
    <xdr:to>
      <xdr:col>112</xdr:col>
      <xdr:colOff>38100</xdr:colOff>
      <xdr:row>37</xdr:row>
      <xdr:rowOff>133383</xdr:rowOff>
    </xdr:to>
    <xdr:sp macro="" textlink="">
      <xdr:nvSpPr>
        <xdr:cNvPr id="762" name="楕円 761"/>
        <xdr:cNvSpPr/>
      </xdr:nvSpPr>
      <xdr:spPr>
        <a:xfrm>
          <a:off x="21272500" y="63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149910</xdr:rowOff>
    </xdr:from>
    <xdr:ext cx="534377" cy="259045"/>
    <xdr:sp macro="" textlink="">
      <xdr:nvSpPr>
        <xdr:cNvPr id="763" name="テキスト ボックス 762"/>
        <xdr:cNvSpPr txBox="1"/>
      </xdr:nvSpPr>
      <xdr:spPr>
        <a:xfrm>
          <a:off x="21056111" y="61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7355</xdr:rowOff>
    </xdr:from>
    <xdr:to>
      <xdr:col>107</xdr:col>
      <xdr:colOff>101600</xdr:colOff>
      <xdr:row>37</xdr:row>
      <xdr:rowOff>108955</xdr:rowOff>
    </xdr:to>
    <xdr:sp macro="" textlink="">
      <xdr:nvSpPr>
        <xdr:cNvPr id="764" name="楕円 763"/>
        <xdr:cNvSpPr/>
      </xdr:nvSpPr>
      <xdr:spPr>
        <a:xfrm>
          <a:off x="20383500" y="63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125482</xdr:rowOff>
    </xdr:from>
    <xdr:ext cx="534377" cy="259045"/>
    <xdr:sp macro="" textlink="">
      <xdr:nvSpPr>
        <xdr:cNvPr id="765" name="テキスト ボックス 764"/>
        <xdr:cNvSpPr txBox="1"/>
      </xdr:nvSpPr>
      <xdr:spPr>
        <a:xfrm>
          <a:off x="20167111" y="612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156043</xdr:rowOff>
    </xdr:from>
    <xdr:to>
      <xdr:col>102</xdr:col>
      <xdr:colOff>165100</xdr:colOff>
      <xdr:row>37</xdr:row>
      <xdr:rowOff>86193</xdr:rowOff>
    </xdr:to>
    <xdr:sp macro="" textlink="">
      <xdr:nvSpPr>
        <xdr:cNvPr id="766" name="楕円 765"/>
        <xdr:cNvSpPr/>
      </xdr:nvSpPr>
      <xdr:spPr>
        <a:xfrm>
          <a:off x="19494500" y="63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102720</xdr:rowOff>
    </xdr:from>
    <xdr:ext cx="534377" cy="259045"/>
    <xdr:sp macro="" textlink="">
      <xdr:nvSpPr>
        <xdr:cNvPr id="767" name="テキスト ボックス 766"/>
        <xdr:cNvSpPr txBox="1"/>
      </xdr:nvSpPr>
      <xdr:spPr>
        <a:xfrm>
          <a:off x="19278111" y="61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62252</xdr:rowOff>
    </xdr:from>
    <xdr:to>
      <xdr:col>98</xdr:col>
      <xdr:colOff>38100</xdr:colOff>
      <xdr:row>30</xdr:row>
      <xdr:rowOff>163852</xdr:rowOff>
    </xdr:to>
    <xdr:sp macro="" textlink="">
      <xdr:nvSpPr>
        <xdr:cNvPr id="768" name="楕円 767"/>
        <xdr:cNvSpPr/>
      </xdr:nvSpPr>
      <xdr:spPr>
        <a:xfrm>
          <a:off x="18605500" y="52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8929</xdr:rowOff>
    </xdr:from>
    <xdr:ext cx="534377" cy="259045"/>
    <xdr:sp macro="" textlink="">
      <xdr:nvSpPr>
        <xdr:cNvPr id="769" name="テキスト ボックス 768"/>
        <xdr:cNvSpPr txBox="1"/>
      </xdr:nvSpPr>
      <xdr:spPr>
        <a:xfrm>
          <a:off x="18389111" y="498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91" name="直線コネクタ 790"/>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4"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5" name="直線コネクタ 794"/>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162148</xdr:rowOff>
    </xdr:from>
    <xdr:to>
      <xdr:col>116</xdr:col>
      <xdr:colOff>63500</xdr:colOff>
      <xdr:row>58</xdr:row>
      <xdr:rowOff>18176</xdr:rowOff>
    </xdr:to>
    <xdr:cxnSp macro="">
      <xdr:nvCxnSpPr>
        <xdr:cNvPr id="796" name="直線コネクタ 795"/>
        <xdr:cNvCxnSpPr/>
      </xdr:nvCxnSpPr>
      <xdr:spPr>
        <a:xfrm flipV="1">
          <a:off x="21323300" y="9934798"/>
          <a:ext cx="8382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7"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8" name="フローチャート: 判断 797"/>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18176</xdr:rowOff>
    </xdr:from>
    <xdr:to>
      <xdr:col>111</xdr:col>
      <xdr:colOff>177800</xdr:colOff>
      <xdr:row>58</xdr:row>
      <xdr:rowOff>19456</xdr:rowOff>
    </xdr:to>
    <xdr:cxnSp macro="">
      <xdr:nvCxnSpPr>
        <xdr:cNvPr id="799" name="直線コネクタ 798"/>
        <xdr:cNvCxnSpPr/>
      </xdr:nvCxnSpPr>
      <xdr:spPr>
        <a:xfrm flipV="1">
          <a:off x="20434300" y="996227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800" name="フローチャート: 判断 799"/>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149968</xdr:rowOff>
    </xdr:from>
    <xdr:ext cx="469744" cy="259045"/>
    <xdr:sp macro="" textlink="">
      <xdr:nvSpPr>
        <xdr:cNvPr id="801" name="テキスト ボックス 800"/>
        <xdr:cNvSpPr txBox="1"/>
      </xdr:nvSpPr>
      <xdr:spPr>
        <a:xfrm>
          <a:off x="21088428" y="95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13422</xdr:rowOff>
    </xdr:from>
    <xdr:to>
      <xdr:col>107</xdr:col>
      <xdr:colOff>50800</xdr:colOff>
      <xdr:row>58</xdr:row>
      <xdr:rowOff>19456</xdr:rowOff>
    </xdr:to>
    <xdr:cxnSp macro="">
      <xdr:nvCxnSpPr>
        <xdr:cNvPr id="802" name="直線コネクタ 801"/>
        <xdr:cNvCxnSpPr/>
      </xdr:nvCxnSpPr>
      <xdr:spPr>
        <a:xfrm>
          <a:off x="19545300" y="995752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3" name="フローチャート: 判断 802"/>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131360</xdr:rowOff>
    </xdr:from>
    <xdr:ext cx="469744" cy="259045"/>
    <xdr:sp macro="" textlink="">
      <xdr:nvSpPr>
        <xdr:cNvPr id="804" name="テキスト ボックス 803"/>
        <xdr:cNvSpPr txBox="1"/>
      </xdr:nvSpPr>
      <xdr:spPr>
        <a:xfrm>
          <a:off x="20199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13422</xdr:rowOff>
    </xdr:from>
    <xdr:to>
      <xdr:col>102</xdr:col>
      <xdr:colOff>114300</xdr:colOff>
      <xdr:row>58</xdr:row>
      <xdr:rowOff>14747</xdr:rowOff>
    </xdr:to>
    <xdr:cxnSp macro="">
      <xdr:nvCxnSpPr>
        <xdr:cNvPr id="805" name="直線コネクタ 804"/>
        <xdr:cNvCxnSpPr/>
      </xdr:nvCxnSpPr>
      <xdr:spPr>
        <a:xfrm flipV="1">
          <a:off x="18656300" y="9957522"/>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6" name="フローチャート: 判断 805"/>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122628</xdr:rowOff>
    </xdr:from>
    <xdr:ext cx="469744" cy="259045"/>
    <xdr:sp macro="" textlink="">
      <xdr:nvSpPr>
        <xdr:cNvPr id="807" name="テキスト ボックス 806"/>
        <xdr:cNvSpPr txBox="1"/>
      </xdr:nvSpPr>
      <xdr:spPr>
        <a:xfrm>
          <a:off x="19310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8" name="フローチャート: 判断 807"/>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89938</xdr:rowOff>
    </xdr:from>
    <xdr:ext cx="469744" cy="259045"/>
    <xdr:sp macro="" textlink="">
      <xdr:nvSpPr>
        <xdr:cNvPr id="809" name="テキスト ボックス 808"/>
        <xdr:cNvSpPr txBox="1"/>
      </xdr:nvSpPr>
      <xdr:spPr>
        <a:xfrm>
          <a:off x="18421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111348</xdr:rowOff>
    </xdr:from>
    <xdr:to>
      <xdr:col>116</xdr:col>
      <xdr:colOff>114300</xdr:colOff>
      <xdr:row>58</xdr:row>
      <xdr:rowOff>41498</xdr:rowOff>
    </xdr:to>
    <xdr:sp macro="" textlink="">
      <xdr:nvSpPr>
        <xdr:cNvPr id="815" name="楕円 814"/>
        <xdr:cNvSpPr/>
      </xdr:nvSpPr>
      <xdr:spPr>
        <a:xfrm>
          <a:off x="22110700" y="98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89775</xdr:rowOff>
    </xdr:from>
    <xdr:ext cx="469744" cy="259045"/>
    <xdr:sp macro="" textlink="">
      <xdr:nvSpPr>
        <xdr:cNvPr id="816" name="貸付金該当値テキスト"/>
        <xdr:cNvSpPr txBox="1"/>
      </xdr:nvSpPr>
      <xdr:spPr>
        <a:xfrm>
          <a:off x="22212300" y="986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138826</xdr:rowOff>
    </xdr:from>
    <xdr:to>
      <xdr:col>112</xdr:col>
      <xdr:colOff>38100</xdr:colOff>
      <xdr:row>58</xdr:row>
      <xdr:rowOff>68976</xdr:rowOff>
    </xdr:to>
    <xdr:sp macro="" textlink="">
      <xdr:nvSpPr>
        <xdr:cNvPr id="817" name="楕円 816"/>
        <xdr:cNvSpPr/>
      </xdr:nvSpPr>
      <xdr:spPr>
        <a:xfrm>
          <a:off x="21272500" y="99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60103</xdr:rowOff>
    </xdr:from>
    <xdr:ext cx="469744" cy="259045"/>
    <xdr:sp macro="" textlink="">
      <xdr:nvSpPr>
        <xdr:cNvPr id="818" name="テキスト ボックス 817"/>
        <xdr:cNvSpPr txBox="1"/>
      </xdr:nvSpPr>
      <xdr:spPr>
        <a:xfrm>
          <a:off x="21088428" y="1000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140106</xdr:rowOff>
    </xdr:from>
    <xdr:to>
      <xdr:col>107</xdr:col>
      <xdr:colOff>101600</xdr:colOff>
      <xdr:row>58</xdr:row>
      <xdr:rowOff>70256</xdr:rowOff>
    </xdr:to>
    <xdr:sp macro="" textlink="">
      <xdr:nvSpPr>
        <xdr:cNvPr id="819" name="楕円 818"/>
        <xdr:cNvSpPr/>
      </xdr:nvSpPr>
      <xdr:spPr>
        <a:xfrm>
          <a:off x="203835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820" name="テキスト ボックス 819"/>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134072</xdr:rowOff>
    </xdr:from>
    <xdr:to>
      <xdr:col>102</xdr:col>
      <xdr:colOff>165100</xdr:colOff>
      <xdr:row>58</xdr:row>
      <xdr:rowOff>64222</xdr:rowOff>
    </xdr:to>
    <xdr:sp macro="" textlink="">
      <xdr:nvSpPr>
        <xdr:cNvPr id="821" name="楕円 820"/>
        <xdr:cNvSpPr/>
      </xdr:nvSpPr>
      <xdr:spPr>
        <a:xfrm>
          <a:off x="19494500" y="99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55349</xdr:rowOff>
    </xdr:from>
    <xdr:ext cx="469744" cy="259045"/>
    <xdr:sp macro="" textlink="">
      <xdr:nvSpPr>
        <xdr:cNvPr id="822" name="テキスト ボックス 821"/>
        <xdr:cNvSpPr txBox="1"/>
      </xdr:nvSpPr>
      <xdr:spPr>
        <a:xfrm>
          <a:off x="19310428" y="99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135397</xdr:rowOff>
    </xdr:from>
    <xdr:to>
      <xdr:col>98</xdr:col>
      <xdr:colOff>38100</xdr:colOff>
      <xdr:row>58</xdr:row>
      <xdr:rowOff>65547</xdr:rowOff>
    </xdr:to>
    <xdr:sp macro="" textlink="">
      <xdr:nvSpPr>
        <xdr:cNvPr id="823" name="楕円 822"/>
        <xdr:cNvSpPr/>
      </xdr:nvSpPr>
      <xdr:spPr>
        <a:xfrm>
          <a:off x="18605500" y="99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56674</xdr:rowOff>
    </xdr:from>
    <xdr:ext cx="469744" cy="259045"/>
    <xdr:sp macro="" textlink="">
      <xdr:nvSpPr>
        <xdr:cNvPr id="824" name="テキスト ボックス 823"/>
        <xdr:cNvSpPr txBox="1"/>
      </xdr:nvSpPr>
      <xdr:spPr>
        <a:xfrm>
          <a:off x="18421428" y="100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9" name="直線コネクタ 848"/>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50"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51" name="直線コネクタ 850"/>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2"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3" name="直線コネクタ 852"/>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58547</xdr:rowOff>
    </xdr:from>
    <xdr:to>
      <xdr:col>116</xdr:col>
      <xdr:colOff>63500</xdr:colOff>
      <xdr:row>76</xdr:row>
      <xdr:rowOff>146672</xdr:rowOff>
    </xdr:to>
    <xdr:cxnSp macro="">
      <xdr:nvCxnSpPr>
        <xdr:cNvPr id="854" name="直線コネクタ 853"/>
        <xdr:cNvCxnSpPr/>
      </xdr:nvCxnSpPr>
      <xdr:spPr>
        <a:xfrm>
          <a:off x="21323300" y="12917297"/>
          <a:ext cx="8382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5"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6" name="フローチャート: 判断 855"/>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58547</xdr:rowOff>
    </xdr:from>
    <xdr:to>
      <xdr:col>111</xdr:col>
      <xdr:colOff>177800</xdr:colOff>
      <xdr:row>75</xdr:row>
      <xdr:rowOff>70986</xdr:rowOff>
    </xdr:to>
    <xdr:cxnSp macro="">
      <xdr:nvCxnSpPr>
        <xdr:cNvPr id="857" name="直線コネクタ 856"/>
        <xdr:cNvCxnSpPr/>
      </xdr:nvCxnSpPr>
      <xdr:spPr>
        <a:xfrm flipV="1">
          <a:off x="20434300" y="12917297"/>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8" name="フローチャート: 判断 857"/>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9" name="テキスト ボックス 858"/>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70986</xdr:rowOff>
    </xdr:from>
    <xdr:to>
      <xdr:col>107</xdr:col>
      <xdr:colOff>50800</xdr:colOff>
      <xdr:row>75</xdr:row>
      <xdr:rowOff>80531</xdr:rowOff>
    </xdr:to>
    <xdr:cxnSp macro="">
      <xdr:nvCxnSpPr>
        <xdr:cNvPr id="860" name="直線コネクタ 859"/>
        <xdr:cNvCxnSpPr/>
      </xdr:nvCxnSpPr>
      <xdr:spPr>
        <a:xfrm flipV="1">
          <a:off x="19545300" y="12929736"/>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61" name="フローチャート: 判断 860"/>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2" name="テキスト ボックス 861"/>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15570</xdr:rowOff>
    </xdr:from>
    <xdr:to>
      <xdr:col>102</xdr:col>
      <xdr:colOff>114300</xdr:colOff>
      <xdr:row>75</xdr:row>
      <xdr:rowOff>80531</xdr:rowOff>
    </xdr:to>
    <xdr:cxnSp macro="">
      <xdr:nvCxnSpPr>
        <xdr:cNvPr id="863" name="直線コネクタ 862"/>
        <xdr:cNvCxnSpPr/>
      </xdr:nvCxnSpPr>
      <xdr:spPr>
        <a:xfrm>
          <a:off x="18656300" y="12874320"/>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4" name="フローチャート: 判断 863"/>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5" name="テキスト ボックス 864"/>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6" name="フローチャート: 判断 865"/>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7" name="テキスト ボックス 866"/>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95872</xdr:rowOff>
    </xdr:from>
    <xdr:to>
      <xdr:col>116</xdr:col>
      <xdr:colOff>114300</xdr:colOff>
      <xdr:row>77</xdr:row>
      <xdr:rowOff>26022</xdr:rowOff>
    </xdr:to>
    <xdr:sp macro="" textlink="">
      <xdr:nvSpPr>
        <xdr:cNvPr id="873" name="楕円 872"/>
        <xdr:cNvSpPr/>
      </xdr:nvSpPr>
      <xdr:spPr>
        <a:xfrm>
          <a:off x="22110700" y="131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74299</xdr:rowOff>
    </xdr:from>
    <xdr:ext cx="534377" cy="259045"/>
    <xdr:sp macro="" textlink="">
      <xdr:nvSpPr>
        <xdr:cNvPr id="874" name="繰出金該当値テキスト"/>
        <xdr:cNvSpPr txBox="1"/>
      </xdr:nvSpPr>
      <xdr:spPr>
        <a:xfrm>
          <a:off x="22212300" y="131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7747</xdr:rowOff>
    </xdr:from>
    <xdr:to>
      <xdr:col>112</xdr:col>
      <xdr:colOff>38100</xdr:colOff>
      <xdr:row>75</xdr:row>
      <xdr:rowOff>109347</xdr:rowOff>
    </xdr:to>
    <xdr:sp macro="" textlink="">
      <xdr:nvSpPr>
        <xdr:cNvPr id="875" name="楕円 874"/>
        <xdr:cNvSpPr/>
      </xdr:nvSpPr>
      <xdr:spPr>
        <a:xfrm>
          <a:off x="21272500" y="128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125874</xdr:rowOff>
    </xdr:from>
    <xdr:ext cx="534377" cy="259045"/>
    <xdr:sp macro="" textlink="">
      <xdr:nvSpPr>
        <xdr:cNvPr id="876" name="テキスト ボックス 875"/>
        <xdr:cNvSpPr txBox="1"/>
      </xdr:nvSpPr>
      <xdr:spPr>
        <a:xfrm>
          <a:off x="21056111" y="126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20186</xdr:rowOff>
    </xdr:from>
    <xdr:to>
      <xdr:col>107</xdr:col>
      <xdr:colOff>101600</xdr:colOff>
      <xdr:row>75</xdr:row>
      <xdr:rowOff>121786</xdr:rowOff>
    </xdr:to>
    <xdr:sp macro="" textlink="">
      <xdr:nvSpPr>
        <xdr:cNvPr id="877" name="楕円 876"/>
        <xdr:cNvSpPr/>
      </xdr:nvSpPr>
      <xdr:spPr>
        <a:xfrm>
          <a:off x="20383500" y="128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138313</xdr:rowOff>
    </xdr:from>
    <xdr:ext cx="534377" cy="259045"/>
    <xdr:sp macro="" textlink="">
      <xdr:nvSpPr>
        <xdr:cNvPr id="878" name="テキスト ボックス 877"/>
        <xdr:cNvSpPr txBox="1"/>
      </xdr:nvSpPr>
      <xdr:spPr>
        <a:xfrm>
          <a:off x="20167111" y="12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29731</xdr:rowOff>
    </xdr:from>
    <xdr:to>
      <xdr:col>102</xdr:col>
      <xdr:colOff>165100</xdr:colOff>
      <xdr:row>75</xdr:row>
      <xdr:rowOff>131331</xdr:rowOff>
    </xdr:to>
    <xdr:sp macro="" textlink="">
      <xdr:nvSpPr>
        <xdr:cNvPr id="879" name="楕円 878"/>
        <xdr:cNvSpPr/>
      </xdr:nvSpPr>
      <xdr:spPr>
        <a:xfrm>
          <a:off x="19494500" y="128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147858</xdr:rowOff>
    </xdr:from>
    <xdr:ext cx="534377" cy="259045"/>
    <xdr:sp macro="" textlink="">
      <xdr:nvSpPr>
        <xdr:cNvPr id="880" name="テキスト ボックス 879"/>
        <xdr:cNvSpPr txBox="1"/>
      </xdr:nvSpPr>
      <xdr:spPr>
        <a:xfrm>
          <a:off x="19278111" y="126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136220</xdr:rowOff>
    </xdr:from>
    <xdr:to>
      <xdr:col>98</xdr:col>
      <xdr:colOff>38100</xdr:colOff>
      <xdr:row>75</xdr:row>
      <xdr:rowOff>66370</xdr:rowOff>
    </xdr:to>
    <xdr:sp macro="" textlink="">
      <xdr:nvSpPr>
        <xdr:cNvPr id="881" name="楕円 880"/>
        <xdr:cNvSpPr/>
      </xdr:nvSpPr>
      <xdr:spPr>
        <a:xfrm>
          <a:off x="18605500" y="128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82897</xdr:rowOff>
    </xdr:from>
    <xdr:ext cx="534377" cy="259045"/>
    <xdr:sp macro="" textlink="">
      <xdr:nvSpPr>
        <xdr:cNvPr id="882" name="テキスト ボックス 881"/>
        <xdr:cNvSpPr txBox="1"/>
      </xdr:nvSpPr>
      <xdr:spPr>
        <a:xfrm>
          <a:off x="18389111" y="125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令和元年度と比較し大きく変動しているのは維持補修費、公債費である。</a:t>
          </a:r>
        </a:p>
        <a:p>
          <a:r>
            <a:rPr kumimoji="1" lang="ja-JP" altLang="en-US" sz="1300">
              <a:latin typeface="ＭＳ Ｐゴシック" panose="020B0600070205080204" pitchFamily="50" charset="-128"/>
              <a:ea typeface="ＭＳ Ｐゴシック" panose="020B0600070205080204" pitchFamily="50" charset="-128"/>
            </a:rPr>
            <a:t>維持補修費は公共施設の経年劣化に伴い、費用が増加している。</a:t>
          </a:r>
        </a:p>
        <a:p>
          <a:r>
            <a:rPr kumimoji="1" lang="ja-JP" altLang="en-US" sz="1300">
              <a:latin typeface="ＭＳ Ｐゴシック" panose="020B0600070205080204" pitchFamily="50" charset="-128"/>
              <a:ea typeface="ＭＳ Ｐゴシック" panose="020B0600070205080204" pitchFamily="50" charset="-128"/>
            </a:rPr>
            <a:t>公債費は前年度比</a:t>
          </a:r>
          <a:r>
            <a:rPr kumimoji="1" lang="en-US" altLang="ja-JP" sz="1300">
              <a:latin typeface="ＭＳ Ｐゴシック" panose="020B0600070205080204" pitchFamily="50" charset="-128"/>
              <a:ea typeface="ＭＳ Ｐゴシック" panose="020B0600070205080204" pitchFamily="50" charset="-128"/>
            </a:rPr>
            <a:t>6,236</a:t>
          </a:r>
          <a:r>
            <a:rPr kumimoji="1" lang="ja-JP" altLang="en-US" sz="1300">
              <a:latin typeface="ＭＳ Ｐゴシック" panose="020B0600070205080204" pitchFamily="50" charset="-128"/>
              <a:ea typeface="ＭＳ Ｐゴシック" panose="020B0600070205080204" pitchFamily="50" charset="-128"/>
            </a:rPr>
            <a:t>円の増となっている。繰上償還の実施により類似団体平均を大きく上回っている。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人件費は、類似団体平均よりも高い水準でとどまっている。合併により面積が県内で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番目へと広がった市域全体で同水準の行政サービスを提供するためには他団体よりも経費がかかることが要因となっているが、適正な定員管理に努め人件費の抑制を図る。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49,096
48,167
504.24
35,421,787
33,691,617
1,450,887
17,594,584
26,179,252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157008</xdr:rowOff>
    </xdr:from>
    <xdr:to>
      <xdr:col>24</xdr:col>
      <xdr:colOff>63500</xdr:colOff>
      <xdr:row>38</xdr:row>
      <xdr:rowOff>60016</xdr:rowOff>
    </xdr:to>
    <xdr:cxnSp macro="">
      <xdr:nvCxnSpPr>
        <xdr:cNvPr id="63" name="直線コネクタ 62"/>
        <xdr:cNvCxnSpPr/>
      </xdr:nvCxnSpPr>
      <xdr:spPr>
        <a:xfrm>
          <a:off x="3797300" y="6500658"/>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157008</xdr:rowOff>
    </xdr:from>
    <xdr:to>
      <xdr:col>19</xdr:col>
      <xdr:colOff>177800</xdr:colOff>
      <xdr:row>37</xdr:row>
      <xdr:rowOff>160600</xdr:rowOff>
    </xdr:to>
    <xdr:cxnSp macro="">
      <xdr:nvCxnSpPr>
        <xdr:cNvPr id="66" name="直線コネクタ 65"/>
        <xdr:cNvCxnSpPr/>
      </xdr:nvCxnSpPr>
      <xdr:spPr>
        <a:xfrm flipV="1">
          <a:off x="2908300" y="650065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160600</xdr:rowOff>
    </xdr:from>
    <xdr:to>
      <xdr:col>15</xdr:col>
      <xdr:colOff>50800</xdr:colOff>
      <xdr:row>37</xdr:row>
      <xdr:rowOff>167785</xdr:rowOff>
    </xdr:to>
    <xdr:cxnSp macro="">
      <xdr:nvCxnSpPr>
        <xdr:cNvPr id="69" name="直線コネクタ 68"/>
        <xdr:cNvCxnSpPr/>
      </xdr:nvCxnSpPr>
      <xdr:spPr>
        <a:xfrm flipV="1">
          <a:off x="2019300" y="650425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167785</xdr:rowOff>
    </xdr:from>
    <xdr:to>
      <xdr:col>10</xdr:col>
      <xdr:colOff>114300</xdr:colOff>
      <xdr:row>37</xdr:row>
      <xdr:rowOff>169091</xdr:rowOff>
    </xdr:to>
    <xdr:cxnSp macro="">
      <xdr:nvCxnSpPr>
        <xdr:cNvPr id="72" name="直線コネクタ 71"/>
        <xdr:cNvCxnSpPr/>
      </xdr:nvCxnSpPr>
      <xdr:spPr>
        <a:xfrm flipV="1">
          <a:off x="1130300" y="651143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9216</xdr:rowOff>
    </xdr:from>
    <xdr:to>
      <xdr:col>24</xdr:col>
      <xdr:colOff>114300</xdr:colOff>
      <xdr:row>38</xdr:row>
      <xdr:rowOff>110816</xdr:rowOff>
    </xdr:to>
    <xdr:sp macro="" textlink="">
      <xdr:nvSpPr>
        <xdr:cNvPr id="82" name="楕円 81"/>
        <xdr:cNvSpPr/>
      </xdr:nvSpPr>
      <xdr:spPr>
        <a:xfrm>
          <a:off x="4584700" y="65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159093</xdr:rowOff>
    </xdr:from>
    <xdr:ext cx="469744" cy="259045"/>
    <xdr:sp macro="" textlink="">
      <xdr:nvSpPr>
        <xdr:cNvPr id="83" name="議会費該当値テキスト"/>
        <xdr:cNvSpPr txBox="1"/>
      </xdr:nvSpPr>
      <xdr:spPr>
        <a:xfrm>
          <a:off x="4686300" y="650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106208</xdr:rowOff>
    </xdr:from>
    <xdr:to>
      <xdr:col>20</xdr:col>
      <xdr:colOff>38100</xdr:colOff>
      <xdr:row>38</xdr:row>
      <xdr:rowOff>36358</xdr:rowOff>
    </xdr:to>
    <xdr:sp macro="" textlink="">
      <xdr:nvSpPr>
        <xdr:cNvPr id="84" name="楕円 83"/>
        <xdr:cNvSpPr/>
      </xdr:nvSpPr>
      <xdr:spPr>
        <a:xfrm>
          <a:off x="3746500" y="64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52885</xdr:rowOff>
    </xdr:from>
    <xdr:ext cx="469744" cy="259045"/>
    <xdr:sp macro="" textlink="">
      <xdr:nvSpPr>
        <xdr:cNvPr id="85" name="テキスト ボックス 84"/>
        <xdr:cNvSpPr txBox="1"/>
      </xdr:nvSpPr>
      <xdr:spPr>
        <a:xfrm>
          <a:off x="3562428" y="62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109801</xdr:rowOff>
    </xdr:from>
    <xdr:to>
      <xdr:col>15</xdr:col>
      <xdr:colOff>101600</xdr:colOff>
      <xdr:row>38</xdr:row>
      <xdr:rowOff>39951</xdr:rowOff>
    </xdr:to>
    <xdr:sp macro="" textlink="">
      <xdr:nvSpPr>
        <xdr:cNvPr id="86" name="楕円 85"/>
        <xdr:cNvSpPr/>
      </xdr:nvSpPr>
      <xdr:spPr>
        <a:xfrm>
          <a:off x="2857500" y="64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56478</xdr:rowOff>
    </xdr:from>
    <xdr:ext cx="469744" cy="259045"/>
    <xdr:sp macro="" textlink="">
      <xdr:nvSpPr>
        <xdr:cNvPr id="87" name="テキスト ボックス 86"/>
        <xdr:cNvSpPr txBox="1"/>
      </xdr:nvSpPr>
      <xdr:spPr>
        <a:xfrm>
          <a:off x="2673428" y="622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116985</xdr:rowOff>
    </xdr:from>
    <xdr:to>
      <xdr:col>10</xdr:col>
      <xdr:colOff>165100</xdr:colOff>
      <xdr:row>38</xdr:row>
      <xdr:rowOff>47135</xdr:rowOff>
    </xdr:to>
    <xdr:sp macro="" textlink="">
      <xdr:nvSpPr>
        <xdr:cNvPr id="88" name="楕円 87"/>
        <xdr:cNvSpPr/>
      </xdr:nvSpPr>
      <xdr:spPr>
        <a:xfrm>
          <a:off x="1968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63662</xdr:rowOff>
    </xdr:from>
    <xdr:ext cx="469744" cy="259045"/>
    <xdr:sp macro="" textlink="">
      <xdr:nvSpPr>
        <xdr:cNvPr id="89" name="テキスト ボックス 88"/>
        <xdr:cNvSpPr txBox="1"/>
      </xdr:nvSpPr>
      <xdr:spPr>
        <a:xfrm>
          <a:off x="1784428" y="623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118292</xdr:rowOff>
    </xdr:from>
    <xdr:to>
      <xdr:col>6</xdr:col>
      <xdr:colOff>38100</xdr:colOff>
      <xdr:row>38</xdr:row>
      <xdr:rowOff>48442</xdr:rowOff>
    </xdr:to>
    <xdr:sp macro="" textlink="">
      <xdr:nvSpPr>
        <xdr:cNvPr id="90" name="楕円 89"/>
        <xdr:cNvSpPr/>
      </xdr:nvSpPr>
      <xdr:spPr>
        <a:xfrm>
          <a:off x="10795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64969</xdr:rowOff>
    </xdr:from>
    <xdr:ext cx="469744" cy="259045"/>
    <xdr:sp macro="" textlink="">
      <xdr:nvSpPr>
        <xdr:cNvPr id="91" name="テキスト ボックス 90"/>
        <xdr:cNvSpPr txBox="1"/>
      </xdr:nvSpPr>
      <xdr:spPr>
        <a:xfrm>
          <a:off x="895428" y="623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26805</xdr:rowOff>
    </xdr:from>
    <xdr:to>
      <xdr:col>24</xdr:col>
      <xdr:colOff>63500</xdr:colOff>
      <xdr:row>57</xdr:row>
      <xdr:rowOff>168229</xdr:rowOff>
    </xdr:to>
    <xdr:cxnSp macro="">
      <xdr:nvCxnSpPr>
        <xdr:cNvPr id="122" name="直線コネクタ 121"/>
        <xdr:cNvCxnSpPr/>
      </xdr:nvCxnSpPr>
      <xdr:spPr>
        <a:xfrm flipV="1">
          <a:off x="3797300" y="9628005"/>
          <a:ext cx="838200" cy="31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168229</xdr:rowOff>
    </xdr:from>
    <xdr:to>
      <xdr:col>19</xdr:col>
      <xdr:colOff>177800</xdr:colOff>
      <xdr:row>58</xdr:row>
      <xdr:rowOff>7187</xdr:rowOff>
    </xdr:to>
    <xdr:cxnSp macro="">
      <xdr:nvCxnSpPr>
        <xdr:cNvPr id="125" name="直線コネクタ 124"/>
        <xdr:cNvCxnSpPr/>
      </xdr:nvCxnSpPr>
      <xdr:spPr>
        <a:xfrm flipV="1">
          <a:off x="2908300" y="9940879"/>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111793</xdr:rowOff>
    </xdr:from>
    <xdr:ext cx="534377" cy="259045"/>
    <xdr:sp macro="" textlink="">
      <xdr:nvSpPr>
        <xdr:cNvPr id="127" name="テキスト ボックス 126"/>
        <xdr:cNvSpPr txBox="1"/>
      </xdr:nvSpPr>
      <xdr:spPr>
        <a:xfrm>
          <a:off x="3530111" y="100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7187</xdr:rowOff>
    </xdr:from>
    <xdr:to>
      <xdr:col>15</xdr:col>
      <xdr:colOff>50800</xdr:colOff>
      <xdr:row>58</xdr:row>
      <xdr:rowOff>20564</xdr:rowOff>
    </xdr:to>
    <xdr:cxnSp macro="">
      <xdr:nvCxnSpPr>
        <xdr:cNvPr id="128" name="直線コネクタ 127"/>
        <xdr:cNvCxnSpPr/>
      </xdr:nvCxnSpPr>
      <xdr:spPr>
        <a:xfrm flipV="1">
          <a:off x="2019300" y="9951287"/>
          <a:ext cx="8890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116358</xdr:rowOff>
    </xdr:from>
    <xdr:ext cx="534377" cy="259045"/>
    <xdr:sp macro="" textlink="">
      <xdr:nvSpPr>
        <xdr:cNvPr id="130" name="テキスト ボックス 129"/>
        <xdr:cNvSpPr txBox="1"/>
      </xdr:nvSpPr>
      <xdr:spPr>
        <a:xfrm>
          <a:off x="2641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171048</xdr:rowOff>
    </xdr:from>
    <xdr:to>
      <xdr:col>10</xdr:col>
      <xdr:colOff>114300</xdr:colOff>
      <xdr:row>58</xdr:row>
      <xdr:rowOff>20564</xdr:rowOff>
    </xdr:to>
    <xdr:cxnSp macro="">
      <xdr:nvCxnSpPr>
        <xdr:cNvPr id="131" name="直線コネクタ 130"/>
        <xdr:cNvCxnSpPr/>
      </xdr:nvCxnSpPr>
      <xdr:spPr>
        <a:xfrm>
          <a:off x="1130300" y="9943698"/>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147455</xdr:rowOff>
    </xdr:from>
    <xdr:to>
      <xdr:col>24</xdr:col>
      <xdr:colOff>114300</xdr:colOff>
      <xdr:row>56</xdr:row>
      <xdr:rowOff>77605</xdr:rowOff>
    </xdr:to>
    <xdr:sp macro="" textlink="">
      <xdr:nvSpPr>
        <xdr:cNvPr id="141" name="楕円 140"/>
        <xdr:cNvSpPr/>
      </xdr:nvSpPr>
      <xdr:spPr>
        <a:xfrm>
          <a:off x="4584700" y="9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102931</xdr:rowOff>
    </xdr:from>
    <xdr:ext cx="599010" cy="259045"/>
    <xdr:sp macro="" textlink="">
      <xdr:nvSpPr>
        <xdr:cNvPr id="142" name="総務費該当値テキスト"/>
        <xdr:cNvSpPr txBox="1"/>
      </xdr:nvSpPr>
      <xdr:spPr>
        <a:xfrm>
          <a:off x="4686300" y="953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117429</xdr:rowOff>
    </xdr:from>
    <xdr:to>
      <xdr:col>20</xdr:col>
      <xdr:colOff>38100</xdr:colOff>
      <xdr:row>58</xdr:row>
      <xdr:rowOff>47579</xdr:rowOff>
    </xdr:to>
    <xdr:sp macro="" textlink="">
      <xdr:nvSpPr>
        <xdr:cNvPr id="143" name="楕円 142"/>
        <xdr:cNvSpPr/>
      </xdr:nvSpPr>
      <xdr:spPr>
        <a:xfrm>
          <a:off x="3746500" y="98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64106</xdr:rowOff>
    </xdr:from>
    <xdr:ext cx="534377" cy="259045"/>
    <xdr:sp macro="" textlink="">
      <xdr:nvSpPr>
        <xdr:cNvPr id="144" name="テキスト ボックス 143"/>
        <xdr:cNvSpPr txBox="1"/>
      </xdr:nvSpPr>
      <xdr:spPr>
        <a:xfrm>
          <a:off x="3530111" y="96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127837</xdr:rowOff>
    </xdr:from>
    <xdr:to>
      <xdr:col>15</xdr:col>
      <xdr:colOff>101600</xdr:colOff>
      <xdr:row>58</xdr:row>
      <xdr:rowOff>57987</xdr:rowOff>
    </xdr:to>
    <xdr:sp macro="" textlink="">
      <xdr:nvSpPr>
        <xdr:cNvPr id="145" name="楕円 144"/>
        <xdr:cNvSpPr/>
      </xdr:nvSpPr>
      <xdr:spPr>
        <a:xfrm>
          <a:off x="2857500" y="99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74514</xdr:rowOff>
    </xdr:from>
    <xdr:ext cx="534377" cy="259045"/>
    <xdr:sp macro="" textlink="">
      <xdr:nvSpPr>
        <xdr:cNvPr id="146" name="テキスト ボックス 145"/>
        <xdr:cNvSpPr txBox="1"/>
      </xdr:nvSpPr>
      <xdr:spPr>
        <a:xfrm>
          <a:off x="2641111" y="967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141214</xdr:rowOff>
    </xdr:from>
    <xdr:to>
      <xdr:col>10</xdr:col>
      <xdr:colOff>165100</xdr:colOff>
      <xdr:row>58</xdr:row>
      <xdr:rowOff>71364</xdr:rowOff>
    </xdr:to>
    <xdr:sp macro="" textlink="">
      <xdr:nvSpPr>
        <xdr:cNvPr id="147" name="楕円 146"/>
        <xdr:cNvSpPr/>
      </xdr:nvSpPr>
      <xdr:spPr>
        <a:xfrm>
          <a:off x="1968500" y="99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87891</xdr:rowOff>
    </xdr:from>
    <xdr:ext cx="534377" cy="259045"/>
    <xdr:sp macro="" textlink="">
      <xdr:nvSpPr>
        <xdr:cNvPr id="148" name="テキスト ボックス 147"/>
        <xdr:cNvSpPr txBox="1"/>
      </xdr:nvSpPr>
      <xdr:spPr>
        <a:xfrm>
          <a:off x="1752111" y="96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120248</xdr:rowOff>
    </xdr:from>
    <xdr:to>
      <xdr:col>6</xdr:col>
      <xdr:colOff>38100</xdr:colOff>
      <xdr:row>58</xdr:row>
      <xdr:rowOff>50398</xdr:rowOff>
    </xdr:to>
    <xdr:sp macro="" textlink="">
      <xdr:nvSpPr>
        <xdr:cNvPr id="149" name="楕円 148"/>
        <xdr:cNvSpPr/>
      </xdr:nvSpPr>
      <xdr:spPr>
        <a:xfrm>
          <a:off x="1079500" y="98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66925</xdr:rowOff>
    </xdr:from>
    <xdr:ext cx="534377" cy="259045"/>
    <xdr:sp macro="" textlink="">
      <xdr:nvSpPr>
        <xdr:cNvPr id="150" name="テキスト ボックス 149"/>
        <xdr:cNvSpPr txBox="1"/>
      </xdr:nvSpPr>
      <xdr:spPr>
        <a:xfrm>
          <a:off x="863111" y="96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96690</xdr:rowOff>
    </xdr:from>
    <xdr:to>
      <xdr:col>24</xdr:col>
      <xdr:colOff>63500</xdr:colOff>
      <xdr:row>77</xdr:row>
      <xdr:rowOff>57975</xdr:rowOff>
    </xdr:to>
    <xdr:cxnSp macro="">
      <xdr:nvCxnSpPr>
        <xdr:cNvPr id="182" name="直線コネクタ 181"/>
        <xdr:cNvCxnSpPr/>
      </xdr:nvCxnSpPr>
      <xdr:spPr>
        <a:xfrm flipV="1">
          <a:off x="3797300" y="13126890"/>
          <a:ext cx="838200" cy="1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158184</xdr:rowOff>
    </xdr:from>
    <xdr:to>
      <xdr:col>19</xdr:col>
      <xdr:colOff>177800</xdr:colOff>
      <xdr:row>77</xdr:row>
      <xdr:rowOff>57975</xdr:rowOff>
    </xdr:to>
    <xdr:cxnSp macro="">
      <xdr:nvCxnSpPr>
        <xdr:cNvPr id="185" name="直線コネクタ 184"/>
        <xdr:cNvCxnSpPr/>
      </xdr:nvCxnSpPr>
      <xdr:spPr>
        <a:xfrm>
          <a:off x="2908300" y="13188384"/>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101153</xdr:rowOff>
    </xdr:from>
    <xdr:ext cx="599010" cy="259045"/>
    <xdr:sp macro="" textlink="">
      <xdr:nvSpPr>
        <xdr:cNvPr id="187" name="テキスト ボックス 186"/>
        <xdr:cNvSpPr txBox="1"/>
      </xdr:nvSpPr>
      <xdr:spPr>
        <a:xfrm>
          <a:off x="3497795" y="129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158184</xdr:rowOff>
    </xdr:from>
    <xdr:to>
      <xdr:col>15</xdr:col>
      <xdr:colOff>50800</xdr:colOff>
      <xdr:row>77</xdr:row>
      <xdr:rowOff>24992</xdr:rowOff>
    </xdr:to>
    <xdr:cxnSp macro="">
      <xdr:nvCxnSpPr>
        <xdr:cNvPr id="188" name="直線コネクタ 187"/>
        <xdr:cNvCxnSpPr/>
      </xdr:nvCxnSpPr>
      <xdr:spPr>
        <a:xfrm flipV="1">
          <a:off x="2019300" y="13188384"/>
          <a:ext cx="889000" cy="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24992</xdr:rowOff>
    </xdr:from>
    <xdr:to>
      <xdr:col>10</xdr:col>
      <xdr:colOff>114300</xdr:colOff>
      <xdr:row>77</xdr:row>
      <xdr:rowOff>150101</xdr:rowOff>
    </xdr:to>
    <xdr:cxnSp macro="">
      <xdr:nvCxnSpPr>
        <xdr:cNvPr id="191" name="直線コネクタ 190"/>
        <xdr:cNvCxnSpPr/>
      </xdr:nvCxnSpPr>
      <xdr:spPr>
        <a:xfrm flipV="1">
          <a:off x="1130300" y="13226642"/>
          <a:ext cx="889000" cy="1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79011</xdr:rowOff>
    </xdr:from>
    <xdr:ext cx="599010" cy="259045"/>
    <xdr:sp macro="" textlink="">
      <xdr:nvSpPr>
        <xdr:cNvPr id="195" name="テキスト ボックス 194"/>
        <xdr:cNvSpPr txBox="1"/>
      </xdr:nvSpPr>
      <xdr:spPr>
        <a:xfrm>
          <a:off x="830795" y="129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45890</xdr:rowOff>
    </xdr:from>
    <xdr:to>
      <xdr:col>24</xdr:col>
      <xdr:colOff>114300</xdr:colOff>
      <xdr:row>76</xdr:row>
      <xdr:rowOff>147490</xdr:rowOff>
    </xdr:to>
    <xdr:sp macro="" textlink="">
      <xdr:nvSpPr>
        <xdr:cNvPr id="201" name="楕円 200"/>
        <xdr:cNvSpPr/>
      </xdr:nvSpPr>
      <xdr:spPr>
        <a:xfrm>
          <a:off x="4584700" y="130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24317</xdr:rowOff>
    </xdr:from>
    <xdr:ext cx="599010" cy="259045"/>
    <xdr:sp macro="" textlink="">
      <xdr:nvSpPr>
        <xdr:cNvPr id="202" name="民生費該当値テキスト"/>
        <xdr:cNvSpPr txBox="1"/>
      </xdr:nvSpPr>
      <xdr:spPr>
        <a:xfrm>
          <a:off x="4686300" y="1305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7175</xdr:rowOff>
    </xdr:from>
    <xdr:to>
      <xdr:col>20</xdr:col>
      <xdr:colOff>38100</xdr:colOff>
      <xdr:row>77</xdr:row>
      <xdr:rowOff>108775</xdr:rowOff>
    </xdr:to>
    <xdr:sp macro="" textlink="">
      <xdr:nvSpPr>
        <xdr:cNvPr id="203" name="楕円 202"/>
        <xdr:cNvSpPr/>
      </xdr:nvSpPr>
      <xdr:spPr>
        <a:xfrm>
          <a:off x="3746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99902</xdr:rowOff>
    </xdr:from>
    <xdr:ext cx="599010" cy="259045"/>
    <xdr:sp macro="" textlink="">
      <xdr:nvSpPr>
        <xdr:cNvPr id="204" name="テキスト ボックス 203"/>
        <xdr:cNvSpPr txBox="1"/>
      </xdr:nvSpPr>
      <xdr:spPr>
        <a:xfrm>
          <a:off x="3497795" y="1330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107384</xdr:rowOff>
    </xdr:from>
    <xdr:to>
      <xdr:col>15</xdr:col>
      <xdr:colOff>101600</xdr:colOff>
      <xdr:row>77</xdr:row>
      <xdr:rowOff>37534</xdr:rowOff>
    </xdr:to>
    <xdr:sp macro="" textlink="">
      <xdr:nvSpPr>
        <xdr:cNvPr id="205" name="楕円 204"/>
        <xdr:cNvSpPr/>
      </xdr:nvSpPr>
      <xdr:spPr>
        <a:xfrm>
          <a:off x="2857500" y="131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54061</xdr:rowOff>
    </xdr:from>
    <xdr:ext cx="599010" cy="259045"/>
    <xdr:sp macro="" textlink="">
      <xdr:nvSpPr>
        <xdr:cNvPr id="206" name="テキスト ボックス 205"/>
        <xdr:cNvSpPr txBox="1"/>
      </xdr:nvSpPr>
      <xdr:spPr>
        <a:xfrm>
          <a:off x="2608795" y="129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145642</xdr:rowOff>
    </xdr:from>
    <xdr:to>
      <xdr:col>10</xdr:col>
      <xdr:colOff>165100</xdr:colOff>
      <xdr:row>77</xdr:row>
      <xdr:rowOff>75792</xdr:rowOff>
    </xdr:to>
    <xdr:sp macro="" textlink="">
      <xdr:nvSpPr>
        <xdr:cNvPr id="207" name="楕円 206"/>
        <xdr:cNvSpPr/>
      </xdr:nvSpPr>
      <xdr:spPr>
        <a:xfrm>
          <a:off x="1968500" y="131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92318</xdr:rowOff>
    </xdr:from>
    <xdr:ext cx="599010" cy="259045"/>
    <xdr:sp macro="" textlink="">
      <xdr:nvSpPr>
        <xdr:cNvPr id="208" name="テキスト ボックス 207"/>
        <xdr:cNvSpPr txBox="1"/>
      </xdr:nvSpPr>
      <xdr:spPr>
        <a:xfrm>
          <a:off x="1719795" y="1295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99301</xdr:rowOff>
    </xdr:from>
    <xdr:to>
      <xdr:col>6</xdr:col>
      <xdr:colOff>38100</xdr:colOff>
      <xdr:row>78</xdr:row>
      <xdr:rowOff>29451</xdr:rowOff>
    </xdr:to>
    <xdr:sp macro="" textlink="">
      <xdr:nvSpPr>
        <xdr:cNvPr id="209" name="楕円 208"/>
        <xdr:cNvSpPr/>
      </xdr:nvSpPr>
      <xdr:spPr>
        <a:xfrm>
          <a:off x="1079500" y="133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20578</xdr:rowOff>
    </xdr:from>
    <xdr:ext cx="599010" cy="259045"/>
    <xdr:sp macro="" textlink="">
      <xdr:nvSpPr>
        <xdr:cNvPr id="210" name="テキスト ボックス 209"/>
        <xdr:cNvSpPr txBox="1"/>
      </xdr:nvSpPr>
      <xdr:spPr>
        <a:xfrm>
          <a:off x="830795" y="1339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30772</xdr:rowOff>
    </xdr:from>
    <xdr:to>
      <xdr:col>24</xdr:col>
      <xdr:colOff>63500</xdr:colOff>
      <xdr:row>97</xdr:row>
      <xdr:rowOff>33795</xdr:rowOff>
    </xdr:to>
    <xdr:cxnSp macro="">
      <xdr:nvCxnSpPr>
        <xdr:cNvPr id="240" name="直線コネクタ 239"/>
        <xdr:cNvCxnSpPr/>
      </xdr:nvCxnSpPr>
      <xdr:spPr>
        <a:xfrm>
          <a:off x="3797300" y="16661422"/>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30772</xdr:rowOff>
    </xdr:from>
    <xdr:to>
      <xdr:col>19</xdr:col>
      <xdr:colOff>177800</xdr:colOff>
      <xdr:row>97</xdr:row>
      <xdr:rowOff>37681</xdr:rowOff>
    </xdr:to>
    <xdr:cxnSp macro="">
      <xdr:nvCxnSpPr>
        <xdr:cNvPr id="243" name="直線コネクタ 242"/>
        <xdr:cNvCxnSpPr/>
      </xdr:nvCxnSpPr>
      <xdr:spPr>
        <a:xfrm flipV="1">
          <a:off x="2908300" y="16661422"/>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25248</xdr:rowOff>
    </xdr:from>
    <xdr:to>
      <xdr:col>15</xdr:col>
      <xdr:colOff>50800</xdr:colOff>
      <xdr:row>97</xdr:row>
      <xdr:rowOff>37681</xdr:rowOff>
    </xdr:to>
    <xdr:cxnSp macro="">
      <xdr:nvCxnSpPr>
        <xdr:cNvPr id="246" name="直線コネクタ 245"/>
        <xdr:cNvCxnSpPr/>
      </xdr:nvCxnSpPr>
      <xdr:spPr>
        <a:xfrm>
          <a:off x="2019300" y="16655898"/>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86944</xdr:rowOff>
    </xdr:from>
    <xdr:to>
      <xdr:col>10</xdr:col>
      <xdr:colOff>114300</xdr:colOff>
      <xdr:row>97</xdr:row>
      <xdr:rowOff>25248</xdr:rowOff>
    </xdr:to>
    <xdr:cxnSp macro="">
      <xdr:nvCxnSpPr>
        <xdr:cNvPr id="249" name="直線コネクタ 248"/>
        <xdr:cNvCxnSpPr/>
      </xdr:nvCxnSpPr>
      <xdr:spPr>
        <a:xfrm>
          <a:off x="1130300" y="16203244"/>
          <a:ext cx="889000" cy="4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154445</xdr:rowOff>
    </xdr:from>
    <xdr:to>
      <xdr:col>24</xdr:col>
      <xdr:colOff>114300</xdr:colOff>
      <xdr:row>97</xdr:row>
      <xdr:rowOff>84595</xdr:rowOff>
    </xdr:to>
    <xdr:sp macro="" textlink="">
      <xdr:nvSpPr>
        <xdr:cNvPr id="259" name="楕円 258"/>
        <xdr:cNvSpPr/>
      </xdr:nvSpPr>
      <xdr:spPr>
        <a:xfrm>
          <a:off x="4584700" y="166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5872</xdr:rowOff>
    </xdr:from>
    <xdr:ext cx="534377" cy="259045"/>
    <xdr:sp macro="" textlink="">
      <xdr:nvSpPr>
        <xdr:cNvPr id="260" name="衛生費該当値テキスト"/>
        <xdr:cNvSpPr txBox="1"/>
      </xdr:nvSpPr>
      <xdr:spPr>
        <a:xfrm>
          <a:off x="4686300" y="164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151422</xdr:rowOff>
    </xdr:from>
    <xdr:to>
      <xdr:col>20</xdr:col>
      <xdr:colOff>38100</xdr:colOff>
      <xdr:row>97</xdr:row>
      <xdr:rowOff>81572</xdr:rowOff>
    </xdr:to>
    <xdr:sp macro="" textlink="">
      <xdr:nvSpPr>
        <xdr:cNvPr id="261" name="楕円 260"/>
        <xdr:cNvSpPr/>
      </xdr:nvSpPr>
      <xdr:spPr>
        <a:xfrm>
          <a:off x="3746500" y="166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98099</xdr:rowOff>
    </xdr:from>
    <xdr:ext cx="534377" cy="259045"/>
    <xdr:sp macro="" textlink="">
      <xdr:nvSpPr>
        <xdr:cNvPr id="262" name="テキスト ボックス 261"/>
        <xdr:cNvSpPr txBox="1"/>
      </xdr:nvSpPr>
      <xdr:spPr>
        <a:xfrm>
          <a:off x="3530111" y="163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158331</xdr:rowOff>
    </xdr:from>
    <xdr:to>
      <xdr:col>15</xdr:col>
      <xdr:colOff>101600</xdr:colOff>
      <xdr:row>97</xdr:row>
      <xdr:rowOff>88481</xdr:rowOff>
    </xdr:to>
    <xdr:sp macro="" textlink="">
      <xdr:nvSpPr>
        <xdr:cNvPr id="263" name="楕円 262"/>
        <xdr:cNvSpPr/>
      </xdr:nvSpPr>
      <xdr:spPr>
        <a:xfrm>
          <a:off x="2857500" y="166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105008</xdr:rowOff>
    </xdr:from>
    <xdr:ext cx="534377" cy="259045"/>
    <xdr:sp macro="" textlink="">
      <xdr:nvSpPr>
        <xdr:cNvPr id="264" name="テキスト ボックス 263"/>
        <xdr:cNvSpPr txBox="1"/>
      </xdr:nvSpPr>
      <xdr:spPr>
        <a:xfrm>
          <a:off x="2641111" y="163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145898</xdr:rowOff>
    </xdr:from>
    <xdr:to>
      <xdr:col>10</xdr:col>
      <xdr:colOff>165100</xdr:colOff>
      <xdr:row>97</xdr:row>
      <xdr:rowOff>76048</xdr:rowOff>
    </xdr:to>
    <xdr:sp macro="" textlink="">
      <xdr:nvSpPr>
        <xdr:cNvPr id="265" name="楕円 264"/>
        <xdr:cNvSpPr/>
      </xdr:nvSpPr>
      <xdr:spPr>
        <a:xfrm>
          <a:off x="1968500" y="166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92575</xdr:rowOff>
    </xdr:from>
    <xdr:ext cx="534377" cy="259045"/>
    <xdr:sp macro="" textlink="">
      <xdr:nvSpPr>
        <xdr:cNvPr id="266" name="テキスト ボックス 265"/>
        <xdr:cNvSpPr txBox="1"/>
      </xdr:nvSpPr>
      <xdr:spPr>
        <a:xfrm>
          <a:off x="1752111" y="163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36144</xdr:rowOff>
    </xdr:from>
    <xdr:to>
      <xdr:col>6</xdr:col>
      <xdr:colOff>38100</xdr:colOff>
      <xdr:row>94</xdr:row>
      <xdr:rowOff>137744</xdr:rowOff>
    </xdr:to>
    <xdr:sp macro="" textlink="">
      <xdr:nvSpPr>
        <xdr:cNvPr id="267" name="楕円 266"/>
        <xdr:cNvSpPr/>
      </xdr:nvSpPr>
      <xdr:spPr>
        <a:xfrm>
          <a:off x="1079500" y="161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154271</xdr:rowOff>
    </xdr:from>
    <xdr:ext cx="534377" cy="259045"/>
    <xdr:sp macro="" textlink="">
      <xdr:nvSpPr>
        <xdr:cNvPr id="268" name="テキスト ボックス 267"/>
        <xdr:cNvSpPr txBox="1"/>
      </xdr:nvSpPr>
      <xdr:spPr>
        <a:xfrm>
          <a:off x="863111" y="159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67691</xdr:rowOff>
    </xdr:from>
    <xdr:to>
      <xdr:col>55</xdr:col>
      <xdr:colOff>0</xdr:colOff>
      <xdr:row>37</xdr:row>
      <xdr:rowOff>112268</xdr:rowOff>
    </xdr:to>
    <xdr:cxnSp macro="">
      <xdr:nvCxnSpPr>
        <xdr:cNvPr id="295" name="直線コネクタ 294"/>
        <xdr:cNvCxnSpPr/>
      </xdr:nvCxnSpPr>
      <xdr:spPr>
        <a:xfrm flipV="1">
          <a:off x="9639300" y="6411341"/>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112039</xdr:rowOff>
    </xdr:from>
    <xdr:to>
      <xdr:col>50</xdr:col>
      <xdr:colOff>114300</xdr:colOff>
      <xdr:row>37</xdr:row>
      <xdr:rowOff>112268</xdr:rowOff>
    </xdr:to>
    <xdr:cxnSp macro="">
      <xdr:nvCxnSpPr>
        <xdr:cNvPr id="298" name="直線コネクタ 297"/>
        <xdr:cNvCxnSpPr/>
      </xdr:nvCxnSpPr>
      <xdr:spPr>
        <a:xfrm>
          <a:off x="8750300" y="645568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66091</xdr:rowOff>
    </xdr:from>
    <xdr:to>
      <xdr:col>45</xdr:col>
      <xdr:colOff>177800</xdr:colOff>
      <xdr:row>37</xdr:row>
      <xdr:rowOff>112039</xdr:rowOff>
    </xdr:to>
    <xdr:cxnSp macro="">
      <xdr:nvCxnSpPr>
        <xdr:cNvPr id="301" name="直線コネクタ 300"/>
        <xdr:cNvCxnSpPr/>
      </xdr:nvCxnSpPr>
      <xdr:spPr>
        <a:xfrm>
          <a:off x="7861300" y="6409741"/>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66091</xdr:rowOff>
    </xdr:from>
    <xdr:to>
      <xdr:col>41</xdr:col>
      <xdr:colOff>50800</xdr:colOff>
      <xdr:row>37</xdr:row>
      <xdr:rowOff>69520</xdr:rowOff>
    </xdr:to>
    <xdr:cxnSp macro="">
      <xdr:nvCxnSpPr>
        <xdr:cNvPr id="304" name="直線コネクタ 303"/>
        <xdr:cNvCxnSpPr/>
      </xdr:nvCxnSpPr>
      <xdr:spPr>
        <a:xfrm flipV="1">
          <a:off x="6972300" y="640974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06" name="テキスト ボックス 305"/>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16891</xdr:rowOff>
    </xdr:from>
    <xdr:to>
      <xdr:col>55</xdr:col>
      <xdr:colOff>50800</xdr:colOff>
      <xdr:row>37</xdr:row>
      <xdr:rowOff>118491</xdr:rowOff>
    </xdr:to>
    <xdr:sp macro="" textlink="">
      <xdr:nvSpPr>
        <xdr:cNvPr id="314" name="楕円 313"/>
        <xdr:cNvSpPr/>
      </xdr:nvSpPr>
      <xdr:spPr>
        <a:xfrm>
          <a:off x="104267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166768</xdr:rowOff>
    </xdr:from>
    <xdr:ext cx="469744" cy="259045"/>
    <xdr:sp macro="" textlink="">
      <xdr:nvSpPr>
        <xdr:cNvPr id="315" name="労働費該当値テキスト"/>
        <xdr:cNvSpPr txBox="1"/>
      </xdr:nvSpPr>
      <xdr:spPr>
        <a:xfrm>
          <a:off x="10528300"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61468</xdr:rowOff>
    </xdr:from>
    <xdr:to>
      <xdr:col>50</xdr:col>
      <xdr:colOff>165100</xdr:colOff>
      <xdr:row>37</xdr:row>
      <xdr:rowOff>163068</xdr:rowOff>
    </xdr:to>
    <xdr:sp macro="" textlink="">
      <xdr:nvSpPr>
        <xdr:cNvPr id="316" name="楕円 315"/>
        <xdr:cNvSpPr/>
      </xdr:nvSpPr>
      <xdr:spPr>
        <a:xfrm>
          <a:off x="9588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154195</xdr:rowOff>
    </xdr:from>
    <xdr:ext cx="378565" cy="259045"/>
    <xdr:sp macro="" textlink="">
      <xdr:nvSpPr>
        <xdr:cNvPr id="317" name="テキスト ボックス 316"/>
        <xdr:cNvSpPr txBox="1"/>
      </xdr:nvSpPr>
      <xdr:spPr>
        <a:xfrm>
          <a:off x="9450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61239</xdr:rowOff>
    </xdr:from>
    <xdr:to>
      <xdr:col>46</xdr:col>
      <xdr:colOff>38100</xdr:colOff>
      <xdr:row>37</xdr:row>
      <xdr:rowOff>162840</xdr:rowOff>
    </xdr:to>
    <xdr:sp macro="" textlink="">
      <xdr:nvSpPr>
        <xdr:cNvPr id="318" name="楕円 317"/>
        <xdr:cNvSpPr/>
      </xdr:nvSpPr>
      <xdr:spPr>
        <a:xfrm>
          <a:off x="8699500" y="640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153967</xdr:rowOff>
    </xdr:from>
    <xdr:ext cx="378565" cy="259045"/>
    <xdr:sp macro="" textlink="">
      <xdr:nvSpPr>
        <xdr:cNvPr id="319" name="テキスト ボックス 318"/>
        <xdr:cNvSpPr txBox="1"/>
      </xdr:nvSpPr>
      <xdr:spPr>
        <a:xfrm>
          <a:off x="8561017" y="64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15291</xdr:rowOff>
    </xdr:from>
    <xdr:to>
      <xdr:col>41</xdr:col>
      <xdr:colOff>101600</xdr:colOff>
      <xdr:row>37</xdr:row>
      <xdr:rowOff>116891</xdr:rowOff>
    </xdr:to>
    <xdr:sp macro="" textlink="">
      <xdr:nvSpPr>
        <xdr:cNvPr id="320" name="楕円 319"/>
        <xdr:cNvSpPr/>
      </xdr:nvSpPr>
      <xdr:spPr>
        <a:xfrm>
          <a:off x="7810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108018</xdr:rowOff>
    </xdr:from>
    <xdr:ext cx="469744" cy="259045"/>
    <xdr:sp macro="" textlink="">
      <xdr:nvSpPr>
        <xdr:cNvPr id="321" name="テキスト ボックス 320"/>
        <xdr:cNvSpPr txBox="1"/>
      </xdr:nvSpPr>
      <xdr:spPr>
        <a:xfrm>
          <a:off x="7626428" y="64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18720</xdr:rowOff>
    </xdr:from>
    <xdr:to>
      <xdr:col>36</xdr:col>
      <xdr:colOff>165100</xdr:colOff>
      <xdr:row>37</xdr:row>
      <xdr:rowOff>120320</xdr:rowOff>
    </xdr:to>
    <xdr:sp macro="" textlink="">
      <xdr:nvSpPr>
        <xdr:cNvPr id="322" name="楕円 321"/>
        <xdr:cNvSpPr/>
      </xdr:nvSpPr>
      <xdr:spPr>
        <a:xfrm>
          <a:off x="69215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111447</xdr:rowOff>
    </xdr:from>
    <xdr:ext cx="469744" cy="259045"/>
    <xdr:sp macro="" textlink="">
      <xdr:nvSpPr>
        <xdr:cNvPr id="323" name="テキスト ボックス 322"/>
        <xdr:cNvSpPr txBox="1"/>
      </xdr:nvSpPr>
      <xdr:spPr>
        <a:xfrm>
          <a:off x="6737428" y="64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50889</xdr:rowOff>
    </xdr:from>
    <xdr:to>
      <xdr:col>55</xdr:col>
      <xdr:colOff>0</xdr:colOff>
      <xdr:row>56</xdr:row>
      <xdr:rowOff>58051</xdr:rowOff>
    </xdr:to>
    <xdr:cxnSp macro="">
      <xdr:nvCxnSpPr>
        <xdr:cNvPr id="352" name="直線コネクタ 351"/>
        <xdr:cNvCxnSpPr/>
      </xdr:nvCxnSpPr>
      <xdr:spPr>
        <a:xfrm>
          <a:off x="9639300" y="9652089"/>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50889</xdr:rowOff>
    </xdr:from>
    <xdr:to>
      <xdr:col>50</xdr:col>
      <xdr:colOff>114300</xdr:colOff>
      <xdr:row>56</xdr:row>
      <xdr:rowOff>97085</xdr:rowOff>
    </xdr:to>
    <xdr:cxnSp macro="">
      <xdr:nvCxnSpPr>
        <xdr:cNvPr id="355" name="直線コネクタ 354"/>
        <xdr:cNvCxnSpPr/>
      </xdr:nvCxnSpPr>
      <xdr:spPr>
        <a:xfrm flipV="1">
          <a:off x="8750300" y="9652089"/>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97085</xdr:rowOff>
    </xdr:from>
    <xdr:to>
      <xdr:col>45</xdr:col>
      <xdr:colOff>177800</xdr:colOff>
      <xdr:row>56</xdr:row>
      <xdr:rowOff>122422</xdr:rowOff>
    </xdr:to>
    <xdr:cxnSp macro="">
      <xdr:nvCxnSpPr>
        <xdr:cNvPr id="358" name="直線コネクタ 357"/>
        <xdr:cNvCxnSpPr/>
      </xdr:nvCxnSpPr>
      <xdr:spPr>
        <a:xfrm flipV="1">
          <a:off x="7861300" y="9698285"/>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117945</xdr:rowOff>
    </xdr:from>
    <xdr:to>
      <xdr:col>41</xdr:col>
      <xdr:colOff>50800</xdr:colOff>
      <xdr:row>56</xdr:row>
      <xdr:rowOff>122422</xdr:rowOff>
    </xdr:to>
    <xdr:cxnSp macro="">
      <xdr:nvCxnSpPr>
        <xdr:cNvPr id="361" name="直線コネクタ 360"/>
        <xdr:cNvCxnSpPr/>
      </xdr:nvCxnSpPr>
      <xdr:spPr>
        <a:xfrm>
          <a:off x="6972300" y="9719145"/>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7251</xdr:rowOff>
    </xdr:from>
    <xdr:to>
      <xdr:col>55</xdr:col>
      <xdr:colOff>50800</xdr:colOff>
      <xdr:row>56</xdr:row>
      <xdr:rowOff>108851</xdr:rowOff>
    </xdr:to>
    <xdr:sp macro="" textlink="">
      <xdr:nvSpPr>
        <xdr:cNvPr id="371" name="楕円 370"/>
        <xdr:cNvSpPr/>
      </xdr:nvSpPr>
      <xdr:spPr>
        <a:xfrm>
          <a:off x="10426700" y="96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30128</xdr:rowOff>
    </xdr:from>
    <xdr:ext cx="534377" cy="259045"/>
    <xdr:sp macro="" textlink="">
      <xdr:nvSpPr>
        <xdr:cNvPr id="372" name="農林水産業費該当値テキスト"/>
        <xdr:cNvSpPr txBox="1"/>
      </xdr:nvSpPr>
      <xdr:spPr>
        <a:xfrm>
          <a:off x="10528300" y="94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xdr:rowOff>
    </xdr:from>
    <xdr:to>
      <xdr:col>50</xdr:col>
      <xdr:colOff>165100</xdr:colOff>
      <xdr:row>56</xdr:row>
      <xdr:rowOff>101689</xdr:rowOff>
    </xdr:to>
    <xdr:sp macro="" textlink="">
      <xdr:nvSpPr>
        <xdr:cNvPr id="373" name="楕円 372"/>
        <xdr:cNvSpPr/>
      </xdr:nvSpPr>
      <xdr:spPr>
        <a:xfrm>
          <a:off x="9588500" y="96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118216</xdr:rowOff>
    </xdr:from>
    <xdr:ext cx="534377" cy="259045"/>
    <xdr:sp macro="" textlink="">
      <xdr:nvSpPr>
        <xdr:cNvPr id="374" name="テキスト ボックス 373"/>
        <xdr:cNvSpPr txBox="1"/>
      </xdr:nvSpPr>
      <xdr:spPr>
        <a:xfrm>
          <a:off x="9372111" y="93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46285</xdr:rowOff>
    </xdr:from>
    <xdr:to>
      <xdr:col>46</xdr:col>
      <xdr:colOff>38100</xdr:colOff>
      <xdr:row>56</xdr:row>
      <xdr:rowOff>147885</xdr:rowOff>
    </xdr:to>
    <xdr:sp macro="" textlink="">
      <xdr:nvSpPr>
        <xdr:cNvPr id="375" name="楕円 374"/>
        <xdr:cNvSpPr/>
      </xdr:nvSpPr>
      <xdr:spPr>
        <a:xfrm>
          <a:off x="8699500" y="9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164412</xdr:rowOff>
    </xdr:from>
    <xdr:ext cx="534377" cy="259045"/>
    <xdr:sp macro="" textlink="">
      <xdr:nvSpPr>
        <xdr:cNvPr id="376" name="テキスト ボックス 375"/>
        <xdr:cNvSpPr txBox="1"/>
      </xdr:nvSpPr>
      <xdr:spPr>
        <a:xfrm>
          <a:off x="8483111" y="94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71622</xdr:rowOff>
    </xdr:from>
    <xdr:to>
      <xdr:col>41</xdr:col>
      <xdr:colOff>101600</xdr:colOff>
      <xdr:row>57</xdr:row>
      <xdr:rowOff>1772</xdr:rowOff>
    </xdr:to>
    <xdr:sp macro="" textlink="">
      <xdr:nvSpPr>
        <xdr:cNvPr id="377" name="楕円 376"/>
        <xdr:cNvSpPr/>
      </xdr:nvSpPr>
      <xdr:spPr>
        <a:xfrm>
          <a:off x="7810500" y="96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18299</xdr:rowOff>
    </xdr:from>
    <xdr:ext cx="534377" cy="259045"/>
    <xdr:sp macro="" textlink="">
      <xdr:nvSpPr>
        <xdr:cNvPr id="378" name="テキスト ボックス 377"/>
        <xdr:cNvSpPr txBox="1"/>
      </xdr:nvSpPr>
      <xdr:spPr>
        <a:xfrm>
          <a:off x="7594111" y="94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67145</xdr:rowOff>
    </xdr:from>
    <xdr:to>
      <xdr:col>36</xdr:col>
      <xdr:colOff>165100</xdr:colOff>
      <xdr:row>56</xdr:row>
      <xdr:rowOff>168745</xdr:rowOff>
    </xdr:to>
    <xdr:sp macro="" textlink="">
      <xdr:nvSpPr>
        <xdr:cNvPr id="379" name="楕円 378"/>
        <xdr:cNvSpPr/>
      </xdr:nvSpPr>
      <xdr:spPr>
        <a:xfrm>
          <a:off x="6921500" y="96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13822</xdr:rowOff>
    </xdr:from>
    <xdr:ext cx="534377" cy="259045"/>
    <xdr:sp macro="" textlink="">
      <xdr:nvSpPr>
        <xdr:cNvPr id="380" name="テキスト ボックス 379"/>
        <xdr:cNvSpPr txBox="1"/>
      </xdr:nvSpPr>
      <xdr:spPr>
        <a:xfrm>
          <a:off x="6705111" y="94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85141</xdr:rowOff>
    </xdr:from>
    <xdr:to>
      <xdr:col>55</xdr:col>
      <xdr:colOff>0</xdr:colOff>
      <xdr:row>76</xdr:row>
      <xdr:rowOff>127679</xdr:rowOff>
    </xdr:to>
    <xdr:cxnSp macro="">
      <xdr:nvCxnSpPr>
        <xdr:cNvPr id="409" name="直線コネクタ 408"/>
        <xdr:cNvCxnSpPr/>
      </xdr:nvCxnSpPr>
      <xdr:spPr>
        <a:xfrm flipV="1">
          <a:off x="9639300" y="12943891"/>
          <a:ext cx="838200" cy="2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127679</xdr:rowOff>
    </xdr:from>
    <xdr:to>
      <xdr:col>50</xdr:col>
      <xdr:colOff>114300</xdr:colOff>
      <xdr:row>77</xdr:row>
      <xdr:rowOff>7417</xdr:rowOff>
    </xdr:to>
    <xdr:cxnSp macro="">
      <xdr:nvCxnSpPr>
        <xdr:cNvPr id="412" name="直線コネクタ 411"/>
        <xdr:cNvCxnSpPr/>
      </xdr:nvCxnSpPr>
      <xdr:spPr>
        <a:xfrm flipV="1">
          <a:off x="8750300" y="13157879"/>
          <a:ext cx="889000" cy="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14" name="テキスト ボックス 413"/>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117830</xdr:rowOff>
    </xdr:from>
    <xdr:to>
      <xdr:col>45</xdr:col>
      <xdr:colOff>177800</xdr:colOff>
      <xdr:row>77</xdr:row>
      <xdr:rowOff>7417</xdr:rowOff>
    </xdr:to>
    <xdr:cxnSp macro="">
      <xdr:nvCxnSpPr>
        <xdr:cNvPr id="415" name="直線コネクタ 414"/>
        <xdr:cNvCxnSpPr/>
      </xdr:nvCxnSpPr>
      <xdr:spPr>
        <a:xfrm>
          <a:off x="7861300" y="13148030"/>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37400</xdr:rowOff>
    </xdr:from>
    <xdr:ext cx="534377" cy="259045"/>
    <xdr:sp macro="" textlink="">
      <xdr:nvSpPr>
        <xdr:cNvPr id="417" name="テキスト ボックス 416"/>
        <xdr:cNvSpPr txBox="1"/>
      </xdr:nvSpPr>
      <xdr:spPr>
        <a:xfrm>
          <a:off x="8483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117830</xdr:rowOff>
    </xdr:from>
    <xdr:to>
      <xdr:col>41</xdr:col>
      <xdr:colOff>50800</xdr:colOff>
      <xdr:row>77</xdr:row>
      <xdr:rowOff>8617</xdr:rowOff>
    </xdr:to>
    <xdr:cxnSp macro="">
      <xdr:nvCxnSpPr>
        <xdr:cNvPr id="418" name="直線コネクタ 417"/>
        <xdr:cNvCxnSpPr/>
      </xdr:nvCxnSpPr>
      <xdr:spPr>
        <a:xfrm flipV="1">
          <a:off x="6972300" y="13148030"/>
          <a:ext cx="889000" cy="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28046</xdr:rowOff>
    </xdr:from>
    <xdr:ext cx="534377" cy="259045"/>
    <xdr:sp macro="" textlink="">
      <xdr:nvSpPr>
        <xdr:cNvPr id="420" name="テキスト ボックス 419"/>
        <xdr:cNvSpPr txBox="1"/>
      </xdr:nvSpPr>
      <xdr:spPr>
        <a:xfrm>
          <a:off x="7594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12177</xdr:rowOff>
    </xdr:from>
    <xdr:ext cx="534377" cy="259045"/>
    <xdr:sp macro="" textlink="">
      <xdr:nvSpPr>
        <xdr:cNvPr id="422" name="テキスト ボックス 421"/>
        <xdr:cNvSpPr txBox="1"/>
      </xdr:nvSpPr>
      <xdr:spPr>
        <a:xfrm>
          <a:off x="6705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34341</xdr:rowOff>
    </xdr:from>
    <xdr:to>
      <xdr:col>55</xdr:col>
      <xdr:colOff>50800</xdr:colOff>
      <xdr:row>75</xdr:row>
      <xdr:rowOff>135941</xdr:rowOff>
    </xdr:to>
    <xdr:sp macro="" textlink="">
      <xdr:nvSpPr>
        <xdr:cNvPr id="428" name="楕円 427"/>
        <xdr:cNvSpPr/>
      </xdr:nvSpPr>
      <xdr:spPr>
        <a:xfrm>
          <a:off x="10426700" y="128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57218</xdr:rowOff>
    </xdr:from>
    <xdr:ext cx="534377" cy="259045"/>
    <xdr:sp macro="" textlink="">
      <xdr:nvSpPr>
        <xdr:cNvPr id="429" name="商工費該当値テキスト"/>
        <xdr:cNvSpPr txBox="1"/>
      </xdr:nvSpPr>
      <xdr:spPr>
        <a:xfrm>
          <a:off x="10528300" y="127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76879</xdr:rowOff>
    </xdr:from>
    <xdr:to>
      <xdr:col>50</xdr:col>
      <xdr:colOff>165100</xdr:colOff>
      <xdr:row>77</xdr:row>
      <xdr:rowOff>7029</xdr:rowOff>
    </xdr:to>
    <xdr:sp macro="" textlink="">
      <xdr:nvSpPr>
        <xdr:cNvPr id="430" name="楕円 429"/>
        <xdr:cNvSpPr/>
      </xdr:nvSpPr>
      <xdr:spPr>
        <a:xfrm>
          <a:off x="9588500" y="131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23557</xdr:rowOff>
    </xdr:from>
    <xdr:ext cx="534377" cy="259045"/>
    <xdr:sp macro="" textlink="">
      <xdr:nvSpPr>
        <xdr:cNvPr id="431" name="テキスト ボックス 430"/>
        <xdr:cNvSpPr txBox="1"/>
      </xdr:nvSpPr>
      <xdr:spPr>
        <a:xfrm>
          <a:off x="9372111" y="1288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128067</xdr:rowOff>
    </xdr:from>
    <xdr:to>
      <xdr:col>46</xdr:col>
      <xdr:colOff>38100</xdr:colOff>
      <xdr:row>77</xdr:row>
      <xdr:rowOff>58217</xdr:rowOff>
    </xdr:to>
    <xdr:sp macro="" textlink="">
      <xdr:nvSpPr>
        <xdr:cNvPr id="432" name="楕円 431"/>
        <xdr:cNvSpPr/>
      </xdr:nvSpPr>
      <xdr:spPr>
        <a:xfrm>
          <a:off x="8699500" y="131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74744</xdr:rowOff>
    </xdr:from>
    <xdr:ext cx="534377" cy="259045"/>
    <xdr:sp macro="" textlink="">
      <xdr:nvSpPr>
        <xdr:cNvPr id="433" name="テキスト ボックス 432"/>
        <xdr:cNvSpPr txBox="1"/>
      </xdr:nvSpPr>
      <xdr:spPr>
        <a:xfrm>
          <a:off x="8483111" y="129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67030</xdr:rowOff>
    </xdr:from>
    <xdr:to>
      <xdr:col>41</xdr:col>
      <xdr:colOff>101600</xdr:colOff>
      <xdr:row>76</xdr:row>
      <xdr:rowOff>168630</xdr:rowOff>
    </xdr:to>
    <xdr:sp macro="" textlink="">
      <xdr:nvSpPr>
        <xdr:cNvPr id="434" name="楕円 433"/>
        <xdr:cNvSpPr/>
      </xdr:nvSpPr>
      <xdr:spPr>
        <a:xfrm>
          <a:off x="7810500" y="130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13708</xdr:rowOff>
    </xdr:from>
    <xdr:ext cx="534377" cy="259045"/>
    <xdr:sp macro="" textlink="">
      <xdr:nvSpPr>
        <xdr:cNvPr id="435" name="テキスト ボックス 434"/>
        <xdr:cNvSpPr txBox="1"/>
      </xdr:nvSpPr>
      <xdr:spPr>
        <a:xfrm>
          <a:off x="7594111" y="128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129267</xdr:rowOff>
    </xdr:from>
    <xdr:to>
      <xdr:col>36</xdr:col>
      <xdr:colOff>165100</xdr:colOff>
      <xdr:row>77</xdr:row>
      <xdr:rowOff>59417</xdr:rowOff>
    </xdr:to>
    <xdr:sp macro="" textlink="">
      <xdr:nvSpPr>
        <xdr:cNvPr id="436" name="楕円 435"/>
        <xdr:cNvSpPr/>
      </xdr:nvSpPr>
      <xdr:spPr>
        <a:xfrm>
          <a:off x="6921500" y="131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75944</xdr:rowOff>
    </xdr:from>
    <xdr:ext cx="534377" cy="259045"/>
    <xdr:sp macro="" textlink="">
      <xdr:nvSpPr>
        <xdr:cNvPr id="437" name="テキスト ボックス 436"/>
        <xdr:cNvSpPr txBox="1"/>
      </xdr:nvSpPr>
      <xdr:spPr>
        <a:xfrm>
          <a:off x="6705111" y="129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11750</xdr:rowOff>
    </xdr:from>
    <xdr:to>
      <xdr:col>55</xdr:col>
      <xdr:colOff>0</xdr:colOff>
      <xdr:row>98</xdr:row>
      <xdr:rowOff>152795</xdr:rowOff>
    </xdr:to>
    <xdr:cxnSp macro="">
      <xdr:nvCxnSpPr>
        <xdr:cNvPr id="469" name="直線コネクタ 468"/>
        <xdr:cNvCxnSpPr/>
      </xdr:nvCxnSpPr>
      <xdr:spPr>
        <a:xfrm flipV="1">
          <a:off x="9639300" y="16813850"/>
          <a:ext cx="8382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152795</xdr:rowOff>
    </xdr:from>
    <xdr:to>
      <xdr:col>50</xdr:col>
      <xdr:colOff>114300</xdr:colOff>
      <xdr:row>98</xdr:row>
      <xdr:rowOff>159348</xdr:rowOff>
    </xdr:to>
    <xdr:cxnSp macro="">
      <xdr:nvCxnSpPr>
        <xdr:cNvPr id="472" name="直線コネクタ 471"/>
        <xdr:cNvCxnSpPr/>
      </xdr:nvCxnSpPr>
      <xdr:spPr>
        <a:xfrm flipV="1">
          <a:off x="8750300" y="1695489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13926</xdr:rowOff>
    </xdr:from>
    <xdr:ext cx="534377" cy="259045"/>
    <xdr:sp macro="" textlink="">
      <xdr:nvSpPr>
        <xdr:cNvPr id="474" name="テキスト ボックス 473"/>
        <xdr:cNvSpPr txBox="1"/>
      </xdr:nvSpPr>
      <xdr:spPr>
        <a:xfrm>
          <a:off x="9372111" y="16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159348</xdr:rowOff>
    </xdr:from>
    <xdr:to>
      <xdr:col>45</xdr:col>
      <xdr:colOff>177800</xdr:colOff>
      <xdr:row>99</xdr:row>
      <xdr:rowOff>81711</xdr:rowOff>
    </xdr:to>
    <xdr:cxnSp macro="">
      <xdr:nvCxnSpPr>
        <xdr:cNvPr id="475" name="直線コネクタ 474"/>
        <xdr:cNvCxnSpPr/>
      </xdr:nvCxnSpPr>
      <xdr:spPr>
        <a:xfrm flipV="1">
          <a:off x="7861300" y="16961448"/>
          <a:ext cx="889000" cy="9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18606</xdr:rowOff>
    </xdr:from>
    <xdr:ext cx="534377" cy="259045"/>
    <xdr:sp macro="" textlink="">
      <xdr:nvSpPr>
        <xdr:cNvPr id="477" name="テキスト ボックス 476"/>
        <xdr:cNvSpPr txBox="1"/>
      </xdr:nvSpPr>
      <xdr:spPr>
        <a:xfrm>
          <a:off x="8483111" y="166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77161</xdr:rowOff>
    </xdr:from>
    <xdr:to>
      <xdr:col>41</xdr:col>
      <xdr:colOff>50800</xdr:colOff>
      <xdr:row>99</xdr:row>
      <xdr:rowOff>81711</xdr:rowOff>
    </xdr:to>
    <xdr:cxnSp macro="">
      <xdr:nvCxnSpPr>
        <xdr:cNvPr id="478" name="直線コネクタ 477"/>
        <xdr:cNvCxnSpPr/>
      </xdr:nvCxnSpPr>
      <xdr:spPr>
        <a:xfrm>
          <a:off x="6972300" y="17050711"/>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5500</xdr:rowOff>
    </xdr:from>
    <xdr:ext cx="534377" cy="259045"/>
    <xdr:sp macro="" textlink="">
      <xdr:nvSpPr>
        <xdr:cNvPr id="480" name="テキスト ボックス 479"/>
        <xdr:cNvSpPr txBox="1"/>
      </xdr:nvSpPr>
      <xdr:spPr>
        <a:xfrm>
          <a:off x="7594111" y="16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xdr:rowOff>
    </xdr:from>
    <xdr:ext cx="534377" cy="259045"/>
    <xdr:sp macro="" textlink="">
      <xdr:nvSpPr>
        <xdr:cNvPr id="482" name="テキスト ボックス 481"/>
        <xdr:cNvSpPr txBox="1"/>
      </xdr:nvSpPr>
      <xdr:spPr>
        <a:xfrm>
          <a:off x="6705111" y="166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132400</xdr:rowOff>
    </xdr:from>
    <xdr:to>
      <xdr:col>55</xdr:col>
      <xdr:colOff>50800</xdr:colOff>
      <xdr:row>98</xdr:row>
      <xdr:rowOff>62550</xdr:rowOff>
    </xdr:to>
    <xdr:sp macro="" textlink="">
      <xdr:nvSpPr>
        <xdr:cNvPr id="488" name="楕円 487"/>
        <xdr:cNvSpPr/>
      </xdr:nvSpPr>
      <xdr:spPr>
        <a:xfrm>
          <a:off x="10426700" y="167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110827</xdr:rowOff>
    </xdr:from>
    <xdr:ext cx="534377" cy="259045"/>
    <xdr:sp macro="" textlink="">
      <xdr:nvSpPr>
        <xdr:cNvPr id="489" name="土木費該当値テキスト"/>
        <xdr:cNvSpPr txBox="1"/>
      </xdr:nvSpPr>
      <xdr:spPr>
        <a:xfrm>
          <a:off x="10528300" y="167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101995</xdr:rowOff>
    </xdr:from>
    <xdr:to>
      <xdr:col>50</xdr:col>
      <xdr:colOff>165100</xdr:colOff>
      <xdr:row>99</xdr:row>
      <xdr:rowOff>32145</xdr:rowOff>
    </xdr:to>
    <xdr:sp macro="" textlink="">
      <xdr:nvSpPr>
        <xdr:cNvPr id="490" name="楕円 489"/>
        <xdr:cNvSpPr/>
      </xdr:nvSpPr>
      <xdr:spPr>
        <a:xfrm>
          <a:off x="9588500" y="169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23272</xdr:rowOff>
    </xdr:from>
    <xdr:ext cx="534377" cy="259045"/>
    <xdr:sp macro="" textlink="">
      <xdr:nvSpPr>
        <xdr:cNvPr id="491" name="テキスト ボックス 490"/>
        <xdr:cNvSpPr txBox="1"/>
      </xdr:nvSpPr>
      <xdr:spPr>
        <a:xfrm>
          <a:off x="9372111" y="169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108548</xdr:rowOff>
    </xdr:from>
    <xdr:to>
      <xdr:col>46</xdr:col>
      <xdr:colOff>38100</xdr:colOff>
      <xdr:row>99</xdr:row>
      <xdr:rowOff>38698</xdr:rowOff>
    </xdr:to>
    <xdr:sp macro="" textlink="">
      <xdr:nvSpPr>
        <xdr:cNvPr id="492" name="楕円 491"/>
        <xdr:cNvSpPr/>
      </xdr:nvSpPr>
      <xdr:spPr>
        <a:xfrm>
          <a:off x="8699500" y="169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29825</xdr:rowOff>
    </xdr:from>
    <xdr:ext cx="534377" cy="259045"/>
    <xdr:sp macro="" textlink="">
      <xdr:nvSpPr>
        <xdr:cNvPr id="493" name="テキスト ボックス 492"/>
        <xdr:cNvSpPr txBox="1"/>
      </xdr:nvSpPr>
      <xdr:spPr>
        <a:xfrm>
          <a:off x="8483111" y="170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30911</xdr:rowOff>
    </xdr:from>
    <xdr:to>
      <xdr:col>41</xdr:col>
      <xdr:colOff>101600</xdr:colOff>
      <xdr:row>99</xdr:row>
      <xdr:rowOff>132511</xdr:rowOff>
    </xdr:to>
    <xdr:sp macro="" textlink="">
      <xdr:nvSpPr>
        <xdr:cNvPr id="494" name="楕円 493"/>
        <xdr:cNvSpPr/>
      </xdr:nvSpPr>
      <xdr:spPr>
        <a:xfrm>
          <a:off x="7810500" y="170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123638</xdr:rowOff>
    </xdr:from>
    <xdr:ext cx="534377" cy="259045"/>
    <xdr:sp macro="" textlink="">
      <xdr:nvSpPr>
        <xdr:cNvPr id="495" name="テキスト ボックス 494"/>
        <xdr:cNvSpPr txBox="1"/>
      </xdr:nvSpPr>
      <xdr:spPr>
        <a:xfrm>
          <a:off x="7594111" y="170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26361</xdr:rowOff>
    </xdr:from>
    <xdr:to>
      <xdr:col>36</xdr:col>
      <xdr:colOff>165100</xdr:colOff>
      <xdr:row>99</xdr:row>
      <xdr:rowOff>127961</xdr:rowOff>
    </xdr:to>
    <xdr:sp macro="" textlink="">
      <xdr:nvSpPr>
        <xdr:cNvPr id="496" name="楕円 495"/>
        <xdr:cNvSpPr/>
      </xdr:nvSpPr>
      <xdr:spPr>
        <a:xfrm>
          <a:off x="6921500" y="169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119088</xdr:rowOff>
    </xdr:from>
    <xdr:ext cx="534377" cy="259045"/>
    <xdr:sp macro="" textlink="">
      <xdr:nvSpPr>
        <xdr:cNvPr id="497" name="テキスト ボックス 496"/>
        <xdr:cNvSpPr txBox="1"/>
      </xdr:nvSpPr>
      <xdr:spPr>
        <a:xfrm>
          <a:off x="6705111" y="170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52641</xdr:rowOff>
    </xdr:from>
    <xdr:to>
      <xdr:col>85</xdr:col>
      <xdr:colOff>127000</xdr:colOff>
      <xdr:row>37</xdr:row>
      <xdr:rowOff>68606</xdr:rowOff>
    </xdr:to>
    <xdr:cxnSp macro="">
      <xdr:nvCxnSpPr>
        <xdr:cNvPr id="527" name="直線コネクタ 526"/>
        <xdr:cNvCxnSpPr/>
      </xdr:nvCxnSpPr>
      <xdr:spPr>
        <a:xfrm flipV="1">
          <a:off x="15481300" y="6396291"/>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55613</xdr:rowOff>
    </xdr:from>
    <xdr:to>
      <xdr:col>81</xdr:col>
      <xdr:colOff>50800</xdr:colOff>
      <xdr:row>37</xdr:row>
      <xdr:rowOff>68606</xdr:rowOff>
    </xdr:to>
    <xdr:cxnSp macro="">
      <xdr:nvCxnSpPr>
        <xdr:cNvPr id="530" name="直線コネクタ 529"/>
        <xdr:cNvCxnSpPr/>
      </xdr:nvCxnSpPr>
      <xdr:spPr>
        <a:xfrm>
          <a:off x="14592300" y="6399263"/>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55613</xdr:rowOff>
    </xdr:from>
    <xdr:to>
      <xdr:col>76</xdr:col>
      <xdr:colOff>114300</xdr:colOff>
      <xdr:row>37</xdr:row>
      <xdr:rowOff>62090</xdr:rowOff>
    </xdr:to>
    <xdr:cxnSp macro="">
      <xdr:nvCxnSpPr>
        <xdr:cNvPr id="533" name="直線コネクタ 532"/>
        <xdr:cNvCxnSpPr/>
      </xdr:nvCxnSpPr>
      <xdr:spPr>
        <a:xfrm flipV="1">
          <a:off x="13703300" y="639926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62090</xdr:rowOff>
    </xdr:from>
    <xdr:to>
      <xdr:col>71</xdr:col>
      <xdr:colOff>177800</xdr:colOff>
      <xdr:row>37</xdr:row>
      <xdr:rowOff>104381</xdr:rowOff>
    </xdr:to>
    <xdr:cxnSp macro="">
      <xdr:nvCxnSpPr>
        <xdr:cNvPr id="536" name="直線コネクタ 535"/>
        <xdr:cNvCxnSpPr/>
      </xdr:nvCxnSpPr>
      <xdr:spPr>
        <a:xfrm flipV="1">
          <a:off x="12814300" y="6405740"/>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1841</xdr:rowOff>
    </xdr:from>
    <xdr:to>
      <xdr:col>85</xdr:col>
      <xdr:colOff>177800</xdr:colOff>
      <xdr:row>37</xdr:row>
      <xdr:rowOff>103441</xdr:rowOff>
    </xdr:to>
    <xdr:sp macro="" textlink="">
      <xdr:nvSpPr>
        <xdr:cNvPr id="546" name="楕円 545"/>
        <xdr:cNvSpPr/>
      </xdr:nvSpPr>
      <xdr:spPr>
        <a:xfrm>
          <a:off x="162687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151718</xdr:rowOff>
    </xdr:from>
    <xdr:ext cx="534377" cy="259045"/>
    <xdr:sp macro="" textlink="">
      <xdr:nvSpPr>
        <xdr:cNvPr id="547" name="消防費該当値テキスト"/>
        <xdr:cNvSpPr txBox="1"/>
      </xdr:nvSpPr>
      <xdr:spPr>
        <a:xfrm>
          <a:off x="16370300" y="6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17806</xdr:rowOff>
    </xdr:from>
    <xdr:to>
      <xdr:col>81</xdr:col>
      <xdr:colOff>101600</xdr:colOff>
      <xdr:row>37</xdr:row>
      <xdr:rowOff>119406</xdr:rowOff>
    </xdr:to>
    <xdr:sp macro="" textlink="">
      <xdr:nvSpPr>
        <xdr:cNvPr id="548" name="楕円 547"/>
        <xdr:cNvSpPr/>
      </xdr:nvSpPr>
      <xdr:spPr>
        <a:xfrm>
          <a:off x="15430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135933</xdr:rowOff>
    </xdr:from>
    <xdr:ext cx="534377" cy="259045"/>
    <xdr:sp macro="" textlink="">
      <xdr:nvSpPr>
        <xdr:cNvPr id="549" name="テキスト ボックス 548"/>
        <xdr:cNvSpPr txBox="1"/>
      </xdr:nvSpPr>
      <xdr:spPr>
        <a:xfrm>
          <a:off x="15214111" y="61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4813</xdr:rowOff>
    </xdr:from>
    <xdr:to>
      <xdr:col>76</xdr:col>
      <xdr:colOff>165100</xdr:colOff>
      <xdr:row>37</xdr:row>
      <xdr:rowOff>106413</xdr:rowOff>
    </xdr:to>
    <xdr:sp macro="" textlink="">
      <xdr:nvSpPr>
        <xdr:cNvPr id="550" name="楕円 549"/>
        <xdr:cNvSpPr/>
      </xdr:nvSpPr>
      <xdr:spPr>
        <a:xfrm>
          <a:off x="14541500" y="63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122940</xdr:rowOff>
    </xdr:from>
    <xdr:ext cx="534377" cy="259045"/>
    <xdr:sp macro="" textlink="">
      <xdr:nvSpPr>
        <xdr:cNvPr id="551" name="テキスト ボックス 550"/>
        <xdr:cNvSpPr txBox="1"/>
      </xdr:nvSpPr>
      <xdr:spPr>
        <a:xfrm>
          <a:off x="14325111" y="61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11290</xdr:rowOff>
    </xdr:from>
    <xdr:to>
      <xdr:col>72</xdr:col>
      <xdr:colOff>38100</xdr:colOff>
      <xdr:row>37</xdr:row>
      <xdr:rowOff>112890</xdr:rowOff>
    </xdr:to>
    <xdr:sp macro="" textlink="">
      <xdr:nvSpPr>
        <xdr:cNvPr id="552" name="楕円 551"/>
        <xdr:cNvSpPr/>
      </xdr:nvSpPr>
      <xdr:spPr>
        <a:xfrm>
          <a:off x="13652500" y="63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129417</xdr:rowOff>
    </xdr:from>
    <xdr:ext cx="534377" cy="259045"/>
    <xdr:sp macro="" textlink="">
      <xdr:nvSpPr>
        <xdr:cNvPr id="553" name="テキスト ボックス 552"/>
        <xdr:cNvSpPr txBox="1"/>
      </xdr:nvSpPr>
      <xdr:spPr>
        <a:xfrm>
          <a:off x="13436111" y="61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53581</xdr:rowOff>
    </xdr:from>
    <xdr:to>
      <xdr:col>67</xdr:col>
      <xdr:colOff>101600</xdr:colOff>
      <xdr:row>37</xdr:row>
      <xdr:rowOff>155181</xdr:rowOff>
    </xdr:to>
    <xdr:sp macro="" textlink="">
      <xdr:nvSpPr>
        <xdr:cNvPr id="554" name="楕円 553"/>
        <xdr:cNvSpPr/>
      </xdr:nvSpPr>
      <xdr:spPr>
        <a:xfrm>
          <a:off x="12763500" y="63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258</xdr:rowOff>
    </xdr:from>
    <xdr:ext cx="534377" cy="259045"/>
    <xdr:sp macro="" textlink="">
      <xdr:nvSpPr>
        <xdr:cNvPr id="555" name="テキスト ボックス 554"/>
        <xdr:cNvSpPr txBox="1"/>
      </xdr:nvSpPr>
      <xdr:spPr>
        <a:xfrm>
          <a:off x="12547111" y="61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112442</xdr:rowOff>
    </xdr:from>
    <xdr:to>
      <xdr:col>85</xdr:col>
      <xdr:colOff>127000</xdr:colOff>
      <xdr:row>57</xdr:row>
      <xdr:rowOff>43176</xdr:rowOff>
    </xdr:to>
    <xdr:cxnSp macro="">
      <xdr:nvCxnSpPr>
        <xdr:cNvPr id="587" name="直線コネクタ 586"/>
        <xdr:cNvCxnSpPr/>
      </xdr:nvCxnSpPr>
      <xdr:spPr>
        <a:xfrm>
          <a:off x="15481300" y="9713642"/>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112442</xdr:rowOff>
    </xdr:from>
    <xdr:to>
      <xdr:col>81</xdr:col>
      <xdr:colOff>50800</xdr:colOff>
      <xdr:row>57</xdr:row>
      <xdr:rowOff>9997</xdr:rowOff>
    </xdr:to>
    <xdr:cxnSp macro="">
      <xdr:nvCxnSpPr>
        <xdr:cNvPr id="590" name="直線コネクタ 589"/>
        <xdr:cNvCxnSpPr/>
      </xdr:nvCxnSpPr>
      <xdr:spPr>
        <a:xfrm flipV="1">
          <a:off x="14592300" y="9713642"/>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56115</xdr:rowOff>
    </xdr:from>
    <xdr:ext cx="534377" cy="259045"/>
    <xdr:sp macro="" textlink="">
      <xdr:nvSpPr>
        <xdr:cNvPr id="592" name="テキスト ボックス 591"/>
        <xdr:cNvSpPr txBox="1"/>
      </xdr:nvSpPr>
      <xdr:spPr>
        <a:xfrm>
          <a:off x="15214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9997</xdr:rowOff>
    </xdr:from>
    <xdr:to>
      <xdr:col>76</xdr:col>
      <xdr:colOff>114300</xdr:colOff>
      <xdr:row>57</xdr:row>
      <xdr:rowOff>53278</xdr:rowOff>
    </xdr:to>
    <xdr:cxnSp macro="">
      <xdr:nvCxnSpPr>
        <xdr:cNvPr id="593" name="直線コネクタ 592"/>
        <xdr:cNvCxnSpPr/>
      </xdr:nvCxnSpPr>
      <xdr:spPr>
        <a:xfrm flipV="1">
          <a:off x="13703300" y="9782647"/>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53278</xdr:rowOff>
    </xdr:from>
    <xdr:to>
      <xdr:col>71</xdr:col>
      <xdr:colOff>177800</xdr:colOff>
      <xdr:row>58</xdr:row>
      <xdr:rowOff>65590</xdr:rowOff>
    </xdr:to>
    <xdr:cxnSp macro="">
      <xdr:nvCxnSpPr>
        <xdr:cNvPr id="596" name="直線コネクタ 595"/>
        <xdr:cNvCxnSpPr/>
      </xdr:nvCxnSpPr>
      <xdr:spPr>
        <a:xfrm flipV="1">
          <a:off x="12814300" y="9825928"/>
          <a:ext cx="889000" cy="18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163826</xdr:rowOff>
    </xdr:from>
    <xdr:to>
      <xdr:col>85</xdr:col>
      <xdr:colOff>177800</xdr:colOff>
      <xdr:row>57</xdr:row>
      <xdr:rowOff>93976</xdr:rowOff>
    </xdr:to>
    <xdr:sp macro="" textlink="">
      <xdr:nvSpPr>
        <xdr:cNvPr id="606" name="楕円 605"/>
        <xdr:cNvSpPr/>
      </xdr:nvSpPr>
      <xdr:spPr>
        <a:xfrm>
          <a:off x="16268700" y="97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15253</xdr:rowOff>
    </xdr:from>
    <xdr:ext cx="534377" cy="259045"/>
    <xdr:sp macro="" textlink="">
      <xdr:nvSpPr>
        <xdr:cNvPr id="607" name="教育費該当値テキスト"/>
        <xdr:cNvSpPr txBox="1"/>
      </xdr:nvSpPr>
      <xdr:spPr>
        <a:xfrm>
          <a:off x="16370300" y="961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61642</xdr:rowOff>
    </xdr:from>
    <xdr:to>
      <xdr:col>81</xdr:col>
      <xdr:colOff>101600</xdr:colOff>
      <xdr:row>56</xdr:row>
      <xdr:rowOff>163242</xdr:rowOff>
    </xdr:to>
    <xdr:sp macro="" textlink="">
      <xdr:nvSpPr>
        <xdr:cNvPr id="608" name="楕円 607"/>
        <xdr:cNvSpPr/>
      </xdr:nvSpPr>
      <xdr:spPr>
        <a:xfrm>
          <a:off x="15430500" y="96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8319</xdr:rowOff>
    </xdr:from>
    <xdr:ext cx="534377" cy="259045"/>
    <xdr:sp macro="" textlink="">
      <xdr:nvSpPr>
        <xdr:cNvPr id="609" name="テキスト ボックス 608"/>
        <xdr:cNvSpPr txBox="1"/>
      </xdr:nvSpPr>
      <xdr:spPr>
        <a:xfrm>
          <a:off x="15214111" y="94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130647</xdr:rowOff>
    </xdr:from>
    <xdr:to>
      <xdr:col>76</xdr:col>
      <xdr:colOff>165100</xdr:colOff>
      <xdr:row>57</xdr:row>
      <xdr:rowOff>60797</xdr:rowOff>
    </xdr:to>
    <xdr:sp macro="" textlink="">
      <xdr:nvSpPr>
        <xdr:cNvPr id="610" name="楕円 609"/>
        <xdr:cNvSpPr/>
      </xdr:nvSpPr>
      <xdr:spPr>
        <a:xfrm>
          <a:off x="14541500" y="97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77324</xdr:rowOff>
    </xdr:from>
    <xdr:ext cx="534377" cy="259045"/>
    <xdr:sp macro="" textlink="">
      <xdr:nvSpPr>
        <xdr:cNvPr id="611" name="テキスト ボックス 610"/>
        <xdr:cNvSpPr txBox="1"/>
      </xdr:nvSpPr>
      <xdr:spPr>
        <a:xfrm>
          <a:off x="14325111" y="95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2478</xdr:rowOff>
    </xdr:from>
    <xdr:to>
      <xdr:col>72</xdr:col>
      <xdr:colOff>38100</xdr:colOff>
      <xdr:row>57</xdr:row>
      <xdr:rowOff>104078</xdr:rowOff>
    </xdr:to>
    <xdr:sp macro="" textlink="">
      <xdr:nvSpPr>
        <xdr:cNvPr id="612" name="楕円 611"/>
        <xdr:cNvSpPr/>
      </xdr:nvSpPr>
      <xdr:spPr>
        <a:xfrm>
          <a:off x="13652500" y="97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120605</xdr:rowOff>
    </xdr:from>
    <xdr:ext cx="534377" cy="259045"/>
    <xdr:sp macro="" textlink="">
      <xdr:nvSpPr>
        <xdr:cNvPr id="613" name="テキスト ボックス 612"/>
        <xdr:cNvSpPr txBox="1"/>
      </xdr:nvSpPr>
      <xdr:spPr>
        <a:xfrm>
          <a:off x="13436111" y="95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14790</xdr:rowOff>
    </xdr:from>
    <xdr:to>
      <xdr:col>67</xdr:col>
      <xdr:colOff>101600</xdr:colOff>
      <xdr:row>58</xdr:row>
      <xdr:rowOff>116390</xdr:rowOff>
    </xdr:to>
    <xdr:sp macro="" textlink="">
      <xdr:nvSpPr>
        <xdr:cNvPr id="614" name="楕円 613"/>
        <xdr:cNvSpPr/>
      </xdr:nvSpPr>
      <xdr:spPr>
        <a:xfrm>
          <a:off x="12763500" y="99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132917</xdr:rowOff>
    </xdr:from>
    <xdr:ext cx="534377" cy="259045"/>
    <xdr:sp macro="" textlink="">
      <xdr:nvSpPr>
        <xdr:cNvPr id="615" name="テキスト ボックス 614"/>
        <xdr:cNvSpPr txBox="1"/>
      </xdr:nvSpPr>
      <xdr:spPr>
        <a:xfrm>
          <a:off x="12547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50431</xdr:rowOff>
    </xdr:from>
    <xdr:to>
      <xdr:col>85</xdr:col>
      <xdr:colOff>127000</xdr:colOff>
      <xdr:row>78</xdr:row>
      <xdr:rowOff>154160</xdr:rowOff>
    </xdr:to>
    <xdr:cxnSp macro="">
      <xdr:nvCxnSpPr>
        <xdr:cNvPr id="644" name="直線コネクタ 643"/>
        <xdr:cNvCxnSpPr/>
      </xdr:nvCxnSpPr>
      <xdr:spPr>
        <a:xfrm flipV="1">
          <a:off x="15481300" y="13423531"/>
          <a:ext cx="838200" cy="10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106953</xdr:rowOff>
    </xdr:from>
    <xdr:to>
      <xdr:col>81</xdr:col>
      <xdr:colOff>50800</xdr:colOff>
      <xdr:row>78</xdr:row>
      <xdr:rowOff>154160</xdr:rowOff>
    </xdr:to>
    <xdr:cxnSp macro="">
      <xdr:nvCxnSpPr>
        <xdr:cNvPr id="647" name="直線コネクタ 646"/>
        <xdr:cNvCxnSpPr/>
      </xdr:nvCxnSpPr>
      <xdr:spPr>
        <a:xfrm>
          <a:off x="14592300" y="13480053"/>
          <a:ext cx="8890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106953</xdr:rowOff>
    </xdr:from>
    <xdr:to>
      <xdr:col>76</xdr:col>
      <xdr:colOff>114300</xdr:colOff>
      <xdr:row>78</xdr:row>
      <xdr:rowOff>122479</xdr:rowOff>
    </xdr:to>
    <xdr:cxnSp macro="">
      <xdr:nvCxnSpPr>
        <xdr:cNvPr id="650" name="直線コネクタ 649"/>
        <xdr:cNvCxnSpPr/>
      </xdr:nvCxnSpPr>
      <xdr:spPr>
        <a:xfrm flipV="1">
          <a:off x="13703300" y="13480053"/>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122479</xdr:rowOff>
    </xdr:from>
    <xdr:to>
      <xdr:col>71</xdr:col>
      <xdr:colOff>177800</xdr:colOff>
      <xdr:row>78</xdr:row>
      <xdr:rowOff>170923</xdr:rowOff>
    </xdr:to>
    <xdr:cxnSp macro="">
      <xdr:nvCxnSpPr>
        <xdr:cNvPr id="653" name="直線コネクタ 652"/>
        <xdr:cNvCxnSpPr/>
      </xdr:nvCxnSpPr>
      <xdr:spPr>
        <a:xfrm flipV="1">
          <a:off x="12814300" y="13495579"/>
          <a:ext cx="8890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61459</xdr:rowOff>
    </xdr:from>
    <xdr:ext cx="469744" cy="259045"/>
    <xdr:sp macro="" textlink="">
      <xdr:nvSpPr>
        <xdr:cNvPr id="655" name="テキスト ボックス 654"/>
        <xdr:cNvSpPr txBox="1"/>
      </xdr:nvSpPr>
      <xdr:spPr>
        <a:xfrm>
          <a:off x="13468428"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42315</xdr:rowOff>
    </xdr:from>
    <xdr:ext cx="469744" cy="259045"/>
    <xdr:sp macro="" textlink="">
      <xdr:nvSpPr>
        <xdr:cNvPr id="657" name="テキスト ボックス 656"/>
        <xdr:cNvSpPr txBox="1"/>
      </xdr:nvSpPr>
      <xdr:spPr>
        <a:xfrm>
          <a:off x="12579428" y="135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171081</xdr:rowOff>
    </xdr:from>
    <xdr:to>
      <xdr:col>85</xdr:col>
      <xdr:colOff>177800</xdr:colOff>
      <xdr:row>78</xdr:row>
      <xdr:rowOff>101231</xdr:rowOff>
    </xdr:to>
    <xdr:sp macro="" textlink="">
      <xdr:nvSpPr>
        <xdr:cNvPr id="663" name="楕円 662"/>
        <xdr:cNvSpPr/>
      </xdr:nvSpPr>
      <xdr:spPr>
        <a:xfrm>
          <a:off x="162687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22508</xdr:rowOff>
    </xdr:from>
    <xdr:ext cx="469744" cy="259045"/>
    <xdr:sp macro="" textlink="">
      <xdr:nvSpPr>
        <xdr:cNvPr id="664" name="災害復旧費該当値テキスト"/>
        <xdr:cNvSpPr txBox="1"/>
      </xdr:nvSpPr>
      <xdr:spPr>
        <a:xfrm>
          <a:off x="16370300" y="1322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103360</xdr:rowOff>
    </xdr:from>
    <xdr:to>
      <xdr:col>81</xdr:col>
      <xdr:colOff>101600</xdr:colOff>
      <xdr:row>79</xdr:row>
      <xdr:rowOff>33510</xdr:rowOff>
    </xdr:to>
    <xdr:sp macro="" textlink="">
      <xdr:nvSpPr>
        <xdr:cNvPr id="665" name="楕円 664"/>
        <xdr:cNvSpPr/>
      </xdr:nvSpPr>
      <xdr:spPr>
        <a:xfrm>
          <a:off x="15430500" y="13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24637</xdr:rowOff>
    </xdr:from>
    <xdr:ext cx="469744" cy="259045"/>
    <xdr:sp macro="" textlink="">
      <xdr:nvSpPr>
        <xdr:cNvPr id="666" name="テキスト ボックス 665"/>
        <xdr:cNvSpPr txBox="1"/>
      </xdr:nvSpPr>
      <xdr:spPr>
        <a:xfrm>
          <a:off x="15246428" y="1356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56153</xdr:rowOff>
    </xdr:from>
    <xdr:to>
      <xdr:col>76</xdr:col>
      <xdr:colOff>165100</xdr:colOff>
      <xdr:row>78</xdr:row>
      <xdr:rowOff>157753</xdr:rowOff>
    </xdr:to>
    <xdr:sp macro="" textlink="">
      <xdr:nvSpPr>
        <xdr:cNvPr id="667" name="楕円 666"/>
        <xdr:cNvSpPr/>
      </xdr:nvSpPr>
      <xdr:spPr>
        <a:xfrm>
          <a:off x="14541500" y="134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2830</xdr:rowOff>
    </xdr:from>
    <xdr:ext cx="469744" cy="259045"/>
    <xdr:sp macro="" textlink="">
      <xdr:nvSpPr>
        <xdr:cNvPr id="668" name="テキスト ボックス 667"/>
        <xdr:cNvSpPr txBox="1"/>
      </xdr:nvSpPr>
      <xdr:spPr>
        <a:xfrm>
          <a:off x="14357428" y="132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71679</xdr:rowOff>
    </xdr:from>
    <xdr:to>
      <xdr:col>72</xdr:col>
      <xdr:colOff>38100</xdr:colOff>
      <xdr:row>79</xdr:row>
      <xdr:rowOff>1829</xdr:rowOff>
    </xdr:to>
    <xdr:sp macro="" textlink="">
      <xdr:nvSpPr>
        <xdr:cNvPr id="669" name="楕円 668"/>
        <xdr:cNvSpPr/>
      </xdr:nvSpPr>
      <xdr:spPr>
        <a:xfrm>
          <a:off x="13652500" y="134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18356</xdr:rowOff>
    </xdr:from>
    <xdr:ext cx="469744" cy="259045"/>
    <xdr:sp macro="" textlink="">
      <xdr:nvSpPr>
        <xdr:cNvPr id="670" name="テキスト ボックス 669"/>
        <xdr:cNvSpPr txBox="1"/>
      </xdr:nvSpPr>
      <xdr:spPr>
        <a:xfrm>
          <a:off x="13468428" y="1322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120123</xdr:rowOff>
    </xdr:from>
    <xdr:to>
      <xdr:col>67</xdr:col>
      <xdr:colOff>101600</xdr:colOff>
      <xdr:row>79</xdr:row>
      <xdr:rowOff>50273</xdr:rowOff>
    </xdr:to>
    <xdr:sp macro="" textlink="">
      <xdr:nvSpPr>
        <xdr:cNvPr id="671" name="楕円 670"/>
        <xdr:cNvSpPr/>
      </xdr:nvSpPr>
      <xdr:spPr>
        <a:xfrm>
          <a:off x="12763500" y="134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66800</xdr:rowOff>
    </xdr:from>
    <xdr:ext cx="469744" cy="259045"/>
    <xdr:sp macro="" textlink="">
      <xdr:nvSpPr>
        <xdr:cNvPr id="672" name="テキスト ボックス 671"/>
        <xdr:cNvSpPr txBox="1"/>
      </xdr:nvSpPr>
      <xdr:spPr>
        <a:xfrm>
          <a:off x="12579428" y="132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86406</xdr:rowOff>
    </xdr:from>
    <xdr:to>
      <xdr:col>85</xdr:col>
      <xdr:colOff>127000</xdr:colOff>
      <xdr:row>95</xdr:row>
      <xdr:rowOff>133924</xdr:rowOff>
    </xdr:to>
    <xdr:cxnSp macro="">
      <xdr:nvCxnSpPr>
        <xdr:cNvPr id="701" name="直線コネクタ 700"/>
        <xdr:cNvCxnSpPr/>
      </xdr:nvCxnSpPr>
      <xdr:spPr>
        <a:xfrm flipV="1">
          <a:off x="15481300" y="16374156"/>
          <a:ext cx="838200" cy="4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133924</xdr:rowOff>
    </xdr:from>
    <xdr:to>
      <xdr:col>81</xdr:col>
      <xdr:colOff>50800</xdr:colOff>
      <xdr:row>96</xdr:row>
      <xdr:rowOff>26984</xdr:rowOff>
    </xdr:to>
    <xdr:cxnSp macro="">
      <xdr:nvCxnSpPr>
        <xdr:cNvPr id="704" name="直線コネクタ 703"/>
        <xdr:cNvCxnSpPr/>
      </xdr:nvCxnSpPr>
      <xdr:spPr>
        <a:xfrm flipV="1">
          <a:off x="14592300" y="16421674"/>
          <a:ext cx="889000" cy="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108762</xdr:rowOff>
    </xdr:from>
    <xdr:to>
      <xdr:col>76</xdr:col>
      <xdr:colOff>114300</xdr:colOff>
      <xdr:row>96</xdr:row>
      <xdr:rowOff>26984</xdr:rowOff>
    </xdr:to>
    <xdr:cxnSp macro="">
      <xdr:nvCxnSpPr>
        <xdr:cNvPr id="707" name="直線コネクタ 706"/>
        <xdr:cNvCxnSpPr/>
      </xdr:nvCxnSpPr>
      <xdr:spPr>
        <a:xfrm>
          <a:off x="13703300" y="16396512"/>
          <a:ext cx="889000" cy="8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32387</xdr:rowOff>
    </xdr:from>
    <xdr:to>
      <xdr:col>71</xdr:col>
      <xdr:colOff>177800</xdr:colOff>
      <xdr:row>95</xdr:row>
      <xdr:rowOff>108762</xdr:rowOff>
    </xdr:to>
    <xdr:cxnSp macro="">
      <xdr:nvCxnSpPr>
        <xdr:cNvPr id="710" name="直線コネクタ 709"/>
        <xdr:cNvCxnSpPr/>
      </xdr:nvCxnSpPr>
      <xdr:spPr>
        <a:xfrm>
          <a:off x="12814300" y="16320137"/>
          <a:ext cx="889000" cy="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35606</xdr:rowOff>
    </xdr:from>
    <xdr:to>
      <xdr:col>85</xdr:col>
      <xdr:colOff>177800</xdr:colOff>
      <xdr:row>95</xdr:row>
      <xdr:rowOff>137206</xdr:rowOff>
    </xdr:to>
    <xdr:sp macro="" textlink="">
      <xdr:nvSpPr>
        <xdr:cNvPr id="720" name="楕円 719"/>
        <xdr:cNvSpPr/>
      </xdr:nvSpPr>
      <xdr:spPr>
        <a:xfrm>
          <a:off x="16268700" y="163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58483</xdr:rowOff>
    </xdr:from>
    <xdr:ext cx="534377" cy="259045"/>
    <xdr:sp macro="" textlink="">
      <xdr:nvSpPr>
        <xdr:cNvPr id="721" name="公債費該当値テキスト"/>
        <xdr:cNvSpPr txBox="1"/>
      </xdr:nvSpPr>
      <xdr:spPr>
        <a:xfrm>
          <a:off x="16370300" y="161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83124</xdr:rowOff>
    </xdr:from>
    <xdr:to>
      <xdr:col>81</xdr:col>
      <xdr:colOff>101600</xdr:colOff>
      <xdr:row>96</xdr:row>
      <xdr:rowOff>13274</xdr:rowOff>
    </xdr:to>
    <xdr:sp macro="" textlink="">
      <xdr:nvSpPr>
        <xdr:cNvPr id="722" name="楕円 721"/>
        <xdr:cNvSpPr/>
      </xdr:nvSpPr>
      <xdr:spPr>
        <a:xfrm>
          <a:off x="15430500" y="163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29801</xdr:rowOff>
    </xdr:from>
    <xdr:ext cx="534377" cy="259045"/>
    <xdr:sp macro="" textlink="">
      <xdr:nvSpPr>
        <xdr:cNvPr id="723" name="テキスト ボックス 722"/>
        <xdr:cNvSpPr txBox="1"/>
      </xdr:nvSpPr>
      <xdr:spPr>
        <a:xfrm>
          <a:off x="15214111" y="1614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147634</xdr:rowOff>
    </xdr:from>
    <xdr:to>
      <xdr:col>76</xdr:col>
      <xdr:colOff>165100</xdr:colOff>
      <xdr:row>96</xdr:row>
      <xdr:rowOff>77784</xdr:rowOff>
    </xdr:to>
    <xdr:sp macro="" textlink="">
      <xdr:nvSpPr>
        <xdr:cNvPr id="724" name="楕円 723"/>
        <xdr:cNvSpPr/>
      </xdr:nvSpPr>
      <xdr:spPr>
        <a:xfrm>
          <a:off x="14541500" y="164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94311</xdr:rowOff>
    </xdr:from>
    <xdr:ext cx="534377" cy="259045"/>
    <xdr:sp macro="" textlink="">
      <xdr:nvSpPr>
        <xdr:cNvPr id="725" name="テキスト ボックス 724"/>
        <xdr:cNvSpPr txBox="1"/>
      </xdr:nvSpPr>
      <xdr:spPr>
        <a:xfrm>
          <a:off x="14325111" y="1621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57962</xdr:rowOff>
    </xdr:from>
    <xdr:to>
      <xdr:col>72</xdr:col>
      <xdr:colOff>38100</xdr:colOff>
      <xdr:row>95</xdr:row>
      <xdr:rowOff>159562</xdr:rowOff>
    </xdr:to>
    <xdr:sp macro="" textlink="">
      <xdr:nvSpPr>
        <xdr:cNvPr id="726" name="楕円 725"/>
        <xdr:cNvSpPr/>
      </xdr:nvSpPr>
      <xdr:spPr>
        <a:xfrm>
          <a:off x="13652500" y="163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4639</xdr:rowOff>
    </xdr:from>
    <xdr:ext cx="534377" cy="259045"/>
    <xdr:sp macro="" textlink="">
      <xdr:nvSpPr>
        <xdr:cNvPr id="727" name="テキスト ボックス 726"/>
        <xdr:cNvSpPr txBox="1"/>
      </xdr:nvSpPr>
      <xdr:spPr>
        <a:xfrm>
          <a:off x="13436111" y="1612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153037</xdr:rowOff>
    </xdr:from>
    <xdr:to>
      <xdr:col>67</xdr:col>
      <xdr:colOff>101600</xdr:colOff>
      <xdr:row>95</xdr:row>
      <xdr:rowOff>83187</xdr:rowOff>
    </xdr:to>
    <xdr:sp macro="" textlink="">
      <xdr:nvSpPr>
        <xdr:cNvPr id="728" name="楕円 727"/>
        <xdr:cNvSpPr/>
      </xdr:nvSpPr>
      <xdr:spPr>
        <a:xfrm>
          <a:off x="12763500" y="162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99714</xdr:rowOff>
    </xdr:from>
    <xdr:ext cx="534377" cy="259045"/>
    <xdr:sp macro="" textlink="">
      <xdr:nvSpPr>
        <xdr:cNvPr id="729" name="テキスト ボックス 728"/>
        <xdr:cNvSpPr txBox="1"/>
      </xdr:nvSpPr>
      <xdr:spPr>
        <a:xfrm>
          <a:off x="12547111" y="1604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令和元年度と比較し大きく変動しているのは、民生費、教育費、商工費である。</a:t>
          </a:r>
        </a:p>
        <a:p>
          <a:r>
            <a:rPr kumimoji="1" lang="ja-JP" altLang="en-US" sz="1300">
              <a:latin typeface="ＭＳ Ｐゴシック" panose="020B0600070205080204" pitchFamily="50" charset="-128"/>
              <a:ea typeface="ＭＳ Ｐゴシック" panose="020B0600070205080204" pitchFamily="50" charset="-128"/>
            </a:rPr>
            <a:t>民生費は、高齢者福祉施設大規模改修事業や子育て世帯への臨時特別給付金事業等の実施により</a:t>
          </a:r>
          <a:r>
            <a:rPr kumimoji="1" lang="en-US" altLang="ja-JP" sz="1300">
              <a:latin typeface="ＭＳ Ｐゴシック" panose="020B0600070205080204" pitchFamily="50" charset="-128"/>
              <a:ea typeface="ＭＳ Ｐゴシック" panose="020B0600070205080204" pitchFamily="50" charset="-128"/>
            </a:rPr>
            <a:t>8,129</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教育費は小中学校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環境整備事業の完了等により、</a:t>
          </a:r>
          <a:r>
            <a:rPr kumimoji="1" lang="en-US" altLang="ja-JP" sz="1300">
              <a:latin typeface="ＭＳ Ｐゴシック" panose="020B0600070205080204" pitchFamily="50" charset="-128"/>
              <a:ea typeface="ＭＳ Ｐゴシック" panose="020B0600070205080204" pitchFamily="50" charset="-128"/>
            </a:rPr>
            <a:t>9,387</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商工費は、新型コロナウイルス感染症に伴う経済対策事業の実施等により増加し、類似団体平均を大きく上回っている。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財政調整基金残高は、令和２年度に</a:t>
          </a:r>
          <a:r>
            <a:rPr kumimoji="1" lang="en-US" altLang="ja-JP" sz="1400">
              <a:latin typeface="ＭＳ ゴシック" pitchFamily="49" charset="-128"/>
              <a:ea typeface="ＭＳ ゴシック" pitchFamily="49" charset="-128"/>
            </a:rPr>
            <a:t>124,859</a:t>
          </a:r>
          <a:r>
            <a:rPr kumimoji="1" lang="ja-JP" altLang="en-US" sz="1400">
              <a:latin typeface="ＭＳ ゴシック" pitchFamily="49" charset="-128"/>
              <a:ea typeface="ＭＳ ゴシック" pitchFamily="49" charset="-128"/>
            </a:rPr>
            <a:t>千円を積立て、取崩しを行わなかったため増加した。</a:t>
          </a:r>
        </a:p>
        <a:p>
          <a:r>
            <a:rPr kumimoji="1" lang="ja-JP" altLang="en-US" sz="1400">
              <a:latin typeface="ＭＳ ゴシック" pitchFamily="49" charset="-128"/>
              <a:ea typeface="ＭＳ ゴシック" pitchFamily="49" charset="-128"/>
            </a:rPr>
            <a:t>　令和２年度の実質収支額は前年度比</a:t>
          </a:r>
          <a:r>
            <a:rPr kumimoji="1" lang="en-US" altLang="ja-JP" sz="1400">
              <a:latin typeface="ＭＳ ゴシック" pitchFamily="49" charset="-128"/>
              <a:ea typeface="ＭＳ ゴシック" pitchFamily="49" charset="-128"/>
            </a:rPr>
            <a:t>393,960</a:t>
          </a:r>
          <a:r>
            <a:rPr kumimoji="1" lang="ja-JP" altLang="en-US" sz="1400">
              <a:latin typeface="ＭＳ ゴシック" pitchFamily="49" charset="-128"/>
              <a:ea typeface="ＭＳ ゴシック" pitchFamily="49" charset="-128"/>
            </a:rPr>
            <a:t>千円の増であり、実質単年度収支の標準財政規模比は</a:t>
          </a:r>
          <a:r>
            <a:rPr kumimoji="1" lang="en-US" altLang="ja-JP" sz="1400">
              <a:latin typeface="ＭＳ ゴシック" pitchFamily="49" charset="-128"/>
              <a:ea typeface="ＭＳ ゴシック" pitchFamily="49" charset="-128"/>
            </a:rPr>
            <a:t>10.91%</a:t>
          </a:r>
          <a:r>
            <a:rPr kumimoji="1" lang="ja-JP" altLang="en-US" sz="1400">
              <a:latin typeface="ＭＳ ゴシック" pitchFamily="49" charset="-128"/>
              <a:ea typeface="ＭＳ ゴシック" pitchFamily="49" charset="-128"/>
            </a:rPr>
            <a:t>と前年度比較で</a:t>
          </a:r>
          <a:r>
            <a:rPr kumimoji="1" lang="en-US" altLang="ja-JP" sz="1400">
              <a:latin typeface="ＭＳ ゴシック" pitchFamily="49" charset="-128"/>
              <a:ea typeface="ＭＳ ゴシック" pitchFamily="49" charset="-128"/>
            </a:rPr>
            <a:t>5.78</a:t>
          </a:r>
          <a:r>
            <a:rPr kumimoji="1" lang="ja-JP" altLang="en-US" sz="1400">
              <a:latin typeface="ＭＳ ゴシック" pitchFamily="49" charset="-128"/>
              <a:ea typeface="ＭＳ ゴシック" pitchFamily="49" charset="-128"/>
            </a:rPr>
            <a:t>ポイント増加した。これは新型コロナウィルス感染症等により見送られた事業が多かったことや、地方創生臨時交付金を財源とした事業へ転換したことによる。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令和２年度は、全体としてほぼ横ばいとなっている。</a:t>
          </a:r>
        </a:p>
        <a:p>
          <a:r>
            <a:rPr kumimoji="1" lang="ja-JP" altLang="en-US" sz="1400">
              <a:latin typeface="ＭＳ ゴシック" pitchFamily="49" charset="-128"/>
              <a:ea typeface="ＭＳ ゴシック" pitchFamily="49" charset="-128"/>
            </a:rPr>
            <a:t>　病院事業においては、施設の稼働率を向上させることで施設の健全経営に努める。水道事業及び下水道事業では再編・統合をすすめ、施設の合理化や稼働率向上に努めるとともに、適切な料金設定を目指す。また、下水道事業では普及率の低い地区を中心に、加入促進による水洗化率の向上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35421787</v>
      </c>
      <c r="BO4" s="426"/>
      <c r="BP4" s="426"/>
      <c r="BQ4" s="426"/>
      <c r="BR4" s="426"/>
      <c r="BS4" s="426"/>
      <c r="BT4" s="426"/>
      <c r="BU4" s="427"/>
      <c r="BV4" s="425">
        <v>29097940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8.1999999999999993</v>
      </c>
      <c r="CU4" s="610"/>
      <c r="CV4" s="610"/>
      <c r="CW4" s="610"/>
      <c r="CX4" s="610"/>
      <c r="CY4" s="610"/>
      <c r="CZ4" s="610"/>
      <c r="DA4" s="611"/>
      <c r="DB4" s="609">
        <v>6.2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33691617</v>
      </c>
      <c r="BO5" s="431"/>
      <c r="BP5" s="431"/>
      <c r="BQ5" s="431"/>
      <c r="BR5" s="431"/>
      <c r="BS5" s="431"/>
      <c r="BT5" s="431"/>
      <c r="BU5" s="432"/>
      <c r="BV5" s="430">
        <v>27702896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86.4</v>
      </c>
      <c r="CU5" s="401"/>
      <c r="CV5" s="401"/>
      <c r="CW5" s="401"/>
      <c r="CX5" s="401"/>
      <c r="CY5" s="401"/>
      <c r="CZ5" s="401"/>
      <c r="DA5" s="402"/>
      <c r="DB5" s="400">
        <v>85.9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1730170</v>
      </c>
      <c r="BO6" s="431"/>
      <c r="BP6" s="431"/>
      <c r="BQ6" s="431"/>
      <c r="BR6" s="431"/>
      <c r="BS6" s="431"/>
      <c r="BT6" s="431"/>
      <c r="BU6" s="432"/>
      <c r="BV6" s="430">
        <v>1395044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90.1</v>
      </c>
      <c r="CU6" s="584"/>
      <c r="CV6" s="584"/>
      <c r="CW6" s="584"/>
      <c r="CX6" s="584"/>
      <c r="CY6" s="584"/>
      <c r="CZ6" s="584"/>
      <c r="DA6" s="585"/>
      <c r="DB6" s="583">
        <v>89.4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279283</v>
      </c>
      <c r="BO7" s="431"/>
      <c r="BP7" s="431"/>
      <c r="BQ7" s="431"/>
      <c r="BR7" s="431"/>
      <c r="BS7" s="431"/>
      <c r="BT7" s="431"/>
      <c r="BU7" s="432"/>
      <c r="BV7" s="430">
        <v>338117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17594584</v>
      </c>
      <c r="CU7" s="431"/>
      <c r="CV7" s="431"/>
      <c r="CW7" s="431"/>
      <c r="CX7" s="431"/>
      <c r="CY7" s="431"/>
      <c r="CZ7" s="431"/>
      <c r="DA7" s="432"/>
      <c r="DB7" s="430">
        <v>17038023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1450887</v>
      </c>
      <c r="BO8" s="431"/>
      <c r="BP8" s="431"/>
      <c r="BQ8" s="431"/>
      <c r="BR8" s="431"/>
      <c r="BS8" s="431"/>
      <c r="BT8" s="431"/>
      <c r="BU8" s="432"/>
      <c r="BV8" s="430">
        <v>1056927</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0.46</v>
      </c>
      <c r="CU8" s="544"/>
      <c r="CV8" s="544"/>
      <c r="CW8" s="544"/>
      <c r="CX8" s="544"/>
      <c r="CY8" s="544"/>
      <c r="CZ8" s="544"/>
      <c r="DA8" s="545"/>
      <c r="DB8" s="543">
        <v>0.46</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47774</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393960</v>
      </c>
      <c r="BO9" s="431"/>
      <c r="BP9" s="431"/>
      <c r="BQ9" s="431"/>
      <c r="BR9" s="431"/>
      <c r="BS9" s="431"/>
      <c r="BT9" s="431"/>
      <c r="BU9" s="432"/>
      <c r="BV9" s="430">
        <v>-191313</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18.2</v>
      </c>
      <c r="CU9" s="401"/>
      <c r="CV9" s="401"/>
      <c r="CW9" s="401"/>
      <c r="CX9" s="401"/>
      <c r="CY9" s="401"/>
      <c r="CZ9" s="401"/>
      <c r="DA9" s="402"/>
      <c r="DB9" s="400">
        <v>18.2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51073</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124859</v>
      </c>
      <c r="BO10" s="431"/>
      <c r="BP10" s="431"/>
      <c r="BQ10" s="431"/>
      <c r="BR10" s="431"/>
      <c r="BS10" s="431"/>
      <c r="BT10" s="431"/>
      <c r="BU10" s="432"/>
      <c r="BV10" s="430">
        <v>15480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1400589</v>
      </c>
      <c r="BO11" s="431"/>
      <c r="BP11" s="431"/>
      <c r="BQ11" s="431"/>
      <c r="BR11" s="431"/>
      <c r="BS11" s="431"/>
      <c r="BT11" s="431"/>
      <c r="BU11" s="432"/>
      <c r="BV11" s="430">
        <v>1050221</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49096</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48167</v>
      </c>
      <c r="S13" s="534"/>
      <c r="T13" s="534"/>
      <c r="U13" s="534"/>
      <c r="V13" s="535"/>
      <c r="W13" s="521" t="s">
        <v>138</v>
      </c>
      <c r="X13" s="443"/>
      <c r="Y13" s="443"/>
      <c r="Z13" s="443"/>
      <c r="AA13" s="443"/>
      <c r="AB13" s="444"/>
      <c r="AC13" s="406">
        <v>1435</v>
      </c>
      <c r="AD13" s="407"/>
      <c r="AE13" s="407"/>
      <c r="AF13" s="407"/>
      <c r="AG13" s="408"/>
      <c r="AH13" s="406">
        <v>1500</v>
      </c>
      <c r="AI13" s="407"/>
      <c r="AJ13" s="407"/>
      <c r="AK13" s="407"/>
      <c r="AL13" s="409"/>
      <c r="AM13" s="499" t="s">
        <v>139</v>
      </c>
      <c r="AN13" s="404"/>
      <c r="AO13" s="404"/>
      <c r="AP13" s="404"/>
      <c r="AQ13" s="404"/>
      <c r="AR13" s="404"/>
      <c r="AS13" s="404"/>
      <c r="AT13" s="405"/>
      <c r="AU13" s="487" t="s">
        <v>114</v>
      </c>
      <c r="AV13" s="488"/>
      <c r="AW13" s="488"/>
      <c r="AX13" s="488"/>
      <c r="AY13" s="410" t="s">
        <v>140</v>
      </c>
      <c r="AZ13" s="411"/>
      <c r="BA13" s="411"/>
      <c r="BB13" s="411"/>
      <c r="BC13" s="411"/>
      <c r="BD13" s="411"/>
      <c r="BE13" s="411"/>
      <c r="BF13" s="411"/>
      <c r="BG13" s="411"/>
      <c r="BH13" s="411"/>
      <c r="BI13" s="411"/>
      <c r="BJ13" s="411"/>
      <c r="BK13" s="411"/>
      <c r="BL13" s="411"/>
      <c r="BM13" s="412"/>
      <c r="BN13" s="430">
        <v>1919408</v>
      </c>
      <c r="BO13" s="431"/>
      <c r="BP13" s="431"/>
      <c r="BQ13" s="431"/>
      <c r="BR13" s="431"/>
      <c r="BS13" s="431"/>
      <c r="BT13" s="431"/>
      <c r="BU13" s="432"/>
      <c r="BV13" s="430">
        <v>874388</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v>
      </c>
      <c r="CU13" s="401"/>
      <c r="CV13" s="401"/>
      <c r="CW13" s="401"/>
      <c r="CX13" s="401"/>
      <c r="CY13" s="401"/>
      <c r="CZ13" s="401"/>
      <c r="DA13" s="402"/>
      <c r="DB13" s="400">
        <v>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49821</v>
      </c>
      <c r="S14" s="534"/>
      <c r="T14" s="534"/>
      <c r="U14" s="534"/>
      <c r="V14" s="535"/>
      <c r="W14" s="536"/>
      <c r="X14" s="446"/>
      <c r="Y14" s="446"/>
      <c r="Z14" s="446"/>
      <c r="AA14" s="446"/>
      <c r="AB14" s="447"/>
      <c r="AC14" s="526">
        <v>5.6</v>
      </c>
      <c r="AD14" s="527"/>
      <c r="AE14" s="527"/>
      <c r="AF14" s="527"/>
      <c r="AG14" s="528"/>
      <c r="AH14" s="526">
        <v>5.7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48857</v>
      </c>
      <c r="S15" s="534"/>
      <c r="T15" s="534"/>
      <c r="U15" s="534"/>
      <c r="V15" s="535"/>
      <c r="W15" s="521" t="s">
        <v>145</v>
      </c>
      <c r="X15" s="443"/>
      <c r="Y15" s="443"/>
      <c r="Z15" s="443"/>
      <c r="AA15" s="443"/>
      <c r="AB15" s="444"/>
      <c r="AC15" s="406">
        <v>9108</v>
      </c>
      <c r="AD15" s="407"/>
      <c r="AE15" s="407"/>
      <c r="AF15" s="407"/>
      <c r="AG15" s="408"/>
      <c r="AH15" s="406">
        <v>9561</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6931723</v>
      </c>
      <c r="BO15" s="426"/>
      <c r="BP15" s="426"/>
      <c r="BQ15" s="426"/>
      <c r="BR15" s="426"/>
      <c r="BS15" s="426"/>
      <c r="BT15" s="426"/>
      <c r="BU15" s="427"/>
      <c r="BV15" s="425">
        <v>6615639</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35.700000000000003</v>
      </c>
      <c r="AD16" s="527"/>
      <c r="AE16" s="527"/>
      <c r="AF16" s="527"/>
      <c r="AG16" s="528"/>
      <c r="AH16" s="526">
        <v>36.6</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14995337</v>
      </c>
      <c r="BO16" s="431"/>
      <c r="BP16" s="431"/>
      <c r="BQ16" s="431"/>
      <c r="BR16" s="431"/>
      <c r="BS16" s="431"/>
      <c r="BT16" s="431"/>
      <c r="BU16" s="432"/>
      <c r="BV16" s="430">
        <v>14384458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14980</v>
      </c>
      <c r="AD17" s="407"/>
      <c r="AE17" s="407"/>
      <c r="AF17" s="407"/>
      <c r="AG17" s="408"/>
      <c r="AH17" s="406">
        <v>15055</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8764234</v>
      </c>
      <c r="BO17" s="431"/>
      <c r="BP17" s="431"/>
      <c r="BQ17" s="431"/>
      <c r="BR17" s="431"/>
      <c r="BS17" s="431"/>
      <c r="BT17" s="431"/>
      <c r="BU17" s="432"/>
      <c r="BV17" s="430">
        <v>8425714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504.24</v>
      </c>
      <c r="M18" s="495"/>
      <c r="N18" s="495"/>
      <c r="O18" s="495"/>
      <c r="P18" s="495"/>
      <c r="Q18" s="495"/>
      <c r="R18" s="496"/>
      <c r="S18" s="496"/>
      <c r="T18" s="496"/>
      <c r="U18" s="496"/>
      <c r="V18" s="497"/>
      <c r="W18" s="511"/>
      <c r="X18" s="512"/>
      <c r="Y18" s="512"/>
      <c r="Z18" s="512"/>
      <c r="AA18" s="512"/>
      <c r="AB18" s="522"/>
      <c r="AC18" s="394">
        <v>58.7</v>
      </c>
      <c r="AD18" s="395"/>
      <c r="AE18" s="395"/>
      <c r="AF18" s="395"/>
      <c r="AG18" s="498"/>
      <c r="AH18" s="394">
        <v>57.6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15239035</v>
      </c>
      <c r="BO18" s="431"/>
      <c r="BP18" s="431"/>
      <c r="BQ18" s="431"/>
      <c r="BR18" s="431"/>
      <c r="BS18" s="431"/>
      <c r="BT18" s="431"/>
      <c r="BU18" s="432"/>
      <c r="BV18" s="430">
        <v>14928223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95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22606599</v>
      </c>
      <c r="BO19" s="431"/>
      <c r="BP19" s="431"/>
      <c r="BQ19" s="431"/>
      <c r="BR19" s="431"/>
      <c r="BS19" s="431"/>
      <c r="BT19" s="431"/>
      <c r="BU19" s="432"/>
      <c r="BV19" s="430">
        <v>21188875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18158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26179252</v>
      </c>
      <c r="BO23" s="431"/>
      <c r="BP23" s="431"/>
      <c r="BQ23" s="431"/>
      <c r="BR23" s="431"/>
      <c r="BS23" s="431"/>
      <c r="BT23" s="431"/>
      <c r="BU23" s="432"/>
      <c r="BV23" s="430">
        <v>28007087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8000</v>
      </c>
      <c r="R24" s="407"/>
      <c r="S24" s="407"/>
      <c r="T24" s="407"/>
      <c r="U24" s="407"/>
      <c r="V24" s="408"/>
      <c r="W24" s="472"/>
      <c r="X24" s="463"/>
      <c r="Y24" s="464"/>
      <c r="Z24" s="403" t="s">
        <v>169</v>
      </c>
      <c r="AA24" s="404"/>
      <c r="AB24" s="404"/>
      <c r="AC24" s="404"/>
      <c r="AD24" s="404"/>
      <c r="AE24" s="404"/>
      <c r="AF24" s="404"/>
      <c r="AG24" s="405"/>
      <c r="AH24" s="406">
        <v>509</v>
      </c>
      <c r="AI24" s="407"/>
      <c r="AJ24" s="407"/>
      <c r="AK24" s="407"/>
      <c r="AL24" s="408"/>
      <c r="AM24" s="406">
        <v>1605386</v>
      </c>
      <c r="AN24" s="407"/>
      <c r="AO24" s="407"/>
      <c r="AP24" s="407"/>
      <c r="AQ24" s="407"/>
      <c r="AR24" s="408"/>
      <c r="AS24" s="406">
        <v>3154</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18218804</v>
      </c>
      <c r="BO24" s="431"/>
      <c r="BP24" s="431"/>
      <c r="BQ24" s="431"/>
      <c r="BR24" s="431"/>
      <c r="BS24" s="431"/>
      <c r="BT24" s="431"/>
      <c r="BU24" s="432"/>
      <c r="BV24" s="430">
        <v>18420152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6870</v>
      </c>
      <c r="R25" s="407"/>
      <c r="S25" s="407"/>
      <c r="T25" s="407"/>
      <c r="U25" s="407"/>
      <c r="V25" s="408"/>
      <c r="W25" s="472"/>
      <c r="X25" s="463"/>
      <c r="Y25" s="464"/>
      <c r="Z25" s="403" t="s">
        <v>172</v>
      </c>
      <c r="AA25" s="404"/>
      <c r="AB25" s="404"/>
      <c r="AC25" s="404"/>
      <c r="AD25" s="404"/>
      <c r="AE25" s="404"/>
      <c r="AF25" s="404"/>
      <c r="AG25" s="405"/>
      <c r="AH25" s="406">
        <v>80</v>
      </c>
      <c r="AI25" s="407"/>
      <c r="AJ25" s="407"/>
      <c r="AK25" s="407"/>
      <c r="AL25" s="408"/>
      <c r="AM25" s="406">
        <v>245520</v>
      </c>
      <c r="AN25" s="407"/>
      <c r="AO25" s="407"/>
      <c r="AP25" s="407"/>
      <c r="AQ25" s="407"/>
      <c r="AR25" s="408"/>
      <c r="AS25" s="406">
        <v>3069</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297455</v>
      </c>
      <c r="BO25" s="426"/>
      <c r="BP25" s="426"/>
      <c r="BQ25" s="426"/>
      <c r="BR25" s="426"/>
      <c r="BS25" s="426"/>
      <c r="BT25" s="426"/>
      <c r="BU25" s="427"/>
      <c r="BV25" s="425">
        <v>463370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6000</v>
      </c>
      <c r="R26" s="407"/>
      <c r="S26" s="407"/>
      <c r="T26" s="407"/>
      <c r="U26" s="407"/>
      <c r="V26" s="408"/>
      <c r="W26" s="472"/>
      <c r="X26" s="463"/>
      <c r="Y26" s="464"/>
      <c r="Z26" s="403" t="s">
        <v>175</v>
      </c>
      <c r="AA26" s="485"/>
      <c r="AB26" s="485"/>
      <c r="AC26" s="485"/>
      <c r="AD26" s="485"/>
      <c r="AE26" s="485"/>
      <c r="AF26" s="485"/>
      <c r="AG26" s="486"/>
      <c r="AH26" s="406">
        <v>36</v>
      </c>
      <c r="AI26" s="407"/>
      <c r="AJ26" s="407"/>
      <c r="AK26" s="407"/>
      <c r="AL26" s="408"/>
      <c r="AM26" s="406">
        <v>115956</v>
      </c>
      <c r="AN26" s="407"/>
      <c r="AO26" s="407"/>
      <c r="AP26" s="407"/>
      <c r="AQ26" s="407"/>
      <c r="AR26" s="408"/>
      <c r="AS26" s="406">
        <v>3221</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4240</v>
      </c>
      <c r="R27" s="407"/>
      <c r="S27" s="407"/>
      <c r="T27" s="407"/>
      <c r="U27" s="407"/>
      <c r="V27" s="408"/>
      <c r="W27" s="472"/>
      <c r="X27" s="463"/>
      <c r="Y27" s="464"/>
      <c r="Z27" s="403" t="s">
        <v>179</v>
      </c>
      <c r="AA27" s="404"/>
      <c r="AB27" s="404"/>
      <c r="AC27" s="404"/>
      <c r="AD27" s="404"/>
      <c r="AE27" s="404"/>
      <c r="AF27" s="404"/>
      <c r="AG27" s="405"/>
      <c r="AH27" s="406">
        <v>5</v>
      </c>
      <c r="AI27" s="407"/>
      <c r="AJ27" s="407"/>
      <c r="AK27" s="407"/>
      <c r="AL27" s="408"/>
      <c r="AM27" s="406">
        <v>21445</v>
      </c>
      <c r="AN27" s="407"/>
      <c r="AO27" s="407"/>
      <c r="AP27" s="407"/>
      <c r="AQ27" s="407"/>
      <c r="AR27" s="408"/>
      <c r="AS27" s="406">
        <v>4289</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977917</v>
      </c>
      <c r="BO27" s="434"/>
      <c r="BP27" s="434"/>
      <c r="BQ27" s="434"/>
      <c r="BR27" s="434"/>
      <c r="BS27" s="434"/>
      <c r="BT27" s="434"/>
      <c r="BU27" s="435"/>
      <c r="BV27" s="433">
        <v>977712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3820</v>
      </c>
      <c r="R28" s="407"/>
      <c r="S28" s="407"/>
      <c r="T28" s="407"/>
      <c r="U28" s="407"/>
      <c r="V28" s="408"/>
      <c r="W28" s="472"/>
      <c r="X28" s="463"/>
      <c r="Y28" s="464"/>
      <c r="Z28" s="403" t="s">
        <v>182</v>
      </c>
      <c r="AA28" s="404"/>
      <c r="AB28" s="404"/>
      <c r="AC28" s="404"/>
      <c r="AD28" s="404"/>
      <c r="AE28" s="404"/>
      <c r="AF28" s="404"/>
      <c r="AG28" s="405"/>
      <c r="AH28" s="406" t="s">
        <v>183</v>
      </c>
      <c r="AI28" s="407"/>
      <c r="AJ28" s="407"/>
      <c r="AK28" s="407"/>
      <c r="AL28" s="408"/>
      <c r="AM28" s="406" t="s">
        <v>184</v>
      </c>
      <c r="AN28" s="407"/>
      <c r="AO28" s="407"/>
      <c r="AP28" s="407"/>
      <c r="AQ28" s="407"/>
      <c r="AR28" s="408"/>
      <c r="AS28" s="406" t="s">
        <v>184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2922243</v>
      </c>
      <c r="BO28" s="426"/>
      <c r="BP28" s="426"/>
      <c r="BQ28" s="426"/>
      <c r="BR28" s="426"/>
      <c r="BS28" s="426"/>
      <c r="BT28" s="426"/>
      <c r="BU28" s="427"/>
      <c r="BV28" s="425">
        <v>2797384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16</v>
      </c>
      <c r="M29" s="407"/>
      <c r="N29" s="407"/>
      <c r="O29" s="407"/>
      <c r="P29" s="408"/>
      <c r="Q29" s="406">
        <v>3620</v>
      </c>
      <c r="R29" s="407"/>
      <c r="S29" s="407"/>
      <c r="T29" s="407"/>
      <c r="U29" s="407"/>
      <c r="V29" s="408"/>
      <c r="W29" s="473"/>
      <c r="X29" s="474"/>
      <c r="Y29" s="475"/>
      <c r="Z29" s="403" t="s">
        <v>187</v>
      </c>
      <c r="AA29" s="404"/>
      <c r="AB29" s="404"/>
      <c r="AC29" s="404"/>
      <c r="AD29" s="404"/>
      <c r="AE29" s="404"/>
      <c r="AF29" s="404"/>
      <c r="AG29" s="405"/>
      <c r="AH29" s="406">
        <v>514</v>
      </c>
      <c r="AI29" s="407"/>
      <c r="AJ29" s="407"/>
      <c r="AK29" s="407"/>
      <c r="AL29" s="408"/>
      <c r="AM29" s="406">
        <v>1626831</v>
      </c>
      <c r="AN29" s="407"/>
      <c r="AO29" s="407"/>
      <c r="AP29" s="407"/>
      <c r="AQ29" s="407"/>
      <c r="AR29" s="408"/>
      <c r="AS29" s="406">
        <v>3165</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2215222</v>
      </c>
      <c r="BO29" s="431"/>
      <c r="BP29" s="431"/>
      <c r="BQ29" s="431"/>
      <c r="BR29" s="431"/>
      <c r="BS29" s="431"/>
      <c r="BT29" s="431"/>
      <c r="BU29" s="432"/>
      <c r="BV29" s="430">
        <v>2201187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12603405</v>
      </c>
      <c r="BO30" s="434"/>
      <c r="BP30" s="434"/>
      <c r="BQ30" s="434"/>
      <c r="BR30" s="434"/>
      <c r="BS30" s="434"/>
      <c r="BT30" s="434"/>
      <c r="BU30" s="435"/>
      <c r="BV30" s="433">
        <v>12653421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204</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岐阜県市町村職員退職手当組合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国民宿舎恵那山荘</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岐阜県市町村会館組合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恵那市体育連盟</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土岐川防災ダム一部事務組合</v>
      </c>
      <c r="BZ36" s="388"/>
      <c r="CA36" s="388"/>
      <c r="CB36" s="388"/>
      <c r="CC36" s="388"/>
      <c r="CD36" s="388"/>
      <c r="CE36" s="388"/>
      <c r="CF36" s="388"/>
      <c r="CG36" s="388"/>
      <c r="CH36" s="388"/>
      <c r="CI36" s="388"/>
      <c r="CJ36" s="388"/>
      <c r="CK36" s="388"/>
      <c r="CL36" s="388"/>
      <c r="CM36" s="388"/>
      <c r="CN36" s="214"/>
      <c r="CO36" s="389">
        <f t="shared" si="3"/>
        <v>16</v>
      </c>
      <c r="CP36" s="389"/>
      <c r="CQ36" s="388" t="str">
        <f>IF('各会計、関係団体の財政状況及び健全化判断比率'!BS9="","",'各会計、関係団体の財政状況及び健全化判断比率'!BS9)</f>
        <v>恵那市文化振興会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8</v>
      </c>
      <c r="AN37" s="389"/>
      <c r="AO37" s="388" t="str">
        <f>IF('各会計、関係団体の財政状況及び健全化判断比率'!B34="","",'各会計、関係団体の財政状況及び健全化判断比率'!B34)</f>
        <v>国民健康保険診療所事業会計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岐阜県後期高齢者医療広域連合（一般会計分）</v>
      </c>
      <c r="BZ37" s="388"/>
      <c r="CA37" s="388"/>
      <c r="CB37" s="388"/>
      <c r="CC37" s="388"/>
      <c r="CD37" s="388"/>
      <c r="CE37" s="388"/>
      <c r="CF37" s="388"/>
      <c r="CG37" s="388"/>
      <c r="CH37" s="388"/>
      <c r="CI37" s="388"/>
      <c r="CJ37" s="388"/>
      <c r="CK37" s="388"/>
      <c r="CL37" s="388"/>
      <c r="CM37" s="388"/>
      <c r="CN37" s="214"/>
      <c r="CO37" s="389">
        <f t="shared" si="3"/>
        <v>17</v>
      </c>
      <c r="CP37" s="389"/>
      <c r="CQ37" s="388" t="str">
        <f>IF('各会計、関係団体の財政状況及び健全化判断比率'!BS10="","",'各会計、関係団体の財政状況及び健全化判断比率'!BS10)</f>
        <v>恵那市施設管理公社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岐阜県後期高齢者医療広域連合（特別会計分）</v>
      </c>
      <c r="BZ38" s="388"/>
      <c r="CA38" s="388"/>
      <c r="CB38" s="388"/>
      <c r="CC38" s="388"/>
      <c r="CD38" s="388"/>
      <c r="CE38" s="388"/>
      <c r="CF38" s="388"/>
      <c r="CG38" s="388"/>
      <c r="CH38" s="388"/>
      <c r="CI38" s="388"/>
      <c r="CJ38" s="388"/>
      <c r="CK38" s="388"/>
      <c r="CL38" s="388"/>
      <c r="CM38" s="388"/>
      <c r="CN38" s="214"/>
      <c r="CO38" s="389">
        <f t="shared" si="3"/>
        <v>18</v>
      </c>
      <c r="CP38" s="389"/>
      <c r="CQ38" s="388" t="str">
        <f>IF('各会計、関係団体の財政状況及び健全化判断比率'!BS11="","",'各会計、関係団体の財政状況及び健全化判断比率'!BS11)</f>
        <v>中山道広重美術館</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19</v>
      </c>
      <c r="CP39" s="389"/>
      <c r="CQ39" s="388" t="str">
        <f>IF('各会計、関係団体の財政状況及び健全化判断比率'!BS12="","",'各会計、関係団体の財政状況及び健全化判断比率'!BS12)</f>
        <v>恵那市土地開発公社</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〇</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20</v>
      </c>
      <c r="CP40" s="389"/>
      <c r="CQ40" s="388" t="str">
        <f>IF('各会計、関係団体の財政状況及び健全化判断比率'!BS13="","",'各会計、関係団体の財政状況及び健全化判断比率'!BS13)</f>
        <v>日本大正村</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21</v>
      </c>
      <c r="CP41" s="389"/>
      <c r="CQ41" s="388" t="str">
        <f>IF('各会計、関係団体の財政状況及び健全化判断比率'!BS14="","",'各会計、関係団体の財政状況及び健全化判断比率'!BS14)</f>
        <v>大正ロマン</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22</v>
      </c>
      <c r="CP42" s="389"/>
      <c r="CQ42" s="388" t="str">
        <f>IF('各会計、関係団体の財政状況及び健全化判断比率'!BS15="","",'各会計、関係団体の財政状況及び健全化判断比率'!BS15)</f>
        <v>くしはらの里</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23</v>
      </c>
      <c r="CP43" s="389"/>
      <c r="CQ43" s="388" t="str">
        <f>IF('各会計、関係団体の財政状況及び健全化判断比率'!BS16="","",'各会計、関係団体の財政状況及び健全化判断比率'!BS16)</f>
        <v>ジバスクラム恵那</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1dV3R1X5ZZV5n5un14cAiGw0O+/7UfPkT73pm2KZIaTfLz/ykxl+GuU1ecdTtmUHOPTW/87jlSoNvTGvcuk8/Q==" saltValue="rNCeCk0xfjwD2dwaHPl0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558</v>
      </c>
      <c r="D34" s="1212"/>
      <c r="E34" s="1213"/>
      <c r="F34" s="32">
        <v>12.93</v>
      </c>
      <c r="G34" s="33">
        <v>14.05</v>
      </c>
      <c r="H34" s="33">
        <v>15.44</v>
      </c>
      <c r="I34" s="33">
        <v>16.78</v>
      </c>
      <c r="J34" s="34">
        <v>17.32</v>
      </c>
      <c r="K34" s="22"/>
      <c r="L34" s="22"/>
      <c r="M34" s="22"/>
      <c r="N34" s="22"/>
      <c r="O34" s="22"/>
      <c r="P34" s="22"/>
    </row>
    <row r="35" spans="1:16" ht="39" customHeight="1" x14ac:dyDescent="0.15">
      <c r="A35" s="22"/>
      <c r="B35" s="35"/>
      <c r="C35" s="1206" t="s">
        <v>559</v>
      </c>
      <c r="D35" s="1207"/>
      <c r="E35" s="1208"/>
      <c r="F35" s="36">
        <v>13.93</v>
      </c>
      <c r="G35" s="37">
        <v>13.22</v>
      </c>
      <c r="H35" s="37">
        <v>12.86</v>
      </c>
      <c r="I35" s="37">
        <v>13.12</v>
      </c>
      <c r="J35" s="38">
        <v>11.72</v>
      </c>
      <c r="K35" s="22"/>
      <c r="L35" s="22"/>
      <c r="M35" s="22"/>
      <c r="N35" s="22"/>
      <c r="O35" s="22"/>
      <c r="P35" s="22"/>
    </row>
    <row r="36" spans="1:16" ht="39" customHeight="1" x14ac:dyDescent="0.15">
      <c r="A36" s="22"/>
      <c r="B36" s="35"/>
      <c r="C36" s="1206" t="s">
        <v>560</v>
      </c>
      <c r="D36" s="1207"/>
      <c r="E36" s="1208"/>
      <c r="F36" s="36">
        <v>7.44</v>
      </c>
      <c r="G36" s="37">
        <v>7.64</v>
      </c>
      <c r="H36" s="37">
        <v>7.32</v>
      </c>
      <c r="I36" s="37">
        <v>6.2</v>
      </c>
      <c r="J36" s="38">
        <v>8.24</v>
      </c>
      <c r="K36" s="22"/>
      <c r="L36" s="22"/>
      <c r="M36" s="22"/>
      <c r="N36" s="22"/>
      <c r="O36" s="22"/>
      <c r="P36" s="22"/>
    </row>
    <row r="37" spans="1:16" ht="39" customHeight="1" x14ac:dyDescent="0.15">
      <c r="A37" s="22"/>
      <c r="B37" s="35"/>
      <c r="C37" s="1206" t="s">
        <v>561</v>
      </c>
      <c r="D37" s="1207"/>
      <c r="E37" s="1208"/>
      <c r="F37" s="36">
        <v>3.3</v>
      </c>
      <c r="G37" s="37">
        <v>3.78</v>
      </c>
      <c r="H37" s="37">
        <v>4.1399999999999997</v>
      </c>
      <c r="I37" s="37">
        <v>4.41</v>
      </c>
      <c r="J37" s="38">
        <v>4.42</v>
      </c>
      <c r="K37" s="22"/>
      <c r="L37" s="22"/>
      <c r="M37" s="22"/>
      <c r="N37" s="22"/>
      <c r="O37" s="22"/>
      <c r="P37" s="22"/>
    </row>
    <row r="38" spans="1:16" ht="39" customHeight="1" x14ac:dyDescent="0.15">
      <c r="A38" s="22"/>
      <c r="B38" s="35"/>
      <c r="C38" s="1206" t="s">
        <v>562</v>
      </c>
      <c r="D38" s="1207"/>
      <c r="E38" s="1208"/>
      <c r="F38" s="36">
        <v>1.5</v>
      </c>
      <c r="G38" s="37">
        <v>1.72</v>
      </c>
      <c r="H38" s="37">
        <v>1.2</v>
      </c>
      <c r="I38" s="37">
        <v>0.79</v>
      </c>
      <c r="J38" s="38">
        <v>0.54</v>
      </c>
      <c r="K38" s="22"/>
      <c r="L38" s="22"/>
      <c r="M38" s="22"/>
      <c r="N38" s="22"/>
      <c r="O38" s="22"/>
      <c r="P38" s="22"/>
    </row>
    <row r="39" spans="1:16" ht="39" customHeight="1" x14ac:dyDescent="0.15">
      <c r="A39" s="22"/>
      <c r="B39" s="35"/>
      <c r="C39" s="1206" t="s">
        <v>563</v>
      </c>
      <c r="D39" s="1207"/>
      <c r="E39" s="1208"/>
      <c r="F39" s="36" t="s">
        <v>512</v>
      </c>
      <c r="G39" s="37" t="s">
        <v>512</v>
      </c>
      <c r="H39" s="37">
        <v>1.21</v>
      </c>
      <c r="I39" s="37">
        <v>0.6</v>
      </c>
      <c r="J39" s="38">
        <v>0.52</v>
      </c>
      <c r="K39" s="22"/>
      <c r="L39" s="22"/>
      <c r="M39" s="22"/>
      <c r="N39" s="22"/>
      <c r="O39" s="22"/>
      <c r="P39" s="22"/>
    </row>
    <row r="40" spans="1:16" ht="39" customHeight="1" x14ac:dyDescent="0.15">
      <c r="A40" s="22"/>
      <c r="B40" s="35"/>
      <c r="C40" s="1206" t="s">
        <v>564</v>
      </c>
      <c r="D40" s="1207"/>
      <c r="E40" s="1208"/>
      <c r="F40" s="36" t="s">
        <v>512</v>
      </c>
      <c r="G40" s="37" t="s">
        <v>512</v>
      </c>
      <c r="H40" s="37" t="s">
        <v>512</v>
      </c>
      <c r="I40" s="37" t="s">
        <v>512</v>
      </c>
      <c r="J40" s="38">
        <v>0.33</v>
      </c>
      <c r="K40" s="22"/>
      <c r="L40" s="22"/>
      <c r="M40" s="22"/>
      <c r="N40" s="22"/>
      <c r="O40" s="22"/>
      <c r="P40" s="22"/>
    </row>
    <row r="41" spans="1:16" ht="39" customHeight="1" x14ac:dyDescent="0.15">
      <c r="A41" s="22"/>
      <c r="B41" s="35"/>
      <c r="C41" s="1206" t="s">
        <v>565</v>
      </c>
      <c r="D41" s="1207"/>
      <c r="E41" s="1208"/>
      <c r="F41" s="36">
        <v>7.0000000000000007E-2</v>
      </c>
      <c r="G41" s="37">
        <v>7.0000000000000007E-2</v>
      </c>
      <c r="H41" s="37">
        <v>7.0000000000000007E-2</v>
      </c>
      <c r="I41" s="37">
        <v>7.0000000000000007E-2</v>
      </c>
      <c r="J41" s="38">
        <v>0.08</v>
      </c>
      <c r="K41" s="22"/>
      <c r="L41" s="22"/>
      <c r="M41" s="22"/>
      <c r="N41" s="22"/>
      <c r="O41" s="22"/>
      <c r="P41" s="22"/>
    </row>
    <row r="42" spans="1:16" ht="39" customHeight="1" x14ac:dyDescent="0.15">
      <c r="A42" s="22"/>
      <c r="B42" s="39"/>
      <c r="C42" s="1206" t="s">
        <v>566</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567</v>
      </c>
      <c r="D43" s="1210"/>
      <c r="E43" s="1211"/>
      <c r="F43" s="41">
        <v>2.6</v>
      </c>
      <c r="G43" s="42">
        <v>1.18</v>
      </c>
      <c r="H43" s="42">
        <v>0.01</v>
      </c>
      <c r="I43" s="42">
        <v>0.1</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Y6getMeLje3XfBf5TNmLVXnYPkR9cQzdWiOarXC1oEiGelxPurY9HlfdmgvyPb1UQa7ATl+YZWd8xCnYmIeKQ==" saltValue="h3K0rSm398GxJOisAoYY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3449</v>
      </c>
      <c r="L45" s="60">
        <v>3275</v>
      </c>
      <c r="M45" s="60">
        <v>2970</v>
      </c>
      <c r="N45" s="60">
        <v>2849</v>
      </c>
      <c r="O45" s="61">
        <v>2748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34"/>
      <c r="C48" s="1235"/>
      <c r="D48" s="62"/>
      <c r="E48" s="1216" t="s">
        <v>15</v>
      </c>
      <c r="F48" s="1216"/>
      <c r="G48" s="1216"/>
      <c r="H48" s="1216"/>
      <c r="I48" s="1216"/>
      <c r="J48" s="1217"/>
      <c r="K48" s="63">
        <v>1001</v>
      </c>
      <c r="L48" s="64">
        <v>970</v>
      </c>
      <c r="M48" s="64">
        <v>869</v>
      </c>
      <c r="N48" s="64">
        <v>1021</v>
      </c>
      <c r="O48" s="65">
        <v>595</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512</v>
      </c>
      <c r="L49" s="64" t="s">
        <v>512</v>
      </c>
      <c r="M49" s="64" t="s">
        <v>512</v>
      </c>
      <c r="N49" s="64" t="s">
        <v>512</v>
      </c>
      <c r="O49" s="65" t="s">
        <v>512</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512</v>
      </c>
      <c r="L51" s="64" t="s">
        <v>512</v>
      </c>
      <c r="M51" s="64" t="s">
        <v>512</v>
      </c>
      <c r="N51" s="64" t="s">
        <v>512</v>
      </c>
      <c r="O51" s="65" t="s">
        <v>512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3637</v>
      </c>
      <c r="L52" s="64">
        <v>3538</v>
      </c>
      <c r="M52" s="64">
        <v>3537</v>
      </c>
      <c r="N52" s="64">
        <v>3599</v>
      </c>
      <c r="O52" s="65">
        <v>3506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813</v>
      </c>
      <c r="L53" s="69">
        <v>707</v>
      </c>
      <c r="M53" s="69">
        <v>302</v>
      </c>
      <c r="N53" s="69">
        <v>271</v>
      </c>
      <c r="O53" s="70">
        <v>-163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604</v>
      </c>
      <c r="L57" s="84" t="s">
        <v>606</v>
      </c>
      <c r="M57" s="84" t="s">
        <v>604</v>
      </c>
      <c r="N57" s="84" t="s">
        <v>607</v>
      </c>
      <c r="O57" s="85" t="s">
        <v>587</v>
      </c>
    </row>
    <row r="58" spans="1:21" ht="31.5" customHeight="1" thickBot="1" x14ac:dyDescent="0.2">
      <c r="B58" s="1224"/>
      <c r="C58" s="1225"/>
      <c r="D58" s="1229" t="s">
        <v>27</v>
      </c>
      <c r="E58" s="1230"/>
      <c r="F58" s="1230"/>
      <c r="G58" s="1230"/>
      <c r="H58" s="1230"/>
      <c r="I58" s="1230"/>
      <c r="J58" s="1231"/>
      <c r="K58" s="86" t="s">
        <v>605</v>
      </c>
      <c r="L58" s="87" t="s">
        <v>608</v>
      </c>
      <c r="M58" s="87" t="s">
        <v>609</v>
      </c>
      <c r="N58" s="87" t="s">
        <v>587</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N2635QSdfzjVcSTPBeCztUDzlh65Woz72LTsoIlB4dDr9fcqP6WXNqaVb1jkb6odNGvDvoZvo8SEb/Zal4J5w==" saltValue="R+SSXDatYsP98u3MMUj+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2" t="s">
        <v>30</v>
      </c>
      <c r="C41" s="1253"/>
      <c r="D41" s="102"/>
      <c r="E41" s="1254" t="s">
        <v>31</v>
      </c>
      <c r="F41" s="1254"/>
      <c r="G41" s="1254"/>
      <c r="H41" s="1255"/>
      <c r="I41" s="103">
        <v>30768</v>
      </c>
      <c r="J41" s="104">
        <v>29458</v>
      </c>
      <c r="K41" s="104">
        <v>29237</v>
      </c>
      <c r="L41" s="104">
        <v>28007</v>
      </c>
      <c r="M41" s="105">
        <v>26179</v>
      </c>
    </row>
    <row r="42" spans="2:13" ht="27.75" customHeight="1" x14ac:dyDescent="0.15">
      <c r="B42" s="1242"/>
      <c r="C42" s="1243"/>
      <c r="D42" s="106"/>
      <c r="E42" s="1246" t="s">
        <v>32</v>
      </c>
      <c r="F42" s="1246"/>
      <c r="G42" s="1246"/>
      <c r="H42" s="1247"/>
      <c r="I42" s="107" t="s">
        <v>512</v>
      </c>
      <c r="J42" s="108" t="s">
        <v>512</v>
      </c>
      <c r="K42" s="108" t="s">
        <v>512</v>
      </c>
      <c r="L42" s="108" t="s">
        <v>512</v>
      </c>
      <c r="M42" s="109" t="s">
        <v>512</v>
      </c>
    </row>
    <row r="43" spans="2:13" ht="27.75" customHeight="1" x14ac:dyDescent="0.15">
      <c r="B43" s="1242"/>
      <c r="C43" s="1243"/>
      <c r="D43" s="106"/>
      <c r="E43" s="1246" t="s">
        <v>33</v>
      </c>
      <c r="F43" s="1246"/>
      <c r="G43" s="1246"/>
      <c r="H43" s="1247"/>
      <c r="I43" s="107">
        <v>14144</v>
      </c>
      <c r="J43" s="108">
        <v>12893</v>
      </c>
      <c r="K43" s="108">
        <v>11757</v>
      </c>
      <c r="L43" s="108">
        <v>10016</v>
      </c>
      <c r="M43" s="109">
        <v>8285</v>
      </c>
    </row>
    <row r="44" spans="2:13" ht="27.75" customHeight="1" x14ac:dyDescent="0.15">
      <c r="B44" s="1242"/>
      <c r="C44" s="1243"/>
      <c r="D44" s="106"/>
      <c r="E44" s="1246" t="s">
        <v>34</v>
      </c>
      <c r="F44" s="1246"/>
      <c r="G44" s="1246"/>
      <c r="H44" s="1247"/>
      <c r="I44" s="107" t="s">
        <v>512</v>
      </c>
      <c r="J44" s="108" t="s">
        <v>512</v>
      </c>
      <c r="K44" s="108" t="s">
        <v>512</v>
      </c>
      <c r="L44" s="108" t="s">
        <v>512</v>
      </c>
      <c r="M44" s="109" t="s">
        <v>512</v>
      </c>
    </row>
    <row r="45" spans="2:13" ht="27.75" customHeight="1" x14ac:dyDescent="0.15">
      <c r="B45" s="1242"/>
      <c r="C45" s="1243"/>
      <c r="D45" s="106"/>
      <c r="E45" s="1246" t="s">
        <v>35</v>
      </c>
      <c r="F45" s="1246"/>
      <c r="G45" s="1246"/>
      <c r="H45" s="1247"/>
      <c r="I45" s="107">
        <v>5448</v>
      </c>
      <c r="J45" s="108">
        <v>4688</v>
      </c>
      <c r="K45" s="108">
        <v>5571</v>
      </c>
      <c r="L45" s="108">
        <v>5606</v>
      </c>
      <c r="M45" s="109">
        <v>5644</v>
      </c>
    </row>
    <row r="46" spans="2:13" ht="27.75" customHeight="1" x14ac:dyDescent="0.15">
      <c r="B46" s="1242"/>
      <c r="C46" s="1243"/>
      <c r="D46" s="110"/>
      <c r="E46" s="1246" t="s">
        <v>36</v>
      </c>
      <c r="F46" s="1246"/>
      <c r="G46" s="1246"/>
      <c r="H46" s="1247"/>
      <c r="I46" s="107">
        <v>29</v>
      </c>
      <c r="J46" s="108">
        <v>33</v>
      </c>
      <c r="K46" s="108">
        <v>101</v>
      </c>
      <c r="L46" s="108">
        <v>312</v>
      </c>
      <c r="M46" s="109">
        <v>319</v>
      </c>
    </row>
    <row r="47" spans="2:13" ht="27.75" customHeight="1" x14ac:dyDescent="0.15">
      <c r="B47" s="1242"/>
      <c r="C47" s="1243"/>
      <c r="D47" s="111"/>
      <c r="E47" s="1256" t="s">
        <v>37</v>
      </c>
      <c r="F47" s="1257"/>
      <c r="G47" s="1257"/>
      <c r="H47" s="1258"/>
      <c r="I47" s="107" t="s">
        <v>512</v>
      </c>
      <c r="J47" s="108" t="s">
        <v>512</v>
      </c>
      <c r="K47" s="108" t="s">
        <v>512</v>
      </c>
      <c r="L47" s="108" t="s">
        <v>512</v>
      </c>
      <c r="M47" s="109" t="s">
        <v>512</v>
      </c>
    </row>
    <row r="48" spans="2:13" ht="27.75" customHeight="1" x14ac:dyDescent="0.15">
      <c r="B48" s="1242"/>
      <c r="C48" s="1243"/>
      <c r="D48" s="106"/>
      <c r="E48" s="1246" t="s">
        <v>38</v>
      </c>
      <c r="F48" s="1246"/>
      <c r="G48" s="1246"/>
      <c r="H48" s="1247"/>
      <c r="I48" s="107" t="s">
        <v>512</v>
      </c>
      <c r="J48" s="108" t="s">
        <v>512</v>
      </c>
      <c r="K48" s="108" t="s">
        <v>512</v>
      </c>
      <c r="L48" s="108" t="s">
        <v>512</v>
      </c>
      <c r="M48" s="109" t="s">
        <v>512</v>
      </c>
    </row>
    <row r="49" spans="2:13" ht="27.75" customHeight="1" x14ac:dyDescent="0.15">
      <c r="B49" s="1244"/>
      <c r="C49" s="1245"/>
      <c r="D49" s="106"/>
      <c r="E49" s="1246" t="s">
        <v>39</v>
      </c>
      <c r="F49" s="1246"/>
      <c r="G49" s="1246"/>
      <c r="H49" s="1247"/>
      <c r="I49" s="107" t="s">
        <v>512</v>
      </c>
      <c r="J49" s="108" t="s">
        <v>512</v>
      </c>
      <c r="K49" s="108" t="s">
        <v>512</v>
      </c>
      <c r="L49" s="108" t="s">
        <v>512</v>
      </c>
      <c r="M49" s="109" t="s">
        <v>512</v>
      </c>
    </row>
    <row r="50" spans="2:13" ht="27.75" customHeight="1" x14ac:dyDescent="0.15">
      <c r="B50" s="1240" t="s">
        <v>40</v>
      </c>
      <c r="C50" s="1241"/>
      <c r="D50" s="112"/>
      <c r="E50" s="1246" t="s">
        <v>41</v>
      </c>
      <c r="F50" s="1246"/>
      <c r="G50" s="1246"/>
      <c r="H50" s="1247"/>
      <c r="I50" s="107">
        <v>13755</v>
      </c>
      <c r="J50" s="108">
        <v>14467</v>
      </c>
      <c r="K50" s="108">
        <v>15036</v>
      </c>
      <c r="L50" s="108">
        <v>15632</v>
      </c>
      <c r="M50" s="109">
        <v>15820</v>
      </c>
    </row>
    <row r="51" spans="2:13" ht="27.75" customHeight="1" x14ac:dyDescent="0.15">
      <c r="B51" s="1242"/>
      <c r="C51" s="1243"/>
      <c r="D51" s="106"/>
      <c r="E51" s="1246" t="s">
        <v>42</v>
      </c>
      <c r="F51" s="1246"/>
      <c r="G51" s="1246"/>
      <c r="H51" s="1247"/>
      <c r="I51" s="107">
        <v>3351</v>
      </c>
      <c r="J51" s="108">
        <v>2914</v>
      </c>
      <c r="K51" s="108">
        <v>3081</v>
      </c>
      <c r="L51" s="108">
        <v>2900</v>
      </c>
      <c r="M51" s="109">
        <v>3787</v>
      </c>
    </row>
    <row r="52" spans="2:13" ht="27.75" customHeight="1" x14ac:dyDescent="0.15">
      <c r="B52" s="1244"/>
      <c r="C52" s="1245"/>
      <c r="D52" s="106"/>
      <c r="E52" s="1246" t="s">
        <v>43</v>
      </c>
      <c r="F52" s="1246"/>
      <c r="G52" s="1246"/>
      <c r="H52" s="1247"/>
      <c r="I52" s="107">
        <v>31376</v>
      </c>
      <c r="J52" s="108">
        <v>30775</v>
      </c>
      <c r="K52" s="108">
        <v>29958</v>
      </c>
      <c r="L52" s="108">
        <v>30140</v>
      </c>
      <c r="M52" s="109">
        <v>28520</v>
      </c>
    </row>
    <row r="53" spans="2:13" ht="27.75" customHeight="1" thickBot="1" x14ac:dyDescent="0.2">
      <c r="B53" s="1248" t="s">
        <v>44</v>
      </c>
      <c r="C53" s="1249"/>
      <c r="D53" s="113"/>
      <c r="E53" s="1250" t="s">
        <v>45</v>
      </c>
      <c r="F53" s="1250"/>
      <c r="G53" s="1250"/>
      <c r="H53" s="1251"/>
      <c r="I53" s="114">
        <v>1907</v>
      </c>
      <c r="J53" s="115">
        <v>-1084</v>
      </c>
      <c r="K53" s="115">
        <v>-1410</v>
      </c>
      <c r="L53" s="115">
        <v>-4731</v>
      </c>
      <c r="M53" s="116">
        <v>-7699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cjjkgGVJrYpCuplvfnN0k/NOUas8A1dfgmZMwfJDZJvlZ50bwrvWr0k9jf0ST2lK1EuoxAm3/sDSXaJmaEArw==" saltValue="xY2zVmISkhYUAWqk0+Dl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2782</v>
      </c>
      <c r="G55" s="128">
        <v>2797</v>
      </c>
      <c r="H55" s="129">
        <v>2922</v>
      </c>
    </row>
    <row r="56" spans="2:8" ht="52.5" customHeight="1" x14ac:dyDescent="0.15">
      <c r="B56" s="130"/>
      <c r="C56" s="1269" t="s">
        <v>49</v>
      </c>
      <c r="D56" s="1269"/>
      <c r="E56" s="1270"/>
      <c r="F56" s="131">
        <v>2158</v>
      </c>
      <c r="G56" s="131">
        <v>2201</v>
      </c>
      <c r="H56" s="132">
        <v>2215</v>
      </c>
    </row>
    <row r="57" spans="2:8" ht="53.25" customHeight="1" x14ac:dyDescent="0.15">
      <c r="B57" s="130"/>
      <c r="C57" s="1271" t="s">
        <v>50</v>
      </c>
      <c r="D57" s="1271"/>
      <c r="E57" s="1272"/>
      <c r="F57" s="133">
        <v>12171</v>
      </c>
      <c r="G57" s="133">
        <v>12653</v>
      </c>
      <c r="H57" s="134">
        <v>12603</v>
      </c>
    </row>
    <row r="58" spans="2:8" ht="45.75" customHeight="1" x14ac:dyDescent="0.15">
      <c r="B58" s="135"/>
      <c r="C58" s="1259" t="s">
        <v>574</v>
      </c>
      <c r="D58" s="1260"/>
      <c r="E58" s="1261"/>
      <c r="F58" s="136">
        <v>4490</v>
      </c>
      <c r="G58" s="136">
        <v>5239</v>
      </c>
      <c r="H58" s="137">
        <v>5472</v>
      </c>
    </row>
    <row r="59" spans="2:8" ht="45.75" customHeight="1" x14ac:dyDescent="0.15">
      <c r="B59" s="135"/>
      <c r="C59" s="1259" t="s">
        <v>575</v>
      </c>
      <c r="D59" s="1260"/>
      <c r="E59" s="1261"/>
      <c r="F59" s="136">
        <v>3659</v>
      </c>
      <c r="G59" s="136">
        <v>3662</v>
      </c>
      <c r="H59" s="137">
        <v>3652</v>
      </c>
    </row>
    <row r="60" spans="2:8" ht="45.75" customHeight="1" x14ac:dyDescent="0.15">
      <c r="B60" s="135"/>
      <c r="C60" s="1259" t="s">
        <v>602</v>
      </c>
      <c r="D60" s="1260"/>
      <c r="E60" s="1261"/>
      <c r="F60" s="136">
        <v>1042</v>
      </c>
      <c r="G60" s="136">
        <v>928</v>
      </c>
      <c r="H60" s="137">
        <v>799</v>
      </c>
    </row>
    <row r="61" spans="2:8" ht="45.75" customHeight="1" x14ac:dyDescent="0.15">
      <c r="B61" s="135"/>
      <c r="C61" s="1259" t="s">
        <v>576</v>
      </c>
      <c r="D61" s="1260"/>
      <c r="E61" s="1261"/>
      <c r="F61" s="136">
        <v>1084</v>
      </c>
      <c r="G61" s="136">
        <v>857</v>
      </c>
      <c r="H61" s="137">
        <v>667</v>
      </c>
    </row>
    <row r="62" spans="2:8" ht="45.75" customHeight="1" thickBot="1" x14ac:dyDescent="0.2">
      <c r="B62" s="138"/>
      <c r="C62" s="1262" t="s">
        <v>577</v>
      </c>
      <c r="D62" s="1263"/>
      <c r="E62" s="1264"/>
      <c r="F62" s="139">
        <v>504</v>
      </c>
      <c r="G62" s="139">
        <v>543</v>
      </c>
      <c r="H62" s="140">
        <v>560</v>
      </c>
    </row>
    <row r="63" spans="2:8" ht="52.5" customHeight="1" thickBot="1" x14ac:dyDescent="0.2">
      <c r="B63" s="141"/>
      <c r="C63" s="1265" t="s">
        <v>51</v>
      </c>
      <c r="D63" s="1265"/>
      <c r="E63" s="1266"/>
      <c r="F63" s="142">
        <v>17111</v>
      </c>
      <c r="G63" s="142">
        <v>17652</v>
      </c>
      <c r="H63" s="143">
        <v>17741</v>
      </c>
    </row>
    <row r="64" spans="2:8" ht="15" customHeight="1" x14ac:dyDescent="0.15"/>
  </sheetData>
  <sheetProtection algorithmName="SHA-512" hashValue="nQgjYLJSRcD9Yj6erF7OoqHNDrY5uBdk7g3B23ms3e3xRMvD8oh0df043r6UHJneMsp3fKHqaUq+tZHQyeJ3iQ==" saltValue="VZDr4badoUVWYYO008S4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J83" sqref="BJ83"/>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553</v>
      </c>
      <c r="BQ50" s="1283"/>
      <c r="BR50" s="1283"/>
      <c r="BS50" s="1283"/>
      <c r="BT50" s="1283"/>
      <c r="BU50" s="1283"/>
      <c r="BV50" s="1283"/>
      <c r="BW50" s="1283"/>
      <c r="BX50" s="1283" t="s">
        <v>554</v>
      </c>
      <c r="BY50" s="1283"/>
      <c r="BZ50" s="1283"/>
      <c r="CA50" s="1283"/>
      <c r="CB50" s="1283"/>
      <c r="CC50" s="1283"/>
      <c r="CD50" s="1283"/>
      <c r="CE50" s="1283"/>
      <c r="CF50" s="1283" t="s">
        <v>555</v>
      </c>
      <c r="CG50" s="1283"/>
      <c r="CH50" s="1283"/>
      <c r="CI50" s="1283"/>
      <c r="CJ50" s="1283"/>
      <c r="CK50" s="1283"/>
      <c r="CL50" s="1283"/>
      <c r="CM50" s="1283"/>
      <c r="CN50" s="1283" t="s">
        <v>556</v>
      </c>
      <c r="CO50" s="1283"/>
      <c r="CP50" s="1283"/>
      <c r="CQ50" s="1283"/>
      <c r="CR50" s="1283"/>
      <c r="CS50" s="1283"/>
      <c r="CT50" s="1283"/>
      <c r="CU50" s="1283"/>
      <c r="CV50" s="1283" t="s">
        <v>557</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613</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81">
        <v>13.3</v>
      </c>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81">
        <v>59.4</v>
      </c>
      <c r="BQ53" s="1281"/>
      <c r="BR53" s="1281"/>
      <c r="BS53" s="1281"/>
      <c r="BT53" s="1281"/>
      <c r="BU53" s="1281"/>
      <c r="BV53" s="1281"/>
      <c r="BW53" s="1281"/>
      <c r="BX53" s="1281">
        <v>60.8</v>
      </c>
      <c r="BY53" s="1281"/>
      <c r="BZ53" s="1281"/>
      <c r="CA53" s="1281"/>
      <c r="CB53" s="1281"/>
      <c r="CC53" s="1281"/>
      <c r="CD53" s="1281"/>
      <c r="CE53" s="1281"/>
      <c r="CF53" s="1281">
        <v>61.5</v>
      </c>
      <c r="CG53" s="1281"/>
      <c r="CH53" s="1281"/>
      <c r="CI53" s="1281"/>
      <c r="CJ53" s="1281"/>
      <c r="CK53" s="1281"/>
      <c r="CL53" s="1281"/>
      <c r="CM53" s="1281"/>
      <c r="CN53" s="1281">
        <v>62</v>
      </c>
      <c r="CO53" s="1281"/>
      <c r="CP53" s="1281"/>
      <c r="CQ53" s="1281"/>
      <c r="CR53" s="1281"/>
      <c r="CS53" s="1281"/>
      <c r="CT53" s="1281"/>
      <c r="CU53" s="1281"/>
      <c r="CV53" s="1281">
        <v>63.4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612</v>
      </c>
      <c r="AO55" s="1283"/>
      <c r="AP55" s="1283"/>
      <c r="AQ55" s="1283"/>
      <c r="AR55" s="1283"/>
      <c r="AS55" s="1283"/>
      <c r="AT55" s="1283"/>
      <c r="AU55" s="1283"/>
      <c r="AV55" s="1283"/>
      <c r="AW55" s="1283"/>
      <c r="AX55" s="1283"/>
      <c r="AY55" s="1283"/>
      <c r="AZ55" s="1283"/>
      <c r="BA55" s="1283"/>
      <c r="BB55" s="1282" t="s">
        <v>611</v>
      </c>
      <c r="BC55" s="1282"/>
      <c r="BD55" s="1282"/>
      <c r="BE55" s="1282"/>
      <c r="BF55" s="1282"/>
      <c r="BG55" s="1282"/>
      <c r="BH55" s="1282"/>
      <c r="BI55" s="1282"/>
      <c r="BJ55" s="1282"/>
      <c r="BK55" s="1282"/>
      <c r="BL55" s="1282"/>
      <c r="BM55" s="1282"/>
      <c r="BN55" s="1282"/>
      <c r="BO55" s="1282"/>
      <c r="BP55" s="1281">
        <v>33.1</v>
      </c>
      <c r="BQ55" s="1281"/>
      <c r="BR55" s="1281"/>
      <c r="BS55" s="1281"/>
      <c r="BT55" s="1281"/>
      <c r="BU55" s="1281"/>
      <c r="BV55" s="1281"/>
      <c r="BW55" s="1281"/>
      <c r="BX55" s="1281">
        <v>31.3</v>
      </c>
      <c r="BY55" s="1281"/>
      <c r="BZ55" s="1281"/>
      <c r="CA55" s="1281"/>
      <c r="CB55" s="1281"/>
      <c r="CC55" s="1281"/>
      <c r="CD55" s="1281"/>
      <c r="CE55" s="1281"/>
      <c r="CF55" s="1281">
        <v>25.3</v>
      </c>
      <c r="CG55" s="1281"/>
      <c r="CH55" s="1281"/>
      <c r="CI55" s="1281"/>
      <c r="CJ55" s="1281"/>
      <c r="CK55" s="1281"/>
      <c r="CL55" s="1281"/>
      <c r="CM55" s="1281"/>
      <c r="CN55" s="1281">
        <v>25.5</v>
      </c>
      <c r="CO55" s="1281"/>
      <c r="CP55" s="1281"/>
      <c r="CQ55" s="1281"/>
      <c r="CR55" s="1281"/>
      <c r="CS55" s="1281"/>
      <c r="CT55" s="1281"/>
      <c r="CU55" s="1281"/>
      <c r="CV55" s="1281">
        <v>37.299999999999997</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618</v>
      </c>
      <c r="BC57" s="1282"/>
      <c r="BD57" s="1282"/>
      <c r="BE57" s="1282"/>
      <c r="BF57" s="1282"/>
      <c r="BG57" s="1282"/>
      <c r="BH57" s="1282"/>
      <c r="BI57" s="1282"/>
      <c r="BJ57" s="1282"/>
      <c r="BK57" s="1282"/>
      <c r="BL57" s="1282"/>
      <c r="BM57" s="1282"/>
      <c r="BN57" s="1282"/>
      <c r="BO57" s="1282"/>
      <c r="BP57" s="1281">
        <v>57.2</v>
      </c>
      <c r="BQ57" s="1281"/>
      <c r="BR57" s="1281"/>
      <c r="BS57" s="1281"/>
      <c r="BT57" s="1281"/>
      <c r="BU57" s="1281"/>
      <c r="BV57" s="1281"/>
      <c r="BW57" s="1281"/>
      <c r="BX57" s="1281">
        <v>58.5</v>
      </c>
      <c r="BY57" s="1281"/>
      <c r="BZ57" s="1281"/>
      <c r="CA57" s="1281"/>
      <c r="CB57" s="1281"/>
      <c r="CC57" s="1281"/>
      <c r="CD57" s="1281"/>
      <c r="CE57" s="1281"/>
      <c r="CF57" s="1281">
        <v>59.8</v>
      </c>
      <c r="CG57" s="1281"/>
      <c r="CH57" s="1281"/>
      <c r="CI57" s="1281"/>
      <c r="CJ57" s="1281"/>
      <c r="CK57" s="1281"/>
      <c r="CL57" s="1281"/>
      <c r="CM57" s="1281"/>
      <c r="CN57" s="1281">
        <v>61.1</v>
      </c>
      <c r="CO57" s="1281"/>
      <c r="CP57" s="1281"/>
      <c r="CQ57" s="1281"/>
      <c r="CR57" s="1281"/>
      <c r="CS57" s="1281"/>
      <c r="CT57" s="1281"/>
      <c r="CU57" s="1281"/>
      <c r="CV57" s="1281">
        <v>61.8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617</v>
      </c>
    </row>
    <row r="64" spans="1:109" ht="13.5" x14ac:dyDescent="0.15">
      <c r="B64" s="1274"/>
      <c r="G64" s="1311"/>
      <c r="I64" s="1313"/>
      <c r="J64" s="1313"/>
      <c r="K64" s="1313"/>
      <c r="L64" s="1313"/>
      <c r="M64" s="1313"/>
      <c r="N64" s="1312"/>
      <c r="AM64" s="1311"/>
      <c r="AN64" s="1311" t="s">
        <v>616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553</v>
      </c>
      <c r="BQ72" s="1283"/>
      <c r="BR72" s="1283"/>
      <c r="BS72" s="1283"/>
      <c r="BT72" s="1283"/>
      <c r="BU72" s="1283"/>
      <c r="BV72" s="1283"/>
      <c r="BW72" s="1283"/>
      <c r="BX72" s="1283" t="s">
        <v>554</v>
      </c>
      <c r="BY72" s="1283"/>
      <c r="BZ72" s="1283"/>
      <c r="CA72" s="1283"/>
      <c r="CB72" s="1283"/>
      <c r="CC72" s="1283"/>
      <c r="CD72" s="1283"/>
      <c r="CE72" s="1283"/>
      <c r="CF72" s="1283" t="s">
        <v>555</v>
      </c>
      <c r="CG72" s="1283"/>
      <c r="CH72" s="1283"/>
      <c r="CI72" s="1283"/>
      <c r="CJ72" s="1283"/>
      <c r="CK72" s="1283"/>
      <c r="CL72" s="1283"/>
      <c r="CM72" s="1283"/>
      <c r="CN72" s="1283" t="s">
        <v>556</v>
      </c>
      <c r="CO72" s="1283"/>
      <c r="CP72" s="1283"/>
      <c r="CQ72" s="1283"/>
      <c r="CR72" s="1283"/>
      <c r="CS72" s="1283"/>
      <c r="CT72" s="1283"/>
      <c r="CU72" s="1283"/>
      <c r="CV72" s="1283" t="s">
        <v>557</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613</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1">
        <v>13.3</v>
      </c>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81">
        <v>7.1</v>
      </c>
      <c r="BQ75" s="1281"/>
      <c r="BR75" s="1281"/>
      <c r="BS75" s="1281"/>
      <c r="BT75" s="1281"/>
      <c r="BU75" s="1281"/>
      <c r="BV75" s="1281"/>
      <c r="BW75" s="1281"/>
      <c r="BX75" s="1281">
        <v>6</v>
      </c>
      <c r="BY75" s="1281"/>
      <c r="BZ75" s="1281"/>
      <c r="CA75" s="1281"/>
      <c r="CB75" s="1281"/>
      <c r="CC75" s="1281"/>
      <c r="CD75" s="1281"/>
      <c r="CE75" s="1281"/>
      <c r="CF75" s="1281">
        <v>4.3</v>
      </c>
      <c r="CG75" s="1281"/>
      <c r="CH75" s="1281"/>
      <c r="CI75" s="1281"/>
      <c r="CJ75" s="1281"/>
      <c r="CK75" s="1281"/>
      <c r="CL75" s="1281"/>
      <c r="CM75" s="1281"/>
      <c r="CN75" s="1281">
        <v>3</v>
      </c>
      <c r="CO75" s="1281"/>
      <c r="CP75" s="1281"/>
      <c r="CQ75" s="1281"/>
      <c r="CR75" s="1281"/>
      <c r="CS75" s="1281"/>
      <c r="CT75" s="1281"/>
      <c r="CU75" s="1281"/>
      <c r="CV75" s="1281">
        <v>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612</v>
      </c>
      <c r="AO77" s="1283"/>
      <c r="AP77" s="1283"/>
      <c r="AQ77" s="1283"/>
      <c r="AR77" s="1283"/>
      <c r="AS77" s="1283"/>
      <c r="AT77" s="1283"/>
      <c r="AU77" s="1283"/>
      <c r="AV77" s="1283"/>
      <c r="AW77" s="1283"/>
      <c r="AX77" s="1283"/>
      <c r="AY77" s="1283"/>
      <c r="AZ77" s="1283"/>
      <c r="BA77" s="1283"/>
      <c r="BB77" s="1282" t="s">
        <v>611</v>
      </c>
      <c r="BC77" s="1282"/>
      <c r="BD77" s="1282"/>
      <c r="BE77" s="1282"/>
      <c r="BF77" s="1282"/>
      <c r="BG77" s="1282"/>
      <c r="BH77" s="1282"/>
      <c r="BI77" s="1282"/>
      <c r="BJ77" s="1282"/>
      <c r="BK77" s="1282"/>
      <c r="BL77" s="1282"/>
      <c r="BM77" s="1282"/>
      <c r="BN77" s="1282"/>
      <c r="BO77" s="1282"/>
      <c r="BP77" s="1281">
        <v>33.1</v>
      </c>
      <c r="BQ77" s="1281"/>
      <c r="BR77" s="1281"/>
      <c r="BS77" s="1281"/>
      <c r="BT77" s="1281"/>
      <c r="BU77" s="1281"/>
      <c r="BV77" s="1281"/>
      <c r="BW77" s="1281"/>
      <c r="BX77" s="1281">
        <v>31.3</v>
      </c>
      <c r="BY77" s="1281"/>
      <c r="BZ77" s="1281"/>
      <c r="CA77" s="1281"/>
      <c r="CB77" s="1281"/>
      <c r="CC77" s="1281"/>
      <c r="CD77" s="1281"/>
      <c r="CE77" s="1281"/>
      <c r="CF77" s="1281">
        <v>25.3</v>
      </c>
      <c r="CG77" s="1281"/>
      <c r="CH77" s="1281"/>
      <c r="CI77" s="1281"/>
      <c r="CJ77" s="1281"/>
      <c r="CK77" s="1281"/>
      <c r="CL77" s="1281"/>
      <c r="CM77" s="1281"/>
      <c r="CN77" s="1281">
        <v>25.5</v>
      </c>
      <c r="CO77" s="1281"/>
      <c r="CP77" s="1281"/>
      <c r="CQ77" s="1281"/>
      <c r="CR77" s="1281"/>
      <c r="CS77" s="1281"/>
      <c r="CT77" s="1281"/>
      <c r="CU77" s="1281"/>
      <c r="CV77" s="1281">
        <v>37.299999999999997</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610</v>
      </c>
      <c r="BC79" s="1282"/>
      <c r="BD79" s="1282"/>
      <c r="BE79" s="1282"/>
      <c r="BF79" s="1282"/>
      <c r="BG79" s="1282"/>
      <c r="BH79" s="1282"/>
      <c r="BI79" s="1282"/>
      <c r="BJ79" s="1282"/>
      <c r="BK79" s="1282"/>
      <c r="BL79" s="1282"/>
      <c r="BM79" s="1282"/>
      <c r="BN79" s="1282"/>
      <c r="BO79" s="1282"/>
      <c r="BP79" s="1281">
        <v>7.5</v>
      </c>
      <c r="BQ79" s="1281"/>
      <c r="BR79" s="1281"/>
      <c r="BS79" s="1281"/>
      <c r="BT79" s="1281"/>
      <c r="BU79" s="1281"/>
      <c r="BV79" s="1281"/>
      <c r="BW79" s="1281"/>
      <c r="BX79" s="1281">
        <v>7.2</v>
      </c>
      <c r="BY79" s="1281"/>
      <c r="BZ79" s="1281"/>
      <c r="CA79" s="1281"/>
      <c r="CB79" s="1281"/>
      <c r="CC79" s="1281"/>
      <c r="CD79" s="1281"/>
      <c r="CE79" s="1281"/>
      <c r="CF79" s="1281">
        <v>6.9</v>
      </c>
      <c r="CG79" s="1281"/>
      <c r="CH79" s="1281"/>
      <c r="CI79" s="1281"/>
      <c r="CJ79" s="1281"/>
      <c r="CK79" s="1281"/>
      <c r="CL79" s="1281"/>
      <c r="CM79" s="1281"/>
      <c r="CN79" s="1281">
        <v>6.6</v>
      </c>
      <c r="CO79" s="1281"/>
      <c r="CP79" s="1281"/>
      <c r="CQ79" s="1281"/>
      <c r="CR79" s="1281"/>
      <c r="CS79" s="1281"/>
      <c r="CT79" s="1281"/>
      <c r="CU79" s="1281"/>
      <c r="CV79" s="1281">
        <v>8.6</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6vjpNCdl/hAJMdE/fvwtZy3vInXkfysmcu1vGCZKDiYgNUNLtpAy27Xz7kZs1F5Mu9R0HfCNeDgm90EfOK5EEw==" saltValue="KQktP32cHOaOsEzDmULV4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J83" sqref="BJ8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hT4qAa98GBXRiHLtYKXvEprIuE5wbniZYHWfzkyqUvf0CkJl9pznPAF9uIq6LRaF2TS1Dk/FvzqeZqdfDYtzQQ==" saltValue="1fNXLPZOFnQkpYRU7V5C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J83" sqref="BJ8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aA4N+y6nL999UE+yFcIFo+E6c1/Me8Nyfudvpl1ml3EPq2ZPZin7UcBdjAtUVS/I7hI6ZCEQYKzOznvUUifb1g==" saltValue="1JsaDI/sNs9sErUfhwXc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49367</v>
      </c>
      <c r="E3" s="162"/>
      <c r="F3" s="163">
        <v>57295</v>
      </c>
      <c r="G3" s="164"/>
      <c r="H3" s="165"/>
    </row>
    <row r="4" spans="1:8" x14ac:dyDescent="0.15">
      <c r="A4" s="166"/>
      <c r="B4" s="167"/>
      <c r="C4" s="168"/>
      <c r="D4" s="169">
        <v>29394</v>
      </c>
      <c r="E4" s="170"/>
      <c r="F4" s="171">
        <v>32771</v>
      </c>
      <c r="G4" s="172"/>
      <c r="H4" s="173"/>
    </row>
    <row r="5" spans="1:8" x14ac:dyDescent="0.15">
      <c r="A5" s="154" t="s">
        <v>545</v>
      </c>
      <c r="B5" s="159"/>
      <c r="C5" s="160"/>
      <c r="D5" s="161">
        <v>68444</v>
      </c>
      <c r="E5" s="162"/>
      <c r="F5" s="163">
        <v>54110</v>
      </c>
      <c r="G5" s="164"/>
      <c r="H5" s="165"/>
    </row>
    <row r="6" spans="1:8" x14ac:dyDescent="0.15">
      <c r="A6" s="166"/>
      <c r="B6" s="167"/>
      <c r="C6" s="168"/>
      <c r="D6" s="169">
        <v>39165</v>
      </c>
      <c r="E6" s="170"/>
      <c r="F6" s="171">
        <v>30620</v>
      </c>
      <c r="G6" s="172"/>
      <c r="H6" s="173"/>
    </row>
    <row r="7" spans="1:8" x14ac:dyDescent="0.15">
      <c r="A7" s="154" t="s">
        <v>546</v>
      </c>
      <c r="B7" s="159"/>
      <c r="C7" s="160"/>
      <c r="D7" s="161">
        <v>80500</v>
      </c>
      <c r="E7" s="162"/>
      <c r="F7" s="163">
        <v>54684</v>
      </c>
      <c r="G7" s="164"/>
      <c r="H7" s="165"/>
    </row>
    <row r="8" spans="1:8" x14ac:dyDescent="0.15">
      <c r="A8" s="166"/>
      <c r="B8" s="167"/>
      <c r="C8" s="168"/>
      <c r="D8" s="169">
        <v>47272</v>
      </c>
      <c r="E8" s="170"/>
      <c r="F8" s="171">
        <v>32829</v>
      </c>
      <c r="G8" s="172"/>
      <c r="H8" s="173"/>
    </row>
    <row r="9" spans="1:8" x14ac:dyDescent="0.15">
      <c r="A9" s="154" t="s">
        <v>547</v>
      </c>
      <c r="B9" s="159"/>
      <c r="C9" s="160"/>
      <c r="D9" s="161">
        <v>76547</v>
      </c>
      <c r="E9" s="162"/>
      <c r="F9" s="163">
        <v>62383</v>
      </c>
      <c r="G9" s="164"/>
      <c r="H9" s="165"/>
    </row>
    <row r="10" spans="1:8" x14ac:dyDescent="0.15">
      <c r="A10" s="166"/>
      <c r="B10" s="167"/>
      <c r="C10" s="168"/>
      <c r="D10" s="169">
        <v>38874</v>
      </c>
      <c r="E10" s="170"/>
      <c r="F10" s="171">
        <v>35325</v>
      </c>
      <c r="G10" s="172"/>
      <c r="H10" s="173"/>
    </row>
    <row r="11" spans="1:8" x14ac:dyDescent="0.15">
      <c r="A11" s="154" t="s">
        <v>548</v>
      </c>
      <c r="B11" s="159"/>
      <c r="C11" s="160"/>
      <c r="D11" s="161">
        <v>63846</v>
      </c>
      <c r="E11" s="162"/>
      <c r="F11" s="163">
        <v>76347</v>
      </c>
      <c r="G11" s="164"/>
      <c r="H11" s="165"/>
    </row>
    <row r="12" spans="1:8" x14ac:dyDescent="0.15">
      <c r="A12" s="166"/>
      <c r="B12" s="167"/>
      <c r="C12" s="174"/>
      <c r="D12" s="169">
        <v>32406</v>
      </c>
      <c r="E12" s="170"/>
      <c r="F12" s="171">
        <v>41762</v>
      </c>
      <c r="G12" s="172"/>
      <c r="H12" s="173"/>
    </row>
    <row r="13" spans="1:8" x14ac:dyDescent="0.15">
      <c r="A13" s="154"/>
      <c r="B13" s="159"/>
      <c r="C13" s="175"/>
      <c r="D13" s="176">
        <v>67741</v>
      </c>
      <c r="E13" s="177"/>
      <c r="F13" s="178">
        <v>60964</v>
      </c>
      <c r="G13" s="179"/>
      <c r="H13" s="165"/>
    </row>
    <row r="14" spans="1:8" x14ac:dyDescent="0.15">
      <c r="A14" s="166"/>
      <c r="B14" s="167"/>
      <c r="C14" s="168"/>
      <c r="D14" s="169">
        <v>37422</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7.45</v>
      </c>
      <c r="C19" s="180">
        <f>ROUND(VALUE(SUBSTITUTE(実質収支比率等に係る経年分析!G$48,"▲","-")),2)</f>
        <v>7.65</v>
      </c>
      <c r="D19" s="180">
        <f>ROUND(VALUE(SUBSTITUTE(実質収支比率等に係る経年分析!H$48,"▲","-")),2)</f>
        <v>7.33</v>
      </c>
      <c r="E19" s="180">
        <f>ROUND(VALUE(SUBSTITUTE(実質収支比率等に係る経年分析!I$48,"▲","-")),2)</f>
        <v>6.2</v>
      </c>
      <c r="F19" s="180">
        <f>ROUND(VALUE(SUBSTITUTE(実質収支比率等に係る経年分析!J$48,"▲","-")),2)</f>
        <v>8.25</v>
      </c>
    </row>
    <row r="20" spans="1:11" x14ac:dyDescent="0.15">
      <c r="A20" s="180" t="s">
        <v>55</v>
      </c>
      <c r="B20" s="180">
        <f>ROUND(VALUE(SUBSTITUTE(実質収支比率等に係る経年分析!F$47,"▲","-")),2)</f>
        <v>15.65</v>
      </c>
      <c r="C20" s="180">
        <f>ROUND(VALUE(SUBSTITUTE(実質収支比率等に係る経年分析!G$47,"▲","-")),2)</f>
        <v>16.2</v>
      </c>
      <c r="D20" s="180">
        <f>ROUND(VALUE(SUBSTITUTE(実質収支比率等に係る経年分析!H$47,"▲","-")),2)</f>
        <v>16.329999999999998</v>
      </c>
      <c r="E20" s="180">
        <f>ROUND(VALUE(SUBSTITUTE(実質収支比率等に係る経年分析!I$47,"▲","-")),2)</f>
        <v>16.420000000000002</v>
      </c>
      <c r="F20" s="180">
        <f>ROUND(VALUE(SUBSTITUTE(実質収支比率等に係る経年分析!J$47,"▲","-")),2)</f>
        <v>16.61</v>
      </c>
    </row>
    <row r="21" spans="1:11" x14ac:dyDescent="0.15">
      <c r="A21" s="180" t="s">
        <v>56</v>
      </c>
      <c r="B21" s="180">
        <f>IF(ISNUMBER(VALUE(SUBSTITUTE(実質収支比率等に係る経年分析!F$49,"▲","-"))),ROUND(VALUE(SUBSTITUTE(実質収支比率等に係る経年分析!F$49,"▲","-")),2),NA())</f>
        <v>6.57</v>
      </c>
      <c r="C21" s="180">
        <f>IF(ISNUMBER(VALUE(SUBSTITUTE(実質収支比率等に係る経年分析!G$49,"▲","-"))),ROUND(VALUE(SUBSTITUTE(実質収支比率等に係る経年分析!G$49,"▲","-")),2),NA())</f>
        <v>5.18</v>
      </c>
      <c r="D21" s="180">
        <f>IF(ISNUMBER(VALUE(SUBSTITUTE(実質収支比率等に係る経年分析!H$49,"▲","-"))),ROUND(VALUE(SUBSTITUTE(実質収支比率等に係る経年分析!H$49,"▲","-")),2),NA())</f>
        <v>2.95</v>
      </c>
      <c r="E21" s="180">
        <f>IF(ISNUMBER(VALUE(SUBSTITUTE(実質収支比率等に係る経年分析!I$49,"▲","-"))),ROUND(VALUE(SUBSTITUTE(実質収支比率等に係る経年分析!I$49,"▲","-")),2),NA())</f>
        <v>5.13</v>
      </c>
      <c r="F21" s="180">
        <f>IF(ISNUMBER(VALUE(SUBSTITUTE(実質収支比率等に係る経年分析!J$49,"▲","-"))),ROUND(VALUE(SUBSTITUTE(実質収支比率等に係る経年分析!J$49,"▲","-")),2),NA())</f>
        <v>10.91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0.33</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国民健康保険診療所事業会計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4.1399999999999997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4.42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8.24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3637</v>
      </c>
      <c r="E42" s="182"/>
      <c r="F42" s="182"/>
      <c r="G42" s="182">
        <f>'実質公債費比率（分子）の構造'!L$52</f>
        <v>3538</v>
      </c>
      <c r="H42" s="182"/>
      <c r="I42" s="182"/>
      <c r="J42" s="182">
        <f>'実質公債費比率（分子）の構造'!M$52</f>
        <v>3537</v>
      </c>
      <c r="K42" s="182"/>
      <c r="L42" s="182"/>
      <c r="M42" s="182">
        <f>'実質公債費比率（分子）の構造'!N$52</f>
        <v>3599</v>
      </c>
      <c r="N42" s="182"/>
      <c r="O42" s="182"/>
      <c r="P42" s="182">
        <f>'実質公債費比率（分子）の構造'!O$52</f>
        <v>3506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1001</v>
      </c>
      <c r="C46" s="182"/>
      <c r="D46" s="182"/>
      <c r="E46" s="182">
        <f>'実質公債費比率（分子）の構造'!L$48</f>
        <v>970</v>
      </c>
      <c r="F46" s="182"/>
      <c r="G46" s="182"/>
      <c r="H46" s="182">
        <f>'実質公債費比率（分子）の構造'!M$48</f>
        <v>869</v>
      </c>
      <c r="I46" s="182"/>
      <c r="J46" s="182"/>
      <c r="K46" s="182">
        <f>'実質公債費比率（分子）の構造'!N$48</f>
        <v>1021</v>
      </c>
      <c r="L46" s="182"/>
      <c r="M46" s="182"/>
      <c r="N46" s="182">
        <f>'実質公債費比率（分子）の構造'!O$48</f>
        <v>595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3449</v>
      </c>
      <c r="C49" s="182"/>
      <c r="D49" s="182"/>
      <c r="E49" s="182">
        <f>'実質公債費比率（分子）の構造'!L$45</f>
        <v>3275</v>
      </c>
      <c r="F49" s="182"/>
      <c r="G49" s="182"/>
      <c r="H49" s="182">
        <f>'実質公債費比率（分子）の構造'!M$45</f>
        <v>2970</v>
      </c>
      <c r="I49" s="182"/>
      <c r="J49" s="182"/>
      <c r="K49" s="182">
        <f>'実質公債費比率（分子）の構造'!N$45</f>
        <v>2849</v>
      </c>
      <c r="L49" s="182"/>
      <c r="M49" s="182"/>
      <c r="N49" s="182">
        <f>'実質公債費比率（分子）の構造'!O$45</f>
        <v>2748</v>
      </c>
      <c r="O49" s="182"/>
      <c r="P49" s="182"/>
    </row>
    <row r="50" spans="1:16" x14ac:dyDescent="0.15">
      <c r="A50" s="182" t="s">
        <v>71</v>
      </c>
      <c r="B50" s="182" t="e">
        <f>NA()</f>
        <v>#N/A</v>
      </c>
      <c r="C50" s="182">
        <f>IF(ISNUMBER('実質公債費比率（分子）の構造'!K$53),'実質公債費比率（分子）の構造'!K$53,NA())</f>
        <v>813</v>
      </c>
      <c r="D50" s="182" t="e">
        <f>NA()</f>
        <v>#N/A</v>
      </c>
      <c r="E50" s="182" t="e">
        <f>NA()</f>
        <v>#N/A</v>
      </c>
      <c r="F50" s="182">
        <f>IF(ISNUMBER('実質公債費比率（分子）の構造'!L$53),'実質公債費比率（分子）の構造'!L$53,NA())</f>
        <v>707</v>
      </c>
      <c r="G50" s="182" t="e">
        <f>NA()</f>
        <v>#N/A</v>
      </c>
      <c r="H50" s="182" t="e">
        <f>NA()</f>
        <v>#N/A</v>
      </c>
      <c r="I50" s="182">
        <f>IF(ISNUMBER('実質公債費比率（分子）の構造'!M$53),'実質公債費比率（分子）の構造'!M$53,NA())</f>
        <v>302</v>
      </c>
      <c r="J50" s="182" t="e">
        <f>NA()</f>
        <v>#N/A</v>
      </c>
      <c r="K50" s="182" t="e">
        <f>NA()</f>
        <v>#N/A</v>
      </c>
      <c r="L50" s="182">
        <f>IF(ISNUMBER('実質公債費比率（分子）の構造'!N$53),'実質公債費比率（分子）の構造'!N$53,NA())</f>
        <v>271</v>
      </c>
      <c r="M50" s="182" t="e">
        <f>NA()</f>
        <v>#N/A</v>
      </c>
      <c r="N50" s="182" t="e">
        <f>NA()</f>
        <v>#N/A</v>
      </c>
      <c r="O50" s="182">
        <f>IF(ISNUMBER('実質公債費比率（分子）の構造'!O$53),'実質公債費比率（分子）の構造'!O$53,NA())</f>
        <v>-163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31376</v>
      </c>
      <c r="E56" s="181"/>
      <c r="F56" s="181"/>
      <c r="G56" s="181">
        <f>'将来負担比率（分子）の構造'!J$52</f>
        <v>30775</v>
      </c>
      <c r="H56" s="181"/>
      <c r="I56" s="181"/>
      <c r="J56" s="181">
        <f>'将来負担比率（分子）の構造'!K$52</f>
        <v>29958</v>
      </c>
      <c r="K56" s="181"/>
      <c r="L56" s="181"/>
      <c r="M56" s="181">
        <f>'将来負担比率（分子）の構造'!L$52</f>
        <v>30140</v>
      </c>
      <c r="N56" s="181"/>
      <c r="O56" s="181"/>
      <c r="P56" s="181">
        <f>'将来負担比率（分子）の構造'!M$52</f>
        <v>28520</v>
      </c>
    </row>
    <row r="57" spans="1:16" x14ac:dyDescent="0.15">
      <c r="A57" s="181" t="s">
        <v>42</v>
      </c>
      <c r="B57" s="181"/>
      <c r="C57" s="181"/>
      <c r="D57" s="181">
        <f>'将来負担比率（分子）の構造'!I$51</f>
        <v>3351</v>
      </c>
      <c r="E57" s="181"/>
      <c r="F57" s="181"/>
      <c r="G57" s="181">
        <f>'将来負担比率（分子）の構造'!J$51</f>
        <v>2914</v>
      </c>
      <c r="H57" s="181"/>
      <c r="I57" s="181"/>
      <c r="J57" s="181">
        <f>'将来負担比率（分子）の構造'!K$51</f>
        <v>3081</v>
      </c>
      <c r="K57" s="181"/>
      <c r="L57" s="181"/>
      <c r="M57" s="181">
        <f>'将来負担比率（分子）の構造'!L$51</f>
        <v>2900</v>
      </c>
      <c r="N57" s="181"/>
      <c r="O57" s="181"/>
      <c r="P57" s="181">
        <f>'将来負担比率（分子）の構造'!M$51</f>
        <v>3787</v>
      </c>
    </row>
    <row r="58" spans="1:16" x14ac:dyDescent="0.15">
      <c r="A58" s="181" t="s">
        <v>41</v>
      </c>
      <c r="B58" s="181"/>
      <c r="C58" s="181"/>
      <c r="D58" s="181">
        <f>'将来負担比率（分子）の構造'!I$50</f>
        <v>13755</v>
      </c>
      <c r="E58" s="181"/>
      <c r="F58" s="181"/>
      <c r="G58" s="181">
        <f>'将来負担比率（分子）の構造'!J$50</f>
        <v>14467</v>
      </c>
      <c r="H58" s="181"/>
      <c r="I58" s="181"/>
      <c r="J58" s="181">
        <f>'将来負担比率（分子）の構造'!K$50</f>
        <v>15036</v>
      </c>
      <c r="K58" s="181"/>
      <c r="L58" s="181"/>
      <c r="M58" s="181">
        <f>'将来負担比率（分子）の構造'!L$50</f>
        <v>15632</v>
      </c>
      <c r="N58" s="181"/>
      <c r="O58" s="181"/>
      <c r="P58" s="181">
        <f>'将来負担比率（分子）の構造'!M$50</f>
        <v>15820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29</v>
      </c>
      <c r="C61" s="181"/>
      <c r="D61" s="181"/>
      <c r="E61" s="181">
        <f>'将来負担比率（分子）の構造'!J$46</f>
        <v>33</v>
      </c>
      <c r="F61" s="181"/>
      <c r="G61" s="181"/>
      <c r="H61" s="181">
        <f>'将来負担比率（分子）の構造'!K$46</f>
        <v>101</v>
      </c>
      <c r="I61" s="181"/>
      <c r="J61" s="181"/>
      <c r="K61" s="181">
        <f>'将来負担比率（分子）の構造'!L$46</f>
        <v>312</v>
      </c>
      <c r="L61" s="181"/>
      <c r="M61" s="181"/>
      <c r="N61" s="181">
        <f>'将来負担比率（分子）の構造'!M$46</f>
        <v>319</v>
      </c>
      <c r="O61" s="181"/>
      <c r="P61" s="181"/>
    </row>
    <row r="62" spans="1:16" x14ac:dyDescent="0.15">
      <c r="A62" s="181" t="s">
        <v>35</v>
      </c>
      <c r="B62" s="181">
        <f>'将来負担比率（分子）の構造'!I$45</f>
        <v>5448</v>
      </c>
      <c r="C62" s="181"/>
      <c r="D62" s="181"/>
      <c r="E62" s="181">
        <f>'将来負担比率（分子）の構造'!J$45</f>
        <v>4688</v>
      </c>
      <c r="F62" s="181"/>
      <c r="G62" s="181"/>
      <c r="H62" s="181">
        <f>'将来負担比率（分子）の構造'!K$45</f>
        <v>5571</v>
      </c>
      <c r="I62" s="181"/>
      <c r="J62" s="181"/>
      <c r="K62" s="181">
        <f>'将来負担比率（分子）の構造'!L$45</f>
        <v>5606</v>
      </c>
      <c r="L62" s="181"/>
      <c r="M62" s="181"/>
      <c r="N62" s="181">
        <f>'将来負担比率（分子）の構造'!M$45</f>
        <v>5644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14144</v>
      </c>
      <c r="C64" s="181"/>
      <c r="D64" s="181"/>
      <c r="E64" s="181">
        <f>'将来負担比率（分子）の構造'!J$43</f>
        <v>12893</v>
      </c>
      <c r="F64" s="181"/>
      <c r="G64" s="181"/>
      <c r="H64" s="181">
        <f>'将来負担比率（分子）の構造'!K$43</f>
        <v>11757</v>
      </c>
      <c r="I64" s="181"/>
      <c r="J64" s="181"/>
      <c r="K64" s="181">
        <f>'将来負担比率（分子）の構造'!L$43</f>
        <v>10016</v>
      </c>
      <c r="L64" s="181"/>
      <c r="M64" s="181"/>
      <c r="N64" s="181">
        <f>'将来負担比率（分子）の構造'!M$43</f>
        <v>8285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30768</v>
      </c>
      <c r="C66" s="181"/>
      <c r="D66" s="181"/>
      <c r="E66" s="181">
        <f>'将来負担比率（分子）の構造'!J$41</f>
        <v>29458</v>
      </c>
      <c r="F66" s="181"/>
      <c r="G66" s="181"/>
      <c r="H66" s="181">
        <f>'将来負担比率（分子）の構造'!K$41</f>
        <v>29237</v>
      </c>
      <c r="I66" s="181"/>
      <c r="J66" s="181"/>
      <c r="K66" s="181">
        <f>'将来負担比率（分子）の構造'!L$41</f>
        <v>28007</v>
      </c>
      <c r="L66" s="181"/>
      <c r="M66" s="181"/>
      <c r="N66" s="181">
        <f>'将来負担比率（分子）の構造'!M$41</f>
        <v>26179</v>
      </c>
      <c r="O66" s="181"/>
      <c r="P66" s="181"/>
    </row>
    <row r="67" spans="1:16" x14ac:dyDescent="0.15">
      <c r="A67" s="181" t="s">
        <v>75</v>
      </c>
      <c r="B67" s="181" t="e">
        <f>NA()</f>
        <v>#N/A</v>
      </c>
      <c r="C67" s="181">
        <f>IF(ISNUMBER('将来負担比率（分子）の構造'!I$53), IF('将来負担比率（分子）の構造'!I$53 &lt; 0, 0, '将来負担比率（分子）の構造'!I$53), NA())</f>
        <v>1907</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2782</v>
      </c>
      <c r="C72" s="185">
        <f>基金残高に係る経年分析!G55</f>
        <v>2797</v>
      </c>
      <c r="D72" s="185">
        <f>基金残高に係る経年分析!H55</f>
        <v>2922</v>
      </c>
    </row>
    <row r="73" spans="1:16" x14ac:dyDescent="0.15">
      <c r="A73" s="184" t="s">
        <v>78</v>
      </c>
      <c r="B73" s="185">
        <f>基金残高に係る経年分析!F56</f>
        <v>2158</v>
      </c>
      <c r="C73" s="185">
        <f>基金残高に係る経年分析!G56</f>
        <v>2201</v>
      </c>
      <c r="D73" s="185">
        <f>基金残高に係る経年分析!H56</f>
        <v>2215</v>
      </c>
    </row>
    <row r="74" spans="1:16" x14ac:dyDescent="0.15">
      <c r="A74" s="184" t="s">
        <v>79</v>
      </c>
      <c r="B74" s="185">
        <f>基金残高に係る経年分析!F57</f>
        <v>12171</v>
      </c>
      <c r="C74" s="185">
        <f>基金残高に係る経年分析!G57</f>
        <v>12653</v>
      </c>
      <c r="D74" s="185">
        <f>基金残高に係る経年分析!H57</f>
        <v>12603</v>
      </c>
    </row>
  </sheetData>
  <sheetProtection algorithmName="SHA-512" hashValue="PDGU+HmdPtjDtFVI9JanhqNM8rabiLqJQ7FmhCAHrVzx9DHAEfVb2oIjhLytHNKdioI/eGL1XVspu4qnShKXaA==" saltValue="FPKl1XKqAvQI4yAMWJhk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7220010</v>
      </c>
      <c r="S5" s="698"/>
      <c r="T5" s="698"/>
      <c r="U5" s="698"/>
      <c r="V5" s="698"/>
      <c r="W5" s="698"/>
      <c r="X5" s="698"/>
      <c r="Y5" s="741"/>
      <c r="Z5" s="759">
        <v>20.399999999999999</v>
      </c>
      <c r="AA5" s="759"/>
      <c r="AB5" s="759"/>
      <c r="AC5" s="759"/>
      <c r="AD5" s="760">
        <v>6935029</v>
      </c>
      <c r="AE5" s="760"/>
      <c r="AF5" s="760"/>
      <c r="AG5" s="760"/>
      <c r="AH5" s="760"/>
      <c r="AI5" s="760"/>
      <c r="AJ5" s="760"/>
      <c r="AK5" s="760"/>
      <c r="AL5" s="742">
        <v>41</v>
      </c>
      <c r="AM5" s="713"/>
      <c r="AN5" s="713"/>
      <c r="AO5" s="743"/>
      <c r="AP5" s="708" t="s">
        <v>229</v>
      </c>
      <c r="AQ5" s="709"/>
      <c r="AR5" s="709"/>
      <c r="AS5" s="709"/>
      <c r="AT5" s="709"/>
      <c r="AU5" s="709"/>
      <c r="AV5" s="709"/>
      <c r="AW5" s="709"/>
      <c r="AX5" s="709"/>
      <c r="AY5" s="709"/>
      <c r="AZ5" s="709"/>
      <c r="BA5" s="709"/>
      <c r="BB5" s="709"/>
      <c r="BC5" s="709"/>
      <c r="BD5" s="709"/>
      <c r="BE5" s="709"/>
      <c r="BF5" s="710"/>
      <c r="BG5" s="642">
        <v>6928449</v>
      </c>
      <c r="BH5" s="643"/>
      <c r="BI5" s="643"/>
      <c r="BJ5" s="643"/>
      <c r="BK5" s="643"/>
      <c r="BL5" s="643"/>
      <c r="BM5" s="643"/>
      <c r="BN5" s="644"/>
      <c r="BO5" s="675">
        <v>96</v>
      </c>
      <c r="BP5" s="675"/>
      <c r="BQ5" s="675"/>
      <c r="BR5" s="675"/>
      <c r="BS5" s="676">
        <v>69063</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353723</v>
      </c>
      <c r="S6" s="643"/>
      <c r="T6" s="643"/>
      <c r="U6" s="643"/>
      <c r="V6" s="643"/>
      <c r="W6" s="643"/>
      <c r="X6" s="643"/>
      <c r="Y6" s="644"/>
      <c r="Z6" s="675">
        <v>1</v>
      </c>
      <c r="AA6" s="675"/>
      <c r="AB6" s="675"/>
      <c r="AC6" s="675"/>
      <c r="AD6" s="676">
        <v>353723</v>
      </c>
      <c r="AE6" s="676"/>
      <c r="AF6" s="676"/>
      <c r="AG6" s="676"/>
      <c r="AH6" s="676"/>
      <c r="AI6" s="676"/>
      <c r="AJ6" s="676"/>
      <c r="AK6" s="676"/>
      <c r="AL6" s="645">
        <v>2.1</v>
      </c>
      <c r="AM6" s="646"/>
      <c r="AN6" s="646"/>
      <c r="AO6" s="677"/>
      <c r="AP6" s="639" t="s">
        <v>234</v>
      </c>
      <c r="AQ6" s="640"/>
      <c r="AR6" s="640"/>
      <c r="AS6" s="640"/>
      <c r="AT6" s="640"/>
      <c r="AU6" s="640"/>
      <c r="AV6" s="640"/>
      <c r="AW6" s="640"/>
      <c r="AX6" s="640"/>
      <c r="AY6" s="640"/>
      <c r="AZ6" s="640"/>
      <c r="BA6" s="640"/>
      <c r="BB6" s="640"/>
      <c r="BC6" s="640"/>
      <c r="BD6" s="640"/>
      <c r="BE6" s="640"/>
      <c r="BF6" s="641"/>
      <c r="BG6" s="642">
        <v>6928449</v>
      </c>
      <c r="BH6" s="643"/>
      <c r="BI6" s="643"/>
      <c r="BJ6" s="643"/>
      <c r="BK6" s="643"/>
      <c r="BL6" s="643"/>
      <c r="BM6" s="643"/>
      <c r="BN6" s="644"/>
      <c r="BO6" s="675">
        <v>96</v>
      </c>
      <c r="BP6" s="675"/>
      <c r="BQ6" s="675"/>
      <c r="BR6" s="675"/>
      <c r="BS6" s="676">
        <v>69063</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178916</v>
      </c>
      <c r="CS6" s="643"/>
      <c r="CT6" s="643"/>
      <c r="CU6" s="643"/>
      <c r="CV6" s="643"/>
      <c r="CW6" s="643"/>
      <c r="CX6" s="643"/>
      <c r="CY6" s="644"/>
      <c r="CZ6" s="742">
        <v>0.5</v>
      </c>
      <c r="DA6" s="713"/>
      <c r="DB6" s="713"/>
      <c r="DC6" s="745"/>
      <c r="DD6" s="648" t="s">
        <v>128</v>
      </c>
      <c r="DE6" s="643"/>
      <c r="DF6" s="643"/>
      <c r="DG6" s="643"/>
      <c r="DH6" s="643"/>
      <c r="DI6" s="643"/>
      <c r="DJ6" s="643"/>
      <c r="DK6" s="643"/>
      <c r="DL6" s="643"/>
      <c r="DM6" s="643"/>
      <c r="DN6" s="643"/>
      <c r="DO6" s="643"/>
      <c r="DP6" s="644"/>
      <c r="DQ6" s="648">
        <v>178792</v>
      </c>
      <c r="DR6" s="643"/>
      <c r="DS6" s="643"/>
      <c r="DT6" s="643"/>
      <c r="DU6" s="643"/>
      <c r="DV6" s="643"/>
      <c r="DW6" s="643"/>
      <c r="DX6" s="643"/>
      <c r="DY6" s="643"/>
      <c r="DZ6" s="643"/>
      <c r="EA6" s="643"/>
      <c r="EB6" s="643"/>
      <c r="EC6" s="688"/>
    </row>
    <row r="7" spans="2:143" ht="11.25" customHeight="1" x14ac:dyDescent="0.15">
      <c r="B7" s="639" t="s">
        <v>236</v>
      </c>
      <c r="C7" s="640"/>
      <c r="D7" s="640"/>
      <c r="E7" s="640"/>
      <c r="F7" s="640"/>
      <c r="G7" s="640"/>
      <c r="H7" s="640"/>
      <c r="I7" s="640"/>
      <c r="J7" s="640"/>
      <c r="K7" s="640"/>
      <c r="L7" s="640"/>
      <c r="M7" s="640"/>
      <c r="N7" s="640"/>
      <c r="O7" s="640"/>
      <c r="P7" s="640"/>
      <c r="Q7" s="641"/>
      <c r="R7" s="642">
        <v>6525</v>
      </c>
      <c r="S7" s="643"/>
      <c r="T7" s="643"/>
      <c r="U7" s="643"/>
      <c r="V7" s="643"/>
      <c r="W7" s="643"/>
      <c r="X7" s="643"/>
      <c r="Y7" s="644"/>
      <c r="Z7" s="675">
        <v>0</v>
      </c>
      <c r="AA7" s="675"/>
      <c r="AB7" s="675"/>
      <c r="AC7" s="675"/>
      <c r="AD7" s="676">
        <v>6525</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2786248</v>
      </c>
      <c r="BH7" s="643"/>
      <c r="BI7" s="643"/>
      <c r="BJ7" s="643"/>
      <c r="BK7" s="643"/>
      <c r="BL7" s="643"/>
      <c r="BM7" s="643"/>
      <c r="BN7" s="644"/>
      <c r="BO7" s="675">
        <v>38.6</v>
      </c>
      <c r="BP7" s="675"/>
      <c r="BQ7" s="675"/>
      <c r="BR7" s="675"/>
      <c r="BS7" s="676">
        <v>69063</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8816159</v>
      </c>
      <c r="CS7" s="643"/>
      <c r="CT7" s="643"/>
      <c r="CU7" s="643"/>
      <c r="CV7" s="643"/>
      <c r="CW7" s="643"/>
      <c r="CX7" s="643"/>
      <c r="CY7" s="644"/>
      <c r="CZ7" s="675">
        <v>26.2</v>
      </c>
      <c r="DA7" s="675"/>
      <c r="DB7" s="675"/>
      <c r="DC7" s="675"/>
      <c r="DD7" s="648">
        <v>161726</v>
      </c>
      <c r="DE7" s="643"/>
      <c r="DF7" s="643"/>
      <c r="DG7" s="643"/>
      <c r="DH7" s="643"/>
      <c r="DI7" s="643"/>
      <c r="DJ7" s="643"/>
      <c r="DK7" s="643"/>
      <c r="DL7" s="643"/>
      <c r="DM7" s="643"/>
      <c r="DN7" s="643"/>
      <c r="DO7" s="643"/>
      <c r="DP7" s="644"/>
      <c r="DQ7" s="648">
        <v>2883795</v>
      </c>
      <c r="DR7" s="643"/>
      <c r="DS7" s="643"/>
      <c r="DT7" s="643"/>
      <c r="DU7" s="643"/>
      <c r="DV7" s="643"/>
      <c r="DW7" s="643"/>
      <c r="DX7" s="643"/>
      <c r="DY7" s="643"/>
      <c r="DZ7" s="643"/>
      <c r="EA7" s="643"/>
      <c r="EB7" s="643"/>
      <c r="EC7" s="688"/>
    </row>
    <row r="8" spans="2:143" ht="11.25" customHeight="1" x14ac:dyDescent="0.15">
      <c r="B8" s="639" t="s">
        <v>239</v>
      </c>
      <c r="C8" s="640"/>
      <c r="D8" s="640"/>
      <c r="E8" s="640"/>
      <c r="F8" s="640"/>
      <c r="G8" s="640"/>
      <c r="H8" s="640"/>
      <c r="I8" s="640"/>
      <c r="J8" s="640"/>
      <c r="K8" s="640"/>
      <c r="L8" s="640"/>
      <c r="M8" s="640"/>
      <c r="N8" s="640"/>
      <c r="O8" s="640"/>
      <c r="P8" s="640"/>
      <c r="Q8" s="641"/>
      <c r="R8" s="642">
        <v>24582</v>
      </c>
      <c r="S8" s="643"/>
      <c r="T8" s="643"/>
      <c r="U8" s="643"/>
      <c r="V8" s="643"/>
      <c r="W8" s="643"/>
      <c r="X8" s="643"/>
      <c r="Y8" s="644"/>
      <c r="Z8" s="675">
        <v>0.1</v>
      </c>
      <c r="AA8" s="675"/>
      <c r="AB8" s="675"/>
      <c r="AC8" s="675"/>
      <c r="AD8" s="676">
        <v>24582</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91629</v>
      </c>
      <c r="BH8" s="643"/>
      <c r="BI8" s="643"/>
      <c r="BJ8" s="643"/>
      <c r="BK8" s="643"/>
      <c r="BL8" s="643"/>
      <c r="BM8" s="643"/>
      <c r="BN8" s="644"/>
      <c r="BO8" s="675">
        <v>1.3</v>
      </c>
      <c r="BP8" s="675"/>
      <c r="BQ8" s="675"/>
      <c r="BR8" s="675"/>
      <c r="BS8" s="648" t="s">
        <v>241</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7444643</v>
      </c>
      <c r="CS8" s="643"/>
      <c r="CT8" s="643"/>
      <c r="CU8" s="643"/>
      <c r="CV8" s="643"/>
      <c r="CW8" s="643"/>
      <c r="CX8" s="643"/>
      <c r="CY8" s="644"/>
      <c r="CZ8" s="675">
        <v>22.1</v>
      </c>
      <c r="DA8" s="675"/>
      <c r="DB8" s="675"/>
      <c r="DC8" s="675"/>
      <c r="DD8" s="648">
        <v>267061</v>
      </c>
      <c r="DE8" s="643"/>
      <c r="DF8" s="643"/>
      <c r="DG8" s="643"/>
      <c r="DH8" s="643"/>
      <c r="DI8" s="643"/>
      <c r="DJ8" s="643"/>
      <c r="DK8" s="643"/>
      <c r="DL8" s="643"/>
      <c r="DM8" s="643"/>
      <c r="DN8" s="643"/>
      <c r="DO8" s="643"/>
      <c r="DP8" s="644"/>
      <c r="DQ8" s="648">
        <v>4558488</v>
      </c>
      <c r="DR8" s="643"/>
      <c r="DS8" s="643"/>
      <c r="DT8" s="643"/>
      <c r="DU8" s="643"/>
      <c r="DV8" s="643"/>
      <c r="DW8" s="643"/>
      <c r="DX8" s="643"/>
      <c r="DY8" s="643"/>
      <c r="DZ8" s="643"/>
      <c r="EA8" s="643"/>
      <c r="EB8" s="643"/>
      <c r="EC8" s="688"/>
    </row>
    <row r="9" spans="2:143" ht="11.25" customHeight="1" x14ac:dyDescent="0.15">
      <c r="B9" s="639" t="s">
        <v>243</v>
      </c>
      <c r="C9" s="640"/>
      <c r="D9" s="640"/>
      <c r="E9" s="640"/>
      <c r="F9" s="640"/>
      <c r="G9" s="640"/>
      <c r="H9" s="640"/>
      <c r="I9" s="640"/>
      <c r="J9" s="640"/>
      <c r="K9" s="640"/>
      <c r="L9" s="640"/>
      <c r="M9" s="640"/>
      <c r="N9" s="640"/>
      <c r="O9" s="640"/>
      <c r="P9" s="640"/>
      <c r="Q9" s="641"/>
      <c r="R9" s="642">
        <v>28675</v>
      </c>
      <c r="S9" s="643"/>
      <c r="T9" s="643"/>
      <c r="U9" s="643"/>
      <c r="V9" s="643"/>
      <c r="W9" s="643"/>
      <c r="X9" s="643"/>
      <c r="Y9" s="644"/>
      <c r="Z9" s="675">
        <v>0.1</v>
      </c>
      <c r="AA9" s="675"/>
      <c r="AB9" s="675"/>
      <c r="AC9" s="675"/>
      <c r="AD9" s="676">
        <v>28675</v>
      </c>
      <c r="AE9" s="676"/>
      <c r="AF9" s="676"/>
      <c r="AG9" s="676"/>
      <c r="AH9" s="676"/>
      <c r="AI9" s="676"/>
      <c r="AJ9" s="676"/>
      <c r="AK9" s="676"/>
      <c r="AL9" s="645">
        <v>0.2</v>
      </c>
      <c r="AM9" s="646"/>
      <c r="AN9" s="646"/>
      <c r="AO9" s="677"/>
      <c r="AP9" s="639" t="s">
        <v>244</v>
      </c>
      <c r="AQ9" s="640"/>
      <c r="AR9" s="640"/>
      <c r="AS9" s="640"/>
      <c r="AT9" s="640"/>
      <c r="AU9" s="640"/>
      <c r="AV9" s="640"/>
      <c r="AW9" s="640"/>
      <c r="AX9" s="640"/>
      <c r="AY9" s="640"/>
      <c r="AZ9" s="640"/>
      <c r="BA9" s="640"/>
      <c r="BB9" s="640"/>
      <c r="BC9" s="640"/>
      <c r="BD9" s="640"/>
      <c r="BE9" s="640"/>
      <c r="BF9" s="641"/>
      <c r="BG9" s="642">
        <v>2241217</v>
      </c>
      <c r="BH9" s="643"/>
      <c r="BI9" s="643"/>
      <c r="BJ9" s="643"/>
      <c r="BK9" s="643"/>
      <c r="BL9" s="643"/>
      <c r="BM9" s="643"/>
      <c r="BN9" s="644"/>
      <c r="BO9" s="675">
        <v>31</v>
      </c>
      <c r="BP9" s="675"/>
      <c r="BQ9" s="675"/>
      <c r="BR9" s="675"/>
      <c r="BS9" s="648" t="s">
        <v>128</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2839644</v>
      </c>
      <c r="CS9" s="643"/>
      <c r="CT9" s="643"/>
      <c r="CU9" s="643"/>
      <c r="CV9" s="643"/>
      <c r="CW9" s="643"/>
      <c r="CX9" s="643"/>
      <c r="CY9" s="644"/>
      <c r="CZ9" s="675">
        <v>8.4</v>
      </c>
      <c r="DA9" s="675"/>
      <c r="DB9" s="675"/>
      <c r="DC9" s="675"/>
      <c r="DD9" s="648">
        <v>375117</v>
      </c>
      <c r="DE9" s="643"/>
      <c r="DF9" s="643"/>
      <c r="DG9" s="643"/>
      <c r="DH9" s="643"/>
      <c r="DI9" s="643"/>
      <c r="DJ9" s="643"/>
      <c r="DK9" s="643"/>
      <c r="DL9" s="643"/>
      <c r="DM9" s="643"/>
      <c r="DN9" s="643"/>
      <c r="DO9" s="643"/>
      <c r="DP9" s="644"/>
      <c r="DQ9" s="648">
        <v>2396398</v>
      </c>
      <c r="DR9" s="643"/>
      <c r="DS9" s="643"/>
      <c r="DT9" s="643"/>
      <c r="DU9" s="643"/>
      <c r="DV9" s="643"/>
      <c r="DW9" s="643"/>
      <c r="DX9" s="643"/>
      <c r="DY9" s="643"/>
      <c r="DZ9" s="643"/>
      <c r="EA9" s="643"/>
      <c r="EB9" s="643"/>
      <c r="EC9" s="688"/>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241</v>
      </c>
      <c r="AE10" s="676"/>
      <c r="AF10" s="676"/>
      <c r="AG10" s="676"/>
      <c r="AH10" s="676"/>
      <c r="AI10" s="676"/>
      <c r="AJ10" s="676"/>
      <c r="AK10" s="676"/>
      <c r="AL10" s="645" t="s">
        <v>128</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156380</v>
      </c>
      <c r="BH10" s="643"/>
      <c r="BI10" s="643"/>
      <c r="BJ10" s="643"/>
      <c r="BK10" s="643"/>
      <c r="BL10" s="643"/>
      <c r="BM10" s="643"/>
      <c r="BN10" s="644"/>
      <c r="BO10" s="675">
        <v>2.2000000000000002</v>
      </c>
      <c r="BP10" s="675"/>
      <c r="BQ10" s="675"/>
      <c r="BR10" s="675"/>
      <c r="BS10" s="648" t="s">
        <v>128</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v>52311</v>
      </c>
      <c r="CS10" s="643"/>
      <c r="CT10" s="643"/>
      <c r="CU10" s="643"/>
      <c r="CV10" s="643"/>
      <c r="CW10" s="643"/>
      <c r="CX10" s="643"/>
      <c r="CY10" s="644"/>
      <c r="CZ10" s="675">
        <v>0.2</v>
      </c>
      <c r="DA10" s="675"/>
      <c r="DB10" s="675"/>
      <c r="DC10" s="675"/>
      <c r="DD10" s="648" t="s">
        <v>241</v>
      </c>
      <c r="DE10" s="643"/>
      <c r="DF10" s="643"/>
      <c r="DG10" s="643"/>
      <c r="DH10" s="643"/>
      <c r="DI10" s="643"/>
      <c r="DJ10" s="643"/>
      <c r="DK10" s="643"/>
      <c r="DL10" s="643"/>
      <c r="DM10" s="643"/>
      <c r="DN10" s="643"/>
      <c r="DO10" s="643"/>
      <c r="DP10" s="644"/>
      <c r="DQ10" s="648">
        <v>22311</v>
      </c>
      <c r="DR10" s="643"/>
      <c r="DS10" s="643"/>
      <c r="DT10" s="643"/>
      <c r="DU10" s="643"/>
      <c r="DV10" s="643"/>
      <c r="DW10" s="643"/>
      <c r="DX10" s="643"/>
      <c r="DY10" s="643"/>
      <c r="DZ10" s="643"/>
      <c r="EA10" s="643"/>
      <c r="EB10" s="643"/>
      <c r="EC10" s="688"/>
    </row>
    <row r="11" spans="2:143" ht="11.25" customHeight="1" x14ac:dyDescent="0.15">
      <c r="B11" s="639" t="s">
        <v>249</v>
      </c>
      <c r="C11" s="640"/>
      <c r="D11" s="640"/>
      <c r="E11" s="640"/>
      <c r="F11" s="640"/>
      <c r="G11" s="640"/>
      <c r="H11" s="640"/>
      <c r="I11" s="640"/>
      <c r="J11" s="640"/>
      <c r="K11" s="640"/>
      <c r="L11" s="640"/>
      <c r="M11" s="640"/>
      <c r="N11" s="640"/>
      <c r="O11" s="640"/>
      <c r="P11" s="640"/>
      <c r="Q11" s="641"/>
      <c r="R11" s="642">
        <v>1147080</v>
      </c>
      <c r="S11" s="643"/>
      <c r="T11" s="643"/>
      <c r="U11" s="643"/>
      <c r="V11" s="643"/>
      <c r="W11" s="643"/>
      <c r="X11" s="643"/>
      <c r="Y11" s="644"/>
      <c r="Z11" s="645">
        <v>3.2</v>
      </c>
      <c r="AA11" s="646"/>
      <c r="AB11" s="646"/>
      <c r="AC11" s="647"/>
      <c r="AD11" s="648">
        <v>1147080</v>
      </c>
      <c r="AE11" s="643"/>
      <c r="AF11" s="643"/>
      <c r="AG11" s="643"/>
      <c r="AH11" s="643"/>
      <c r="AI11" s="643"/>
      <c r="AJ11" s="643"/>
      <c r="AK11" s="644"/>
      <c r="AL11" s="645">
        <v>6.8</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297022</v>
      </c>
      <c r="BH11" s="643"/>
      <c r="BI11" s="643"/>
      <c r="BJ11" s="643"/>
      <c r="BK11" s="643"/>
      <c r="BL11" s="643"/>
      <c r="BM11" s="643"/>
      <c r="BN11" s="644"/>
      <c r="BO11" s="675">
        <v>4.0999999999999996</v>
      </c>
      <c r="BP11" s="675"/>
      <c r="BQ11" s="675"/>
      <c r="BR11" s="675"/>
      <c r="BS11" s="648">
        <v>69063</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1290520</v>
      </c>
      <c r="CS11" s="643"/>
      <c r="CT11" s="643"/>
      <c r="CU11" s="643"/>
      <c r="CV11" s="643"/>
      <c r="CW11" s="643"/>
      <c r="CX11" s="643"/>
      <c r="CY11" s="644"/>
      <c r="CZ11" s="675">
        <v>3.8</v>
      </c>
      <c r="DA11" s="675"/>
      <c r="DB11" s="675"/>
      <c r="DC11" s="675"/>
      <c r="DD11" s="648">
        <v>307335</v>
      </c>
      <c r="DE11" s="643"/>
      <c r="DF11" s="643"/>
      <c r="DG11" s="643"/>
      <c r="DH11" s="643"/>
      <c r="DI11" s="643"/>
      <c r="DJ11" s="643"/>
      <c r="DK11" s="643"/>
      <c r="DL11" s="643"/>
      <c r="DM11" s="643"/>
      <c r="DN11" s="643"/>
      <c r="DO11" s="643"/>
      <c r="DP11" s="644"/>
      <c r="DQ11" s="648">
        <v>649301</v>
      </c>
      <c r="DR11" s="643"/>
      <c r="DS11" s="643"/>
      <c r="DT11" s="643"/>
      <c r="DU11" s="643"/>
      <c r="DV11" s="643"/>
      <c r="DW11" s="643"/>
      <c r="DX11" s="643"/>
      <c r="DY11" s="643"/>
      <c r="DZ11" s="643"/>
      <c r="EA11" s="643"/>
      <c r="EB11" s="643"/>
      <c r="EC11" s="688"/>
    </row>
    <row r="12" spans="2:143" ht="11.25" customHeight="1" x14ac:dyDescent="0.15">
      <c r="B12" s="639" t="s">
        <v>252</v>
      </c>
      <c r="C12" s="640"/>
      <c r="D12" s="640"/>
      <c r="E12" s="640"/>
      <c r="F12" s="640"/>
      <c r="G12" s="640"/>
      <c r="H12" s="640"/>
      <c r="I12" s="640"/>
      <c r="J12" s="640"/>
      <c r="K12" s="640"/>
      <c r="L12" s="640"/>
      <c r="M12" s="640"/>
      <c r="N12" s="640"/>
      <c r="O12" s="640"/>
      <c r="P12" s="640"/>
      <c r="Q12" s="641"/>
      <c r="R12" s="642">
        <v>109297</v>
      </c>
      <c r="S12" s="643"/>
      <c r="T12" s="643"/>
      <c r="U12" s="643"/>
      <c r="V12" s="643"/>
      <c r="W12" s="643"/>
      <c r="X12" s="643"/>
      <c r="Y12" s="644"/>
      <c r="Z12" s="675">
        <v>0.3</v>
      </c>
      <c r="AA12" s="675"/>
      <c r="AB12" s="675"/>
      <c r="AC12" s="675"/>
      <c r="AD12" s="676">
        <v>109297</v>
      </c>
      <c r="AE12" s="676"/>
      <c r="AF12" s="676"/>
      <c r="AG12" s="676"/>
      <c r="AH12" s="676"/>
      <c r="AI12" s="676"/>
      <c r="AJ12" s="676"/>
      <c r="AK12" s="676"/>
      <c r="AL12" s="645">
        <v>0.6</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3625693</v>
      </c>
      <c r="BH12" s="643"/>
      <c r="BI12" s="643"/>
      <c r="BJ12" s="643"/>
      <c r="BK12" s="643"/>
      <c r="BL12" s="643"/>
      <c r="BM12" s="643"/>
      <c r="BN12" s="644"/>
      <c r="BO12" s="675">
        <v>50.2</v>
      </c>
      <c r="BP12" s="675"/>
      <c r="BQ12" s="675"/>
      <c r="BR12" s="675"/>
      <c r="BS12" s="648" t="s">
        <v>128</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1662608</v>
      </c>
      <c r="CS12" s="643"/>
      <c r="CT12" s="643"/>
      <c r="CU12" s="643"/>
      <c r="CV12" s="643"/>
      <c r="CW12" s="643"/>
      <c r="CX12" s="643"/>
      <c r="CY12" s="644"/>
      <c r="CZ12" s="675">
        <v>4.9000000000000004</v>
      </c>
      <c r="DA12" s="675"/>
      <c r="DB12" s="675"/>
      <c r="DC12" s="675"/>
      <c r="DD12" s="648">
        <v>99670</v>
      </c>
      <c r="DE12" s="643"/>
      <c r="DF12" s="643"/>
      <c r="DG12" s="643"/>
      <c r="DH12" s="643"/>
      <c r="DI12" s="643"/>
      <c r="DJ12" s="643"/>
      <c r="DK12" s="643"/>
      <c r="DL12" s="643"/>
      <c r="DM12" s="643"/>
      <c r="DN12" s="643"/>
      <c r="DO12" s="643"/>
      <c r="DP12" s="644"/>
      <c r="DQ12" s="648">
        <v>1443342</v>
      </c>
      <c r="DR12" s="643"/>
      <c r="DS12" s="643"/>
      <c r="DT12" s="643"/>
      <c r="DU12" s="643"/>
      <c r="DV12" s="643"/>
      <c r="DW12" s="643"/>
      <c r="DX12" s="643"/>
      <c r="DY12" s="643"/>
      <c r="DZ12" s="643"/>
      <c r="EA12" s="643"/>
      <c r="EB12" s="643"/>
      <c r="EC12" s="688"/>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241</v>
      </c>
      <c r="S13" s="643"/>
      <c r="T13" s="643"/>
      <c r="U13" s="643"/>
      <c r="V13" s="643"/>
      <c r="W13" s="643"/>
      <c r="X13" s="643"/>
      <c r="Y13" s="644"/>
      <c r="Z13" s="675" t="s">
        <v>241</v>
      </c>
      <c r="AA13" s="675"/>
      <c r="AB13" s="675"/>
      <c r="AC13" s="675"/>
      <c r="AD13" s="676" t="s">
        <v>128</v>
      </c>
      <c r="AE13" s="676"/>
      <c r="AF13" s="676"/>
      <c r="AG13" s="676"/>
      <c r="AH13" s="676"/>
      <c r="AI13" s="676"/>
      <c r="AJ13" s="676"/>
      <c r="AK13" s="676"/>
      <c r="AL13" s="645" t="s">
        <v>241</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3594343</v>
      </c>
      <c r="BH13" s="643"/>
      <c r="BI13" s="643"/>
      <c r="BJ13" s="643"/>
      <c r="BK13" s="643"/>
      <c r="BL13" s="643"/>
      <c r="BM13" s="643"/>
      <c r="BN13" s="644"/>
      <c r="BO13" s="675">
        <v>49.8</v>
      </c>
      <c r="BP13" s="675"/>
      <c r="BQ13" s="675"/>
      <c r="BR13" s="675"/>
      <c r="BS13" s="648" t="s">
        <v>128</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2639111</v>
      </c>
      <c r="CS13" s="643"/>
      <c r="CT13" s="643"/>
      <c r="CU13" s="643"/>
      <c r="CV13" s="643"/>
      <c r="CW13" s="643"/>
      <c r="CX13" s="643"/>
      <c r="CY13" s="644"/>
      <c r="CZ13" s="675">
        <v>7.8</v>
      </c>
      <c r="DA13" s="675"/>
      <c r="DB13" s="675"/>
      <c r="DC13" s="675"/>
      <c r="DD13" s="648">
        <v>1247663</v>
      </c>
      <c r="DE13" s="643"/>
      <c r="DF13" s="643"/>
      <c r="DG13" s="643"/>
      <c r="DH13" s="643"/>
      <c r="DI13" s="643"/>
      <c r="DJ13" s="643"/>
      <c r="DK13" s="643"/>
      <c r="DL13" s="643"/>
      <c r="DM13" s="643"/>
      <c r="DN13" s="643"/>
      <c r="DO13" s="643"/>
      <c r="DP13" s="644"/>
      <c r="DQ13" s="648">
        <v>1396899</v>
      </c>
      <c r="DR13" s="643"/>
      <c r="DS13" s="643"/>
      <c r="DT13" s="643"/>
      <c r="DU13" s="643"/>
      <c r="DV13" s="643"/>
      <c r="DW13" s="643"/>
      <c r="DX13" s="643"/>
      <c r="DY13" s="643"/>
      <c r="DZ13" s="643"/>
      <c r="EA13" s="643"/>
      <c r="EB13" s="643"/>
      <c r="EC13" s="688"/>
    </row>
    <row r="14" spans="2:143" ht="11.25" customHeight="1" x14ac:dyDescent="0.15">
      <c r="B14" s="639" t="s">
        <v>258</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241</v>
      </c>
      <c r="AE14" s="676"/>
      <c r="AF14" s="676"/>
      <c r="AG14" s="676"/>
      <c r="AH14" s="676"/>
      <c r="AI14" s="676"/>
      <c r="AJ14" s="676"/>
      <c r="AK14" s="676"/>
      <c r="AL14" s="645" t="s">
        <v>241</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183670</v>
      </c>
      <c r="BH14" s="643"/>
      <c r="BI14" s="643"/>
      <c r="BJ14" s="643"/>
      <c r="BK14" s="643"/>
      <c r="BL14" s="643"/>
      <c r="BM14" s="643"/>
      <c r="BN14" s="644"/>
      <c r="BO14" s="675">
        <v>2.5</v>
      </c>
      <c r="BP14" s="675"/>
      <c r="BQ14" s="675"/>
      <c r="BR14" s="675"/>
      <c r="BS14" s="648" t="s">
        <v>241</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922273</v>
      </c>
      <c r="CS14" s="643"/>
      <c r="CT14" s="643"/>
      <c r="CU14" s="643"/>
      <c r="CV14" s="643"/>
      <c r="CW14" s="643"/>
      <c r="CX14" s="643"/>
      <c r="CY14" s="644"/>
      <c r="CZ14" s="675">
        <v>2.7</v>
      </c>
      <c r="DA14" s="675"/>
      <c r="DB14" s="675"/>
      <c r="DC14" s="675"/>
      <c r="DD14" s="648">
        <v>102189</v>
      </c>
      <c r="DE14" s="643"/>
      <c r="DF14" s="643"/>
      <c r="DG14" s="643"/>
      <c r="DH14" s="643"/>
      <c r="DI14" s="643"/>
      <c r="DJ14" s="643"/>
      <c r="DK14" s="643"/>
      <c r="DL14" s="643"/>
      <c r="DM14" s="643"/>
      <c r="DN14" s="643"/>
      <c r="DO14" s="643"/>
      <c r="DP14" s="644"/>
      <c r="DQ14" s="648">
        <v>795044</v>
      </c>
      <c r="DR14" s="643"/>
      <c r="DS14" s="643"/>
      <c r="DT14" s="643"/>
      <c r="DU14" s="643"/>
      <c r="DV14" s="643"/>
      <c r="DW14" s="643"/>
      <c r="DX14" s="643"/>
      <c r="DY14" s="643"/>
      <c r="DZ14" s="643"/>
      <c r="EA14" s="643"/>
      <c r="EB14" s="643"/>
      <c r="EC14" s="688"/>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331457</v>
      </c>
      <c r="BH15" s="643"/>
      <c r="BI15" s="643"/>
      <c r="BJ15" s="643"/>
      <c r="BK15" s="643"/>
      <c r="BL15" s="643"/>
      <c r="BM15" s="643"/>
      <c r="BN15" s="644"/>
      <c r="BO15" s="675">
        <v>4.5999999999999996</v>
      </c>
      <c r="BP15" s="675"/>
      <c r="BQ15" s="675"/>
      <c r="BR15" s="675"/>
      <c r="BS15" s="648" t="s">
        <v>241</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3270631</v>
      </c>
      <c r="CS15" s="643"/>
      <c r="CT15" s="643"/>
      <c r="CU15" s="643"/>
      <c r="CV15" s="643"/>
      <c r="CW15" s="643"/>
      <c r="CX15" s="643"/>
      <c r="CY15" s="644"/>
      <c r="CZ15" s="675">
        <v>9.6999999999999993</v>
      </c>
      <c r="DA15" s="675"/>
      <c r="DB15" s="675"/>
      <c r="DC15" s="675"/>
      <c r="DD15" s="648">
        <v>573802</v>
      </c>
      <c r="DE15" s="643"/>
      <c r="DF15" s="643"/>
      <c r="DG15" s="643"/>
      <c r="DH15" s="643"/>
      <c r="DI15" s="643"/>
      <c r="DJ15" s="643"/>
      <c r="DK15" s="643"/>
      <c r="DL15" s="643"/>
      <c r="DM15" s="643"/>
      <c r="DN15" s="643"/>
      <c r="DO15" s="643"/>
      <c r="DP15" s="644"/>
      <c r="DQ15" s="648">
        <v>2395413</v>
      </c>
      <c r="DR15" s="643"/>
      <c r="DS15" s="643"/>
      <c r="DT15" s="643"/>
      <c r="DU15" s="643"/>
      <c r="DV15" s="643"/>
      <c r="DW15" s="643"/>
      <c r="DX15" s="643"/>
      <c r="DY15" s="643"/>
      <c r="DZ15" s="643"/>
      <c r="EA15" s="643"/>
      <c r="EB15" s="643"/>
      <c r="EC15" s="688"/>
    </row>
    <row r="16" spans="2:143" ht="11.25" customHeight="1" x14ac:dyDescent="0.15">
      <c r="B16" s="639" t="s">
        <v>264</v>
      </c>
      <c r="C16" s="640"/>
      <c r="D16" s="640"/>
      <c r="E16" s="640"/>
      <c r="F16" s="640"/>
      <c r="G16" s="640"/>
      <c r="H16" s="640"/>
      <c r="I16" s="640"/>
      <c r="J16" s="640"/>
      <c r="K16" s="640"/>
      <c r="L16" s="640"/>
      <c r="M16" s="640"/>
      <c r="N16" s="640"/>
      <c r="O16" s="640"/>
      <c r="P16" s="640"/>
      <c r="Q16" s="641"/>
      <c r="R16" s="642">
        <v>25680</v>
      </c>
      <c r="S16" s="643"/>
      <c r="T16" s="643"/>
      <c r="U16" s="643"/>
      <c r="V16" s="643"/>
      <c r="W16" s="643"/>
      <c r="X16" s="643"/>
      <c r="Y16" s="644"/>
      <c r="Z16" s="675">
        <v>0.1</v>
      </c>
      <c r="AA16" s="675"/>
      <c r="AB16" s="675"/>
      <c r="AC16" s="675"/>
      <c r="AD16" s="676">
        <v>25680</v>
      </c>
      <c r="AE16" s="676"/>
      <c r="AF16" s="676"/>
      <c r="AG16" s="676"/>
      <c r="AH16" s="676"/>
      <c r="AI16" s="676"/>
      <c r="AJ16" s="676"/>
      <c r="AK16" s="676"/>
      <c r="AL16" s="645">
        <v>0.2</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v>1381</v>
      </c>
      <c r="BH16" s="643"/>
      <c r="BI16" s="643"/>
      <c r="BJ16" s="643"/>
      <c r="BK16" s="643"/>
      <c r="BL16" s="643"/>
      <c r="BM16" s="643"/>
      <c r="BN16" s="644"/>
      <c r="BO16" s="675">
        <v>0</v>
      </c>
      <c r="BP16" s="675"/>
      <c r="BQ16" s="675"/>
      <c r="BR16" s="675"/>
      <c r="BS16" s="648" t="s">
        <v>241</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v>426460</v>
      </c>
      <c r="CS16" s="643"/>
      <c r="CT16" s="643"/>
      <c r="CU16" s="643"/>
      <c r="CV16" s="643"/>
      <c r="CW16" s="643"/>
      <c r="CX16" s="643"/>
      <c r="CY16" s="644"/>
      <c r="CZ16" s="675">
        <v>1.3</v>
      </c>
      <c r="DA16" s="675"/>
      <c r="DB16" s="675"/>
      <c r="DC16" s="675"/>
      <c r="DD16" s="648" t="s">
        <v>128</v>
      </c>
      <c r="DE16" s="643"/>
      <c r="DF16" s="643"/>
      <c r="DG16" s="643"/>
      <c r="DH16" s="643"/>
      <c r="DI16" s="643"/>
      <c r="DJ16" s="643"/>
      <c r="DK16" s="643"/>
      <c r="DL16" s="643"/>
      <c r="DM16" s="643"/>
      <c r="DN16" s="643"/>
      <c r="DO16" s="643"/>
      <c r="DP16" s="644"/>
      <c r="DQ16" s="648">
        <v>49825</v>
      </c>
      <c r="DR16" s="643"/>
      <c r="DS16" s="643"/>
      <c r="DT16" s="643"/>
      <c r="DU16" s="643"/>
      <c r="DV16" s="643"/>
      <c r="DW16" s="643"/>
      <c r="DX16" s="643"/>
      <c r="DY16" s="643"/>
      <c r="DZ16" s="643"/>
      <c r="EA16" s="643"/>
      <c r="EB16" s="643"/>
      <c r="EC16" s="688"/>
    </row>
    <row r="17" spans="2:133" ht="11.25" customHeight="1" x14ac:dyDescent="0.15">
      <c r="B17" s="639" t="s">
        <v>267</v>
      </c>
      <c r="C17" s="640"/>
      <c r="D17" s="640"/>
      <c r="E17" s="640"/>
      <c r="F17" s="640"/>
      <c r="G17" s="640"/>
      <c r="H17" s="640"/>
      <c r="I17" s="640"/>
      <c r="J17" s="640"/>
      <c r="K17" s="640"/>
      <c r="L17" s="640"/>
      <c r="M17" s="640"/>
      <c r="N17" s="640"/>
      <c r="O17" s="640"/>
      <c r="P17" s="640"/>
      <c r="Q17" s="641"/>
      <c r="R17" s="642">
        <v>36059</v>
      </c>
      <c r="S17" s="643"/>
      <c r="T17" s="643"/>
      <c r="U17" s="643"/>
      <c r="V17" s="643"/>
      <c r="W17" s="643"/>
      <c r="X17" s="643"/>
      <c r="Y17" s="644"/>
      <c r="Z17" s="675">
        <v>0.1</v>
      </c>
      <c r="AA17" s="675"/>
      <c r="AB17" s="675"/>
      <c r="AC17" s="675"/>
      <c r="AD17" s="676">
        <v>36059</v>
      </c>
      <c r="AE17" s="676"/>
      <c r="AF17" s="676"/>
      <c r="AG17" s="676"/>
      <c r="AH17" s="676"/>
      <c r="AI17" s="676"/>
      <c r="AJ17" s="676"/>
      <c r="AK17" s="676"/>
      <c r="AL17" s="645">
        <v>0.2</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241</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4148341</v>
      </c>
      <c r="CS17" s="643"/>
      <c r="CT17" s="643"/>
      <c r="CU17" s="643"/>
      <c r="CV17" s="643"/>
      <c r="CW17" s="643"/>
      <c r="CX17" s="643"/>
      <c r="CY17" s="644"/>
      <c r="CZ17" s="675">
        <v>12.3</v>
      </c>
      <c r="DA17" s="675"/>
      <c r="DB17" s="675"/>
      <c r="DC17" s="675"/>
      <c r="DD17" s="648" t="s">
        <v>241</v>
      </c>
      <c r="DE17" s="643"/>
      <c r="DF17" s="643"/>
      <c r="DG17" s="643"/>
      <c r="DH17" s="643"/>
      <c r="DI17" s="643"/>
      <c r="DJ17" s="643"/>
      <c r="DK17" s="643"/>
      <c r="DL17" s="643"/>
      <c r="DM17" s="643"/>
      <c r="DN17" s="643"/>
      <c r="DO17" s="643"/>
      <c r="DP17" s="644"/>
      <c r="DQ17" s="648">
        <v>4106821</v>
      </c>
      <c r="DR17" s="643"/>
      <c r="DS17" s="643"/>
      <c r="DT17" s="643"/>
      <c r="DU17" s="643"/>
      <c r="DV17" s="643"/>
      <c r="DW17" s="643"/>
      <c r="DX17" s="643"/>
      <c r="DY17" s="643"/>
      <c r="DZ17" s="643"/>
      <c r="EA17" s="643"/>
      <c r="EB17" s="643"/>
      <c r="EC17" s="688"/>
    </row>
    <row r="18" spans="2:133" ht="11.25" customHeight="1" x14ac:dyDescent="0.15">
      <c r="B18" s="639" t="s">
        <v>270</v>
      </c>
      <c r="C18" s="640"/>
      <c r="D18" s="640"/>
      <c r="E18" s="640"/>
      <c r="F18" s="640"/>
      <c r="G18" s="640"/>
      <c r="H18" s="640"/>
      <c r="I18" s="640"/>
      <c r="J18" s="640"/>
      <c r="K18" s="640"/>
      <c r="L18" s="640"/>
      <c r="M18" s="640"/>
      <c r="N18" s="640"/>
      <c r="O18" s="640"/>
      <c r="P18" s="640"/>
      <c r="Q18" s="641"/>
      <c r="R18" s="642">
        <v>53981</v>
      </c>
      <c r="S18" s="643"/>
      <c r="T18" s="643"/>
      <c r="U18" s="643"/>
      <c r="V18" s="643"/>
      <c r="W18" s="643"/>
      <c r="X18" s="643"/>
      <c r="Y18" s="644"/>
      <c r="Z18" s="675">
        <v>0.2</v>
      </c>
      <c r="AA18" s="675"/>
      <c r="AB18" s="675"/>
      <c r="AC18" s="675"/>
      <c r="AD18" s="676">
        <v>53981</v>
      </c>
      <c r="AE18" s="676"/>
      <c r="AF18" s="676"/>
      <c r="AG18" s="676"/>
      <c r="AH18" s="676"/>
      <c r="AI18" s="676"/>
      <c r="AJ18" s="676"/>
      <c r="AK18" s="676"/>
      <c r="AL18" s="645">
        <v>0.3</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241</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241</v>
      </c>
      <c r="DR18" s="643"/>
      <c r="DS18" s="643"/>
      <c r="DT18" s="643"/>
      <c r="DU18" s="643"/>
      <c r="DV18" s="643"/>
      <c r="DW18" s="643"/>
      <c r="DX18" s="643"/>
      <c r="DY18" s="643"/>
      <c r="DZ18" s="643"/>
      <c r="EA18" s="643"/>
      <c r="EB18" s="643"/>
      <c r="EC18" s="688"/>
    </row>
    <row r="19" spans="2:133" ht="11.25" customHeight="1" x14ac:dyDescent="0.15">
      <c r="B19" s="639" t="s">
        <v>273</v>
      </c>
      <c r="C19" s="640"/>
      <c r="D19" s="640"/>
      <c r="E19" s="640"/>
      <c r="F19" s="640"/>
      <c r="G19" s="640"/>
      <c r="H19" s="640"/>
      <c r="I19" s="640"/>
      <c r="J19" s="640"/>
      <c r="K19" s="640"/>
      <c r="L19" s="640"/>
      <c r="M19" s="640"/>
      <c r="N19" s="640"/>
      <c r="O19" s="640"/>
      <c r="P19" s="640"/>
      <c r="Q19" s="641"/>
      <c r="R19" s="642">
        <v>35174</v>
      </c>
      <c r="S19" s="643"/>
      <c r="T19" s="643"/>
      <c r="U19" s="643"/>
      <c r="V19" s="643"/>
      <c r="W19" s="643"/>
      <c r="X19" s="643"/>
      <c r="Y19" s="644"/>
      <c r="Z19" s="675">
        <v>0.1</v>
      </c>
      <c r="AA19" s="675"/>
      <c r="AB19" s="675"/>
      <c r="AC19" s="675"/>
      <c r="AD19" s="676">
        <v>35174</v>
      </c>
      <c r="AE19" s="676"/>
      <c r="AF19" s="676"/>
      <c r="AG19" s="676"/>
      <c r="AH19" s="676"/>
      <c r="AI19" s="676"/>
      <c r="AJ19" s="676"/>
      <c r="AK19" s="676"/>
      <c r="AL19" s="645">
        <v>0.2</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291561</v>
      </c>
      <c r="BH19" s="643"/>
      <c r="BI19" s="643"/>
      <c r="BJ19" s="643"/>
      <c r="BK19" s="643"/>
      <c r="BL19" s="643"/>
      <c r="BM19" s="643"/>
      <c r="BN19" s="644"/>
      <c r="BO19" s="675">
        <v>4</v>
      </c>
      <c r="BP19" s="675"/>
      <c r="BQ19" s="675"/>
      <c r="BR19" s="675"/>
      <c r="BS19" s="648" t="s">
        <v>241</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241</v>
      </c>
      <c r="CS19" s="643"/>
      <c r="CT19" s="643"/>
      <c r="CU19" s="643"/>
      <c r="CV19" s="643"/>
      <c r="CW19" s="643"/>
      <c r="CX19" s="643"/>
      <c r="CY19" s="644"/>
      <c r="CZ19" s="675" t="s">
        <v>241</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15">
      <c r="B20" s="639" t="s">
        <v>276</v>
      </c>
      <c r="C20" s="640"/>
      <c r="D20" s="640"/>
      <c r="E20" s="640"/>
      <c r="F20" s="640"/>
      <c r="G20" s="640"/>
      <c r="H20" s="640"/>
      <c r="I20" s="640"/>
      <c r="J20" s="640"/>
      <c r="K20" s="640"/>
      <c r="L20" s="640"/>
      <c r="M20" s="640"/>
      <c r="N20" s="640"/>
      <c r="O20" s="640"/>
      <c r="P20" s="640"/>
      <c r="Q20" s="641"/>
      <c r="R20" s="642">
        <v>13240</v>
      </c>
      <c r="S20" s="643"/>
      <c r="T20" s="643"/>
      <c r="U20" s="643"/>
      <c r="V20" s="643"/>
      <c r="W20" s="643"/>
      <c r="X20" s="643"/>
      <c r="Y20" s="644"/>
      <c r="Z20" s="675">
        <v>0</v>
      </c>
      <c r="AA20" s="675"/>
      <c r="AB20" s="675"/>
      <c r="AC20" s="675"/>
      <c r="AD20" s="676">
        <v>13240</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291561</v>
      </c>
      <c r="BH20" s="643"/>
      <c r="BI20" s="643"/>
      <c r="BJ20" s="643"/>
      <c r="BK20" s="643"/>
      <c r="BL20" s="643"/>
      <c r="BM20" s="643"/>
      <c r="BN20" s="644"/>
      <c r="BO20" s="675">
        <v>4</v>
      </c>
      <c r="BP20" s="675"/>
      <c r="BQ20" s="675"/>
      <c r="BR20" s="675"/>
      <c r="BS20" s="648" t="s">
        <v>241</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33691617</v>
      </c>
      <c r="CS20" s="643"/>
      <c r="CT20" s="643"/>
      <c r="CU20" s="643"/>
      <c r="CV20" s="643"/>
      <c r="CW20" s="643"/>
      <c r="CX20" s="643"/>
      <c r="CY20" s="644"/>
      <c r="CZ20" s="675">
        <v>100</v>
      </c>
      <c r="DA20" s="675"/>
      <c r="DB20" s="675"/>
      <c r="DC20" s="675"/>
      <c r="DD20" s="648">
        <v>3134563</v>
      </c>
      <c r="DE20" s="643"/>
      <c r="DF20" s="643"/>
      <c r="DG20" s="643"/>
      <c r="DH20" s="643"/>
      <c r="DI20" s="643"/>
      <c r="DJ20" s="643"/>
      <c r="DK20" s="643"/>
      <c r="DL20" s="643"/>
      <c r="DM20" s="643"/>
      <c r="DN20" s="643"/>
      <c r="DO20" s="643"/>
      <c r="DP20" s="644"/>
      <c r="DQ20" s="648">
        <v>20876429</v>
      </c>
      <c r="DR20" s="643"/>
      <c r="DS20" s="643"/>
      <c r="DT20" s="643"/>
      <c r="DU20" s="643"/>
      <c r="DV20" s="643"/>
      <c r="DW20" s="643"/>
      <c r="DX20" s="643"/>
      <c r="DY20" s="643"/>
      <c r="DZ20" s="643"/>
      <c r="EA20" s="643"/>
      <c r="EB20" s="643"/>
      <c r="EC20" s="688"/>
    </row>
    <row r="21" spans="2:133" ht="11.25" customHeight="1" x14ac:dyDescent="0.15">
      <c r="B21" s="639" t="s">
        <v>279</v>
      </c>
      <c r="C21" s="640"/>
      <c r="D21" s="640"/>
      <c r="E21" s="640"/>
      <c r="F21" s="640"/>
      <c r="G21" s="640"/>
      <c r="H21" s="640"/>
      <c r="I21" s="640"/>
      <c r="J21" s="640"/>
      <c r="K21" s="640"/>
      <c r="L21" s="640"/>
      <c r="M21" s="640"/>
      <c r="N21" s="640"/>
      <c r="O21" s="640"/>
      <c r="P21" s="640"/>
      <c r="Q21" s="641"/>
      <c r="R21" s="642">
        <v>5567</v>
      </c>
      <c r="S21" s="643"/>
      <c r="T21" s="643"/>
      <c r="U21" s="643"/>
      <c r="V21" s="643"/>
      <c r="W21" s="643"/>
      <c r="X21" s="643"/>
      <c r="Y21" s="644"/>
      <c r="Z21" s="675">
        <v>0</v>
      </c>
      <c r="AA21" s="675"/>
      <c r="AB21" s="675"/>
      <c r="AC21" s="675"/>
      <c r="AD21" s="676">
        <v>5567</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v>6580</v>
      </c>
      <c r="BH21" s="643"/>
      <c r="BI21" s="643"/>
      <c r="BJ21" s="643"/>
      <c r="BK21" s="643"/>
      <c r="BL21" s="643"/>
      <c r="BM21" s="643"/>
      <c r="BN21" s="644"/>
      <c r="BO21" s="675">
        <v>0.1</v>
      </c>
      <c r="BP21" s="675"/>
      <c r="BQ21" s="675"/>
      <c r="BR21" s="675"/>
      <c r="BS21" s="648" t="s">
        <v>241</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9601639</v>
      </c>
      <c r="S22" s="643"/>
      <c r="T22" s="643"/>
      <c r="U22" s="643"/>
      <c r="V22" s="643"/>
      <c r="W22" s="643"/>
      <c r="X22" s="643"/>
      <c r="Y22" s="644"/>
      <c r="Z22" s="675">
        <v>27.1</v>
      </c>
      <c r="AA22" s="675"/>
      <c r="AB22" s="675"/>
      <c r="AC22" s="675"/>
      <c r="AD22" s="676">
        <v>8111379</v>
      </c>
      <c r="AE22" s="676"/>
      <c r="AF22" s="676"/>
      <c r="AG22" s="676"/>
      <c r="AH22" s="676"/>
      <c r="AI22" s="676"/>
      <c r="AJ22" s="676"/>
      <c r="AK22" s="676"/>
      <c r="AL22" s="645">
        <v>47.9</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241</v>
      </c>
      <c r="BH22" s="643"/>
      <c r="BI22" s="643"/>
      <c r="BJ22" s="643"/>
      <c r="BK22" s="643"/>
      <c r="BL22" s="643"/>
      <c r="BM22" s="643"/>
      <c r="BN22" s="644"/>
      <c r="BO22" s="675" t="s">
        <v>241</v>
      </c>
      <c r="BP22" s="675"/>
      <c r="BQ22" s="675"/>
      <c r="BR22" s="675"/>
      <c r="BS22" s="648" t="s">
        <v>128</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8111379</v>
      </c>
      <c r="S23" s="643"/>
      <c r="T23" s="643"/>
      <c r="U23" s="643"/>
      <c r="V23" s="643"/>
      <c r="W23" s="643"/>
      <c r="X23" s="643"/>
      <c r="Y23" s="644"/>
      <c r="Z23" s="675">
        <v>22.9</v>
      </c>
      <c r="AA23" s="675"/>
      <c r="AB23" s="675"/>
      <c r="AC23" s="675"/>
      <c r="AD23" s="676">
        <v>8111379</v>
      </c>
      <c r="AE23" s="676"/>
      <c r="AF23" s="676"/>
      <c r="AG23" s="676"/>
      <c r="AH23" s="676"/>
      <c r="AI23" s="676"/>
      <c r="AJ23" s="676"/>
      <c r="AK23" s="676"/>
      <c r="AL23" s="645">
        <v>47.9</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v>284981</v>
      </c>
      <c r="BH23" s="643"/>
      <c r="BI23" s="643"/>
      <c r="BJ23" s="643"/>
      <c r="BK23" s="643"/>
      <c r="BL23" s="643"/>
      <c r="BM23" s="643"/>
      <c r="BN23" s="644"/>
      <c r="BO23" s="675">
        <v>3.9</v>
      </c>
      <c r="BP23" s="675"/>
      <c r="BQ23" s="675"/>
      <c r="BR23" s="675"/>
      <c r="BS23" s="648" t="s">
        <v>128</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1490260</v>
      </c>
      <c r="S24" s="643"/>
      <c r="T24" s="643"/>
      <c r="U24" s="643"/>
      <c r="V24" s="643"/>
      <c r="W24" s="643"/>
      <c r="X24" s="643"/>
      <c r="Y24" s="644"/>
      <c r="Z24" s="675">
        <v>4.2</v>
      </c>
      <c r="AA24" s="675"/>
      <c r="AB24" s="675"/>
      <c r="AC24" s="675"/>
      <c r="AD24" s="676" t="s">
        <v>241</v>
      </c>
      <c r="AE24" s="676"/>
      <c r="AF24" s="676"/>
      <c r="AG24" s="676"/>
      <c r="AH24" s="676"/>
      <c r="AI24" s="676"/>
      <c r="AJ24" s="676"/>
      <c r="AK24" s="676"/>
      <c r="AL24" s="645" t="s">
        <v>128</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12469905</v>
      </c>
      <c r="CS24" s="698"/>
      <c r="CT24" s="698"/>
      <c r="CU24" s="698"/>
      <c r="CV24" s="698"/>
      <c r="CW24" s="698"/>
      <c r="CX24" s="698"/>
      <c r="CY24" s="741"/>
      <c r="CZ24" s="742">
        <v>37</v>
      </c>
      <c r="DA24" s="713"/>
      <c r="DB24" s="713"/>
      <c r="DC24" s="745"/>
      <c r="DD24" s="740">
        <v>9968370</v>
      </c>
      <c r="DE24" s="698"/>
      <c r="DF24" s="698"/>
      <c r="DG24" s="698"/>
      <c r="DH24" s="698"/>
      <c r="DI24" s="698"/>
      <c r="DJ24" s="698"/>
      <c r="DK24" s="741"/>
      <c r="DL24" s="740">
        <v>8523262</v>
      </c>
      <c r="DM24" s="698"/>
      <c r="DN24" s="698"/>
      <c r="DO24" s="698"/>
      <c r="DP24" s="698"/>
      <c r="DQ24" s="698"/>
      <c r="DR24" s="698"/>
      <c r="DS24" s="698"/>
      <c r="DT24" s="698"/>
      <c r="DU24" s="698"/>
      <c r="DV24" s="741"/>
      <c r="DW24" s="742">
        <v>48.3</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241</v>
      </c>
      <c r="AA25" s="675"/>
      <c r="AB25" s="675"/>
      <c r="AC25" s="675"/>
      <c r="AD25" s="676" t="s">
        <v>241</v>
      </c>
      <c r="AE25" s="676"/>
      <c r="AF25" s="676"/>
      <c r="AG25" s="676"/>
      <c r="AH25" s="676"/>
      <c r="AI25" s="676"/>
      <c r="AJ25" s="676"/>
      <c r="AK25" s="676"/>
      <c r="AL25" s="645" t="s">
        <v>241</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241</v>
      </c>
      <c r="BH25" s="643"/>
      <c r="BI25" s="643"/>
      <c r="BJ25" s="643"/>
      <c r="BK25" s="643"/>
      <c r="BL25" s="643"/>
      <c r="BM25" s="643"/>
      <c r="BN25" s="644"/>
      <c r="BO25" s="675" t="s">
        <v>241</v>
      </c>
      <c r="BP25" s="675"/>
      <c r="BQ25" s="675"/>
      <c r="BR25" s="675"/>
      <c r="BS25" s="648" t="s">
        <v>128</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4906910</v>
      </c>
      <c r="CS25" s="661"/>
      <c r="CT25" s="661"/>
      <c r="CU25" s="661"/>
      <c r="CV25" s="661"/>
      <c r="CW25" s="661"/>
      <c r="CX25" s="661"/>
      <c r="CY25" s="662"/>
      <c r="CZ25" s="645">
        <v>14.6</v>
      </c>
      <c r="DA25" s="663"/>
      <c r="DB25" s="663"/>
      <c r="DC25" s="664"/>
      <c r="DD25" s="648">
        <v>4557085</v>
      </c>
      <c r="DE25" s="661"/>
      <c r="DF25" s="661"/>
      <c r="DG25" s="661"/>
      <c r="DH25" s="661"/>
      <c r="DI25" s="661"/>
      <c r="DJ25" s="661"/>
      <c r="DK25" s="662"/>
      <c r="DL25" s="648">
        <v>4528669</v>
      </c>
      <c r="DM25" s="661"/>
      <c r="DN25" s="661"/>
      <c r="DO25" s="661"/>
      <c r="DP25" s="661"/>
      <c r="DQ25" s="661"/>
      <c r="DR25" s="661"/>
      <c r="DS25" s="661"/>
      <c r="DT25" s="661"/>
      <c r="DU25" s="661"/>
      <c r="DV25" s="662"/>
      <c r="DW25" s="645">
        <v>25.7</v>
      </c>
      <c r="DX25" s="663"/>
      <c r="DY25" s="663"/>
      <c r="DZ25" s="663"/>
      <c r="EA25" s="663"/>
      <c r="EB25" s="663"/>
      <c r="EC25" s="681"/>
    </row>
    <row r="26" spans="2:133" ht="11.25" customHeight="1" x14ac:dyDescent="0.15">
      <c r="B26" s="639" t="s">
        <v>297</v>
      </c>
      <c r="C26" s="640"/>
      <c r="D26" s="640"/>
      <c r="E26" s="640"/>
      <c r="F26" s="640"/>
      <c r="G26" s="640"/>
      <c r="H26" s="640"/>
      <c r="I26" s="640"/>
      <c r="J26" s="640"/>
      <c r="K26" s="640"/>
      <c r="L26" s="640"/>
      <c r="M26" s="640"/>
      <c r="N26" s="640"/>
      <c r="O26" s="640"/>
      <c r="P26" s="640"/>
      <c r="Q26" s="641"/>
      <c r="R26" s="642">
        <v>18607251</v>
      </c>
      <c r="S26" s="643"/>
      <c r="T26" s="643"/>
      <c r="U26" s="643"/>
      <c r="V26" s="643"/>
      <c r="W26" s="643"/>
      <c r="X26" s="643"/>
      <c r="Y26" s="644"/>
      <c r="Z26" s="675">
        <v>52.5</v>
      </c>
      <c r="AA26" s="675"/>
      <c r="AB26" s="675"/>
      <c r="AC26" s="675"/>
      <c r="AD26" s="676">
        <v>16832010</v>
      </c>
      <c r="AE26" s="676"/>
      <c r="AF26" s="676"/>
      <c r="AG26" s="676"/>
      <c r="AH26" s="676"/>
      <c r="AI26" s="676"/>
      <c r="AJ26" s="676"/>
      <c r="AK26" s="676"/>
      <c r="AL26" s="645">
        <v>99.5</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128</v>
      </c>
      <c r="BP26" s="675"/>
      <c r="BQ26" s="675"/>
      <c r="BR26" s="675"/>
      <c r="BS26" s="648" t="s">
        <v>241</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3102931</v>
      </c>
      <c r="CS26" s="643"/>
      <c r="CT26" s="643"/>
      <c r="CU26" s="643"/>
      <c r="CV26" s="643"/>
      <c r="CW26" s="643"/>
      <c r="CX26" s="643"/>
      <c r="CY26" s="644"/>
      <c r="CZ26" s="645">
        <v>9.1999999999999993</v>
      </c>
      <c r="DA26" s="663"/>
      <c r="DB26" s="663"/>
      <c r="DC26" s="664"/>
      <c r="DD26" s="648">
        <v>2822460</v>
      </c>
      <c r="DE26" s="643"/>
      <c r="DF26" s="643"/>
      <c r="DG26" s="643"/>
      <c r="DH26" s="643"/>
      <c r="DI26" s="643"/>
      <c r="DJ26" s="643"/>
      <c r="DK26" s="644"/>
      <c r="DL26" s="648" t="s">
        <v>128</v>
      </c>
      <c r="DM26" s="643"/>
      <c r="DN26" s="643"/>
      <c r="DO26" s="643"/>
      <c r="DP26" s="643"/>
      <c r="DQ26" s="643"/>
      <c r="DR26" s="643"/>
      <c r="DS26" s="643"/>
      <c r="DT26" s="643"/>
      <c r="DU26" s="643"/>
      <c r="DV26" s="644"/>
      <c r="DW26" s="645" t="s">
        <v>241</v>
      </c>
      <c r="DX26" s="663"/>
      <c r="DY26" s="663"/>
      <c r="DZ26" s="663"/>
      <c r="EA26" s="663"/>
      <c r="EB26" s="663"/>
      <c r="EC26" s="681"/>
    </row>
    <row r="27" spans="2:133" ht="11.25" customHeight="1" x14ac:dyDescent="0.15">
      <c r="B27" s="639" t="s">
        <v>300</v>
      </c>
      <c r="C27" s="640"/>
      <c r="D27" s="640"/>
      <c r="E27" s="640"/>
      <c r="F27" s="640"/>
      <c r="G27" s="640"/>
      <c r="H27" s="640"/>
      <c r="I27" s="640"/>
      <c r="J27" s="640"/>
      <c r="K27" s="640"/>
      <c r="L27" s="640"/>
      <c r="M27" s="640"/>
      <c r="N27" s="640"/>
      <c r="O27" s="640"/>
      <c r="P27" s="640"/>
      <c r="Q27" s="641"/>
      <c r="R27" s="642">
        <v>4732</v>
      </c>
      <c r="S27" s="643"/>
      <c r="T27" s="643"/>
      <c r="U27" s="643"/>
      <c r="V27" s="643"/>
      <c r="W27" s="643"/>
      <c r="X27" s="643"/>
      <c r="Y27" s="644"/>
      <c r="Z27" s="675">
        <v>0</v>
      </c>
      <c r="AA27" s="675"/>
      <c r="AB27" s="675"/>
      <c r="AC27" s="675"/>
      <c r="AD27" s="676">
        <v>4732</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7220010</v>
      </c>
      <c r="BH27" s="643"/>
      <c r="BI27" s="643"/>
      <c r="BJ27" s="643"/>
      <c r="BK27" s="643"/>
      <c r="BL27" s="643"/>
      <c r="BM27" s="643"/>
      <c r="BN27" s="644"/>
      <c r="BO27" s="675">
        <v>100</v>
      </c>
      <c r="BP27" s="675"/>
      <c r="BQ27" s="675"/>
      <c r="BR27" s="675"/>
      <c r="BS27" s="648">
        <v>69063</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3414654</v>
      </c>
      <c r="CS27" s="661"/>
      <c r="CT27" s="661"/>
      <c r="CU27" s="661"/>
      <c r="CV27" s="661"/>
      <c r="CW27" s="661"/>
      <c r="CX27" s="661"/>
      <c r="CY27" s="662"/>
      <c r="CZ27" s="645">
        <v>10.1</v>
      </c>
      <c r="DA27" s="663"/>
      <c r="DB27" s="663"/>
      <c r="DC27" s="664"/>
      <c r="DD27" s="648">
        <v>1304464</v>
      </c>
      <c r="DE27" s="661"/>
      <c r="DF27" s="661"/>
      <c r="DG27" s="661"/>
      <c r="DH27" s="661"/>
      <c r="DI27" s="661"/>
      <c r="DJ27" s="661"/>
      <c r="DK27" s="662"/>
      <c r="DL27" s="648">
        <v>1290913</v>
      </c>
      <c r="DM27" s="661"/>
      <c r="DN27" s="661"/>
      <c r="DO27" s="661"/>
      <c r="DP27" s="661"/>
      <c r="DQ27" s="661"/>
      <c r="DR27" s="661"/>
      <c r="DS27" s="661"/>
      <c r="DT27" s="661"/>
      <c r="DU27" s="661"/>
      <c r="DV27" s="662"/>
      <c r="DW27" s="645">
        <v>7.3</v>
      </c>
      <c r="DX27" s="663"/>
      <c r="DY27" s="663"/>
      <c r="DZ27" s="663"/>
      <c r="EA27" s="663"/>
      <c r="EB27" s="663"/>
      <c r="EC27" s="681"/>
    </row>
    <row r="28" spans="2:133" ht="11.25" customHeight="1" x14ac:dyDescent="0.15">
      <c r="B28" s="639" t="s">
        <v>303</v>
      </c>
      <c r="C28" s="640"/>
      <c r="D28" s="640"/>
      <c r="E28" s="640"/>
      <c r="F28" s="640"/>
      <c r="G28" s="640"/>
      <c r="H28" s="640"/>
      <c r="I28" s="640"/>
      <c r="J28" s="640"/>
      <c r="K28" s="640"/>
      <c r="L28" s="640"/>
      <c r="M28" s="640"/>
      <c r="N28" s="640"/>
      <c r="O28" s="640"/>
      <c r="P28" s="640"/>
      <c r="Q28" s="641"/>
      <c r="R28" s="642">
        <v>132542</v>
      </c>
      <c r="S28" s="643"/>
      <c r="T28" s="643"/>
      <c r="U28" s="643"/>
      <c r="V28" s="643"/>
      <c r="W28" s="643"/>
      <c r="X28" s="643"/>
      <c r="Y28" s="644"/>
      <c r="Z28" s="675">
        <v>0.4</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4148341</v>
      </c>
      <c r="CS28" s="643"/>
      <c r="CT28" s="643"/>
      <c r="CU28" s="643"/>
      <c r="CV28" s="643"/>
      <c r="CW28" s="643"/>
      <c r="CX28" s="643"/>
      <c r="CY28" s="644"/>
      <c r="CZ28" s="645">
        <v>12.3</v>
      </c>
      <c r="DA28" s="663"/>
      <c r="DB28" s="663"/>
      <c r="DC28" s="664"/>
      <c r="DD28" s="648">
        <v>4106821</v>
      </c>
      <c r="DE28" s="643"/>
      <c r="DF28" s="643"/>
      <c r="DG28" s="643"/>
      <c r="DH28" s="643"/>
      <c r="DI28" s="643"/>
      <c r="DJ28" s="643"/>
      <c r="DK28" s="644"/>
      <c r="DL28" s="648">
        <v>2703680</v>
      </c>
      <c r="DM28" s="643"/>
      <c r="DN28" s="643"/>
      <c r="DO28" s="643"/>
      <c r="DP28" s="643"/>
      <c r="DQ28" s="643"/>
      <c r="DR28" s="643"/>
      <c r="DS28" s="643"/>
      <c r="DT28" s="643"/>
      <c r="DU28" s="643"/>
      <c r="DV28" s="644"/>
      <c r="DW28" s="645">
        <v>15.3</v>
      </c>
      <c r="DX28" s="663"/>
      <c r="DY28" s="663"/>
      <c r="DZ28" s="663"/>
      <c r="EA28" s="663"/>
      <c r="EB28" s="663"/>
      <c r="EC28" s="681"/>
    </row>
    <row r="29" spans="2:133" ht="11.25" customHeight="1" x14ac:dyDescent="0.15">
      <c r="B29" s="639" t="s">
        <v>305</v>
      </c>
      <c r="C29" s="640"/>
      <c r="D29" s="640"/>
      <c r="E29" s="640"/>
      <c r="F29" s="640"/>
      <c r="G29" s="640"/>
      <c r="H29" s="640"/>
      <c r="I29" s="640"/>
      <c r="J29" s="640"/>
      <c r="K29" s="640"/>
      <c r="L29" s="640"/>
      <c r="M29" s="640"/>
      <c r="N29" s="640"/>
      <c r="O29" s="640"/>
      <c r="P29" s="640"/>
      <c r="Q29" s="641"/>
      <c r="R29" s="642">
        <v>215238</v>
      </c>
      <c r="S29" s="643"/>
      <c r="T29" s="643"/>
      <c r="U29" s="643"/>
      <c r="V29" s="643"/>
      <c r="W29" s="643"/>
      <c r="X29" s="643"/>
      <c r="Y29" s="644"/>
      <c r="Z29" s="675">
        <v>0.6</v>
      </c>
      <c r="AA29" s="675"/>
      <c r="AB29" s="675"/>
      <c r="AC29" s="675"/>
      <c r="AD29" s="676">
        <v>30038</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307</v>
      </c>
      <c r="CG29" s="686"/>
      <c r="CH29" s="686"/>
      <c r="CI29" s="686"/>
      <c r="CJ29" s="686"/>
      <c r="CK29" s="686"/>
      <c r="CL29" s="686"/>
      <c r="CM29" s="686"/>
      <c r="CN29" s="686"/>
      <c r="CO29" s="686"/>
      <c r="CP29" s="686"/>
      <c r="CQ29" s="687"/>
      <c r="CR29" s="642">
        <v>4148341</v>
      </c>
      <c r="CS29" s="661"/>
      <c r="CT29" s="661"/>
      <c r="CU29" s="661"/>
      <c r="CV29" s="661"/>
      <c r="CW29" s="661"/>
      <c r="CX29" s="661"/>
      <c r="CY29" s="662"/>
      <c r="CZ29" s="645">
        <v>12.3</v>
      </c>
      <c r="DA29" s="663"/>
      <c r="DB29" s="663"/>
      <c r="DC29" s="664"/>
      <c r="DD29" s="648">
        <v>4106821</v>
      </c>
      <c r="DE29" s="661"/>
      <c r="DF29" s="661"/>
      <c r="DG29" s="661"/>
      <c r="DH29" s="661"/>
      <c r="DI29" s="661"/>
      <c r="DJ29" s="661"/>
      <c r="DK29" s="662"/>
      <c r="DL29" s="648">
        <v>2703680</v>
      </c>
      <c r="DM29" s="661"/>
      <c r="DN29" s="661"/>
      <c r="DO29" s="661"/>
      <c r="DP29" s="661"/>
      <c r="DQ29" s="661"/>
      <c r="DR29" s="661"/>
      <c r="DS29" s="661"/>
      <c r="DT29" s="661"/>
      <c r="DU29" s="661"/>
      <c r="DV29" s="662"/>
      <c r="DW29" s="645">
        <v>15.3</v>
      </c>
      <c r="DX29" s="663"/>
      <c r="DY29" s="663"/>
      <c r="DZ29" s="663"/>
      <c r="EA29" s="663"/>
      <c r="EB29" s="663"/>
      <c r="EC29" s="681"/>
    </row>
    <row r="30" spans="2:133" ht="11.25" customHeight="1" x14ac:dyDescent="0.15">
      <c r="B30" s="639" t="s">
        <v>308</v>
      </c>
      <c r="C30" s="640"/>
      <c r="D30" s="640"/>
      <c r="E30" s="640"/>
      <c r="F30" s="640"/>
      <c r="G30" s="640"/>
      <c r="H30" s="640"/>
      <c r="I30" s="640"/>
      <c r="J30" s="640"/>
      <c r="K30" s="640"/>
      <c r="L30" s="640"/>
      <c r="M30" s="640"/>
      <c r="N30" s="640"/>
      <c r="O30" s="640"/>
      <c r="P30" s="640"/>
      <c r="Q30" s="641"/>
      <c r="R30" s="642">
        <v>171213</v>
      </c>
      <c r="S30" s="643"/>
      <c r="T30" s="643"/>
      <c r="U30" s="643"/>
      <c r="V30" s="643"/>
      <c r="W30" s="643"/>
      <c r="X30" s="643"/>
      <c r="Y30" s="644"/>
      <c r="Z30" s="675">
        <v>0.5</v>
      </c>
      <c r="AA30" s="675"/>
      <c r="AB30" s="675"/>
      <c r="AC30" s="675"/>
      <c r="AD30" s="676" t="s">
        <v>241</v>
      </c>
      <c r="AE30" s="676"/>
      <c r="AF30" s="676"/>
      <c r="AG30" s="676"/>
      <c r="AH30" s="676"/>
      <c r="AI30" s="676"/>
      <c r="AJ30" s="676"/>
      <c r="AK30" s="676"/>
      <c r="AL30" s="645" t="s">
        <v>241</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3"/>
      <c r="CE30" s="734"/>
      <c r="CF30" s="689" t="s">
        <v>311</v>
      </c>
      <c r="CG30" s="686"/>
      <c r="CH30" s="686"/>
      <c r="CI30" s="686"/>
      <c r="CJ30" s="686"/>
      <c r="CK30" s="686"/>
      <c r="CL30" s="686"/>
      <c r="CM30" s="686"/>
      <c r="CN30" s="686"/>
      <c r="CO30" s="686"/>
      <c r="CP30" s="686"/>
      <c r="CQ30" s="687"/>
      <c r="CR30" s="642">
        <v>4026135</v>
      </c>
      <c r="CS30" s="643"/>
      <c r="CT30" s="643"/>
      <c r="CU30" s="643"/>
      <c r="CV30" s="643"/>
      <c r="CW30" s="643"/>
      <c r="CX30" s="643"/>
      <c r="CY30" s="644"/>
      <c r="CZ30" s="645">
        <v>11.9</v>
      </c>
      <c r="DA30" s="663"/>
      <c r="DB30" s="663"/>
      <c r="DC30" s="664"/>
      <c r="DD30" s="648">
        <v>3984615</v>
      </c>
      <c r="DE30" s="643"/>
      <c r="DF30" s="643"/>
      <c r="DG30" s="643"/>
      <c r="DH30" s="643"/>
      <c r="DI30" s="643"/>
      <c r="DJ30" s="643"/>
      <c r="DK30" s="644"/>
      <c r="DL30" s="648">
        <v>2584026</v>
      </c>
      <c r="DM30" s="643"/>
      <c r="DN30" s="643"/>
      <c r="DO30" s="643"/>
      <c r="DP30" s="643"/>
      <c r="DQ30" s="643"/>
      <c r="DR30" s="643"/>
      <c r="DS30" s="643"/>
      <c r="DT30" s="643"/>
      <c r="DU30" s="643"/>
      <c r="DV30" s="644"/>
      <c r="DW30" s="645">
        <v>14.7</v>
      </c>
      <c r="DX30" s="663"/>
      <c r="DY30" s="663"/>
      <c r="DZ30" s="663"/>
      <c r="EA30" s="663"/>
      <c r="EB30" s="663"/>
      <c r="EC30" s="681"/>
    </row>
    <row r="31" spans="2:133" ht="11.25" customHeight="1" x14ac:dyDescent="0.15">
      <c r="B31" s="639" t="s">
        <v>312</v>
      </c>
      <c r="C31" s="640"/>
      <c r="D31" s="640"/>
      <c r="E31" s="640"/>
      <c r="F31" s="640"/>
      <c r="G31" s="640"/>
      <c r="H31" s="640"/>
      <c r="I31" s="640"/>
      <c r="J31" s="640"/>
      <c r="K31" s="640"/>
      <c r="L31" s="640"/>
      <c r="M31" s="640"/>
      <c r="N31" s="640"/>
      <c r="O31" s="640"/>
      <c r="P31" s="640"/>
      <c r="Q31" s="641"/>
      <c r="R31" s="642">
        <v>8966490</v>
      </c>
      <c r="S31" s="643"/>
      <c r="T31" s="643"/>
      <c r="U31" s="643"/>
      <c r="V31" s="643"/>
      <c r="W31" s="643"/>
      <c r="X31" s="643"/>
      <c r="Y31" s="644"/>
      <c r="Z31" s="675">
        <v>25.3</v>
      </c>
      <c r="AA31" s="675"/>
      <c r="AB31" s="675"/>
      <c r="AC31" s="675"/>
      <c r="AD31" s="676" t="s">
        <v>241</v>
      </c>
      <c r="AE31" s="676"/>
      <c r="AF31" s="676"/>
      <c r="AG31" s="676"/>
      <c r="AH31" s="676"/>
      <c r="AI31" s="676"/>
      <c r="AJ31" s="676"/>
      <c r="AK31" s="676"/>
      <c r="AL31" s="645" t="s">
        <v>128</v>
      </c>
      <c r="AM31" s="646"/>
      <c r="AN31" s="646"/>
      <c r="AO31" s="677"/>
      <c r="AP31" s="716" t="s">
        <v>313</v>
      </c>
      <c r="AQ31" s="717"/>
      <c r="AR31" s="717"/>
      <c r="AS31" s="717"/>
      <c r="AT31" s="722" t="s">
        <v>314</v>
      </c>
      <c r="AU31" s="231"/>
      <c r="AV31" s="231"/>
      <c r="AW31" s="231"/>
      <c r="AX31" s="708" t="s">
        <v>187</v>
      </c>
      <c r="AY31" s="709"/>
      <c r="AZ31" s="709"/>
      <c r="BA31" s="709"/>
      <c r="BB31" s="709"/>
      <c r="BC31" s="709"/>
      <c r="BD31" s="709"/>
      <c r="BE31" s="709"/>
      <c r="BF31" s="710"/>
      <c r="BG31" s="711">
        <v>98.9</v>
      </c>
      <c r="BH31" s="712"/>
      <c r="BI31" s="712"/>
      <c r="BJ31" s="712"/>
      <c r="BK31" s="712"/>
      <c r="BL31" s="712"/>
      <c r="BM31" s="713">
        <v>96.5</v>
      </c>
      <c r="BN31" s="712"/>
      <c r="BO31" s="712"/>
      <c r="BP31" s="712"/>
      <c r="BQ31" s="714"/>
      <c r="BR31" s="711">
        <v>99.1</v>
      </c>
      <c r="BS31" s="712"/>
      <c r="BT31" s="712"/>
      <c r="BU31" s="712"/>
      <c r="BV31" s="712"/>
      <c r="BW31" s="712"/>
      <c r="BX31" s="713">
        <v>96.3</v>
      </c>
      <c r="BY31" s="712"/>
      <c r="BZ31" s="712"/>
      <c r="CA31" s="712"/>
      <c r="CB31" s="714"/>
      <c r="CD31" s="733"/>
      <c r="CE31" s="734"/>
      <c r="CF31" s="689" t="s">
        <v>315</v>
      </c>
      <c r="CG31" s="686"/>
      <c r="CH31" s="686"/>
      <c r="CI31" s="686"/>
      <c r="CJ31" s="686"/>
      <c r="CK31" s="686"/>
      <c r="CL31" s="686"/>
      <c r="CM31" s="686"/>
      <c r="CN31" s="686"/>
      <c r="CO31" s="686"/>
      <c r="CP31" s="686"/>
      <c r="CQ31" s="687"/>
      <c r="CR31" s="642">
        <v>122206</v>
      </c>
      <c r="CS31" s="661"/>
      <c r="CT31" s="661"/>
      <c r="CU31" s="661"/>
      <c r="CV31" s="661"/>
      <c r="CW31" s="661"/>
      <c r="CX31" s="661"/>
      <c r="CY31" s="662"/>
      <c r="CZ31" s="645">
        <v>0.4</v>
      </c>
      <c r="DA31" s="663"/>
      <c r="DB31" s="663"/>
      <c r="DC31" s="664"/>
      <c r="DD31" s="648">
        <v>122206</v>
      </c>
      <c r="DE31" s="661"/>
      <c r="DF31" s="661"/>
      <c r="DG31" s="661"/>
      <c r="DH31" s="661"/>
      <c r="DI31" s="661"/>
      <c r="DJ31" s="661"/>
      <c r="DK31" s="662"/>
      <c r="DL31" s="648">
        <v>119654</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25" t="s">
        <v>316</v>
      </c>
      <c r="C32" s="726"/>
      <c r="D32" s="726"/>
      <c r="E32" s="726"/>
      <c r="F32" s="726"/>
      <c r="G32" s="726"/>
      <c r="H32" s="726"/>
      <c r="I32" s="726"/>
      <c r="J32" s="726"/>
      <c r="K32" s="726"/>
      <c r="L32" s="726"/>
      <c r="M32" s="726"/>
      <c r="N32" s="726"/>
      <c r="O32" s="726"/>
      <c r="P32" s="726"/>
      <c r="Q32" s="727"/>
      <c r="R32" s="642" t="s">
        <v>128</v>
      </c>
      <c r="S32" s="643"/>
      <c r="T32" s="643"/>
      <c r="U32" s="643"/>
      <c r="V32" s="643"/>
      <c r="W32" s="643"/>
      <c r="X32" s="643"/>
      <c r="Y32" s="644"/>
      <c r="Z32" s="675" t="s">
        <v>241</v>
      </c>
      <c r="AA32" s="675"/>
      <c r="AB32" s="675"/>
      <c r="AC32" s="675"/>
      <c r="AD32" s="676" t="s">
        <v>128</v>
      </c>
      <c r="AE32" s="676"/>
      <c r="AF32" s="676"/>
      <c r="AG32" s="676"/>
      <c r="AH32" s="676"/>
      <c r="AI32" s="676"/>
      <c r="AJ32" s="676"/>
      <c r="AK32" s="676"/>
      <c r="AL32" s="645" t="s">
        <v>128</v>
      </c>
      <c r="AM32" s="646"/>
      <c r="AN32" s="646"/>
      <c r="AO32" s="677"/>
      <c r="AP32" s="718"/>
      <c r="AQ32" s="719"/>
      <c r="AR32" s="719"/>
      <c r="AS32" s="719"/>
      <c r="AT32" s="723"/>
      <c r="AU32" s="230" t="s">
        <v>317</v>
      </c>
      <c r="AV32" s="230"/>
      <c r="AW32" s="230"/>
      <c r="AX32" s="639" t="s">
        <v>318</v>
      </c>
      <c r="AY32" s="640"/>
      <c r="AZ32" s="640"/>
      <c r="BA32" s="640"/>
      <c r="BB32" s="640"/>
      <c r="BC32" s="640"/>
      <c r="BD32" s="640"/>
      <c r="BE32" s="640"/>
      <c r="BF32" s="641"/>
      <c r="BG32" s="715">
        <v>98.9</v>
      </c>
      <c r="BH32" s="661"/>
      <c r="BI32" s="661"/>
      <c r="BJ32" s="661"/>
      <c r="BK32" s="661"/>
      <c r="BL32" s="661"/>
      <c r="BM32" s="646">
        <v>97.3</v>
      </c>
      <c r="BN32" s="707"/>
      <c r="BO32" s="707"/>
      <c r="BP32" s="707"/>
      <c r="BQ32" s="685"/>
      <c r="BR32" s="715">
        <v>99.3</v>
      </c>
      <c r="BS32" s="661"/>
      <c r="BT32" s="661"/>
      <c r="BU32" s="661"/>
      <c r="BV32" s="661"/>
      <c r="BW32" s="661"/>
      <c r="BX32" s="646">
        <v>97.6</v>
      </c>
      <c r="BY32" s="707"/>
      <c r="BZ32" s="707"/>
      <c r="CA32" s="707"/>
      <c r="CB32" s="685"/>
      <c r="CD32" s="735"/>
      <c r="CE32" s="736"/>
      <c r="CF32" s="689" t="s">
        <v>319</v>
      </c>
      <c r="CG32" s="686"/>
      <c r="CH32" s="686"/>
      <c r="CI32" s="686"/>
      <c r="CJ32" s="686"/>
      <c r="CK32" s="686"/>
      <c r="CL32" s="686"/>
      <c r="CM32" s="686"/>
      <c r="CN32" s="686"/>
      <c r="CO32" s="686"/>
      <c r="CP32" s="686"/>
      <c r="CQ32" s="687"/>
      <c r="CR32" s="642" t="s">
        <v>128</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1"/>
    </row>
    <row r="33" spans="2:133" ht="11.25" customHeight="1" x14ac:dyDescent="0.15">
      <c r="B33" s="639" t="s">
        <v>320</v>
      </c>
      <c r="C33" s="640"/>
      <c r="D33" s="640"/>
      <c r="E33" s="640"/>
      <c r="F33" s="640"/>
      <c r="G33" s="640"/>
      <c r="H33" s="640"/>
      <c r="I33" s="640"/>
      <c r="J33" s="640"/>
      <c r="K33" s="640"/>
      <c r="L33" s="640"/>
      <c r="M33" s="640"/>
      <c r="N33" s="640"/>
      <c r="O33" s="640"/>
      <c r="P33" s="640"/>
      <c r="Q33" s="641"/>
      <c r="R33" s="642">
        <v>2179430</v>
      </c>
      <c r="S33" s="643"/>
      <c r="T33" s="643"/>
      <c r="U33" s="643"/>
      <c r="V33" s="643"/>
      <c r="W33" s="643"/>
      <c r="X33" s="643"/>
      <c r="Y33" s="644"/>
      <c r="Z33" s="675">
        <v>6.2</v>
      </c>
      <c r="AA33" s="675"/>
      <c r="AB33" s="675"/>
      <c r="AC33" s="675"/>
      <c r="AD33" s="676" t="s">
        <v>241</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321</v>
      </c>
      <c r="AY33" s="624"/>
      <c r="AZ33" s="624"/>
      <c r="BA33" s="624"/>
      <c r="BB33" s="624"/>
      <c r="BC33" s="624"/>
      <c r="BD33" s="624"/>
      <c r="BE33" s="624"/>
      <c r="BF33" s="625"/>
      <c r="BG33" s="706">
        <v>98.8</v>
      </c>
      <c r="BH33" s="627"/>
      <c r="BI33" s="627"/>
      <c r="BJ33" s="627"/>
      <c r="BK33" s="627"/>
      <c r="BL33" s="627"/>
      <c r="BM33" s="669">
        <v>95.5</v>
      </c>
      <c r="BN33" s="627"/>
      <c r="BO33" s="627"/>
      <c r="BP33" s="627"/>
      <c r="BQ33" s="671"/>
      <c r="BR33" s="706">
        <v>98.9</v>
      </c>
      <c r="BS33" s="627"/>
      <c r="BT33" s="627"/>
      <c r="BU33" s="627"/>
      <c r="BV33" s="627"/>
      <c r="BW33" s="627"/>
      <c r="BX33" s="669">
        <v>95</v>
      </c>
      <c r="BY33" s="627"/>
      <c r="BZ33" s="627"/>
      <c r="CA33" s="627"/>
      <c r="CB33" s="671"/>
      <c r="CD33" s="689" t="s">
        <v>322</v>
      </c>
      <c r="CE33" s="686"/>
      <c r="CF33" s="686"/>
      <c r="CG33" s="686"/>
      <c r="CH33" s="686"/>
      <c r="CI33" s="686"/>
      <c r="CJ33" s="686"/>
      <c r="CK33" s="686"/>
      <c r="CL33" s="686"/>
      <c r="CM33" s="686"/>
      <c r="CN33" s="686"/>
      <c r="CO33" s="686"/>
      <c r="CP33" s="686"/>
      <c r="CQ33" s="687"/>
      <c r="CR33" s="642">
        <v>17660689</v>
      </c>
      <c r="CS33" s="661"/>
      <c r="CT33" s="661"/>
      <c r="CU33" s="661"/>
      <c r="CV33" s="661"/>
      <c r="CW33" s="661"/>
      <c r="CX33" s="661"/>
      <c r="CY33" s="662"/>
      <c r="CZ33" s="645">
        <v>52.4</v>
      </c>
      <c r="DA33" s="663"/>
      <c r="DB33" s="663"/>
      <c r="DC33" s="664"/>
      <c r="DD33" s="648">
        <v>9804266</v>
      </c>
      <c r="DE33" s="661"/>
      <c r="DF33" s="661"/>
      <c r="DG33" s="661"/>
      <c r="DH33" s="661"/>
      <c r="DI33" s="661"/>
      <c r="DJ33" s="661"/>
      <c r="DK33" s="662"/>
      <c r="DL33" s="648">
        <v>6715773</v>
      </c>
      <c r="DM33" s="661"/>
      <c r="DN33" s="661"/>
      <c r="DO33" s="661"/>
      <c r="DP33" s="661"/>
      <c r="DQ33" s="661"/>
      <c r="DR33" s="661"/>
      <c r="DS33" s="661"/>
      <c r="DT33" s="661"/>
      <c r="DU33" s="661"/>
      <c r="DV33" s="662"/>
      <c r="DW33" s="645">
        <v>38.1</v>
      </c>
      <c r="DX33" s="663"/>
      <c r="DY33" s="663"/>
      <c r="DZ33" s="663"/>
      <c r="EA33" s="663"/>
      <c r="EB33" s="663"/>
      <c r="EC33" s="681"/>
    </row>
    <row r="34" spans="2:133" ht="11.25" customHeight="1" x14ac:dyDescent="0.15">
      <c r="B34" s="639" t="s">
        <v>323</v>
      </c>
      <c r="C34" s="640"/>
      <c r="D34" s="640"/>
      <c r="E34" s="640"/>
      <c r="F34" s="640"/>
      <c r="G34" s="640"/>
      <c r="H34" s="640"/>
      <c r="I34" s="640"/>
      <c r="J34" s="640"/>
      <c r="K34" s="640"/>
      <c r="L34" s="640"/>
      <c r="M34" s="640"/>
      <c r="N34" s="640"/>
      <c r="O34" s="640"/>
      <c r="P34" s="640"/>
      <c r="Q34" s="641"/>
      <c r="R34" s="642">
        <v>196746</v>
      </c>
      <c r="S34" s="643"/>
      <c r="T34" s="643"/>
      <c r="U34" s="643"/>
      <c r="V34" s="643"/>
      <c r="W34" s="643"/>
      <c r="X34" s="643"/>
      <c r="Y34" s="644"/>
      <c r="Z34" s="675">
        <v>0.6</v>
      </c>
      <c r="AA34" s="675"/>
      <c r="AB34" s="675"/>
      <c r="AC34" s="675"/>
      <c r="AD34" s="676">
        <v>47453</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324</v>
      </c>
      <c r="CE34" s="686"/>
      <c r="CF34" s="686"/>
      <c r="CG34" s="686"/>
      <c r="CH34" s="686"/>
      <c r="CI34" s="686"/>
      <c r="CJ34" s="686"/>
      <c r="CK34" s="686"/>
      <c r="CL34" s="686"/>
      <c r="CM34" s="686"/>
      <c r="CN34" s="686"/>
      <c r="CO34" s="686"/>
      <c r="CP34" s="686"/>
      <c r="CQ34" s="687"/>
      <c r="CR34" s="642">
        <v>4256508</v>
      </c>
      <c r="CS34" s="643"/>
      <c r="CT34" s="643"/>
      <c r="CU34" s="643"/>
      <c r="CV34" s="643"/>
      <c r="CW34" s="643"/>
      <c r="CX34" s="643"/>
      <c r="CY34" s="644"/>
      <c r="CZ34" s="645">
        <v>12.6</v>
      </c>
      <c r="DA34" s="663"/>
      <c r="DB34" s="663"/>
      <c r="DC34" s="664"/>
      <c r="DD34" s="648">
        <v>3224456</v>
      </c>
      <c r="DE34" s="643"/>
      <c r="DF34" s="643"/>
      <c r="DG34" s="643"/>
      <c r="DH34" s="643"/>
      <c r="DI34" s="643"/>
      <c r="DJ34" s="643"/>
      <c r="DK34" s="644"/>
      <c r="DL34" s="648">
        <v>2630930</v>
      </c>
      <c r="DM34" s="643"/>
      <c r="DN34" s="643"/>
      <c r="DO34" s="643"/>
      <c r="DP34" s="643"/>
      <c r="DQ34" s="643"/>
      <c r="DR34" s="643"/>
      <c r="DS34" s="643"/>
      <c r="DT34" s="643"/>
      <c r="DU34" s="643"/>
      <c r="DV34" s="644"/>
      <c r="DW34" s="645">
        <v>14.9</v>
      </c>
      <c r="DX34" s="663"/>
      <c r="DY34" s="663"/>
      <c r="DZ34" s="663"/>
      <c r="EA34" s="663"/>
      <c r="EB34" s="663"/>
      <c r="EC34" s="681"/>
    </row>
    <row r="35" spans="2:133" ht="11.25" customHeight="1" x14ac:dyDescent="0.15">
      <c r="B35" s="639" t="s">
        <v>325</v>
      </c>
      <c r="C35" s="640"/>
      <c r="D35" s="640"/>
      <c r="E35" s="640"/>
      <c r="F35" s="640"/>
      <c r="G35" s="640"/>
      <c r="H35" s="640"/>
      <c r="I35" s="640"/>
      <c r="J35" s="640"/>
      <c r="K35" s="640"/>
      <c r="L35" s="640"/>
      <c r="M35" s="640"/>
      <c r="N35" s="640"/>
      <c r="O35" s="640"/>
      <c r="P35" s="640"/>
      <c r="Q35" s="641"/>
      <c r="R35" s="642">
        <v>102899</v>
      </c>
      <c r="S35" s="643"/>
      <c r="T35" s="643"/>
      <c r="U35" s="643"/>
      <c r="V35" s="643"/>
      <c r="W35" s="643"/>
      <c r="X35" s="643"/>
      <c r="Y35" s="644"/>
      <c r="Z35" s="675">
        <v>0.3</v>
      </c>
      <c r="AA35" s="675"/>
      <c r="AB35" s="675"/>
      <c r="AC35" s="675"/>
      <c r="AD35" s="676" t="s">
        <v>241</v>
      </c>
      <c r="AE35" s="676"/>
      <c r="AF35" s="676"/>
      <c r="AG35" s="676"/>
      <c r="AH35" s="676"/>
      <c r="AI35" s="676"/>
      <c r="AJ35" s="676"/>
      <c r="AK35" s="676"/>
      <c r="AL35" s="645" t="s">
        <v>241</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328</v>
      </c>
      <c r="CE35" s="686"/>
      <c r="CF35" s="686"/>
      <c r="CG35" s="686"/>
      <c r="CH35" s="686"/>
      <c r="CI35" s="686"/>
      <c r="CJ35" s="686"/>
      <c r="CK35" s="686"/>
      <c r="CL35" s="686"/>
      <c r="CM35" s="686"/>
      <c r="CN35" s="686"/>
      <c r="CO35" s="686"/>
      <c r="CP35" s="686"/>
      <c r="CQ35" s="687"/>
      <c r="CR35" s="642">
        <v>519068</v>
      </c>
      <c r="CS35" s="661"/>
      <c r="CT35" s="661"/>
      <c r="CU35" s="661"/>
      <c r="CV35" s="661"/>
      <c r="CW35" s="661"/>
      <c r="CX35" s="661"/>
      <c r="CY35" s="662"/>
      <c r="CZ35" s="645">
        <v>1.5</v>
      </c>
      <c r="DA35" s="663"/>
      <c r="DB35" s="663"/>
      <c r="DC35" s="664"/>
      <c r="DD35" s="648">
        <v>391721</v>
      </c>
      <c r="DE35" s="661"/>
      <c r="DF35" s="661"/>
      <c r="DG35" s="661"/>
      <c r="DH35" s="661"/>
      <c r="DI35" s="661"/>
      <c r="DJ35" s="661"/>
      <c r="DK35" s="662"/>
      <c r="DL35" s="648">
        <v>391721</v>
      </c>
      <c r="DM35" s="661"/>
      <c r="DN35" s="661"/>
      <c r="DO35" s="661"/>
      <c r="DP35" s="661"/>
      <c r="DQ35" s="661"/>
      <c r="DR35" s="661"/>
      <c r="DS35" s="661"/>
      <c r="DT35" s="661"/>
      <c r="DU35" s="661"/>
      <c r="DV35" s="662"/>
      <c r="DW35" s="645">
        <v>2.2000000000000002</v>
      </c>
      <c r="DX35" s="663"/>
      <c r="DY35" s="663"/>
      <c r="DZ35" s="663"/>
      <c r="EA35" s="663"/>
      <c r="EB35" s="663"/>
      <c r="EC35" s="681"/>
    </row>
    <row r="36" spans="2:133" ht="11.25" customHeight="1" x14ac:dyDescent="0.15">
      <c r="B36" s="639" t="s">
        <v>329</v>
      </c>
      <c r="C36" s="640"/>
      <c r="D36" s="640"/>
      <c r="E36" s="640"/>
      <c r="F36" s="640"/>
      <c r="G36" s="640"/>
      <c r="H36" s="640"/>
      <c r="I36" s="640"/>
      <c r="J36" s="640"/>
      <c r="K36" s="640"/>
      <c r="L36" s="640"/>
      <c r="M36" s="640"/>
      <c r="N36" s="640"/>
      <c r="O36" s="640"/>
      <c r="P36" s="640"/>
      <c r="Q36" s="641"/>
      <c r="R36" s="642">
        <v>504947</v>
      </c>
      <c r="S36" s="643"/>
      <c r="T36" s="643"/>
      <c r="U36" s="643"/>
      <c r="V36" s="643"/>
      <c r="W36" s="643"/>
      <c r="X36" s="643"/>
      <c r="Y36" s="644"/>
      <c r="Z36" s="675">
        <v>1.4</v>
      </c>
      <c r="AA36" s="675"/>
      <c r="AB36" s="675"/>
      <c r="AC36" s="675"/>
      <c r="AD36" s="676" t="s">
        <v>241</v>
      </c>
      <c r="AE36" s="676"/>
      <c r="AF36" s="676"/>
      <c r="AG36" s="676"/>
      <c r="AH36" s="676"/>
      <c r="AI36" s="676"/>
      <c r="AJ36" s="676"/>
      <c r="AK36" s="676"/>
      <c r="AL36" s="645" t="s">
        <v>241</v>
      </c>
      <c r="AM36" s="646"/>
      <c r="AN36" s="646"/>
      <c r="AO36" s="677"/>
      <c r="AP36" s="235"/>
      <c r="AQ36" s="694" t="s">
        <v>330</v>
      </c>
      <c r="AR36" s="695"/>
      <c r="AS36" s="695"/>
      <c r="AT36" s="695"/>
      <c r="AU36" s="695"/>
      <c r="AV36" s="695"/>
      <c r="AW36" s="695"/>
      <c r="AX36" s="695"/>
      <c r="AY36" s="696"/>
      <c r="AZ36" s="697">
        <v>4246152</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96265</v>
      </c>
      <c r="BW36" s="698"/>
      <c r="BX36" s="698"/>
      <c r="BY36" s="698"/>
      <c r="BZ36" s="698"/>
      <c r="CA36" s="698"/>
      <c r="CB36" s="699"/>
      <c r="CD36" s="689" t="s">
        <v>332</v>
      </c>
      <c r="CE36" s="686"/>
      <c r="CF36" s="686"/>
      <c r="CG36" s="686"/>
      <c r="CH36" s="686"/>
      <c r="CI36" s="686"/>
      <c r="CJ36" s="686"/>
      <c r="CK36" s="686"/>
      <c r="CL36" s="686"/>
      <c r="CM36" s="686"/>
      <c r="CN36" s="686"/>
      <c r="CO36" s="686"/>
      <c r="CP36" s="686"/>
      <c r="CQ36" s="687"/>
      <c r="CR36" s="642">
        <v>9550452</v>
      </c>
      <c r="CS36" s="643"/>
      <c r="CT36" s="643"/>
      <c r="CU36" s="643"/>
      <c r="CV36" s="643"/>
      <c r="CW36" s="643"/>
      <c r="CX36" s="643"/>
      <c r="CY36" s="644"/>
      <c r="CZ36" s="645">
        <v>28.3</v>
      </c>
      <c r="DA36" s="663"/>
      <c r="DB36" s="663"/>
      <c r="DC36" s="664"/>
      <c r="DD36" s="648">
        <v>3769124</v>
      </c>
      <c r="DE36" s="643"/>
      <c r="DF36" s="643"/>
      <c r="DG36" s="643"/>
      <c r="DH36" s="643"/>
      <c r="DI36" s="643"/>
      <c r="DJ36" s="643"/>
      <c r="DK36" s="644"/>
      <c r="DL36" s="648">
        <v>2034624</v>
      </c>
      <c r="DM36" s="643"/>
      <c r="DN36" s="643"/>
      <c r="DO36" s="643"/>
      <c r="DP36" s="643"/>
      <c r="DQ36" s="643"/>
      <c r="DR36" s="643"/>
      <c r="DS36" s="643"/>
      <c r="DT36" s="643"/>
      <c r="DU36" s="643"/>
      <c r="DV36" s="644"/>
      <c r="DW36" s="645">
        <v>11.5</v>
      </c>
      <c r="DX36" s="663"/>
      <c r="DY36" s="663"/>
      <c r="DZ36" s="663"/>
      <c r="EA36" s="663"/>
      <c r="EB36" s="663"/>
      <c r="EC36" s="681"/>
    </row>
    <row r="37" spans="2:133" ht="11.25" customHeight="1" x14ac:dyDescent="0.15">
      <c r="B37" s="639" t="s">
        <v>333</v>
      </c>
      <c r="C37" s="640"/>
      <c r="D37" s="640"/>
      <c r="E37" s="640"/>
      <c r="F37" s="640"/>
      <c r="G37" s="640"/>
      <c r="H37" s="640"/>
      <c r="I37" s="640"/>
      <c r="J37" s="640"/>
      <c r="K37" s="640"/>
      <c r="L37" s="640"/>
      <c r="M37" s="640"/>
      <c r="N37" s="640"/>
      <c r="O37" s="640"/>
      <c r="P37" s="640"/>
      <c r="Q37" s="641"/>
      <c r="R37" s="642">
        <v>1395044</v>
      </c>
      <c r="S37" s="643"/>
      <c r="T37" s="643"/>
      <c r="U37" s="643"/>
      <c r="V37" s="643"/>
      <c r="W37" s="643"/>
      <c r="X37" s="643"/>
      <c r="Y37" s="644"/>
      <c r="Z37" s="675">
        <v>3.9</v>
      </c>
      <c r="AA37" s="675"/>
      <c r="AB37" s="675"/>
      <c r="AC37" s="675"/>
      <c r="AD37" s="676" t="s">
        <v>128</v>
      </c>
      <c r="AE37" s="676"/>
      <c r="AF37" s="676"/>
      <c r="AG37" s="676"/>
      <c r="AH37" s="676"/>
      <c r="AI37" s="676"/>
      <c r="AJ37" s="676"/>
      <c r="AK37" s="676"/>
      <c r="AL37" s="645" t="s">
        <v>241</v>
      </c>
      <c r="AM37" s="646"/>
      <c r="AN37" s="646"/>
      <c r="AO37" s="677"/>
      <c r="AQ37" s="682" t="s">
        <v>334</v>
      </c>
      <c r="AR37" s="683"/>
      <c r="AS37" s="683"/>
      <c r="AT37" s="683"/>
      <c r="AU37" s="683"/>
      <c r="AV37" s="683"/>
      <c r="AW37" s="683"/>
      <c r="AX37" s="683"/>
      <c r="AY37" s="684"/>
      <c r="AZ37" s="642">
        <v>885787</v>
      </c>
      <c r="BA37" s="643"/>
      <c r="BB37" s="643"/>
      <c r="BC37" s="643"/>
      <c r="BD37" s="661"/>
      <c r="BE37" s="661"/>
      <c r="BF37" s="685"/>
      <c r="BG37" s="689" t="s">
        <v>335</v>
      </c>
      <c r="BH37" s="686"/>
      <c r="BI37" s="686"/>
      <c r="BJ37" s="686"/>
      <c r="BK37" s="686"/>
      <c r="BL37" s="686"/>
      <c r="BM37" s="686"/>
      <c r="BN37" s="686"/>
      <c r="BO37" s="686"/>
      <c r="BP37" s="686"/>
      <c r="BQ37" s="686"/>
      <c r="BR37" s="686"/>
      <c r="BS37" s="686"/>
      <c r="BT37" s="686"/>
      <c r="BU37" s="687"/>
      <c r="BV37" s="642">
        <v>63102</v>
      </c>
      <c r="BW37" s="643"/>
      <c r="BX37" s="643"/>
      <c r="BY37" s="643"/>
      <c r="BZ37" s="643"/>
      <c r="CA37" s="643"/>
      <c r="CB37" s="688"/>
      <c r="CD37" s="689" t="s">
        <v>336</v>
      </c>
      <c r="CE37" s="686"/>
      <c r="CF37" s="686"/>
      <c r="CG37" s="686"/>
      <c r="CH37" s="686"/>
      <c r="CI37" s="686"/>
      <c r="CJ37" s="686"/>
      <c r="CK37" s="686"/>
      <c r="CL37" s="686"/>
      <c r="CM37" s="686"/>
      <c r="CN37" s="686"/>
      <c r="CO37" s="686"/>
      <c r="CP37" s="686"/>
      <c r="CQ37" s="687"/>
      <c r="CR37" s="642">
        <v>8640</v>
      </c>
      <c r="CS37" s="661"/>
      <c r="CT37" s="661"/>
      <c r="CU37" s="661"/>
      <c r="CV37" s="661"/>
      <c r="CW37" s="661"/>
      <c r="CX37" s="661"/>
      <c r="CY37" s="662"/>
      <c r="CZ37" s="645">
        <v>0</v>
      </c>
      <c r="DA37" s="663"/>
      <c r="DB37" s="663"/>
      <c r="DC37" s="664"/>
      <c r="DD37" s="648">
        <v>8640</v>
      </c>
      <c r="DE37" s="661"/>
      <c r="DF37" s="661"/>
      <c r="DG37" s="661"/>
      <c r="DH37" s="661"/>
      <c r="DI37" s="661"/>
      <c r="DJ37" s="661"/>
      <c r="DK37" s="662"/>
      <c r="DL37" s="648">
        <v>5674</v>
      </c>
      <c r="DM37" s="661"/>
      <c r="DN37" s="661"/>
      <c r="DO37" s="661"/>
      <c r="DP37" s="661"/>
      <c r="DQ37" s="661"/>
      <c r="DR37" s="661"/>
      <c r="DS37" s="661"/>
      <c r="DT37" s="661"/>
      <c r="DU37" s="661"/>
      <c r="DV37" s="662"/>
      <c r="DW37" s="645">
        <v>0</v>
      </c>
      <c r="DX37" s="663"/>
      <c r="DY37" s="663"/>
      <c r="DZ37" s="663"/>
      <c r="EA37" s="663"/>
      <c r="EB37" s="663"/>
      <c r="EC37" s="681"/>
    </row>
    <row r="38" spans="2:133" ht="11.25" customHeight="1" x14ac:dyDescent="0.15">
      <c r="B38" s="639" t="s">
        <v>337</v>
      </c>
      <c r="C38" s="640"/>
      <c r="D38" s="640"/>
      <c r="E38" s="640"/>
      <c r="F38" s="640"/>
      <c r="G38" s="640"/>
      <c r="H38" s="640"/>
      <c r="I38" s="640"/>
      <c r="J38" s="640"/>
      <c r="K38" s="640"/>
      <c r="L38" s="640"/>
      <c r="M38" s="640"/>
      <c r="N38" s="640"/>
      <c r="O38" s="640"/>
      <c r="P38" s="640"/>
      <c r="Q38" s="641"/>
      <c r="R38" s="642">
        <v>746955</v>
      </c>
      <c r="S38" s="643"/>
      <c r="T38" s="643"/>
      <c r="U38" s="643"/>
      <c r="V38" s="643"/>
      <c r="W38" s="643"/>
      <c r="X38" s="643"/>
      <c r="Y38" s="644"/>
      <c r="Z38" s="675">
        <v>2.1</v>
      </c>
      <c r="AA38" s="675"/>
      <c r="AB38" s="675"/>
      <c r="AC38" s="675"/>
      <c r="AD38" s="676">
        <v>3303</v>
      </c>
      <c r="AE38" s="676"/>
      <c r="AF38" s="676"/>
      <c r="AG38" s="676"/>
      <c r="AH38" s="676"/>
      <c r="AI38" s="676"/>
      <c r="AJ38" s="676"/>
      <c r="AK38" s="676"/>
      <c r="AL38" s="645">
        <v>0</v>
      </c>
      <c r="AM38" s="646"/>
      <c r="AN38" s="646"/>
      <c r="AO38" s="677"/>
      <c r="AQ38" s="682" t="s">
        <v>338</v>
      </c>
      <c r="AR38" s="683"/>
      <c r="AS38" s="683"/>
      <c r="AT38" s="683"/>
      <c r="AU38" s="683"/>
      <c r="AV38" s="683"/>
      <c r="AW38" s="683"/>
      <c r="AX38" s="683"/>
      <c r="AY38" s="684"/>
      <c r="AZ38" s="642">
        <v>805600</v>
      </c>
      <c r="BA38" s="643"/>
      <c r="BB38" s="643"/>
      <c r="BC38" s="643"/>
      <c r="BD38" s="661"/>
      <c r="BE38" s="661"/>
      <c r="BF38" s="685"/>
      <c r="BG38" s="689" t="s">
        <v>339</v>
      </c>
      <c r="BH38" s="686"/>
      <c r="BI38" s="686"/>
      <c r="BJ38" s="686"/>
      <c r="BK38" s="686"/>
      <c r="BL38" s="686"/>
      <c r="BM38" s="686"/>
      <c r="BN38" s="686"/>
      <c r="BO38" s="686"/>
      <c r="BP38" s="686"/>
      <c r="BQ38" s="686"/>
      <c r="BR38" s="686"/>
      <c r="BS38" s="686"/>
      <c r="BT38" s="686"/>
      <c r="BU38" s="687"/>
      <c r="BV38" s="642">
        <v>6559</v>
      </c>
      <c r="BW38" s="643"/>
      <c r="BX38" s="643"/>
      <c r="BY38" s="643"/>
      <c r="BZ38" s="643"/>
      <c r="CA38" s="643"/>
      <c r="CB38" s="688"/>
      <c r="CD38" s="689" t="s">
        <v>340</v>
      </c>
      <c r="CE38" s="686"/>
      <c r="CF38" s="686"/>
      <c r="CG38" s="686"/>
      <c r="CH38" s="686"/>
      <c r="CI38" s="686"/>
      <c r="CJ38" s="686"/>
      <c r="CK38" s="686"/>
      <c r="CL38" s="686"/>
      <c r="CM38" s="686"/>
      <c r="CN38" s="686"/>
      <c r="CO38" s="686"/>
      <c r="CP38" s="686"/>
      <c r="CQ38" s="687"/>
      <c r="CR38" s="642">
        <v>2044061</v>
      </c>
      <c r="CS38" s="643"/>
      <c r="CT38" s="643"/>
      <c r="CU38" s="643"/>
      <c r="CV38" s="643"/>
      <c r="CW38" s="643"/>
      <c r="CX38" s="643"/>
      <c r="CY38" s="644"/>
      <c r="CZ38" s="645">
        <v>6.1</v>
      </c>
      <c r="DA38" s="663"/>
      <c r="DB38" s="663"/>
      <c r="DC38" s="664"/>
      <c r="DD38" s="648">
        <v>1721216</v>
      </c>
      <c r="DE38" s="643"/>
      <c r="DF38" s="643"/>
      <c r="DG38" s="643"/>
      <c r="DH38" s="643"/>
      <c r="DI38" s="643"/>
      <c r="DJ38" s="643"/>
      <c r="DK38" s="644"/>
      <c r="DL38" s="648">
        <v>1658498</v>
      </c>
      <c r="DM38" s="643"/>
      <c r="DN38" s="643"/>
      <c r="DO38" s="643"/>
      <c r="DP38" s="643"/>
      <c r="DQ38" s="643"/>
      <c r="DR38" s="643"/>
      <c r="DS38" s="643"/>
      <c r="DT38" s="643"/>
      <c r="DU38" s="643"/>
      <c r="DV38" s="644"/>
      <c r="DW38" s="645">
        <v>9.4</v>
      </c>
      <c r="DX38" s="663"/>
      <c r="DY38" s="663"/>
      <c r="DZ38" s="663"/>
      <c r="EA38" s="663"/>
      <c r="EB38" s="663"/>
      <c r="EC38" s="681"/>
    </row>
    <row r="39" spans="2:133" ht="11.25" customHeight="1" x14ac:dyDescent="0.15">
      <c r="B39" s="639" t="s">
        <v>341</v>
      </c>
      <c r="C39" s="640"/>
      <c r="D39" s="640"/>
      <c r="E39" s="640"/>
      <c r="F39" s="640"/>
      <c r="G39" s="640"/>
      <c r="H39" s="640"/>
      <c r="I39" s="640"/>
      <c r="J39" s="640"/>
      <c r="K39" s="640"/>
      <c r="L39" s="640"/>
      <c r="M39" s="640"/>
      <c r="N39" s="640"/>
      <c r="O39" s="640"/>
      <c r="P39" s="640"/>
      <c r="Q39" s="641"/>
      <c r="R39" s="642">
        <v>2198300</v>
      </c>
      <c r="S39" s="643"/>
      <c r="T39" s="643"/>
      <c r="U39" s="643"/>
      <c r="V39" s="643"/>
      <c r="W39" s="643"/>
      <c r="X39" s="643"/>
      <c r="Y39" s="644"/>
      <c r="Z39" s="675">
        <v>6.2</v>
      </c>
      <c r="AA39" s="675"/>
      <c r="AB39" s="675"/>
      <c r="AC39" s="675"/>
      <c r="AD39" s="676" t="s">
        <v>128</v>
      </c>
      <c r="AE39" s="676"/>
      <c r="AF39" s="676"/>
      <c r="AG39" s="676"/>
      <c r="AH39" s="676"/>
      <c r="AI39" s="676"/>
      <c r="AJ39" s="676"/>
      <c r="AK39" s="676"/>
      <c r="AL39" s="645" t="s">
        <v>241</v>
      </c>
      <c r="AM39" s="646"/>
      <c r="AN39" s="646"/>
      <c r="AO39" s="677"/>
      <c r="AQ39" s="682" t="s">
        <v>342</v>
      </c>
      <c r="AR39" s="683"/>
      <c r="AS39" s="683"/>
      <c r="AT39" s="683"/>
      <c r="AU39" s="683"/>
      <c r="AV39" s="683"/>
      <c r="AW39" s="683"/>
      <c r="AX39" s="683"/>
      <c r="AY39" s="684"/>
      <c r="AZ39" s="642">
        <v>325193</v>
      </c>
      <c r="BA39" s="643"/>
      <c r="BB39" s="643"/>
      <c r="BC39" s="643"/>
      <c r="BD39" s="661"/>
      <c r="BE39" s="661"/>
      <c r="BF39" s="685"/>
      <c r="BG39" s="689" t="s">
        <v>343</v>
      </c>
      <c r="BH39" s="686"/>
      <c r="BI39" s="686"/>
      <c r="BJ39" s="686"/>
      <c r="BK39" s="686"/>
      <c r="BL39" s="686"/>
      <c r="BM39" s="686"/>
      <c r="BN39" s="686"/>
      <c r="BO39" s="686"/>
      <c r="BP39" s="686"/>
      <c r="BQ39" s="686"/>
      <c r="BR39" s="686"/>
      <c r="BS39" s="686"/>
      <c r="BT39" s="686"/>
      <c r="BU39" s="687"/>
      <c r="BV39" s="642">
        <v>10239</v>
      </c>
      <c r="BW39" s="643"/>
      <c r="BX39" s="643"/>
      <c r="BY39" s="643"/>
      <c r="BZ39" s="643"/>
      <c r="CA39" s="643"/>
      <c r="CB39" s="688"/>
      <c r="CD39" s="689" t="s">
        <v>344</v>
      </c>
      <c r="CE39" s="686"/>
      <c r="CF39" s="686"/>
      <c r="CG39" s="686"/>
      <c r="CH39" s="686"/>
      <c r="CI39" s="686"/>
      <c r="CJ39" s="686"/>
      <c r="CK39" s="686"/>
      <c r="CL39" s="686"/>
      <c r="CM39" s="686"/>
      <c r="CN39" s="686"/>
      <c r="CO39" s="686"/>
      <c r="CP39" s="686"/>
      <c r="CQ39" s="687"/>
      <c r="CR39" s="642">
        <v>543869</v>
      </c>
      <c r="CS39" s="661"/>
      <c r="CT39" s="661"/>
      <c r="CU39" s="661"/>
      <c r="CV39" s="661"/>
      <c r="CW39" s="661"/>
      <c r="CX39" s="661"/>
      <c r="CY39" s="662"/>
      <c r="CZ39" s="645">
        <v>1.6</v>
      </c>
      <c r="DA39" s="663"/>
      <c r="DB39" s="663"/>
      <c r="DC39" s="664"/>
      <c r="DD39" s="648">
        <v>307024</v>
      </c>
      <c r="DE39" s="661"/>
      <c r="DF39" s="661"/>
      <c r="DG39" s="661"/>
      <c r="DH39" s="661"/>
      <c r="DI39" s="661"/>
      <c r="DJ39" s="661"/>
      <c r="DK39" s="662"/>
      <c r="DL39" s="648" t="s">
        <v>241</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15">
      <c r="B40" s="639" t="s">
        <v>345</v>
      </c>
      <c r="C40" s="640"/>
      <c r="D40" s="640"/>
      <c r="E40" s="640"/>
      <c r="F40" s="640"/>
      <c r="G40" s="640"/>
      <c r="H40" s="640"/>
      <c r="I40" s="640"/>
      <c r="J40" s="640"/>
      <c r="K40" s="640"/>
      <c r="L40" s="640"/>
      <c r="M40" s="640"/>
      <c r="N40" s="640"/>
      <c r="O40" s="640"/>
      <c r="P40" s="640"/>
      <c r="Q40" s="641"/>
      <c r="R40" s="642" t="s">
        <v>241</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241</v>
      </c>
      <c r="AM40" s="646"/>
      <c r="AN40" s="646"/>
      <c r="AO40" s="677"/>
      <c r="AQ40" s="682" t="s">
        <v>346</v>
      </c>
      <c r="AR40" s="683"/>
      <c r="AS40" s="683"/>
      <c r="AT40" s="683"/>
      <c r="AU40" s="683"/>
      <c r="AV40" s="683"/>
      <c r="AW40" s="683"/>
      <c r="AX40" s="683"/>
      <c r="AY40" s="684"/>
      <c r="AZ40" s="642">
        <v>185511</v>
      </c>
      <c r="BA40" s="643"/>
      <c r="BB40" s="643"/>
      <c r="BC40" s="643"/>
      <c r="BD40" s="661"/>
      <c r="BE40" s="661"/>
      <c r="BF40" s="685"/>
      <c r="BG40" s="690" t="s">
        <v>347</v>
      </c>
      <c r="BH40" s="691"/>
      <c r="BI40" s="691"/>
      <c r="BJ40" s="691"/>
      <c r="BK40" s="691"/>
      <c r="BL40" s="236"/>
      <c r="BM40" s="686" t="s">
        <v>348</v>
      </c>
      <c r="BN40" s="686"/>
      <c r="BO40" s="686"/>
      <c r="BP40" s="686"/>
      <c r="BQ40" s="686"/>
      <c r="BR40" s="686"/>
      <c r="BS40" s="686"/>
      <c r="BT40" s="686"/>
      <c r="BU40" s="687"/>
      <c r="BV40" s="642">
        <v>95</v>
      </c>
      <c r="BW40" s="643"/>
      <c r="BX40" s="643"/>
      <c r="BY40" s="643"/>
      <c r="BZ40" s="643"/>
      <c r="CA40" s="643"/>
      <c r="CB40" s="688"/>
      <c r="CD40" s="689" t="s">
        <v>349</v>
      </c>
      <c r="CE40" s="686"/>
      <c r="CF40" s="686"/>
      <c r="CG40" s="686"/>
      <c r="CH40" s="686"/>
      <c r="CI40" s="686"/>
      <c r="CJ40" s="686"/>
      <c r="CK40" s="686"/>
      <c r="CL40" s="686"/>
      <c r="CM40" s="686"/>
      <c r="CN40" s="686"/>
      <c r="CO40" s="686"/>
      <c r="CP40" s="686"/>
      <c r="CQ40" s="687"/>
      <c r="CR40" s="642">
        <v>746731</v>
      </c>
      <c r="CS40" s="643"/>
      <c r="CT40" s="643"/>
      <c r="CU40" s="643"/>
      <c r="CV40" s="643"/>
      <c r="CW40" s="643"/>
      <c r="CX40" s="643"/>
      <c r="CY40" s="644"/>
      <c r="CZ40" s="645">
        <v>2.2000000000000002</v>
      </c>
      <c r="DA40" s="663"/>
      <c r="DB40" s="663"/>
      <c r="DC40" s="664"/>
      <c r="DD40" s="648">
        <v>390725</v>
      </c>
      <c r="DE40" s="643"/>
      <c r="DF40" s="643"/>
      <c r="DG40" s="643"/>
      <c r="DH40" s="643"/>
      <c r="DI40" s="643"/>
      <c r="DJ40" s="643"/>
      <c r="DK40" s="644"/>
      <c r="DL40" s="648" t="s">
        <v>128</v>
      </c>
      <c r="DM40" s="643"/>
      <c r="DN40" s="643"/>
      <c r="DO40" s="643"/>
      <c r="DP40" s="643"/>
      <c r="DQ40" s="643"/>
      <c r="DR40" s="643"/>
      <c r="DS40" s="643"/>
      <c r="DT40" s="643"/>
      <c r="DU40" s="643"/>
      <c r="DV40" s="644"/>
      <c r="DW40" s="645" t="s">
        <v>241</v>
      </c>
      <c r="DX40" s="663"/>
      <c r="DY40" s="663"/>
      <c r="DZ40" s="663"/>
      <c r="EA40" s="663"/>
      <c r="EB40" s="663"/>
      <c r="EC40" s="681"/>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241</v>
      </c>
      <c r="AE41" s="676"/>
      <c r="AF41" s="676"/>
      <c r="AG41" s="676"/>
      <c r="AH41" s="676"/>
      <c r="AI41" s="676"/>
      <c r="AJ41" s="676"/>
      <c r="AK41" s="676"/>
      <c r="AL41" s="645" t="s">
        <v>128</v>
      </c>
      <c r="AM41" s="646"/>
      <c r="AN41" s="646"/>
      <c r="AO41" s="677"/>
      <c r="AQ41" s="682" t="s">
        <v>351</v>
      </c>
      <c r="AR41" s="683"/>
      <c r="AS41" s="683"/>
      <c r="AT41" s="683"/>
      <c r="AU41" s="683"/>
      <c r="AV41" s="683"/>
      <c r="AW41" s="683"/>
      <c r="AX41" s="683"/>
      <c r="AY41" s="684"/>
      <c r="AZ41" s="642">
        <v>411519</v>
      </c>
      <c r="BA41" s="643"/>
      <c r="BB41" s="643"/>
      <c r="BC41" s="643"/>
      <c r="BD41" s="661"/>
      <c r="BE41" s="661"/>
      <c r="BF41" s="685"/>
      <c r="BG41" s="690"/>
      <c r="BH41" s="691"/>
      <c r="BI41" s="691"/>
      <c r="BJ41" s="691"/>
      <c r="BK41" s="691"/>
      <c r="BL41" s="236"/>
      <c r="BM41" s="686" t="s">
        <v>352</v>
      </c>
      <c r="BN41" s="686"/>
      <c r="BO41" s="686"/>
      <c r="BP41" s="686"/>
      <c r="BQ41" s="686"/>
      <c r="BR41" s="686"/>
      <c r="BS41" s="686"/>
      <c r="BT41" s="686"/>
      <c r="BU41" s="687"/>
      <c r="BV41" s="642" t="s">
        <v>128</v>
      </c>
      <c r="BW41" s="643"/>
      <c r="BX41" s="643"/>
      <c r="BY41" s="643"/>
      <c r="BZ41" s="643"/>
      <c r="CA41" s="643"/>
      <c r="CB41" s="688"/>
      <c r="CD41" s="689" t="s">
        <v>353</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718900</v>
      </c>
      <c r="S42" s="643"/>
      <c r="T42" s="643"/>
      <c r="U42" s="643"/>
      <c r="V42" s="643"/>
      <c r="W42" s="643"/>
      <c r="X42" s="643"/>
      <c r="Y42" s="644"/>
      <c r="Z42" s="675">
        <v>2</v>
      </c>
      <c r="AA42" s="675"/>
      <c r="AB42" s="675"/>
      <c r="AC42" s="675"/>
      <c r="AD42" s="676" t="s">
        <v>128</v>
      </c>
      <c r="AE42" s="676"/>
      <c r="AF42" s="676"/>
      <c r="AG42" s="676"/>
      <c r="AH42" s="676"/>
      <c r="AI42" s="676"/>
      <c r="AJ42" s="676"/>
      <c r="AK42" s="676"/>
      <c r="AL42" s="645" t="s">
        <v>128</v>
      </c>
      <c r="AM42" s="646"/>
      <c r="AN42" s="646"/>
      <c r="AO42" s="677"/>
      <c r="AQ42" s="678" t="s">
        <v>355</v>
      </c>
      <c r="AR42" s="679"/>
      <c r="AS42" s="679"/>
      <c r="AT42" s="679"/>
      <c r="AU42" s="679"/>
      <c r="AV42" s="679"/>
      <c r="AW42" s="679"/>
      <c r="AX42" s="679"/>
      <c r="AY42" s="680"/>
      <c r="AZ42" s="626">
        <v>1632542</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343</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3561023</v>
      </c>
      <c r="CS42" s="643"/>
      <c r="CT42" s="643"/>
      <c r="CU42" s="643"/>
      <c r="CV42" s="643"/>
      <c r="CW42" s="643"/>
      <c r="CX42" s="643"/>
      <c r="CY42" s="644"/>
      <c r="CZ42" s="645">
        <v>10.6</v>
      </c>
      <c r="DA42" s="646"/>
      <c r="DB42" s="646"/>
      <c r="DC42" s="647"/>
      <c r="DD42" s="648">
        <v>1103793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35421787</v>
      </c>
      <c r="S43" s="665"/>
      <c r="T43" s="665"/>
      <c r="U43" s="665"/>
      <c r="V43" s="665"/>
      <c r="W43" s="665"/>
      <c r="X43" s="665"/>
      <c r="Y43" s="666"/>
      <c r="Z43" s="667">
        <v>100</v>
      </c>
      <c r="AA43" s="667"/>
      <c r="AB43" s="667"/>
      <c r="AC43" s="667"/>
      <c r="AD43" s="668">
        <v>16917536</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72958</v>
      </c>
      <c r="CS43" s="661"/>
      <c r="CT43" s="661"/>
      <c r="CU43" s="661"/>
      <c r="CV43" s="661"/>
      <c r="CW43" s="661"/>
      <c r="CX43" s="661"/>
      <c r="CY43" s="662"/>
      <c r="CZ43" s="645">
        <v>0.2</v>
      </c>
      <c r="DA43" s="663"/>
      <c r="DB43" s="663"/>
      <c r="DC43" s="664"/>
      <c r="DD43" s="648">
        <v>57958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3134563</v>
      </c>
      <c r="CS44" s="643"/>
      <c r="CT44" s="643"/>
      <c r="CU44" s="643"/>
      <c r="CV44" s="643"/>
      <c r="CW44" s="643"/>
      <c r="CX44" s="643"/>
      <c r="CY44" s="644"/>
      <c r="CZ44" s="645">
        <v>9.3000000000000007</v>
      </c>
      <c r="DA44" s="646"/>
      <c r="DB44" s="646"/>
      <c r="DC44" s="647"/>
      <c r="DD44" s="648">
        <v>1053968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1443451</v>
      </c>
      <c r="CS45" s="661"/>
      <c r="CT45" s="661"/>
      <c r="CU45" s="661"/>
      <c r="CV45" s="661"/>
      <c r="CW45" s="661"/>
      <c r="CX45" s="661"/>
      <c r="CY45" s="662"/>
      <c r="CZ45" s="645">
        <v>4.3</v>
      </c>
      <c r="DA45" s="663"/>
      <c r="DB45" s="663"/>
      <c r="DC45" s="664"/>
      <c r="DD45" s="648">
        <v>186436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1591021</v>
      </c>
      <c r="CS46" s="643"/>
      <c r="CT46" s="643"/>
      <c r="CU46" s="643"/>
      <c r="CV46" s="643"/>
      <c r="CW46" s="643"/>
      <c r="CX46" s="643"/>
      <c r="CY46" s="644"/>
      <c r="CZ46" s="645">
        <v>4.7</v>
      </c>
      <c r="DA46" s="646"/>
      <c r="DB46" s="646"/>
      <c r="DC46" s="647"/>
      <c r="DD46" s="648">
        <v>794294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v>426460</v>
      </c>
      <c r="CS47" s="661"/>
      <c r="CT47" s="661"/>
      <c r="CU47" s="661"/>
      <c r="CV47" s="661"/>
      <c r="CW47" s="661"/>
      <c r="CX47" s="661"/>
      <c r="CY47" s="662"/>
      <c r="CZ47" s="645">
        <v>1.3</v>
      </c>
      <c r="DA47" s="663"/>
      <c r="DB47" s="663"/>
      <c r="DC47" s="664"/>
      <c r="DD47" s="648">
        <v>49825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33691617</v>
      </c>
      <c r="CS49" s="627"/>
      <c r="CT49" s="627"/>
      <c r="CU49" s="627"/>
      <c r="CV49" s="627"/>
      <c r="CW49" s="627"/>
      <c r="CX49" s="627"/>
      <c r="CY49" s="628"/>
      <c r="CZ49" s="629">
        <v>100</v>
      </c>
      <c r="DA49" s="630"/>
      <c r="DB49" s="630"/>
      <c r="DC49" s="631"/>
      <c r="DD49" s="632">
        <v>20876429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6tlwVBafGosJhylPs4/uiRi/zIXvOg7Jmw2t/W4BAGGa1KW8khV9ff1EHk6OgOGeKbHkDpaYFWbKyjy1BSBelA==" saltValue="eVpzERQqw6Y2fvHk0XKrd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35430</v>
      </c>
      <c r="R7" s="1162"/>
      <c r="S7" s="1162"/>
      <c r="T7" s="1162"/>
      <c r="U7" s="1162"/>
      <c r="V7" s="1162">
        <v>33700</v>
      </c>
      <c r="W7" s="1162"/>
      <c r="X7" s="1162"/>
      <c r="Y7" s="1162"/>
      <c r="Z7" s="1162"/>
      <c r="AA7" s="1162">
        <v>1730</v>
      </c>
      <c r="AB7" s="1162"/>
      <c r="AC7" s="1162"/>
      <c r="AD7" s="1162"/>
      <c r="AE7" s="1163"/>
      <c r="AF7" s="1164">
        <v>1451</v>
      </c>
      <c r="AG7" s="1165"/>
      <c r="AH7" s="1165"/>
      <c r="AI7" s="1165"/>
      <c r="AJ7" s="1166"/>
      <c r="AK7" s="1148">
        <v>474</v>
      </c>
      <c r="AL7" s="1149"/>
      <c r="AM7" s="1149"/>
      <c r="AN7" s="1149"/>
      <c r="AO7" s="1149"/>
      <c r="AP7" s="1149">
        <v>26179</v>
      </c>
      <c r="AQ7" s="1149"/>
      <c r="AR7" s="1149"/>
      <c r="AS7" s="1149"/>
      <c r="AT7" s="1149"/>
      <c r="AU7" s="1150" t="s">
        <v>597</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578</v>
      </c>
      <c r="BT7" s="1153"/>
      <c r="BU7" s="1153"/>
      <c r="BV7" s="1153"/>
      <c r="BW7" s="1153"/>
      <c r="BX7" s="1153"/>
      <c r="BY7" s="1153"/>
      <c r="BZ7" s="1153"/>
      <c r="CA7" s="1153"/>
      <c r="CB7" s="1153"/>
      <c r="CC7" s="1153"/>
      <c r="CD7" s="1153"/>
      <c r="CE7" s="1153"/>
      <c r="CF7" s="1153"/>
      <c r="CG7" s="1154"/>
      <c r="CH7" s="1145">
        <v>3</v>
      </c>
      <c r="CI7" s="1146"/>
      <c r="CJ7" s="1146"/>
      <c r="CK7" s="1146"/>
      <c r="CL7" s="1147"/>
      <c r="CM7" s="1145">
        <v>9</v>
      </c>
      <c r="CN7" s="1146"/>
      <c r="CO7" s="1146"/>
      <c r="CP7" s="1146"/>
      <c r="CQ7" s="1147"/>
      <c r="CR7" s="1145">
        <v>2</v>
      </c>
      <c r="CS7" s="1146"/>
      <c r="CT7" s="1146"/>
      <c r="CU7" s="1146"/>
      <c r="CV7" s="1147"/>
      <c r="CW7" s="1145">
        <v>2</v>
      </c>
      <c r="CX7" s="1146"/>
      <c r="CY7" s="1146"/>
      <c r="CZ7" s="1146"/>
      <c r="DA7" s="1147"/>
      <c r="DB7" s="1145" t="s">
        <v>587</v>
      </c>
      <c r="DC7" s="1146"/>
      <c r="DD7" s="1146"/>
      <c r="DE7" s="1146"/>
      <c r="DF7" s="1147"/>
      <c r="DG7" s="1145" t="s">
        <v>512</v>
      </c>
      <c r="DH7" s="1146"/>
      <c r="DI7" s="1146"/>
      <c r="DJ7" s="1146"/>
      <c r="DK7" s="1147"/>
      <c r="DL7" s="1145" t="s">
        <v>512</v>
      </c>
      <c r="DM7" s="1146"/>
      <c r="DN7" s="1146"/>
      <c r="DO7" s="1146"/>
      <c r="DP7" s="1147"/>
      <c r="DQ7" s="1145" t="s">
        <v>512</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579</v>
      </c>
      <c r="BT8" s="1072"/>
      <c r="BU8" s="1072"/>
      <c r="BV8" s="1072"/>
      <c r="BW8" s="1072"/>
      <c r="BX8" s="1072"/>
      <c r="BY8" s="1072"/>
      <c r="BZ8" s="1072"/>
      <c r="CA8" s="1072"/>
      <c r="CB8" s="1072"/>
      <c r="CC8" s="1072"/>
      <c r="CD8" s="1072"/>
      <c r="CE8" s="1072"/>
      <c r="CF8" s="1072"/>
      <c r="CG8" s="1073"/>
      <c r="CH8" s="1046">
        <v>0</v>
      </c>
      <c r="CI8" s="1047"/>
      <c r="CJ8" s="1047"/>
      <c r="CK8" s="1047"/>
      <c r="CL8" s="1048"/>
      <c r="CM8" s="1046">
        <v>120</v>
      </c>
      <c r="CN8" s="1047"/>
      <c r="CO8" s="1047"/>
      <c r="CP8" s="1047"/>
      <c r="CQ8" s="1048"/>
      <c r="CR8" s="1046">
        <v>71</v>
      </c>
      <c r="CS8" s="1047"/>
      <c r="CT8" s="1047"/>
      <c r="CU8" s="1047"/>
      <c r="CV8" s="1048"/>
      <c r="CW8" s="1046">
        <v>9</v>
      </c>
      <c r="CX8" s="1047"/>
      <c r="CY8" s="1047"/>
      <c r="CZ8" s="1047"/>
      <c r="DA8" s="1048"/>
      <c r="DB8" s="1046" t="s">
        <v>512</v>
      </c>
      <c r="DC8" s="1047"/>
      <c r="DD8" s="1047"/>
      <c r="DE8" s="1047"/>
      <c r="DF8" s="1048"/>
      <c r="DG8" s="1046" t="s">
        <v>512</v>
      </c>
      <c r="DH8" s="1047"/>
      <c r="DI8" s="1047"/>
      <c r="DJ8" s="1047"/>
      <c r="DK8" s="1048"/>
      <c r="DL8" s="1046" t="s">
        <v>512</v>
      </c>
      <c r="DM8" s="1047"/>
      <c r="DN8" s="1047"/>
      <c r="DO8" s="1047"/>
      <c r="DP8" s="1048"/>
      <c r="DQ8" s="1046" t="s">
        <v>512</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580</v>
      </c>
      <c r="BT9" s="1072"/>
      <c r="BU9" s="1072"/>
      <c r="BV9" s="1072"/>
      <c r="BW9" s="1072"/>
      <c r="BX9" s="1072"/>
      <c r="BY9" s="1072"/>
      <c r="BZ9" s="1072"/>
      <c r="CA9" s="1072"/>
      <c r="CB9" s="1072"/>
      <c r="CC9" s="1072"/>
      <c r="CD9" s="1072"/>
      <c r="CE9" s="1072"/>
      <c r="CF9" s="1072"/>
      <c r="CG9" s="1073"/>
      <c r="CH9" s="1046">
        <v>1</v>
      </c>
      <c r="CI9" s="1047"/>
      <c r="CJ9" s="1047"/>
      <c r="CK9" s="1047"/>
      <c r="CL9" s="1048"/>
      <c r="CM9" s="1046">
        <v>109</v>
      </c>
      <c r="CN9" s="1047"/>
      <c r="CO9" s="1047"/>
      <c r="CP9" s="1047"/>
      <c r="CQ9" s="1048"/>
      <c r="CR9" s="1046">
        <v>19</v>
      </c>
      <c r="CS9" s="1047"/>
      <c r="CT9" s="1047"/>
      <c r="CU9" s="1047"/>
      <c r="CV9" s="1048"/>
      <c r="CW9" s="1046">
        <v>10</v>
      </c>
      <c r="CX9" s="1047"/>
      <c r="CY9" s="1047"/>
      <c r="CZ9" s="1047"/>
      <c r="DA9" s="1048"/>
      <c r="DB9" s="1046" t="s">
        <v>512</v>
      </c>
      <c r="DC9" s="1047"/>
      <c r="DD9" s="1047"/>
      <c r="DE9" s="1047"/>
      <c r="DF9" s="1048"/>
      <c r="DG9" s="1046" t="s">
        <v>512</v>
      </c>
      <c r="DH9" s="1047"/>
      <c r="DI9" s="1047"/>
      <c r="DJ9" s="1047"/>
      <c r="DK9" s="1048"/>
      <c r="DL9" s="1046" t="s">
        <v>512</v>
      </c>
      <c r="DM9" s="1047"/>
      <c r="DN9" s="1047"/>
      <c r="DO9" s="1047"/>
      <c r="DP9" s="1048"/>
      <c r="DQ9" s="1046" t="s">
        <v>512</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581</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5</v>
      </c>
      <c r="CN10" s="1047"/>
      <c r="CO10" s="1047"/>
      <c r="CP10" s="1047"/>
      <c r="CQ10" s="1048"/>
      <c r="CR10" s="1046">
        <v>5</v>
      </c>
      <c r="CS10" s="1047"/>
      <c r="CT10" s="1047"/>
      <c r="CU10" s="1047"/>
      <c r="CV10" s="1048"/>
      <c r="CW10" s="1046">
        <v>0</v>
      </c>
      <c r="CX10" s="1047"/>
      <c r="CY10" s="1047"/>
      <c r="CZ10" s="1047"/>
      <c r="DA10" s="1048"/>
      <c r="DB10" s="1046" t="s">
        <v>512</v>
      </c>
      <c r="DC10" s="1047"/>
      <c r="DD10" s="1047"/>
      <c r="DE10" s="1047"/>
      <c r="DF10" s="1048"/>
      <c r="DG10" s="1046" t="s">
        <v>512</v>
      </c>
      <c r="DH10" s="1047"/>
      <c r="DI10" s="1047"/>
      <c r="DJ10" s="1047"/>
      <c r="DK10" s="1048"/>
      <c r="DL10" s="1046" t="s">
        <v>512</v>
      </c>
      <c r="DM10" s="1047"/>
      <c r="DN10" s="1047"/>
      <c r="DO10" s="1047"/>
      <c r="DP10" s="1048"/>
      <c r="DQ10" s="1046" t="s">
        <v>512</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582</v>
      </c>
      <c r="BT11" s="1072"/>
      <c r="BU11" s="1072"/>
      <c r="BV11" s="1072"/>
      <c r="BW11" s="1072"/>
      <c r="BX11" s="1072"/>
      <c r="BY11" s="1072"/>
      <c r="BZ11" s="1072"/>
      <c r="CA11" s="1072"/>
      <c r="CB11" s="1072"/>
      <c r="CC11" s="1072"/>
      <c r="CD11" s="1072"/>
      <c r="CE11" s="1072"/>
      <c r="CF11" s="1072"/>
      <c r="CG11" s="1073"/>
      <c r="CH11" s="1046">
        <v>8</v>
      </c>
      <c r="CI11" s="1047"/>
      <c r="CJ11" s="1047"/>
      <c r="CK11" s="1047"/>
      <c r="CL11" s="1048"/>
      <c r="CM11" s="1046">
        <v>162</v>
      </c>
      <c r="CN11" s="1047"/>
      <c r="CO11" s="1047"/>
      <c r="CP11" s="1047"/>
      <c r="CQ11" s="1048"/>
      <c r="CR11" s="1046">
        <v>0</v>
      </c>
      <c r="CS11" s="1047"/>
      <c r="CT11" s="1047"/>
      <c r="CU11" s="1047"/>
      <c r="CV11" s="1048"/>
      <c r="CW11" s="1046">
        <v>4</v>
      </c>
      <c r="CX11" s="1047"/>
      <c r="CY11" s="1047"/>
      <c r="CZ11" s="1047"/>
      <c r="DA11" s="1048"/>
      <c r="DB11" s="1046" t="s">
        <v>512</v>
      </c>
      <c r="DC11" s="1047"/>
      <c r="DD11" s="1047"/>
      <c r="DE11" s="1047"/>
      <c r="DF11" s="1048"/>
      <c r="DG11" s="1046" t="s">
        <v>512</v>
      </c>
      <c r="DH11" s="1047"/>
      <c r="DI11" s="1047"/>
      <c r="DJ11" s="1047"/>
      <c r="DK11" s="1048"/>
      <c r="DL11" s="1046" t="s">
        <v>512</v>
      </c>
      <c r="DM11" s="1047"/>
      <c r="DN11" s="1047"/>
      <c r="DO11" s="1047"/>
      <c r="DP11" s="1048"/>
      <c r="DQ11" s="1046" t="s">
        <v>512</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t="s">
        <v>603</v>
      </c>
      <c r="BS12" s="1071" t="s">
        <v>583</v>
      </c>
      <c r="BT12" s="1072"/>
      <c r="BU12" s="1072"/>
      <c r="BV12" s="1072"/>
      <c r="BW12" s="1072"/>
      <c r="BX12" s="1072"/>
      <c r="BY12" s="1072"/>
      <c r="BZ12" s="1072"/>
      <c r="CA12" s="1072"/>
      <c r="CB12" s="1072"/>
      <c r="CC12" s="1072"/>
      <c r="CD12" s="1072"/>
      <c r="CE12" s="1072"/>
      <c r="CF12" s="1072"/>
      <c r="CG12" s="1073"/>
      <c r="CH12" s="1046">
        <v>0</v>
      </c>
      <c r="CI12" s="1047"/>
      <c r="CJ12" s="1047"/>
      <c r="CK12" s="1047"/>
      <c r="CL12" s="1048"/>
      <c r="CM12" s="1046">
        <v>38</v>
      </c>
      <c r="CN12" s="1047"/>
      <c r="CO12" s="1047"/>
      <c r="CP12" s="1047"/>
      <c r="CQ12" s="1048"/>
      <c r="CR12" s="1046">
        <v>5</v>
      </c>
      <c r="CS12" s="1047"/>
      <c r="CT12" s="1047"/>
      <c r="CU12" s="1047"/>
      <c r="CV12" s="1048"/>
      <c r="CW12" s="1046">
        <v>0</v>
      </c>
      <c r="CX12" s="1047"/>
      <c r="CY12" s="1047"/>
      <c r="CZ12" s="1047"/>
      <c r="DA12" s="1048"/>
      <c r="DB12" s="1046" t="s">
        <v>512</v>
      </c>
      <c r="DC12" s="1047"/>
      <c r="DD12" s="1047"/>
      <c r="DE12" s="1047"/>
      <c r="DF12" s="1048"/>
      <c r="DG12" s="1046">
        <v>669</v>
      </c>
      <c r="DH12" s="1047"/>
      <c r="DI12" s="1047"/>
      <c r="DJ12" s="1047"/>
      <c r="DK12" s="1048"/>
      <c r="DL12" s="1046" t="s">
        <v>512</v>
      </c>
      <c r="DM12" s="1047"/>
      <c r="DN12" s="1047"/>
      <c r="DO12" s="1047"/>
      <c r="DP12" s="1048"/>
      <c r="DQ12" s="1046">
        <v>319</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584</v>
      </c>
      <c r="BT13" s="1072"/>
      <c r="BU13" s="1072"/>
      <c r="BV13" s="1072"/>
      <c r="BW13" s="1072"/>
      <c r="BX13" s="1072"/>
      <c r="BY13" s="1072"/>
      <c r="BZ13" s="1072"/>
      <c r="CA13" s="1072"/>
      <c r="CB13" s="1072"/>
      <c r="CC13" s="1072"/>
      <c r="CD13" s="1072"/>
      <c r="CE13" s="1072"/>
      <c r="CF13" s="1072"/>
      <c r="CG13" s="1073"/>
      <c r="CH13" s="1046">
        <v>-3</v>
      </c>
      <c r="CI13" s="1047"/>
      <c r="CJ13" s="1047"/>
      <c r="CK13" s="1047"/>
      <c r="CL13" s="1048"/>
      <c r="CM13" s="1046">
        <v>87</v>
      </c>
      <c r="CN13" s="1047"/>
      <c r="CO13" s="1047"/>
      <c r="CP13" s="1047"/>
      <c r="CQ13" s="1048"/>
      <c r="CR13" s="1046">
        <v>2</v>
      </c>
      <c r="CS13" s="1047"/>
      <c r="CT13" s="1047"/>
      <c r="CU13" s="1047"/>
      <c r="CV13" s="1048"/>
      <c r="CW13" s="1046">
        <v>1</v>
      </c>
      <c r="CX13" s="1047"/>
      <c r="CY13" s="1047"/>
      <c r="CZ13" s="1047"/>
      <c r="DA13" s="1048"/>
      <c r="DB13" s="1046" t="s">
        <v>512</v>
      </c>
      <c r="DC13" s="1047"/>
      <c r="DD13" s="1047"/>
      <c r="DE13" s="1047"/>
      <c r="DF13" s="1048"/>
      <c r="DG13" s="1046" t="s">
        <v>512</v>
      </c>
      <c r="DH13" s="1047"/>
      <c r="DI13" s="1047"/>
      <c r="DJ13" s="1047"/>
      <c r="DK13" s="1048"/>
      <c r="DL13" s="1046" t="s">
        <v>512</v>
      </c>
      <c r="DM13" s="1047"/>
      <c r="DN13" s="1047"/>
      <c r="DO13" s="1047"/>
      <c r="DP13" s="1048"/>
      <c r="DQ13" s="1046" t="s">
        <v>512</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585</v>
      </c>
      <c r="BT14" s="1072"/>
      <c r="BU14" s="1072"/>
      <c r="BV14" s="1072"/>
      <c r="BW14" s="1072"/>
      <c r="BX14" s="1072"/>
      <c r="BY14" s="1072"/>
      <c r="BZ14" s="1072"/>
      <c r="CA14" s="1072"/>
      <c r="CB14" s="1072"/>
      <c r="CC14" s="1072"/>
      <c r="CD14" s="1072"/>
      <c r="CE14" s="1072"/>
      <c r="CF14" s="1072"/>
      <c r="CG14" s="1073"/>
      <c r="CH14" s="1046">
        <v>-1</v>
      </c>
      <c r="CI14" s="1047"/>
      <c r="CJ14" s="1047"/>
      <c r="CK14" s="1047"/>
      <c r="CL14" s="1048"/>
      <c r="CM14" s="1046">
        <v>68</v>
      </c>
      <c r="CN14" s="1047"/>
      <c r="CO14" s="1047"/>
      <c r="CP14" s="1047"/>
      <c r="CQ14" s="1048"/>
      <c r="CR14" s="1046">
        <v>69</v>
      </c>
      <c r="CS14" s="1047"/>
      <c r="CT14" s="1047"/>
      <c r="CU14" s="1047"/>
      <c r="CV14" s="1048"/>
      <c r="CW14" s="1046">
        <v>1</v>
      </c>
      <c r="CX14" s="1047"/>
      <c r="CY14" s="1047"/>
      <c r="CZ14" s="1047"/>
      <c r="DA14" s="1048"/>
      <c r="DB14" s="1046" t="s">
        <v>512</v>
      </c>
      <c r="DC14" s="1047"/>
      <c r="DD14" s="1047"/>
      <c r="DE14" s="1047"/>
      <c r="DF14" s="1048"/>
      <c r="DG14" s="1046" t="s">
        <v>512</v>
      </c>
      <c r="DH14" s="1047"/>
      <c r="DI14" s="1047"/>
      <c r="DJ14" s="1047"/>
      <c r="DK14" s="1048"/>
      <c r="DL14" s="1046" t="s">
        <v>512</v>
      </c>
      <c r="DM14" s="1047"/>
      <c r="DN14" s="1047"/>
      <c r="DO14" s="1047"/>
      <c r="DP14" s="1048"/>
      <c r="DQ14" s="1046" t="s">
        <v>512</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586</v>
      </c>
      <c r="BT15" s="1072"/>
      <c r="BU15" s="1072"/>
      <c r="BV15" s="1072"/>
      <c r="BW15" s="1072"/>
      <c r="BX15" s="1072"/>
      <c r="BY15" s="1072"/>
      <c r="BZ15" s="1072"/>
      <c r="CA15" s="1072"/>
      <c r="CB15" s="1072"/>
      <c r="CC15" s="1072"/>
      <c r="CD15" s="1072"/>
      <c r="CE15" s="1072"/>
      <c r="CF15" s="1072"/>
      <c r="CG15" s="1073"/>
      <c r="CH15" s="1046">
        <v>-1</v>
      </c>
      <c r="CI15" s="1047"/>
      <c r="CJ15" s="1047"/>
      <c r="CK15" s="1047"/>
      <c r="CL15" s="1048"/>
      <c r="CM15" s="1046">
        <v>28</v>
      </c>
      <c r="CN15" s="1047"/>
      <c r="CO15" s="1047"/>
      <c r="CP15" s="1047"/>
      <c r="CQ15" s="1048"/>
      <c r="CR15" s="1046">
        <v>10</v>
      </c>
      <c r="CS15" s="1047"/>
      <c r="CT15" s="1047"/>
      <c r="CU15" s="1047"/>
      <c r="CV15" s="1048"/>
      <c r="CW15" s="1046">
        <v>0</v>
      </c>
      <c r="CX15" s="1047"/>
      <c r="CY15" s="1047"/>
      <c r="CZ15" s="1047"/>
      <c r="DA15" s="1048"/>
      <c r="DB15" s="1046" t="s">
        <v>512</v>
      </c>
      <c r="DC15" s="1047"/>
      <c r="DD15" s="1047"/>
      <c r="DE15" s="1047"/>
      <c r="DF15" s="1048"/>
      <c r="DG15" s="1046" t="s">
        <v>512</v>
      </c>
      <c r="DH15" s="1047"/>
      <c r="DI15" s="1047"/>
      <c r="DJ15" s="1047"/>
      <c r="DK15" s="1048"/>
      <c r="DL15" s="1046" t="s">
        <v>512</v>
      </c>
      <c r="DM15" s="1047"/>
      <c r="DN15" s="1047"/>
      <c r="DO15" s="1047"/>
      <c r="DP15" s="1048"/>
      <c r="DQ15" s="1046" t="s">
        <v>512</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599</v>
      </c>
      <c r="BT16" s="1072"/>
      <c r="BU16" s="1072"/>
      <c r="BV16" s="1072"/>
      <c r="BW16" s="1072"/>
      <c r="BX16" s="1072"/>
      <c r="BY16" s="1072"/>
      <c r="BZ16" s="1072"/>
      <c r="CA16" s="1072"/>
      <c r="CB16" s="1072"/>
      <c r="CC16" s="1072"/>
      <c r="CD16" s="1072"/>
      <c r="CE16" s="1072"/>
      <c r="CF16" s="1072"/>
      <c r="CG16" s="1073"/>
      <c r="CH16" s="1046">
        <v>0</v>
      </c>
      <c r="CI16" s="1047"/>
      <c r="CJ16" s="1047"/>
      <c r="CK16" s="1047"/>
      <c r="CL16" s="1048"/>
      <c r="CM16" s="1046">
        <v>1</v>
      </c>
      <c r="CN16" s="1047"/>
      <c r="CO16" s="1047"/>
      <c r="CP16" s="1047"/>
      <c r="CQ16" s="1048"/>
      <c r="CR16" s="1046">
        <v>1</v>
      </c>
      <c r="CS16" s="1047"/>
      <c r="CT16" s="1047"/>
      <c r="CU16" s="1047"/>
      <c r="CV16" s="1048"/>
      <c r="CW16" s="1046">
        <v>20</v>
      </c>
      <c r="CX16" s="1047"/>
      <c r="CY16" s="1047"/>
      <c r="CZ16" s="1047"/>
      <c r="DA16" s="1048"/>
      <c r="DB16" s="1046" t="s">
        <v>512</v>
      </c>
      <c r="DC16" s="1047"/>
      <c r="DD16" s="1047"/>
      <c r="DE16" s="1047"/>
      <c r="DF16" s="1048"/>
      <c r="DG16" s="1046" t="s">
        <v>512</v>
      </c>
      <c r="DH16" s="1047"/>
      <c r="DI16" s="1047"/>
      <c r="DJ16" s="1047"/>
      <c r="DK16" s="1048"/>
      <c r="DL16" s="1046" t="s">
        <v>512</v>
      </c>
      <c r="DM16" s="1047"/>
      <c r="DN16" s="1047"/>
      <c r="DO16" s="1047"/>
      <c r="DP16" s="1048"/>
      <c r="DQ16" s="1046" t="s">
        <v>512</v>
      </c>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35430</v>
      </c>
      <c r="R23" s="1126"/>
      <c r="S23" s="1126"/>
      <c r="T23" s="1126"/>
      <c r="U23" s="1126"/>
      <c r="V23" s="1126">
        <v>33700</v>
      </c>
      <c r="W23" s="1126"/>
      <c r="X23" s="1126"/>
      <c r="Y23" s="1126"/>
      <c r="Z23" s="1126"/>
      <c r="AA23" s="1126">
        <v>1730</v>
      </c>
      <c r="AB23" s="1126"/>
      <c r="AC23" s="1126"/>
      <c r="AD23" s="1126"/>
      <c r="AE23" s="1127"/>
      <c r="AF23" s="1128">
        <v>1451</v>
      </c>
      <c r="AG23" s="1126"/>
      <c r="AH23" s="1126"/>
      <c r="AI23" s="1126"/>
      <c r="AJ23" s="1129"/>
      <c r="AK23" s="1130"/>
      <c r="AL23" s="1131"/>
      <c r="AM23" s="1131"/>
      <c r="AN23" s="1131"/>
      <c r="AO23" s="1131"/>
      <c r="AP23" s="1126">
        <v>26179</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5198</v>
      </c>
      <c r="R28" s="1111"/>
      <c r="S28" s="1111"/>
      <c r="T28" s="1111"/>
      <c r="U28" s="1111"/>
      <c r="V28" s="1111">
        <v>5102</v>
      </c>
      <c r="W28" s="1111"/>
      <c r="X28" s="1111"/>
      <c r="Y28" s="1111"/>
      <c r="Z28" s="1111"/>
      <c r="AA28" s="1111">
        <v>96</v>
      </c>
      <c r="AB28" s="1111"/>
      <c r="AC28" s="1111"/>
      <c r="AD28" s="1111"/>
      <c r="AE28" s="1112"/>
      <c r="AF28" s="1113">
        <v>96</v>
      </c>
      <c r="AG28" s="1111"/>
      <c r="AH28" s="1111"/>
      <c r="AI28" s="1111"/>
      <c r="AJ28" s="1114"/>
      <c r="AK28" s="1115">
        <v>412</v>
      </c>
      <c r="AL28" s="1103"/>
      <c r="AM28" s="1103"/>
      <c r="AN28" s="1103"/>
      <c r="AO28" s="1103"/>
      <c r="AP28" s="1103" t="s">
        <v>587</v>
      </c>
      <c r="AQ28" s="1103"/>
      <c r="AR28" s="1103"/>
      <c r="AS28" s="1103"/>
      <c r="AT28" s="1103"/>
      <c r="AU28" s="1103" t="s">
        <v>587</v>
      </c>
      <c r="AV28" s="1103"/>
      <c r="AW28" s="1103"/>
      <c r="AX28" s="1103"/>
      <c r="AY28" s="1103"/>
      <c r="AZ28" s="1104" t="s">
        <v>587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5945</v>
      </c>
      <c r="R29" s="1101"/>
      <c r="S29" s="1101"/>
      <c r="T29" s="1101"/>
      <c r="U29" s="1101"/>
      <c r="V29" s="1101">
        <v>5853</v>
      </c>
      <c r="W29" s="1101"/>
      <c r="X29" s="1101"/>
      <c r="Y29" s="1101"/>
      <c r="Z29" s="1101"/>
      <c r="AA29" s="1101">
        <v>92</v>
      </c>
      <c r="AB29" s="1101"/>
      <c r="AC29" s="1101"/>
      <c r="AD29" s="1101"/>
      <c r="AE29" s="1102"/>
      <c r="AF29" s="1076">
        <v>92</v>
      </c>
      <c r="AG29" s="1077"/>
      <c r="AH29" s="1077"/>
      <c r="AI29" s="1077"/>
      <c r="AJ29" s="1078"/>
      <c r="AK29" s="1037">
        <v>855</v>
      </c>
      <c r="AL29" s="1028"/>
      <c r="AM29" s="1028"/>
      <c r="AN29" s="1028"/>
      <c r="AO29" s="1028"/>
      <c r="AP29" s="1028" t="s">
        <v>589</v>
      </c>
      <c r="AQ29" s="1028"/>
      <c r="AR29" s="1028"/>
      <c r="AS29" s="1028"/>
      <c r="AT29" s="1028"/>
      <c r="AU29" s="1028" t="s">
        <v>590</v>
      </c>
      <c r="AV29" s="1028"/>
      <c r="AW29" s="1028"/>
      <c r="AX29" s="1028"/>
      <c r="AY29" s="1028"/>
      <c r="AZ29" s="1099" t="s">
        <v>591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758</v>
      </c>
      <c r="R30" s="1101"/>
      <c r="S30" s="1101"/>
      <c r="T30" s="1101"/>
      <c r="U30" s="1101"/>
      <c r="V30" s="1101">
        <v>743</v>
      </c>
      <c r="W30" s="1101"/>
      <c r="X30" s="1101"/>
      <c r="Y30" s="1101"/>
      <c r="Z30" s="1101"/>
      <c r="AA30" s="1101">
        <v>15</v>
      </c>
      <c r="AB30" s="1101"/>
      <c r="AC30" s="1101"/>
      <c r="AD30" s="1101"/>
      <c r="AE30" s="1102"/>
      <c r="AF30" s="1076">
        <v>15</v>
      </c>
      <c r="AG30" s="1077"/>
      <c r="AH30" s="1077"/>
      <c r="AI30" s="1077"/>
      <c r="AJ30" s="1078"/>
      <c r="AK30" s="1037">
        <v>173</v>
      </c>
      <c r="AL30" s="1028"/>
      <c r="AM30" s="1028"/>
      <c r="AN30" s="1028"/>
      <c r="AO30" s="1028"/>
      <c r="AP30" s="1028" t="s">
        <v>587</v>
      </c>
      <c r="AQ30" s="1028"/>
      <c r="AR30" s="1028"/>
      <c r="AS30" s="1028"/>
      <c r="AT30" s="1028"/>
      <c r="AU30" s="1028" t="s">
        <v>587</v>
      </c>
      <c r="AV30" s="1028"/>
      <c r="AW30" s="1028"/>
      <c r="AX30" s="1028"/>
      <c r="AY30" s="1028"/>
      <c r="AZ30" s="1099" t="s">
        <v>588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1592</v>
      </c>
      <c r="R31" s="1101"/>
      <c r="S31" s="1101"/>
      <c r="T31" s="1101"/>
      <c r="U31" s="1101"/>
      <c r="V31" s="1101">
        <v>1549</v>
      </c>
      <c r="W31" s="1101"/>
      <c r="X31" s="1101"/>
      <c r="Y31" s="1101"/>
      <c r="Z31" s="1101"/>
      <c r="AA31" s="1101">
        <v>43</v>
      </c>
      <c r="AB31" s="1101"/>
      <c r="AC31" s="1101"/>
      <c r="AD31" s="1101"/>
      <c r="AE31" s="1102"/>
      <c r="AF31" s="1076">
        <v>2062</v>
      </c>
      <c r="AG31" s="1077"/>
      <c r="AH31" s="1077"/>
      <c r="AI31" s="1077"/>
      <c r="AJ31" s="1078"/>
      <c r="AK31" s="1037">
        <v>172</v>
      </c>
      <c r="AL31" s="1028"/>
      <c r="AM31" s="1028"/>
      <c r="AN31" s="1028"/>
      <c r="AO31" s="1028"/>
      <c r="AP31" s="1028">
        <v>5027</v>
      </c>
      <c r="AQ31" s="1028"/>
      <c r="AR31" s="1028"/>
      <c r="AS31" s="1028"/>
      <c r="AT31" s="1028"/>
      <c r="AU31" s="1028">
        <v>1242</v>
      </c>
      <c r="AV31" s="1028"/>
      <c r="AW31" s="1028"/>
      <c r="AX31" s="1028"/>
      <c r="AY31" s="1028"/>
      <c r="AZ31" s="1099" t="s">
        <v>598</v>
      </c>
      <c r="BA31" s="1099"/>
      <c r="BB31" s="1099"/>
      <c r="BC31" s="1099"/>
      <c r="BD31" s="1099"/>
      <c r="BE31" s="1089" t="s">
        <v>409</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1930</v>
      </c>
      <c r="R32" s="1101"/>
      <c r="S32" s="1101"/>
      <c r="T32" s="1101"/>
      <c r="U32" s="1101"/>
      <c r="V32" s="1101">
        <v>1893</v>
      </c>
      <c r="W32" s="1101"/>
      <c r="X32" s="1101"/>
      <c r="Y32" s="1101"/>
      <c r="Z32" s="1101"/>
      <c r="AA32" s="1101">
        <v>37</v>
      </c>
      <c r="AB32" s="1101"/>
      <c r="AC32" s="1101"/>
      <c r="AD32" s="1101"/>
      <c r="AE32" s="1102"/>
      <c r="AF32" s="1076">
        <v>59</v>
      </c>
      <c r="AG32" s="1077"/>
      <c r="AH32" s="1077"/>
      <c r="AI32" s="1077"/>
      <c r="AJ32" s="1078"/>
      <c r="AK32" s="1037">
        <v>60</v>
      </c>
      <c r="AL32" s="1028"/>
      <c r="AM32" s="1028"/>
      <c r="AN32" s="1028"/>
      <c r="AO32" s="1028"/>
      <c r="AP32" s="1028">
        <v>6565</v>
      </c>
      <c r="AQ32" s="1028"/>
      <c r="AR32" s="1028"/>
      <c r="AS32" s="1028"/>
      <c r="AT32" s="1028"/>
      <c r="AU32" s="1028">
        <v>4589</v>
      </c>
      <c r="AV32" s="1028"/>
      <c r="AW32" s="1028"/>
      <c r="AX32" s="1028"/>
      <c r="AY32" s="1028"/>
      <c r="AZ32" s="1099" t="s">
        <v>512</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1369</v>
      </c>
      <c r="R33" s="1101"/>
      <c r="S33" s="1101"/>
      <c r="T33" s="1101"/>
      <c r="U33" s="1101"/>
      <c r="V33" s="1101">
        <v>1766</v>
      </c>
      <c r="W33" s="1101"/>
      <c r="X33" s="1101"/>
      <c r="Y33" s="1101"/>
      <c r="Z33" s="1101"/>
      <c r="AA33" s="1101">
        <v>-397</v>
      </c>
      <c r="AB33" s="1101"/>
      <c r="AC33" s="1101"/>
      <c r="AD33" s="1101"/>
      <c r="AE33" s="1102"/>
      <c r="AF33" s="1076">
        <v>3048</v>
      </c>
      <c r="AG33" s="1077"/>
      <c r="AH33" s="1077"/>
      <c r="AI33" s="1077"/>
      <c r="AJ33" s="1078"/>
      <c r="AK33" s="1037">
        <f>203+383</f>
        <v>586</v>
      </c>
      <c r="AL33" s="1028"/>
      <c r="AM33" s="1028"/>
      <c r="AN33" s="1028"/>
      <c r="AO33" s="1028"/>
      <c r="AP33" s="1028">
        <v>3628</v>
      </c>
      <c r="AQ33" s="1028"/>
      <c r="AR33" s="1028"/>
      <c r="AS33" s="1028"/>
      <c r="AT33" s="1028"/>
      <c r="AU33" s="1028">
        <v>2329</v>
      </c>
      <c r="AV33" s="1028"/>
      <c r="AW33" s="1028"/>
      <c r="AX33" s="1028"/>
      <c r="AY33" s="1028"/>
      <c r="AZ33" s="1099" t="s">
        <v>512</v>
      </c>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479</v>
      </c>
      <c r="R34" s="1101"/>
      <c r="S34" s="1101"/>
      <c r="T34" s="1101"/>
      <c r="U34" s="1101"/>
      <c r="V34" s="1101">
        <v>483</v>
      </c>
      <c r="W34" s="1101"/>
      <c r="X34" s="1101"/>
      <c r="Y34" s="1101"/>
      <c r="Z34" s="1101"/>
      <c r="AA34" s="1101">
        <v>-4</v>
      </c>
      <c r="AB34" s="1101"/>
      <c r="AC34" s="1101"/>
      <c r="AD34" s="1101"/>
      <c r="AE34" s="1102"/>
      <c r="AF34" s="1076">
        <v>779</v>
      </c>
      <c r="AG34" s="1077"/>
      <c r="AH34" s="1077"/>
      <c r="AI34" s="1077"/>
      <c r="AJ34" s="1078"/>
      <c r="AK34" s="1037">
        <v>186</v>
      </c>
      <c r="AL34" s="1028"/>
      <c r="AM34" s="1028"/>
      <c r="AN34" s="1028"/>
      <c r="AO34" s="1028"/>
      <c r="AP34" s="1028">
        <v>202</v>
      </c>
      <c r="AQ34" s="1028"/>
      <c r="AR34" s="1028"/>
      <c r="AS34" s="1028"/>
      <c r="AT34" s="1028"/>
      <c r="AU34" s="1028">
        <v>126</v>
      </c>
      <c r="AV34" s="1028"/>
      <c r="AW34" s="1028"/>
      <c r="AX34" s="1028"/>
      <c r="AY34" s="1028"/>
      <c r="AZ34" s="1099" t="s">
        <v>512</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6151</v>
      </c>
      <c r="AG63" s="1016"/>
      <c r="AH63" s="1016"/>
      <c r="AI63" s="1016"/>
      <c r="AJ63" s="1087"/>
      <c r="AK63" s="1088"/>
      <c r="AL63" s="1020"/>
      <c r="AM63" s="1020"/>
      <c r="AN63" s="1020"/>
      <c r="AO63" s="1020"/>
      <c r="AP63" s="1016">
        <v>15422</v>
      </c>
      <c r="AQ63" s="1016"/>
      <c r="AR63" s="1016"/>
      <c r="AS63" s="1016"/>
      <c r="AT63" s="1016"/>
      <c r="AU63" s="1016">
        <v>8286</v>
      </c>
      <c r="AV63" s="1016"/>
      <c r="AW63" s="1016"/>
      <c r="AX63" s="1016"/>
      <c r="AY63" s="1016"/>
      <c r="AZ63" s="1082"/>
      <c r="BA63" s="1082"/>
      <c r="BB63" s="1082"/>
      <c r="BC63" s="1082"/>
      <c r="BD63" s="1082"/>
      <c r="BE63" s="1017" t="s">
        <v>587</v>
      </c>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398</v>
      </c>
      <c r="W66" s="1059"/>
      <c r="X66" s="1059"/>
      <c r="Y66" s="1059"/>
      <c r="Z66" s="1060"/>
      <c r="AA66" s="1058" t="s">
        <v>399</v>
      </c>
      <c r="AB66" s="1059"/>
      <c r="AC66" s="1059"/>
      <c r="AD66" s="1059"/>
      <c r="AE66" s="1060"/>
      <c r="AF66" s="1064" t="s">
        <v>400</v>
      </c>
      <c r="AG66" s="1065"/>
      <c r="AH66" s="1065"/>
      <c r="AI66" s="1065"/>
      <c r="AJ66" s="1066"/>
      <c r="AK66" s="1058" t="s">
        <v>401</v>
      </c>
      <c r="AL66" s="1053"/>
      <c r="AM66" s="1053"/>
      <c r="AN66" s="1053"/>
      <c r="AO66" s="1054"/>
      <c r="AP66" s="1058" t="s">
        <v>419</v>
      </c>
      <c r="AQ66" s="1059"/>
      <c r="AR66" s="1059"/>
      <c r="AS66" s="1059"/>
      <c r="AT66" s="1060"/>
      <c r="AU66" s="1058" t="s">
        <v>420</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592</v>
      </c>
      <c r="C68" s="1043"/>
      <c r="D68" s="1043"/>
      <c r="E68" s="1043"/>
      <c r="F68" s="1043"/>
      <c r="G68" s="1043"/>
      <c r="H68" s="1043"/>
      <c r="I68" s="1043"/>
      <c r="J68" s="1043"/>
      <c r="K68" s="1043"/>
      <c r="L68" s="1043"/>
      <c r="M68" s="1043"/>
      <c r="N68" s="1043"/>
      <c r="O68" s="1043"/>
      <c r="P68" s="1044"/>
      <c r="Q68" s="1045">
        <v>7622</v>
      </c>
      <c r="R68" s="1039"/>
      <c r="S68" s="1039"/>
      <c r="T68" s="1039"/>
      <c r="U68" s="1039"/>
      <c r="V68" s="1039">
        <v>7593</v>
      </c>
      <c r="W68" s="1039"/>
      <c r="X68" s="1039"/>
      <c r="Y68" s="1039"/>
      <c r="Z68" s="1039"/>
      <c r="AA68" s="1039">
        <v>29</v>
      </c>
      <c r="AB68" s="1039"/>
      <c r="AC68" s="1039"/>
      <c r="AD68" s="1039"/>
      <c r="AE68" s="1039"/>
      <c r="AF68" s="1039">
        <v>29</v>
      </c>
      <c r="AG68" s="1039"/>
      <c r="AH68" s="1039"/>
      <c r="AI68" s="1039"/>
      <c r="AJ68" s="1039"/>
      <c r="AK68" s="1039" t="s">
        <v>589</v>
      </c>
      <c r="AL68" s="1039"/>
      <c r="AM68" s="1039"/>
      <c r="AN68" s="1039"/>
      <c r="AO68" s="1039"/>
      <c r="AP68" s="1039" t="s">
        <v>512</v>
      </c>
      <c r="AQ68" s="1039"/>
      <c r="AR68" s="1039"/>
      <c r="AS68" s="1039"/>
      <c r="AT68" s="1039"/>
      <c r="AU68" s="1039" t="s">
        <v>512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593</v>
      </c>
      <c r="C69" s="1032"/>
      <c r="D69" s="1032"/>
      <c r="E69" s="1032"/>
      <c r="F69" s="1032"/>
      <c r="G69" s="1032"/>
      <c r="H69" s="1032"/>
      <c r="I69" s="1032"/>
      <c r="J69" s="1032"/>
      <c r="K69" s="1032"/>
      <c r="L69" s="1032"/>
      <c r="M69" s="1032"/>
      <c r="N69" s="1032"/>
      <c r="O69" s="1032"/>
      <c r="P69" s="1033"/>
      <c r="Q69" s="1034">
        <v>73</v>
      </c>
      <c r="R69" s="1028"/>
      <c r="S69" s="1028"/>
      <c r="T69" s="1028"/>
      <c r="U69" s="1028"/>
      <c r="V69" s="1028">
        <v>69</v>
      </c>
      <c r="W69" s="1028"/>
      <c r="X69" s="1028"/>
      <c r="Y69" s="1028"/>
      <c r="Z69" s="1028"/>
      <c r="AA69" s="1028">
        <v>4</v>
      </c>
      <c r="AB69" s="1028"/>
      <c r="AC69" s="1028"/>
      <c r="AD69" s="1028"/>
      <c r="AE69" s="1028"/>
      <c r="AF69" s="1028">
        <v>4</v>
      </c>
      <c r="AG69" s="1028"/>
      <c r="AH69" s="1028"/>
      <c r="AI69" s="1028"/>
      <c r="AJ69" s="1028"/>
      <c r="AK69" s="1028" t="s">
        <v>512</v>
      </c>
      <c r="AL69" s="1028"/>
      <c r="AM69" s="1028"/>
      <c r="AN69" s="1028"/>
      <c r="AO69" s="1028"/>
      <c r="AP69" s="1028" t="s">
        <v>512</v>
      </c>
      <c r="AQ69" s="1028"/>
      <c r="AR69" s="1028"/>
      <c r="AS69" s="1028"/>
      <c r="AT69" s="1028"/>
      <c r="AU69" s="1028" t="s">
        <v>512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32</v>
      </c>
      <c r="R70" s="1028"/>
      <c r="S70" s="1028"/>
      <c r="T70" s="1028"/>
      <c r="U70" s="1028"/>
      <c r="V70" s="1028">
        <v>30</v>
      </c>
      <c r="W70" s="1028"/>
      <c r="X70" s="1028"/>
      <c r="Y70" s="1028"/>
      <c r="Z70" s="1028"/>
      <c r="AA70" s="1028">
        <v>2</v>
      </c>
      <c r="AB70" s="1028"/>
      <c r="AC70" s="1028"/>
      <c r="AD70" s="1028"/>
      <c r="AE70" s="1028"/>
      <c r="AF70" s="1028">
        <v>2</v>
      </c>
      <c r="AG70" s="1028"/>
      <c r="AH70" s="1028"/>
      <c r="AI70" s="1028"/>
      <c r="AJ70" s="1028"/>
      <c r="AK70" s="1028" t="s">
        <v>512</v>
      </c>
      <c r="AL70" s="1028"/>
      <c r="AM70" s="1028"/>
      <c r="AN70" s="1028"/>
      <c r="AO70" s="1028"/>
      <c r="AP70" s="1028" t="s">
        <v>512</v>
      </c>
      <c r="AQ70" s="1028"/>
      <c r="AR70" s="1028"/>
      <c r="AS70" s="1028"/>
      <c r="AT70" s="1028"/>
      <c r="AU70" s="1028" t="s">
        <v>512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264</v>
      </c>
      <c r="R71" s="1028"/>
      <c r="S71" s="1028"/>
      <c r="T71" s="1028"/>
      <c r="U71" s="1028"/>
      <c r="V71" s="1028">
        <v>227</v>
      </c>
      <c r="W71" s="1028"/>
      <c r="X71" s="1028"/>
      <c r="Y71" s="1028"/>
      <c r="Z71" s="1028"/>
      <c r="AA71" s="1028">
        <v>36</v>
      </c>
      <c r="AB71" s="1028"/>
      <c r="AC71" s="1028"/>
      <c r="AD71" s="1028"/>
      <c r="AE71" s="1028"/>
      <c r="AF71" s="1028">
        <v>36</v>
      </c>
      <c r="AG71" s="1028"/>
      <c r="AH71" s="1028"/>
      <c r="AI71" s="1028"/>
      <c r="AJ71" s="1028"/>
      <c r="AK71" s="1028" t="s">
        <v>512</v>
      </c>
      <c r="AL71" s="1028"/>
      <c r="AM71" s="1028"/>
      <c r="AN71" s="1028"/>
      <c r="AO71" s="1028"/>
      <c r="AP71" s="1028" t="s">
        <v>512</v>
      </c>
      <c r="AQ71" s="1028"/>
      <c r="AR71" s="1028"/>
      <c r="AS71" s="1028"/>
      <c r="AT71" s="1028"/>
      <c r="AU71" s="1028" t="s">
        <v>512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596</v>
      </c>
      <c r="C72" s="1032"/>
      <c r="D72" s="1032"/>
      <c r="E72" s="1032"/>
      <c r="F72" s="1032"/>
      <c r="G72" s="1032"/>
      <c r="H72" s="1032"/>
      <c r="I72" s="1032"/>
      <c r="J72" s="1032"/>
      <c r="K72" s="1032"/>
      <c r="L72" s="1032"/>
      <c r="M72" s="1032"/>
      <c r="N72" s="1032"/>
      <c r="O72" s="1032"/>
      <c r="P72" s="1033"/>
      <c r="Q72" s="1034">
        <v>261826</v>
      </c>
      <c r="R72" s="1028"/>
      <c r="S72" s="1028"/>
      <c r="T72" s="1028"/>
      <c r="U72" s="1028"/>
      <c r="V72" s="1028">
        <v>245795</v>
      </c>
      <c r="W72" s="1028"/>
      <c r="X72" s="1028"/>
      <c r="Y72" s="1028"/>
      <c r="Z72" s="1028"/>
      <c r="AA72" s="1028">
        <v>16031</v>
      </c>
      <c r="AB72" s="1028"/>
      <c r="AC72" s="1028"/>
      <c r="AD72" s="1028"/>
      <c r="AE72" s="1028"/>
      <c r="AF72" s="1028">
        <v>16031</v>
      </c>
      <c r="AG72" s="1028"/>
      <c r="AH72" s="1028"/>
      <c r="AI72" s="1028"/>
      <c r="AJ72" s="1028"/>
      <c r="AK72" s="1028" t="s">
        <v>512</v>
      </c>
      <c r="AL72" s="1028"/>
      <c r="AM72" s="1028"/>
      <c r="AN72" s="1028"/>
      <c r="AO72" s="1028"/>
      <c r="AP72" s="1028" t="s">
        <v>512</v>
      </c>
      <c r="AQ72" s="1028"/>
      <c r="AR72" s="1028"/>
      <c r="AS72" s="1028"/>
      <c r="AT72" s="1028"/>
      <c r="AU72" s="1028" t="s">
        <v>512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16102</v>
      </c>
      <c r="AG88" s="1016"/>
      <c r="AH88" s="1016"/>
      <c r="AI88" s="1016"/>
      <c r="AJ88" s="1016"/>
      <c r="AK88" s="1020"/>
      <c r="AL88" s="1020"/>
      <c r="AM88" s="1020"/>
      <c r="AN88" s="1020"/>
      <c r="AO88" s="1020"/>
      <c r="AP88" s="1016" t="s">
        <v>587</v>
      </c>
      <c r="AQ88" s="1016"/>
      <c r="AR88" s="1016"/>
      <c r="AS88" s="1016"/>
      <c r="AT88" s="1016"/>
      <c r="AU88" s="1016" t="s">
        <v>590</v>
      </c>
      <c r="AV88" s="1016"/>
      <c r="AW88" s="1016"/>
      <c r="AX88" s="1016"/>
      <c r="AY88" s="1016"/>
      <c r="AZ88" s="1017" t="s">
        <v>587</v>
      </c>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184</v>
      </c>
      <c r="CS102" s="1008"/>
      <c r="CT102" s="1008"/>
      <c r="CU102" s="1008"/>
      <c r="CV102" s="1009"/>
      <c r="CW102" s="1007">
        <v>47</v>
      </c>
      <c r="CX102" s="1008"/>
      <c r="CY102" s="1008"/>
      <c r="CZ102" s="1008"/>
      <c r="DA102" s="1009"/>
      <c r="DB102" s="1007" t="s">
        <v>600</v>
      </c>
      <c r="DC102" s="1008"/>
      <c r="DD102" s="1008"/>
      <c r="DE102" s="1008"/>
      <c r="DF102" s="1009"/>
      <c r="DG102" s="1007">
        <v>669</v>
      </c>
      <c r="DH102" s="1008"/>
      <c r="DI102" s="1008"/>
      <c r="DJ102" s="1008"/>
      <c r="DK102" s="1009"/>
      <c r="DL102" s="1007" t="s">
        <v>601</v>
      </c>
      <c r="DM102" s="1008"/>
      <c r="DN102" s="1008"/>
      <c r="DO102" s="1008"/>
      <c r="DP102" s="1009"/>
      <c r="DQ102" s="1007">
        <v>319</v>
      </c>
      <c r="DR102" s="1008"/>
      <c r="DS102" s="1008"/>
      <c r="DT102" s="1008"/>
      <c r="DU102" s="1009"/>
      <c r="DV102" s="990" t="s">
        <v>598</v>
      </c>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309</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309</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309</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2969610</v>
      </c>
      <c r="AB110" s="944"/>
      <c r="AC110" s="944"/>
      <c r="AD110" s="944"/>
      <c r="AE110" s="945"/>
      <c r="AF110" s="946">
        <v>2848674</v>
      </c>
      <c r="AG110" s="944"/>
      <c r="AH110" s="944"/>
      <c r="AI110" s="944"/>
      <c r="AJ110" s="945"/>
      <c r="AK110" s="946">
        <v>2747752</v>
      </c>
      <c r="AL110" s="944"/>
      <c r="AM110" s="944"/>
      <c r="AN110" s="944"/>
      <c r="AO110" s="945"/>
      <c r="AP110" s="947">
        <v>19.100000000000001</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29236813</v>
      </c>
      <c r="BR110" s="891"/>
      <c r="BS110" s="891"/>
      <c r="BT110" s="891"/>
      <c r="BU110" s="891"/>
      <c r="BV110" s="891">
        <v>28007087</v>
      </c>
      <c r="BW110" s="891"/>
      <c r="BX110" s="891"/>
      <c r="BY110" s="891"/>
      <c r="BZ110" s="891"/>
      <c r="CA110" s="891">
        <v>26179252</v>
      </c>
      <c r="CB110" s="891"/>
      <c r="CC110" s="891"/>
      <c r="CD110" s="891"/>
      <c r="CE110" s="891"/>
      <c r="CF110" s="915">
        <v>182.3</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128</v>
      </c>
      <c r="BR111" s="863"/>
      <c r="BS111" s="863"/>
      <c r="BT111" s="863"/>
      <c r="BU111" s="863"/>
      <c r="BV111" s="863" t="s">
        <v>128</v>
      </c>
      <c r="BW111" s="863"/>
      <c r="BX111" s="863"/>
      <c r="BY111" s="863"/>
      <c r="BZ111" s="863"/>
      <c r="CA111" s="863" t="s">
        <v>128</v>
      </c>
      <c r="CB111" s="863"/>
      <c r="CC111" s="863"/>
      <c r="CD111" s="863"/>
      <c r="CE111" s="863"/>
      <c r="CF111" s="924" t="s">
        <v>128</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441</v>
      </c>
      <c r="DR111" s="863"/>
      <c r="DS111" s="863"/>
      <c r="DT111" s="863"/>
      <c r="DU111" s="863"/>
      <c r="DV111" s="840" t="s">
        <v>128</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11757119</v>
      </c>
      <c r="BR112" s="863"/>
      <c r="BS112" s="863"/>
      <c r="BT112" s="863"/>
      <c r="BU112" s="863"/>
      <c r="BV112" s="863">
        <v>10016310</v>
      </c>
      <c r="BW112" s="863"/>
      <c r="BX112" s="863"/>
      <c r="BY112" s="863"/>
      <c r="BZ112" s="863"/>
      <c r="CA112" s="863">
        <v>8285250</v>
      </c>
      <c r="CB112" s="863"/>
      <c r="CC112" s="863"/>
      <c r="CD112" s="863"/>
      <c r="CE112" s="863"/>
      <c r="CF112" s="924">
        <v>57.7</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128</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868662</v>
      </c>
      <c r="AB113" s="972"/>
      <c r="AC113" s="972"/>
      <c r="AD113" s="972"/>
      <c r="AE113" s="973"/>
      <c r="AF113" s="974">
        <v>1020598</v>
      </c>
      <c r="AG113" s="972"/>
      <c r="AH113" s="972"/>
      <c r="AI113" s="972"/>
      <c r="AJ113" s="973"/>
      <c r="AK113" s="974">
        <v>594838</v>
      </c>
      <c r="AL113" s="972"/>
      <c r="AM113" s="972"/>
      <c r="AN113" s="972"/>
      <c r="AO113" s="973"/>
      <c r="AP113" s="975">
        <v>4.0999999999999996</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t="s">
        <v>128</v>
      </c>
      <c r="BR113" s="863"/>
      <c r="BS113" s="863"/>
      <c r="BT113" s="863"/>
      <c r="BU113" s="863"/>
      <c r="BV113" s="863" t="s">
        <v>128</v>
      </c>
      <c r="BW113" s="863"/>
      <c r="BX113" s="863"/>
      <c r="BY113" s="863"/>
      <c r="BZ113" s="863"/>
      <c r="CA113" s="863" t="s">
        <v>128</v>
      </c>
      <c r="CB113" s="863"/>
      <c r="CC113" s="863"/>
      <c r="CD113" s="863"/>
      <c r="CE113" s="863"/>
      <c r="CF113" s="924" t="s">
        <v>128</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128</v>
      </c>
      <c r="AB114" s="826"/>
      <c r="AC114" s="826"/>
      <c r="AD114" s="826"/>
      <c r="AE114" s="827"/>
      <c r="AF114" s="828" t="s">
        <v>128</v>
      </c>
      <c r="AG114" s="826"/>
      <c r="AH114" s="826"/>
      <c r="AI114" s="826"/>
      <c r="AJ114" s="827"/>
      <c r="AK114" s="828" t="s">
        <v>128</v>
      </c>
      <c r="AL114" s="826"/>
      <c r="AM114" s="826"/>
      <c r="AN114" s="826"/>
      <c r="AO114" s="827"/>
      <c r="AP114" s="873" t="s">
        <v>128</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5570582</v>
      </c>
      <c r="BR114" s="863"/>
      <c r="BS114" s="863"/>
      <c r="BT114" s="863"/>
      <c r="BU114" s="863"/>
      <c r="BV114" s="863">
        <v>5606250</v>
      </c>
      <c r="BW114" s="863"/>
      <c r="BX114" s="863"/>
      <c r="BY114" s="863"/>
      <c r="BZ114" s="863"/>
      <c r="CA114" s="863">
        <v>5643648</v>
      </c>
      <c r="CB114" s="863"/>
      <c r="CC114" s="863"/>
      <c r="CD114" s="863"/>
      <c r="CE114" s="863"/>
      <c r="CF114" s="924">
        <v>39.299999999999997</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208</v>
      </c>
      <c r="AB115" s="972"/>
      <c r="AC115" s="972"/>
      <c r="AD115" s="972"/>
      <c r="AE115" s="973"/>
      <c r="AF115" s="974">
        <v>182</v>
      </c>
      <c r="AG115" s="972"/>
      <c r="AH115" s="972"/>
      <c r="AI115" s="972"/>
      <c r="AJ115" s="973"/>
      <c r="AK115" s="974">
        <v>243</v>
      </c>
      <c r="AL115" s="972"/>
      <c r="AM115" s="972"/>
      <c r="AN115" s="972"/>
      <c r="AO115" s="973"/>
      <c r="AP115" s="975">
        <v>0</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v>101470</v>
      </c>
      <c r="BR115" s="863"/>
      <c r="BS115" s="863"/>
      <c r="BT115" s="863"/>
      <c r="BU115" s="863"/>
      <c r="BV115" s="863">
        <v>311754</v>
      </c>
      <c r="BW115" s="863"/>
      <c r="BX115" s="863"/>
      <c r="BY115" s="863"/>
      <c r="BZ115" s="863"/>
      <c r="CA115" s="863">
        <v>318715</v>
      </c>
      <c r="CB115" s="863"/>
      <c r="CC115" s="863"/>
      <c r="CD115" s="863"/>
      <c r="CE115" s="863"/>
      <c r="CF115" s="924">
        <v>2.2000000000000002</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x14ac:dyDescent="0.15">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128</v>
      </c>
      <c r="AL116" s="826"/>
      <c r="AM116" s="826"/>
      <c r="AN116" s="826"/>
      <c r="AO116" s="827"/>
      <c r="AP116" s="873" t="s">
        <v>128</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128</v>
      </c>
      <c r="CB116" s="863"/>
      <c r="CC116" s="863"/>
      <c r="CD116" s="863"/>
      <c r="CE116" s="863"/>
      <c r="CF116" s="924" t="s">
        <v>441</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3838480</v>
      </c>
      <c r="AB117" s="958"/>
      <c r="AC117" s="958"/>
      <c r="AD117" s="958"/>
      <c r="AE117" s="959"/>
      <c r="AF117" s="960">
        <v>3869454</v>
      </c>
      <c r="AG117" s="958"/>
      <c r="AH117" s="958"/>
      <c r="AI117" s="958"/>
      <c r="AJ117" s="959"/>
      <c r="AK117" s="960">
        <v>3342833</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441</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309</v>
      </c>
      <c r="AL118" s="951"/>
      <c r="AM118" s="951"/>
      <c r="AN118" s="951"/>
      <c r="AO118" s="952"/>
      <c r="AP118" s="954" t="s">
        <v>432</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128</v>
      </c>
      <c r="CB118" s="894"/>
      <c r="CC118" s="894"/>
      <c r="CD118" s="894"/>
      <c r="CE118" s="894"/>
      <c r="CF118" s="924" t="s">
        <v>128</v>
      </c>
      <c r="CG118" s="925"/>
      <c r="CH118" s="925"/>
      <c r="CI118" s="925"/>
      <c r="CJ118" s="925"/>
      <c r="CK118" s="980"/>
      <c r="CL118" s="867"/>
      <c r="CM118" s="870" t="s">
        <v>462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463</v>
      </c>
      <c r="BP119" s="927"/>
      <c r="BQ119" s="931">
        <v>46665984</v>
      </c>
      <c r="BR119" s="894"/>
      <c r="BS119" s="894"/>
      <c r="BT119" s="894"/>
      <c r="BU119" s="894"/>
      <c r="BV119" s="894">
        <v>43941401</v>
      </c>
      <c r="BW119" s="894"/>
      <c r="BX119" s="894"/>
      <c r="BY119" s="894"/>
      <c r="BZ119" s="894"/>
      <c r="CA119" s="894">
        <v>40426865</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15036431</v>
      </c>
      <c r="BR120" s="891"/>
      <c r="BS120" s="891"/>
      <c r="BT120" s="891"/>
      <c r="BU120" s="891"/>
      <c r="BV120" s="891">
        <v>15632029</v>
      </c>
      <c r="BW120" s="891"/>
      <c r="BX120" s="891"/>
      <c r="BY120" s="891"/>
      <c r="BZ120" s="891"/>
      <c r="CA120" s="891">
        <v>15819515</v>
      </c>
      <c r="CB120" s="891"/>
      <c r="CC120" s="891"/>
      <c r="CD120" s="891"/>
      <c r="CE120" s="891"/>
      <c r="CF120" s="915">
        <v>110.1</v>
      </c>
      <c r="CG120" s="916"/>
      <c r="CH120" s="916"/>
      <c r="CI120" s="916"/>
      <c r="CJ120" s="916"/>
      <c r="CK120" s="917" t="s">
        <v>467</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t="s">
        <v>128</v>
      </c>
      <c r="DH120" s="891"/>
      <c r="DI120" s="891"/>
      <c r="DJ120" s="891"/>
      <c r="DK120" s="891"/>
      <c r="DL120" s="891" t="s">
        <v>441</v>
      </c>
      <c r="DM120" s="891"/>
      <c r="DN120" s="891"/>
      <c r="DO120" s="891"/>
      <c r="DP120" s="891"/>
      <c r="DQ120" s="891">
        <v>4589176</v>
      </c>
      <c r="DR120" s="891"/>
      <c r="DS120" s="891"/>
      <c r="DT120" s="891"/>
      <c r="DU120" s="891"/>
      <c r="DV120" s="892">
        <v>32</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3081305</v>
      </c>
      <c r="BR121" s="863"/>
      <c r="BS121" s="863"/>
      <c r="BT121" s="863"/>
      <c r="BU121" s="863"/>
      <c r="BV121" s="863">
        <v>2900350</v>
      </c>
      <c r="BW121" s="863"/>
      <c r="BX121" s="863"/>
      <c r="BY121" s="863"/>
      <c r="BZ121" s="863"/>
      <c r="CA121" s="863">
        <v>3786707</v>
      </c>
      <c r="CB121" s="863"/>
      <c r="CC121" s="863"/>
      <c r="CD121" s="863"/>
      <c r="CE121" s="863"/>
      <c r="CF121" s="924">
        <v>26.4</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v>2974753</v>
      </c>
      <c r="DH121" s="863"/>
      <c r="DI121" s="863"/>
      <c r="DJ121" s="863"/>
      <c r="DK121" s="863"/>
      <c r="DL121" s="863">
        <v>2806857</v>
      </c>
      <c r="DM121" s="863"/>
      <c r="DN121" s="863"/>
      <c r="DO121" s="863"/>
      <c r="DP121" s="863"/>
      <c r="DQ121" s="863">
        <v>2328909</v>
      </c>
      <c r="DR121" s="863"/>
      <c r="DS121" s="863"/>
      <c r="DT121" s="863"/>
      <c r="DU121" s="863"/>
      <c r="DV121" s="840">
        <v>16.2</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441</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29958075</v>
      </c>
      <c r="BR122" s="894"/>
      <c r="BS122" s="894"/>
      <c r="BT122" s="894"/>
      <c r="BU122" s="894"/>
      <c r="BV122" s="894">
        <v>30139592</v>
      </c>
      <c r="BW122" s="894"/>
      <c r="BX122" s="894"/>
      <c r="BY122" s="894"/>
      <c r="BZ122" s="894"/>
      <c r="CA122" s="894">
        <v>28520089</v>
      </c>
      <c r="CB122" s="894"/>
      <c r="CC122" s="894"/>
      <c r="CD122" s="894"/>
      <c r="CE122" s="894"/>
      <c r="CF122" s="895">
        <v>198.6</v>
      </c>
      <c r="CG122" s="896"/>
      <c r="CH122" s="896"/>
      <c r="CI122" s="896"/>
      <c r="CJ122" s="896"/>
      <c r="CK122" s="918"/>
      <c r="CL122" s="904"/>
      <c r="CM122" s="904"/>
      <c r="CN122" s="904"/>
      <c r="CO122" s="905"/>
      <c r="CP122" s="884" t="s">
        <v>408</v>
      </c>
      <c r="CQ122" s="885"/>
      <c r="CR122" s="885"/>
      <c r="CS122" s="885"/>
      <c r="CT122" s="885"/>
      <c r="CU122" s="885"/>
      <c r="CV122" s="885"/>
      <c r="CW122" s="885"/>
      <c r="CX122" s="885"/>
      <c r="CY122" s="885"/>
      <c r="CZ122" s="885"/>
      <c r="DA122" s="885"/>
      <c r="DB122" s="885"/>
      <c r="DC122" s="885"/>
      <c r="DD122" s="885"/>
      <c r="DE122" s="885"/>
      <c r="DF122" s="886"/>
      <c r="DG122" s="862">
        <v>2273889</v>
      </c>
      <c r="DH122" s="863"/>
      <c r="DI122" s="863"/>
      <c r="DJ122" s="863"/>
      <c r="DK122" s="863"/>
      <c r="DL122" s="863">
        <v>1036846</v>
      </c>
      <c r="DM122" s="863"/>
      <c r="DN122" s="863"/>
      <c r="DO122" s="863"/>
      <c r="DP122" s="863"/>
      <c r="DQ122" s="863">
        <v>1241590</v>
      </c>
      <c r="DR122" s="863"/>
      <c r="DS122" s="863"/>
      <c r="DT122" s="863"/>
      <c r="DU122" s="863"/>
      <c r="DV122" s="840">
        <v>8.6</v>
      </c>
      <c r="DW122" s="840"/>
      <c r="DX122" s="840"/>
      <c r="DY122" s="840"/>
      <c r="DZ122" s="841"/>
    </row>
    <row r="123" spans="1:130" s="248" customFormat="1" ht="26.25" customHeight="1" x14ac:dyDescent="0.15">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472</v>
      </c>
      <c r="BP123" s="927"/>
      <c r="BQ123" s="881">
        <v>48075811</v>
      </c>
      <c r="BR123" s="882"/>
      <c r="BS123" s="882"/>
      <c r="BT123" s="882"/>
      <c r="BU123" s="882"/>
      <c r="BV123" s="882">
        <v>48671971</v>
      </c>
      <c r="BW123" s="882"/>
      <c r="BX123" s="882"/>
      <c r="BY123" s="882"/>
      <c r="BZ123" s="882"/>
      <c r="CA123" s="882">
        <v>48126311</v>
      </c>
      <c r="CB123" s="882"/>
      <c r="CC123" s="882"/>
      <c r="CD123" s="882"/>
      <c r="CE123" s="882"/>
      <c r="CF123" s="792"/>
      <c r="CG123" s="793"/>
      <c r="CH123" s="793"/>
      <c r="CI123" s="793"/>
      <c r="CJ123" s="883"/>
      <c r="CK123" s="918"/>
      <c r="CL123" s="904"/>
      <c r="CM123" s="904"/>
      <c r="CN123" s="904"/>
      <c r="CO123" s="905"/>
      <c r="CP123" s="884" t="s">
        <v>413</v>
      </c>
      <c r="CQ123" s="885"/>
      <c r="CR123" s="885"/>
      <c r="CS123" s="885"/>
      <c r="CT123" s="885"/>
      <c r="CU123" s="885"/>
      <c r="CV123" s="885"/>
      <c r="CW123" s="885"/>
      <c r="CX123" s="885"/>
      <c r="CY123" s="885"/>
      <c r="CZ123" s="885"/>
      <c r="DA123" s="885"/>
      <c r="DB123" s="885"/>
      <c r="DC123" s="885"/>
      <c r="DD123" s="885"/>
      <c r="DE123" s="885"/>
      <c r="DF123" s="886"/>
      <c r="DG123" s="825">
        <v>145332</v>
      </c>
      <c r="DH123" s="826"/>
      <c r="DI123" s="826"/>
      <c r="DJ123" s="826"/>
      <c r="DK123" s="827"/>
      <c r="DL123" s="828">
        <v>159568</v>
      </c>
      <c r="DM123" s="826"/>
      <c r="DN123" s="826"/>
      <c r="DO123" s="826"/>
      <c r="DP123" s="827"/>
      <c r="DQ123" s="828">
        <v>125575</v>
      </c>
      <c r="DR123" s="826"/>
      <c r="DS123" s="826"/>
      <c r="DT123" s="826"/>
      <c r="DU123" s="827"/>
      <c r="DV123" s="873">
        <v>0.9</v>
      </c>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128</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v>6363145</v>
      </c>
      <c r="DH124" s="809"/>
      <c r="DI124" s="809"/>
      <c r="DJ124" s="809"/>
      <c r="DK124" s="810"/>
      <c r="DL124" s="811">
        <v>6013039</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15">
      <c r="A125" s="866"/>
      <c r="B125" s="867"/>
      <c r="C125" s="870" t="s">
        <v>462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441</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475</v>
      </c>
      <c r="CL125" s="901"/>
      <c r="CM125" s="901"/>
      <c r="CN125" s="901"/>
      <c r="CO125" s="902"/>
      <c r="CP125" s="909" t="s">
        <v>476</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441</v>
      </c>
      <c r="AB126" s="826"/>
      <c r="AC126" s="826"/>
      <c r="AD126" s="826"/>
      <c r="AE126" s="827"/>
      <c r="AF126" s="828" t="s">
        <v>128</v>
      </c>
      <c r="AG126" s="826"/>
      <c r="AH126" s="826"/>
      <c r="AI126" s="826"/>
      <c r="AJ126" s="827"/>
      <c r="AK126" s="828" t="s">
        <v>128</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477</v>
      </c>
      <c r="CQ126" s="796"/>
      <c r="CR126" s="796"/>
      <c r="CS126" s="796"/>
      <c r="CT126" s="796"/>
      <c r="CU126" s="796"/>
      <c r="CV126" s="796"/>
      <c r="CW126" s="796"/>
      <c r="CX126" s="796"/>
      <c r="CY126" s="796"/>
      <c r="CZ126" s="796"/>
      <c r="DA126" s="796"/>
      <c r="DB126" s="796"/>
      <c r="DC126" s="796"/>
      <c r="DD126" s="796"/>
      <c r="DE126" s="796"/>
      <c r="DF126" s="797"/>
      <c r="DG126" s="862">
        <v>101470</v>
      </c>
      <c r="DH126" s="863"/>
      <c r="DI126" s="863"/>
      <c r="DJ126" s="863"/>
      <c r="DK126" s="863"/>
      <c r="DL126" s="863">
        <v>311754</v>
      </c>
      <c r="DM126" s="863"/>
      <c r="DN126" s="863"/>
      <c r="DO126" s="863"/>
      <c r="DP126" s="863"/>
      <c r="DQ126" s="863">
        <v>318715</v>
      </c>
      <c r="DR126" s="863"/>
      <c r="DS126" s="863"/>
      <c r="DT126" s="863"/>
      <c r="DU126" s="863"/>
      <c r="DV126" s="840">
        <v>2.2000000000000002</v>
      </c>
      <c r="DW126" s="840"/>
      <c r="DX126" s="840"/>
      <c r="DY126" s="840"/>
      <c r="DZ126" s="841"/>
    </row>
    <row r="127" spans="1:130" s="248" customFormat="1" ht="26.25" customHeight="1" x14ac:dyDescent="0.15">
      <c r="A127" s="868"/>
      <c r="B127" s="869"/>
      <c r="C127" s="887" t="s">
        <v>478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208</v>
      </c>
      <c r="AB127" s="826"/>
      <c r="AC127" s="826"/>
      <c r="AD127" s="826"/>
      <c r="AE127" s="827"/>
      <c r="AF127" s="828">
        <v>182</v>
      </c>
      <c r="AG127" s="826"/>
      <c r="AH127" s="826"/>
      <c r="AI127" s="826"/>
      <c r="AJ127" s="827"/>
      <c r="AK127" s="828">
        <v>243</v>
      </c>
      <c r="AL127" s="826"/>
      <c r="AM127" s="826"/>
      <c r="AN127" s="826"/>
      <c r="AO127" s="827"/>
      <c r="AP127" s="873">
        <v>0</v>
      </c>
      <c r="AQ127" s="874"/>
      <c r="AR127" s="874"/>
      <c r="AS127" s="874"/>
      <c r="AT127" s="875"/>
      <c r="AU127" s="284"/>
      <c r="AV127" s="284"/>
      <c r="AW127" s="284"/>
      <c r="AX127" s="890" t="s">
        <v>479</v>
      </c>
      <c r="AY127" s="858"/>
      <c r="AZ127" s="858"/>
      <c r="BA127" s="858"/>
      <c r="BB127" s="858"/>
      <c r="BC127" s="858"/>
      <c r="BD127" s="858"/>
      <c r="BE127" s="859"/>
      <c r="BF127" s="857" t="s">
        <v>480</v>
      </c>
      <c r="BG127" s="858"/>
      <c r="BH127" s="858"/>
      <c r="BI127" s="858"/>
      <c r="BJ127" s="858"/>
      <c r="BK127" s="858"/>
      <c r="BL127" s="859"/>
      <c r="BM127" s="857" t="s">
        <v>481</v>
      </c>
      <c r="BN127" s="858"/>
      <c r="BO127" s="858"/>
      <c r="BP127" s="858"/>
      <c r="BQ127" s="858"/>
      <c r="BR127" s="858"/>
      <c r="BS127" s="859"/>
      <c r="BT127" s="857" t="s">
        <v>482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483</v>
      </c>
      <c r="CQ127" s="796"/>
      <c r="CR127" s="796"/>
      <c r="CS127" s="796"/>
      <c r="CT127" s="796"/>
      <c r="CU127" s="796"/>
      <c r="CV127" s="796"/>
      <c r="CW127" s="796"/>
      <c r="CX127" s="796"/>
      <c r="CY127" s="796"/>
      <c r="CZ127" s="796"/>
      <c r="DA127" s="796"/>
      <c r="DB127" s="796"/>
      <c r="DC127" s="796"/>
      <c r="DD127" s="796"/>
      <c r="DE127" s="796"/>
      <c r="DF127" s="797"/>
      <c r="DG127" s="862" t="s">
        <v>441</v>
      </c>
      <c r="DH127" s="863"/>
      <c r="DI127" s="863"/>
      <c r="DJ127" s="863"/>
      <c r="DK127" s="863"/>
      <c r="DL127" s="863" t="s">
        <v>128</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
      <c r="A128" s="842" t="s">
        <v>484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485</v>
      </c>
      <c r="X128" s="844"/>
      <c r="Y128" s="844"/>
      <c r="Z128" s="845"/>
      <c r="AA128" s="846">
        <v>304205</v>
      </c>
      <c r="AB128" s="847"/>
      <c r="AC128" s="847"/>
      <c r="AD128" s="847"/>
      <c r="AE128" s="848"/>
      <c r="AF128" s="849">
        <v>336906</v>
      </c>
      <c r="AG128" s="847"/>
      <c r="AH128" s="847"/>
      <c r="AI128" s="847"/>
      <c r="AJ128" s="848"/>
      <c r="AK128" s="849">
        <v>274748</v>
      </c>
      <c r="AL128" s="847"/>
      <c r="AM128" s="847"/>
      <c r="AN128" s="847"/>
      <c r="AO128" s="848"/>
      <c r="AP128" s="850"/>
      <c r="AQ128" s="851"/>
      <c r="AR128" s="851"/>
      <c r="AS128" s="851"/>
      <c r="AT128" s="852"/>
      <c r="AU128" s="284"/>
      <c r="AV128" s="284"/>
      <c r="AW128" s="284"/>
      <c r="AX128" s="853" t="s">
        <v>486</v>
      </c>
      <c r="AY128" s="854"/>
      <c r="AZ128" s="854"/>
      <c r="BA128" s="854"/>
      <c r="BB128" s="854"/>
      <c r="BC128" s="854"/>
      <c r="BD128" s="854"/>
      <c r="BE128" s="855"/>
      <c r="BF128" s="832" t="s">
        <v>128</v>
      </c>
      <c r="BG128" s="833"/>
      <c r="BH128" s="833"/>
      <c r="BI128" s="833"/>
      <c r="BJ128" s="833"/>
      <c r="BK128" s="833"/>
      <c r="BL128" s="856"/>
      <c r="BM128" s="832">
        <v>12.61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487</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488</v>
      </c>
      <c r="X129" s="823"/>
      <c r="Y129" s="823"/>
      <c r="Z129" s="824"/>
      <c r="AA129" s="825">
        <v>17031861</v>
      </c>
      <c r="AB129" s="826"/>
      <c r="AC129" s="826"/>
      <c r="AD129" s="826"/>
      <c r="AE129" s="827"/>
      <c r="AF129" s="828">
        <v>17038023</v>
      </c>
      <c r="AG129" s="826"/>
      <c r="AH129" s="826"/>
      <c r="AI129" s="826"/>
      <c r="AJ129" s="827"/>
      <c r="AK129" s="828">
        <v>17594584</v>
      </c>
      <c r="AL129" s="826"/>
      <c r="AM129" s="826"/>
      <c r="AN129" s="826"/>
      <c r="AO129" s="827"/>
      <c r="AP129" s="829"/>
      <c r="AQ129" s="830"/>
      <c r="AR129" s="830"/>
      <c r="AS129" s="830"/>
      <c r="AT129" s="831"/>
      <c r="AU129" s="286"/>
      <c r="AV129" s="286"/>
      <c r="AW129" s="286"/>
      <c r="AX129" s="795" t="s">
        <v>489</v>
      </c>
      <c r="AY129" s="796"/>
      <c r="AZ129" s="796"/>
      <c r="BA129" s="796"/>
      <c r="BB129" s="796"/>
      <c r="BC129" s="796"/>
      <c r="BD129" s="796"/>
      <c r="BE129" s="797"/>
      <c r="BF129" s="815" t="s">
        <v>490</v>
      </c>
      <c r="BG129" s="816"/>
      <c r="BH129" s="816"/>
      <c r="BI129" s="816"/>
      <c r="BJ129" s="816"/>
      <c r="BK129" s="816"/>
      <c r="BL129" s="817"/>
      <c r="BM129" s="815">
        <v>17.61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3232650</v>
      </c>
      <c r="AB130" s="826"/>
      <c r="AC130" s="826"/>
      <c r="AD130" s="826"/>
      <c r="AE130" s="827"/>
      <c r="AF130" s="828">
        <v>3261858</v>
      </c>
      <c r="AG130" s="826"/>
      <c r="AH130" s="826"/>
      <c r="AI130" s="826"/>
      <c r="AJ130" s="827"/>
      <c r="AK130" s="828">
        <v>3231504</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13799211</v>
      </c>
      <c r="AB131" s="809"/>
      <c r="AC131" s="809"/>
      <c r="AD131" s="809"/>
      <c r="AE131" s="810"/>
      <c r="AF131" s="811">
        <v>13776165</v>
      </c>
      <c r="AG131" s="809"/>
      <c r="AH131" s="809"/>
      <c r="AI131" s="809"/>
      <c r="AJ131" s="810"/>
      <c r="AK131" s="811">
        <v>14363080</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t="s">
        <v>496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2.1858133770000001</v>
      </c>
      <c r="AB132" s="789"/>
      <c r="AC132" s="789"/>
      <c r="AD132" s="789"/>
      <c r="AE132" s="790"/>
      <c r="AF132" s="791">
        <v>1.9649154900000001</v>
      </c>
      <c r="AG132" s="789"/>
      <c r="AH132" s="789"/>
      <c r="AI132" s="789"/>
      <c r="AJ132" s="790"/>
      <c r="AK132" s="791">
        <v>-1.137771286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4.3</v>
      </c>
      <c r="AB133" s="768"/>
      <c r="AC133" s="768"/>
      <c r="AD133" s="768"/>
      <c r="AE133" s="769"/>
      <c r="AF133" s="767">
        <v>3</v>
      </c>
      <c r="AG133" s="768"/>
      <c r="AH133" s="768"/>
      <c r="AI133" s="768"/>
      <c r="AJ133" s="769"/>
      <c r="AK133" s="767">
        <v>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SlMc5Y3pZJ0zbafo9bMJ8TF2Esa10ghDVqap4xBqjS7VCdG8xWuKsqjh9qMswDLimwt1EBSyV/pKdpOGXprjQ==" saltValue="0fk8ESCnyWHNCP/ivkAE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i41tLmSEEkLKYKXj7Zvw4Vr2cb40mM8kDGdNT6XKJuxm0xvRraPfKNDzqyOlfn5qRlvHBAdqaYyQ7zMydIfgg==" saltValue="8PIj4a8jbf1+tlIeHs4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quitXapbBZYJp0H3wrHb1XKUAbGw0dE9PHzJZdsNjByIZC1OCi6Hthepxs/2oi63yN2teLemACQfFlDOFv1g==" saltValue="U/hyyHoYP3smm3f+ezlR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4906910</v>
      </c>
      <c r="AP9" s="314">
        <v>99945</v>
      </c>
      <c r="AQ9" s="315">
        <v>83474</v>
      </c>
      <c r="AR9" s="316">
        <v>19.7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1178</v>
      </c>
      <c r="AP10" s="317">
        <v>24</v>
      </c>
      <c r="AQ10" s="318">
        <v>8278</v>
      </c>
      <c r="AR10" s="319">
        <v>-99.7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v>14334</v>
      </c>
      <c r="AP11" s="317">
        <v>292</v>
      </c>
      <c r="AQ11" s="318">
        <v>1520</v>
      </c>
      <c r="AR11" s="319">
        <v>-80.8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512</v>
      </c>
      <c r="AP12" s="317" t="s">
        <v>512</v>
      </c>
      <c r="AQ12" s="318">
        <v>13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513</v>
      </c>
      <c r="AL13" s="1190"/>
      <c r="AM13" s="1190"/>
      <c r="AN13" s="1191"/>
      <c r="AO13" s="317">
        <v>188784</v>
      </c>
      <c r="AP13" s="317">
        <v>3845</v>
      </c>
      <c r="AQ13" s="318">
        <v>2948</v>
      </c>
      <c r="AR13" s="319">
        <v>30.4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514</v>
      </c>
      <c r="AL14" s="1190"/>
      <c r="AM14" s="1190"/>
      <c r="AN14" s="1191"/>
      <c r="AO14" s="317">
        <v>72958</v>
      </c>
      <c r="AP14" s="317">
        <v>1486</v>
      </c>
      <c r="AQ14" s="318">
        <v>1798</v>
      </c>
      <c r="AR14" s="319">
        <v>-17.399999999999999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515</v>
      </c>
      <c r="AL15" s="1193"/>
      <c r="AM15" s="1193"/>
      <c r="AN15" s="1194"/>
      <c r="AO15" s="317">
        <v>-307599</v>
      </c>
      <c r="AP15" s="317">
        <v>-6265</v>
      </c>
      <c r="AQ15" s="318">
        <v>-6111</v>
      </c>
      <c r="AR15" s="319">
        <v>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4876565</v>
      </c>
      <c r="AP16" s="317">
        <v>99327</v>
      </c>
      <c r="AQ16" s="318">
        <v>91920</v>
      </c>
      <c r="AR16" s="319">
        <v>8.1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520</v>
      </c>
      <c r="AL21" s="1196"/>
      <c r="AM21" s="1196"/>
      <c r="AN21" s="1197"/>
      <c r="AO21" s="330">
        <v>10.47</v>
      </c>
      <c r="AP21" s="331">
        <v>8.52</v>
      </c>
      <c r="AQ21" s="332">
        <v>1.95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521</v>
      </c>
      <c r="AL22" s="1196"/>
      <c r="AM22" s="1196"/>
      <c r="AN22" s="1197"/>
      <c r="AO22" s="335">
        <v>97.6</v>
      </c>
      <c r="AP22" s="336">
        <v>97.5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2747752</v>
      </c>
      <c r="AP32" s="345">
        <v>55967</v>
      </c>
      <c r="AQ32" s="346">
        <v>52518</v>
      </c>
      <c r="AR32" s="347">
        <v>6.6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512</v>
      </c>
      <c r="AP34" s="345" t="s">
        <v>512</v>
      </c>
      <c r="AQ34" s="346">
        <v>24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594838</v>
      </c>
      <c r="AP35" s="345">
        <v>12116</v>
      </c>
      <c r="AQ35" s="346">
        <v>18573</v>
      </c>
      <c r="AR35" s="347">
        <v>-34.799999999999997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t="s">
        <v>512</v>
      </c>
      <c r="AP36" s="345" t="s">
        <v>512</v>
      </c>
      <c r="AQ36" s="346">
        <v>2920</v>
      </c>
      <c r="AR36" s="347" t="s">
        <v>512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v>243</v>
      </c>
      <c r="AP37" s="345">
        <v>5</v>
      </c>
      <c r="AQ37" s="346">
        <v>483</v>
      </c>
      <c r="AR37" s="347">
        <v>-99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-274748</v>
      </c>
      <c r="AP39" s="345">
        <v>-5596</v>
      </c>
      <c r="AQ39" s="346">
        <v>-4335</v>
      </c>
      <c r="AR39" s="347">
        <v>29.1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-3231504</v>
      </c>
      <c r="AP40" s="345">
        <v>-65820</v>
      </c>
      <c r="AQ40" s="346">
        <v>-49481</v>
      </c>
      <c r="AR40" s="347">
        <v>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-163419</v>
      </c>
      <c r="AP41" s="345">
        <v>-3329</v>
      </c>
      <c r="AQ41" s="346">
        <v>20703</v>
      </c>
      <c r="AR41" s="347">
        <v>-116.1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2550641</v>
      </c>
      <c r="AN51" s="367">
        <v>49367</v>
      </c>
      <c r="AO51" s="368">
        <v>-0.3</v>
      </c>
      <c r="AP51" s="369">
        <v>57295</v>
      </c>
      <c r="AQ51" s="370">
        <v>5.7</v>
      </c>
      <c r="AR51" s="371">
        <v>-6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1518724</v>
      </c>
      <c r="AN52" s="375">
        <v>29394</v>
      </c>
      <c r="AO52" s="376">
        <v>0.3</v>
      </c>
      <c r="AP52" s="377">
        <v>32771</v>
      </c>
      <c r="AQ52" s="378">
        <v>10.4</v>
      </c>
      <c r="AR52" s="379">
        <v>-10.1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3486152</v>
      </c>
      <c r="AN53" s="367">
        <v>68444</v>
      </c>
      <c r="AO53" s="368">
        <v>38.6</v>
      </c>
      <c r="AP53" s="369">
        <v>54110</v>
      </c>
      <c r="AQ53" s="370">
        <v>-5.6</v>
      </c>
      <c r="AR53" s="371">
        <v>44.2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1994840</v>
      </c>
      <c r="AN54" s="375">
        <v>39165</v>
      </c>
      <c r="AO54" s="376">
        <v>33.200000000000003</v>
      </c>
      <c r="AP54" s="377">
        <v>30620</v>
      </c>
      <c r="AQ54" s="378">
        <v>-6.6</v>
      </c>
      <c r="AR54" s="379">
        <v>39.799999999999997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4062282</v>
      </c>
      <c r="AN55" s="367">
        <v>80500</v>
      </c>
      <c r="AO55" s="368">
        <v>17.600000000000001</v>
      </c>
      <c r="AP55" s="369">
        <v>54684</v>
      </c>
      <c r="AQ55" s="370">
        <v>1.1000000000000001</v>
      </c>
      <c r="AR55" s="371">
        <v>16.5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2385474</v>
      </c>
      <c r="AN56" s="375">
        <v>47272</v>
      </c>
      <c r="AO56" s="376">
        <v>20.7</v>
      </c>
      <c r="AP56" s="377">
        <v>32829</v>
      </c>
      <c r="AQ56" s="378">
        <v>7.2</v>
      </c>
      <c r="AR56" s="379">
        <v>13.5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3813648</v>
      </c>
      <c r="AN57" s="367">
        <v>76547</v>
      </c>
      <c r="AO57" s="368">
        <v>-4.9000000000000004</v>
      </c>
      <c r="AP57" s="369">
        <v>62383</v>
      </c>
      <c r="AQ57" s="370">
        <v>14.1</v>
      </c>
      <c r="AR57" s="371">
        <v>-19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1936745</v>
      </c>
      <c r="AN58" s="375">
        <v>38874</v>
      </c>
      <c r="AO58" s="376">
        <v>-17.8</v>
      </c>
      <c r="AP58" s="377">
        <v>35325</v>
      </c>
      <c r="AQ58" s="378">
        <v>7.6</v>
      </c>
      <c r="AR58" s="379">
        <v>-25.4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3134563</v>
      </c>
      <c r="AN59" s="367">
        <v>63846</v>
      </c>
      <c r="AO59" s="368">
        <v>-16.600000000000001</v>
      </c>
      <c r="AP59" s="369">
        <v>76347</v>
      </c>
      <c r="AQ59" s="370">
        <v>22.4</v>
      </c>
      <c r="AR59" s="371">
        <v>-39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1591021</v>
      </c>
      <c r="AN60" s="375">
        <v>32406</v>
      </c>
      <c r="AO60" s="376">
        <v>-16.600000000000001</v>
      </c>
      <c r="AP60" s="377">
        <v>41762</v>
      </c>
      <c r="AQ60" s="378">
        <v>18.2</v>
      </c>
      <c r="AR60" s="379">
        <v>-34.799999999999997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3409457</v>
      </c>
      <c r="AN61" s="382">
        <v>67741</v>
      </c>
      <c r="AO61" s="383">
        <v>6.9</v>
      </c>
      <c r="AP61" s="384">
        <v>60964</v>
      </c>
      <c r="AQ61" s="385">
        <v>7.5</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1885361</v>
      </c>
      <c r="AN62" s="375">
        <v>37422</v>
      </c>
      <c r="AO62" s="376">
        <v>4</v>
      </c>
      <c r="AP62" s="377">
        <v>34661</v>
      </c>
      <c r="AQ62" s="378">
        <v>7.4</v>
      </c>
      <c r="AR62" s="379">
        <v>-3.4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7ZbgXEpDwjcF4/AJlMpAo81XM98PWv/kPUHa5TJPm9oi3YKEiunr/tfwbOMPH2g+C9qvSvDDZUiylJPVi/QNQ==" saltValue="lucJAObLG5YtL9kjdQpR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KqgAmJYIsZdO7oo1vDsHOlTyPo+NUzk9tZXnu2yFm5aNXa7kPrsJhjkYyrw1q/qE55j+Sgs8LyN57TudJuzooQ==" saltValue="6VEkIYcRTzC7I1150IE6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mX3oO9zzYlzxr9hWvgJrfeWWveWkb0gKG9ps+uHGk6Nca0/IbNk7AqziWAvoxdxCahDC9BPyBfVfAmHtCNp81Q==" saltValue="uD3Ff0Zckh7W63Dok2EC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15.65</v>
      </c>
      <c r="G47" s="12">
        <v>16.2</v>
      </c>
      <c r="H47" s="12">
        <v>16.329999999999998</v>
      </c>
      <c r="I47" s="12">
        <v>16.420000000000002</v>
      </c>
      <c r="J47" s="13">
        <v>16.61</v>
      </c>
    </row>
    <row r="48" spans="2:10" ht="57.75" customHeight="1" x14ac:dyDescent="0.15">
      <c r="B48" s="14"/>
      <c r="C48" s="1202" t="s">
        <v>4</v>
      </c>
      <c r="D48" s="1202"/>
      <c r="E48" s="1203"/>
      <c r="F48" s="15">
        <v>7.45</v>
      </c>
      <c r="G48" s="16">
        <v>7.65</v>
      </c>
      <c r="H48" s="16">
        <v>7.33</v>
      </c>
      <c r="I48" s="16">
        <v>6.2</v>
      </c>
      <c r="J48" s="17">
        <v>8.25</v>
      </c>
    </row>
    <row r="49" spans="2:10" ht="57.75" customHeight="1" thickBot="1" x14ac:dyDescent="0.2">
      <c r="B49" s="18"/>
      <c r="C49" s="1204" t="s">
        <v>5</v>
      </c>
      <c r="D49" s="1204"/>
      <c r="E49" s="1205"/>
      <c r="F49" s="19">
        <v>6.57</v>
      </c>
      <c r="G49" s="20">
        <v>5.18</v>
      </c>
      <c r="H49" s="20">
        <v>2.95</v>
      </c>
      <c r="I49" s="20">
        <v>5.13</v>
      </c>
      <c r="J49" s="21">
        <v>10.91</v>
      </c>
    </row>
    <row r="50" spans="2:10" ht="13.5" customHeight="1" x14ac:dyDescent="0.15"/>
  </sheetData>
  <sheetProtection algorithmName="SHA-512" hashValue="rciNhkZoe7XrxZpVVdvHIoKOanRIk8NMOiZ+sjQJXj8xTzP1kNnO9FAUdWz3VLfvycGeDklGciNuzJp0aydovA==" saltValue="vo+gonyhVh67YZxONikH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2022-03-14T01:30:59Z</cp:lastPrinted>
  <dcterms:created xsi:type="dcterms:W3CDTF">2022-02-02T05:15:14Z</dcterms:created>
  <dcterms:modified xsi:type="dcterms:W3CDTF">2022-09-30T01:13:55Z</dcterms:modified>
  <cp:category/>
</cp:coreProperties>
</file>