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d201804208\G\財政係（H-市町村18）\06_財政係その他\08_財政状況資料集\R3\15_HP掲載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<sst xmlns="http://schemas.openxmlformats.org/spreadsheetml/2006/main" count="1174" uniqueCount="612">
  <si>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</si>
  <si>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</si>
  <si>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</si>
  <si>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</si>
  <si>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</si>
  <si>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</si>
  <si>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</si>
  <si>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</si>
  <si>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</si>
  <si>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</si>
  <si>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</si>
  <si>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</si>
  <si>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</si>
  <si>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</si>
  <si>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</si>
  <si>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</si>
  <si>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</si>
  <si>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</si>
  <si>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</si>
  <si>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</si>
  <si>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</si>
  <si>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</si>
  <si>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</si>
  <si>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</si>
  <si>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</si>
  <si>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</si>
  <si>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</si>
  <si>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</si>
  <si>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</si>
  <si>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</si>
  <si>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</si>
  <si>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</si>
  <si>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</si>
  <si>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</si>
  <si>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</si>
  <si>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</si>
  <si>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</si>
  <si>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</si>
  <si>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</si>
  <si>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</si>
  <si>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</si>
  <si>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</si>
  <si>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</si>
  <si>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</si>
  <si>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</si>
  <si>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</si>
  <si>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</si>
  <si>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</si>
  <si>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</si>
  <si>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</si>
  <si>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</si>
  <si>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</si>
  <si>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</si>
  <si>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</si>
  <si>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</si>
  <si>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</si>
  <si>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</si>
  <si>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</si>
  <si>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</si>
  <si>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</si>
  <si>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</si>
  <si>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</si>
  <si>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</si>
  <si>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</si>
  <si>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</si>
  <si>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</si>
  <si>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</si>
  <si>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</si>
  <si>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</si>
  <si>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</si>
  <si>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</si>
  <si>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</si>
  <si>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</si>
  <si>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</si>
  <si>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</si>
  <si>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</si>
  <si>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</si>
  <si>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</si>
  <si>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</si>
  <si>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</si>
  <si>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</si>
  <si>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</si>
  <si>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</si>
  <si>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</si>
  <si>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</si>
  <si>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</si>
  <si>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</si>
  <si>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</si>
  <si>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</si>
  <si>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</si>
  <si>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</si>
  <si>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</si>
  <si>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</si>
  <si>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</si>
  <si>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</si>
  <si>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</si>
  <si>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</si>
  <si>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</si>
  <si>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川辺町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</si>
  <si>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</si>
  <si>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</si>
  <si>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</si>
  <si>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</si>
  <si>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</si>
  <si>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</si>
  <si>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</si>
  <si>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</si>
  <si>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</si>
  <si>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</si>
  <si>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</si>
  <si>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</si>
  <si>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</si>
  <si>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</si>
  <si>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</si>
  <si>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</si>
  <si>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</si>
  <si>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</si>
  <si>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</si>
  <si>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</si>
  <si>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</si>
  <si>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</si>
  <si>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</si>
  <si>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</si>
  <si>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</si>
  <si>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</si>
  <si>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</si>
  <si>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</si>
  <si>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</si>
  <si>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</si>
  <si>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</si>
  <si>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</si>
  <si>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</si>
  <si>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</si>
  <si>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</si>
  <si>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</si>
  <si>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</si>
  <si>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</si>
  <si>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</si>
  <si>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</si>
  <si>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</si>
  <si>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</si>
  <si>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</si>
  <si>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</si>
  <si>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</si>
  <si>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</si>
  <si>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</si>
  <si>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</si>
  <si>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</si>
  <si>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</si>
  <si>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</si>
  <si>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</si>
  <si>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</si>
  <si>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</si>
  <si>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</si>
  <si>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</si>
  <si>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</si>
  <si>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</si>
  <si>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</si>
  <si>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</si>
  <si>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</si>
  <si>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</si>
  <si>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</si>
  <si>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</si>
  <si>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</si>
  <si>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</si>
  <si>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</si>
  <si>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</si>
  <si>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</si>
  <si>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</si>
  <si>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</si>
  <si>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</si>
  <si>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</si>
  <si>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</si>
  <si>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</si>
  <si>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</si>
  <si>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</si>
  <si>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</si>
  <si>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</si>
  <si>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</si>
  <si>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</si>
  <si>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</si>
  <si>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</si>
  <si>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</si>
  <si>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</si>
  <si>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</si>
  <si>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</si>
  <si>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</si>
  <si>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</si>
  <si>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</si>
  <si>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</si>
  <si>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</si>
  <si>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</si>
  <si>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</si>
  <si>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</si>
  <si>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</si>
  <si>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</si>
  <si>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</si>
  <si>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</si>
  <si>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</si>
  <si>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</si>
  <si>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</si>
  <si>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</si>
  <si>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</si>
  <si>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</si>
  <si>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</si>
  <si>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</si>
  <si>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</si>
  <si>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</si>
  <si>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</si>
  <si>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</si>
  <si>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</si>
  <si>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</si>
  <si>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</si>
  <si>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</si>
  <si>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岐阜県川辺町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</si>
  <si>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</si>
  <si>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</si>
  <si>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</si>
  <si>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</si>
  <si>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</si>
  <si>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</si>
  <si>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</si>
  <si>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</si>
  <si>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</si>
  <si>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</si>
  <si>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</si>
  <si>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</si>
  <si>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</si>
  <si>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</si>
  <si>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</si>
  <si>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</si>
  <si>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</si>
  <si>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</si>
  <si>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</si>
  <si>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</si>
  <si>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</si>
  <si>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</si>
  <si>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</si>
  <si>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</si>
  <si>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</si>
  <si>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</si>
  <si>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</si>
  <si>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</si>
  <si>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</si>
  <si>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</si>
  <si>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</si>
  <si>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</si>
  <si>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</si>
  <si>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</si>
  <si>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</si>
  <si>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</si>
  <si>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</si>
  <si>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</si>
  <si>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</si>
  <si>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</si>
  <si>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</si>
  <si>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</si>
  <si>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</si>
  <si>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</si>
  <si>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</si>
  <si>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</si>
  <si>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</si>
  <si>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</si>
  <si>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</si>
  <si>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</si>
  <si>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</si>
  <si>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</si>
  <si>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</si>
  <si>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</si>
  <si>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</si>
  <si>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</si>
  <si>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</si>
  <si>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</si>
  <si>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</si>
  <si>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</si>
  <si>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</si>
  <si>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</si>
  <si>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</si>
  <si>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</si>
  <si>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</si>
  <si>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</si>
  <si>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</si>
  <si>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</si>
  <si>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</si>
  <si>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</si>
  <si>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</si>
  <si>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</si>
  <si>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</si>
  <si>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</si>
  <si>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</si>
  <si>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</si>
  <si>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</si>
  <si>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</si>
  <si>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</si>
  <si>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</si>
  <si>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</si>
  <si>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</si>
  <si>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</si>
  <si>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</si>
  <si>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</si>
  <si>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</si>
  <si>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</si>
  <si>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</si>
  <si>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</si>
  <si>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</si>
  <si>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</si>
  <si>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</si>
  <si>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</si>
  <si>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</si>
  <si>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</si>
  <si>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</si>
  <si>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</si>
  <si>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</si>
  <si>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</si>
  <si>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</si>
  <si>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</si>
  <si>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</si>
  <si>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</si>
  <si>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</si>
  <si>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</si>
  <si>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</si>
  <si>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</si>
  <si>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</si>
  <si>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</si>
  <si>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</si>
  <si>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</si>
  <si>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</si>
  <si>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</si>
  <si>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</si>
  <si>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</si>
  <si>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</si>
  <si>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</si>
  <si>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</si>
  <si>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</si>
  <si>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</si>
  <si>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</si>
  <si>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</si>
  <si>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</si>
  <si>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</si>
  <si>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</si>
  <si>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</si>
  <si>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</si>
  <si>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</si>
  <si>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</si>
  <si>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</si>
  <si>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</si>
  <si>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</si>
  <si>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</si>
  <si>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</si>
  <si>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</si>
  <si>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</si>
  <si>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</si>
  <si>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</si>
  <si>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</si>
  <si>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</si>
  <si>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</si>
  <si>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</si>
  <si>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</si>
  <si>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</si>
  <si>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</si>
  <si>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</si>
  <si>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</si>
  <si>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</si>
  <si>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</si>
  <si>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</si>
  <si>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</si>
  <si>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</si>
  <si>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</si>
  <si>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</si>
  <si>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</si>
  <si>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岐阜県川辺町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</si>
  <si>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</si>
  <si>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</si>
  <si>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</si>
  <si>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</si>
  <si>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</si>
  <si>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</si>
  <si>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</si>
  <si>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</si>
  <si>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</si>
  <si>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</si>
  <si>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</si>
  <si>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</si>
  <si>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</si>
  <si>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</si>
  <si>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</si>
  <si>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</si>
  <si>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</si>
  <si>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</si>
  <si>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</si>
  <si>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</si>
  <si>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</si>
  <si>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</si>
  <si>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</si>
  <si>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</si>
  <si>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</si>
  <si>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</si>
  <si>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</si>
  <si>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</si>
  <si>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</si>
  <si>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</si>
  <si>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</si>
  <si>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</si>
  <si>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</si>
  <si>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</si>
  <si>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</si>
  <si>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</si>
  <si>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</si>
  <si>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</si>
  <si>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</si>
  <si>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</si>
  <si>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</si>
  <si>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</si>
  <si>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</si>
  <si>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</si>
  <si>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</si>
  <si>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</si>
  <si>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</si>
  <si>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</si>
  <si>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</si>
  <si>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</si>
  <si>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</si>
  <si>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</si>
  <si>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</si>
  <si>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</si>
  <si>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</si>
  <si>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</si>
  <si>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</si>
  <si>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</si>
  <si>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</si>
  <si>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</si>
  <si>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</si>
  <si>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</si>
  <si>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</si>
  <si>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</si>
  <si>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</si>
  <si>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</si>
  <si>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</si>
  <si>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</si>
  <si>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</si>
  <si>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</si>
  <si>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</si>
  <si>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</si>
  <si>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</si>
  <si>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</si>
  <si>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</si>
  <si>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</si>
  <si>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</si>
  <si>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</si>
  <si>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</si>
  <si>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</si>
  <si>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</si>
  <si>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</si>
  <si>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</si>
  <si>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</si>
  <si>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</si>
  <si>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</si>
  <si>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</si>
  <si>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</si>
  <si>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</si>
  <si>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</si>
  <si>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</si>
  <si>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</si>
  <si>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</si>
  <si>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</si>
  <si>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</si>
  <si>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</si>
  <si>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</si>
  <si>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</si>
  <si>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</si>
  <si>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</si>
  <si>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</si>
  <si>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</si>
  <si>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</si>
  <si>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</si>
  <si>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</si>
  <si>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</si>
  <si>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</si>
  <si>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</si>
  <si>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</si>
  <si>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</si>
  <si>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</si>
  <si>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</si>
  <si>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</si>
  <si>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</si>
  <si>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</si>
  <si>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</si>
  <si>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</si>
  <si>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</si>
  <si>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</si>
  <si>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</si>
  <si>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</si>
  <si>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</si>
  <si>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</si>
  <si>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</si>
  <si>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</si>
  <si>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</si>
  <si>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</si>
  <si>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</si>
  <si>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</si>
  <si>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</si>
  <si>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</si>
  <si>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</si>
  <si>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</si>
  <si>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</si>
  <si>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</si>
  <si>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</si>
  <si>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</si>
  <si>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</si>
  <si>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</si>
  <si>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</si>
  <si>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</si>
  <si>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</si>
  <si>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</si>
  <si>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</si>
  <si>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</si>
  <si>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</si>
  <si>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</si>
  <si>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</si>
  <si>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</si>
  <si>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</si>
  <si>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</si>
  <si>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</si>
  <si>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</si>
  <si>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</si>
  <si>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</si>
  <si>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</si>
  <si>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</si>
  <si>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</si>
  <si>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</si>
  <si>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</si>
  <si>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</si>
  <si>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</si>
  <si>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</si>
  <si>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</si>
  <si>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</si>
  <si>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</si>
  <si>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</si>
  <si>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</si>
  <si>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</si>
  <si>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</si>
  <si>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</si>
  <si>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</si>
  <si>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</si>
  <si>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</si>
  <si>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</si>
  <si>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</si>
  <si>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</si>
  <si>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</si>
  <si>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</si>
  <si>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</si>
  <si>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</si>
  <si>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</si>
  <si>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</si>
  <si>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</si>
  <si>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</si>
  <si>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</si>
  <si>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</si>
  <si>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</si>
  <si>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</si>
  <si>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</si>
  <si>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</si>
  <si>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</si>
  <si>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</si>
  <si>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</si>
  <si>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4.07</t>
  </si>
  <si>
    <t>▲ 1.41</t>
  </si>
  <si>
    <t>水道事業会計</t>
  </si>
  <si>
    <t>一般会計</t>
  </si>
  <si>
    <t>下水道事業会計</t>
  </si>
  <si>
    <t>国民健康保険事業特別会計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</si>
  <si>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</si>
  <si>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</si>
  <si>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</si>
  <si>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</si>
  <si>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</si>
  <si>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</si>
  <si>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</si>
  <si>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</si>
  <si>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</si>
  <si>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</si>
  <si>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</si>
  <si>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小学校建設基金</t>
    <rPh sb="0" eb="3">
      <t>ショウガッコウ</t>
    </rPh>
    <rPh sb="3" eb="5">
      <t>ケンセツ</t>
    </rPh>
    <rPh sb="5" eb="7">
      <t>キキン</t>
    </rPh>
    <phoneticPr fontId="5"/>
  </si>
  <si>
    <t>まちづくり基金</t>
    <rPh sb="5" eb="7">
      <t>キキン</t>
    </rPh>
    <phoneticPr fontId="5"/>
  </si>
  <si>
    <t>環境整備基金</t>
    <rPh sb="0" eb="2">
      <t>カンキョウ</t>
    </rPh>
    <rPh sb="2" eb="6">
      <t>セイビキキン</t>
    </rPh>
    <phoneticPr fontId="5"/>
  </si>
  <si>
    <t>いきがい基金</t>
    <rPh sb="4" eb="6">
      <t>キキン</t>
    </rPh>
    <phoneticPr fontId="5"/>
  </si>
  <si>
    <t>山川橋整備基金</t>
    <rPh sb="0" eb="3">
      <t>ヤマカワバシ</t>
    </rPh>
    <rPh sb="3" eb="7">
      <t>セイビキキン</t>
    </rPh>
    <phoneticPr fontId="5"/>
  </si>
  <si>
    <t>基金から266百万円繰入</t>
    <rPh sb="0" eb="2">
      <t>キキン</t>
    </rPh>
    <rPh sb="7" eb="10">
      <t>ヒャクマンエン</t>
    </rPh>
    <rPh sb="10" eb="12">
      <t>クリイレ</t>
    </rPh>
    <phoneticPr fontId="2"/>
  </si>
  <si>
    <t>-</t>
    <phoneticPr fontId="2"/>
  </si>
  <si>
    <t>可茂衛生施設利用組合</t>
    <rPh sb="0" eb="6">
      <t>カモエイセイシセツ</t>
    </rPh>
    <rPh sb="6" eb="10">
      <t>リヨウクミアイ</t>
    </rPh>
    <phoneticPr fontId="2"/>
  </si>
  <si>
    <t>可茂消防事務組合</t>
    <rPh sb="0" eb="4">
      <t>カモショウボウ</t>
    </rPh>
    <rPh sb="4" eb="8">
      <t>ジムクミアイ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</si>
  <si>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</si>
  <si>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2">
      <t>タイショクテアテ</t>
    </rPh>
    <rPh sb="12" eb="14">
      <t>クミアイ</t>
    </rPh>
    <phoneticPr fontId="2"/>
  </si>
  <si>
    <t>岐阜県後期高齢者医療広域連合（一般会計）</t>
    <rPh sb="0" eb="3">
      <t>ギフケン</t>
    </rPh>
    <rPh sb="3" eb="8">
      <t>コウキコウレイシャ</t>
    </rPh>
    <rPh sb="8" eb="10">
      <t>イリョウ</t>
    </rPh>
    <rPh sb="10" eb="12">
      <t>コウイキ</t>
    </rPh>
    <rPh sb="12" eb="14">
      <t>レンゴウ</t>
    </rPh>
    <rPh sb="15" eb="19">
      <t>イッパンカイケイ</t>
    </rPh>
    <phoneticPr fontId="2"/>
  </si>
  <si>
    <t>岐阜県後期高齢者医療広域連合（特別会計）</t>
    <rPh sb="0" eb="3">
      <t>ギフケン</t>
    </rPh>
    <rPh sb="3" eb="8">
      <t>コウキコウレイシャ</t>
    </rPh>
    <rPh sb="8" eb="10">
      <t>イリョウ</t>
    </rPh>
    <rPh sb="10" eb="12">
      <t>コウイキ</t>
    </rPh>
    <rPh sb="12" eb="14">
      <t>レンゴウ</t>
    </rPh>
    <rPh sb="15" eb="17">
      <t>トクベツ</t>
    </rPh>
    <rPh sb="17" eb="19">
      <t>カイケイ</t>
    </rPh>
    <phoneticPr fontId="2"/>
  </si>
  <si>
    <t>可茂公設地方卸売市場組合</t>
    <rPh sb="0" eb="2">
      <t>カモ</t>
    </rPh>
    <rPh sb="2" eb="4">
      <t>コウセツ</t>
    </rPh>
    <rPh sb="4" eb="6">
      <t>チホウ</t>
    </rPh>
    <rPh sb="6" eb="8">
      <t>オロシウリ</t>
    </rPh>
    <rPh sb="8" eb="10">
      <t>イチバ</t>
    </rPh>
    <rPh sb="10" eb="12">
      <t>クミアイ</t>
    </rPh>
    <phoneticPr fontId="2"/>
  </si>
  <si>
    <t>基金から94百万円繰入</t>
    <rPh sb="0" eb="2">
      <t>キキン</t>
    </rPh>
    <rPh sb="6" eb="9">
      <t>ヒャクマンエン</t>
    </rPh>
    <rPh sb="9" eb="11">
      <t>クリイレ</t>
    </rPh>
    <phoneticPr fontId="2"/>
  </si>
  <si>
    <t>基金から70百万円繰入</t>
    <rPh sb="0" eb="2">
      <t>キキン</t>
    </rPh>
    <rPh sb="6" eb="9">
      <t>ヒャクマンエン</t>
    </rPh>
    <rPh sb="9" eb="11">
      <t>クリイレ</t>
    </rPh>
    <phoneticPr fontId="2"/>
  </si>
  <si>
    <t>基金から790百万円繰入</t>
    <rPh sb="0" eb="2">
      <t>キキン</t>
    </rPh>
    <rPh sb="7" eb="10">
      <t>ヒャクマンエン</t>
    </rPh>
    <rPh sb="10" eb="12">
      <t>クリイレ</t>
    </rPh>
    <phoneticPr fontId="2"/>
  </si>
  <si>
    <t>法非適用企業</t>
    <rPh sb="0" eb="1">
      <t>ホウ</t>
    </rPh>
    <rPh sb="1" eb="2">
      <t>ヒ</t>
    </rPh>
    <rPh sb="2" eb="4">
      <t>テキヨウ</t>
    </rPh>
    <rPh sb="4" eb="6">
      <t>キギョウ</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</si>
  <si>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</si>
  <si>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</si>
  <si>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</si>
  <si>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</si>
  <si>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</si>
  <si>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令和2年度の実質公債費比率（3ヵ年平均）は対前年度0.3%減の9.2%となり平成28年度から毎年減少となり、単年度公債費比率は9.1%と対前年度（※令和元年度単年度：9.8%）0.7％減少している。従来、基準内で繰り出していた分流式下水道に係る経費について、基準外費用として繰り出すこととなったため、公営企業債への繰入が減少したことによるものである。なお、一般会計の地方債については平成30年度から令和3年度にかけて「防災行政無線デジタル化事業」を実施しており、財源として高額の起債借り入れを予定しているため公債費の増加が見込まれる。また、施設改修やインフラ整備等でも借り入れを予定しており、元利償還金が将来の財政運営を圧迫し、各種事業に支障をきたすことのないよう計画的に財政を運営していく必要がある。</t>
    <rPh sb="75" eb="77">
      <t>レイワ</t>
    </rPh>
    <rPh sb="93" eb="95">
      <t>ゲンショウ</t>
    </rPh>
    <rPh sb="100" eb="102">
      <t>ジュウライ</t>
    </rPh>
    <rPh sb="306" eb="310">
      <t>ザイセイウンエイ</t>
    </rPh>
    <rPh sb="320" eb="322">
      <t>シショウ</t>
    </rPh>
    <rPh sb="346" eb="348">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</si>
  <si>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</si>
  <si>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</si>
  <si>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</si>
  <si>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地方債残高は微増傾向にあるもの、地方債元利償還金に対し充当可能な基金残高は増加している。そのため、令和2年度も将来負担比率は0となった。
　有形固定資産減価償却率は年々増加傾向にある。特にインフラ資産は資産占有率も高く、償却度合いも80%近い状況である。今後、有形固定資産については中長期的な視点から各種更新整備に係る計画を立て、統廃合等を含めた計画的な施設整備を実施するとともに補助金や地方債等の財源を活用し、負担の平準化や健全な財政運営に努め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</si>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</sst>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126525</c:v>
                </c:pt>
              </c:numCache>
            </c:numRef>
          </c:val>
          <c:smooth val="0"/>
          <c:extLst>
            <c:ext xmlns:c16="http://schemas.microsoft.com/office/drawing/2014/chart" uri="{C3380CC4-5D6E-409C-BE32-E72D297353CC}">
              <c16:uniqueId val="{00000000-1D06-4555-8889-CABD162D0F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45820</c:v>
                </c:pt>
                <c:pt idx="1">
                  <c:v>62750</c:v>
                </c:pt>
                <c:pt idx="2">
                  <c:v>59189</c:v>
                </c:pt>
                <c:pt idx="3">
                  <c:v>64352</c:v>
                </c:pt>
                <c:pt idx="4">
                  <c:v>38982</c:v>
                </c:pt>
              </c:numCache>
            </c:numRef>
          </c:val>
          <c:smooth val="0"/>
          <c:extLst>
            <c:ext xmlns:c16="http://schemas.microsoft.com/office/drawing/2014/chart" uri="{C3380CC4-5D6E-409C-BE32-E72D297353CC}">
              <c16:uniqueId val="{00000001-1D06-4555-8889-CABD162D0F8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8.35</c:v>
                </c:pt>
                <c:pt idx="1">
                  <c:v>8.98</c:v>
                </c:pt>
                <c:pt idx="2">
                  <c:v>7.05</c:v>
                </c:pt>
                <c:pt idx="3">
                  <c:v>7.05</c:v>
                </c:pt>
                <c:pt idx="4">
                  <c:v>8.7200000000000006</c:v>
                </c:pt>
              </c:numCache>
            </c:numRef>
          </c:val>
          <c:extLst>
            <c:ext xmlns:c16="http://schemas.microsoft.com/office/drawing/2014/chart" uri="{C3380CC4-5D6E-409C-BE32-E72D297353CC}">
              <c16:uniqueId val="{00000000-63DA-4C35-BCC8-3155C5E3F2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49.6</c:v>
                </c:pt>
                <c:pt idx="1">
                  <c:v>51.17</c:v>
                </c:pt>
                <c:pt idx="2">
                  <c:v>49.58</c:v>
                </c:pt>
                <c:pt idx="3">
                  <c:v>49.42</c:v>
                </c:pt>
                <c:pt idx="4">
                  <c:v>46.94</c:v>
                </c:pt>
              </c:numCache>
            </c:numRef>
          </c:val>
          <c:extLst>
            <c:ext xmlns:c16="http://schemas.microsoft.com/office/drawing/2014/chart" uri="{C3380CC4-5D6E-409C-BE32-E72D297353CC}">
              <c16:uniqueId val="{00000001-63DA-4C35-BCC8-3155C5E3F2C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-4.07</c:v>
                </c:pt>
                <c:pt idx="1">
                  <c:v>1.78</c:v>
                </c:pt>
                <c:pt idx="2">
                  <c:v>-1.41</c:v>
                </c:pt>
                <c:pt idx="3">
                  <c:v>0.27</c:v>
                </c:pt>
                <c:pt idx="4">
                  <c:v>2.33</c:v>
                </c:pt>
              </c:numCache>
            </c:numRef>
          </c:val>
          <c:smooth val="0"/>
          <c:extLst>
            <c:ext xmlns:c16="http://schemas.microsoft.com/office/drawing/2014/chart" uri="{C3380CC4-5D6E-409C-BE32-E72D297353CC}">
              <c16:uniqueId val="{00000002-63DA-4C35-BCC8-3155C5E3F2C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0.22</c:v>
                </c:pt>
                <c:pt idx="2">
                  <c:v>#N/A</c:v>
                </c:pt>
                <c:pt idx="3">
                  <c:v>0.49</c:v>
                </c:pt>
                <c:pt idx="4">
                  <c:v>#N/A</c:v>
                </c:pt>
                <c:pt idx="5">
                  <c:v>0.47</c:v>
                </c:pt>
                <c:pt idx="6">
                  <c:v>#N/A</c:v>
                </c:pt>
                <c:pt idx="7">
                  <c:v>1.25</c:v>
                </c:pt>
                <c:pt idx="8">
                  <c:v>0</c:v>
                </c:pt>
                <c:pt idx="9">
                  <c:v>0</c:v>
                </c:pt>
              </c:numCache>
            </c:numRef>
          </c:val>
          <c:extLst>
            <c:ext xmlns:c16="http://schemas.microsoft.com/office/drawing/2014/chart" uri="{C3380CC4-5D6E-409C-BE32-E72D297353CC}">
              <c16:uniqueId val="{00000000-B0EC-439B-A2F6-7E8D140A332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0EC-439B-A2F6-7E8D140A332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0EC-439B-A2F6-7E8D140A332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0EC-439B-A2F6-7E8D140A332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7.0000000000000007E-2</c:v>
                </c:pt>
                <c:pt idx="2">
                  <c:v>#N/A</c:v>
                </c:pt>
                <c:pt idx="3">
                  <c:v>0.1</c:v>
                </c:pt>
                <c:pt idx="4">
                  <c:v>#N/A</c:v>
                </c:pt>
                <c:pt idx="5">
                  <c:v>7.0000000000000007E-2</c:v>
                </c:pt>
                <c:pt idx="6">
                  <c:v>#N/A</c:v>
                </c:pt>
                <c:pt idx="7">
                  <c:v>0.08</c:v>
                </c:pt>
                <c:pt idx="8">
                  <c:v>#N/A</c:v>
                </c:pt>
                <c:pt idx="9">
                  <c:v>0.08</c:v>
                </c:pt>
              </c:numCache>
            </c:numRef>
          </c:val>
          <c:extLst>
            <c:ext xmlns:c16="http://schemas.microsoft.com/office/drawing/2014/chart" uri="{C3380CC4-5D6E-409C-BE32-E72D297353CC}">
              <c16:uniqueId val="{00000004-B0EC-439B-A2F6-7E8D140A332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1.67</c:v>
                </c:pt>
                <c:pt idx="2">
                  <c:v>#N/A</c:v>
                </c:pt>
                <c:pt idx="3">
                  <c:v>2.11</c:v>
                </c:pt>
                <c:pt idx="4">
                  <c:v>#N/A</c:v>
                </c:pt>
                <c:pt idx="5">
                  <c:v>1.0900000000000001</c:v>
                </c:pt>
                <c:pt idx="6">
                  <c:v>#N/A</c:v>
                </c:pt>
                <c:pt idx="7">
                  <c:v>0.1</c:v>
                </c:pt>
                <c:pt idx="8">
                  <c:v>#N/A</c:v>
                </c:pt>
                <c:pt idx="9">
                  <c:v>0.84</c:v>
                </c:pt>
              </c:numCache>
            </c:numRef>
          </c:val>
          <c:extLst>
            <c:ext xmlns:c16="http://schemas.microsoft.com/office/drawing/2014/chart" uri="{C3380CC4-5D6E-409C-BE32-E72D297353CC}">
              <c16:uniqueId val="{00000005-B0EC-439B-A2F6-7E8D140A332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5.03</c:v>
                </c:pt>
                <c:pt idx="2">
                  <c:v>#N/A</c:v>
                </c:pt>
                <c:pt idx="3">
                  <c:v>3.47</c:v>
                </c:pt>
                <c:pt idx="4">
                  <c:v>#N/A</c:v>
                </c:pt>
                <c:pt idx="5">
                  <c:v>0.74</c:v>
                </c:pt>
                <c:pt idx="6">
                  <c:v>#N/A</c:v>
                </c:pt>
                <c:pt idx="7">
                  <c:v>1.01</c:v>
                </c:pt>
                <c:pt idx="8">
                  <c:v>#N/A</c:v>
                </c:pt>
                <c:pt idx="9">
                  <c:v>0.87</c:v>
                </c:pt>
              </c:numCache>
            </c:numRef>
          </c:val>
          <c:extLst>
            <c:ext xmlns:c16="http://schemas.microsoft.com/office/drawing/2014/chart" uri="{C3380CC4-5D6E-409C-BE32-E72D297353CC}">
              <c16:uniqueId val="{00000006-B0EC-439B-A2F6-7E8D140A332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0.94</c:v>
                </c:pt>
              </c:numCache>
            </c:numRef>
          </c:val>
          <c:extLst>
            <c:ext xmlns:c16="http://schemas.microsoft.com/office/drawing/2014/chart" uri="{C3380CC4-5D6E-409C-BE32-E72D297353CC}">
              <c16:uniqueId val="{00000007-B0EC-439B-A2F6-7E8D140A332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8.34</c:v>
                </c:pt>
                <c:pt idx="2">
                  <c:v>#N/A</c:v>
                </c:pt>
                <c:pt idx="3">
                  <c:v>8.98</c:v>
                </c:pt>
                <c:pt idx="4">
                  <c:v>#N/A</c:v>
                </c:pt>
                <c:pt idx="5">
                  <c:v>7.04</c:v>
                </c:pt>
                <c:pt idx="6">
                  <c:v>#N/A</c:v>
                </c:pt>
                <c:pt idx="7">
                  <c:v>7.04</c:v>
                </c:pt>
                <c:pt idx="8">
                  <c:v>#N/A</c:v>
                </c:pt>
                <c:pt idx="9">
                  <c:v>8.7200000000000006</c:v>
                </c:pt>
              </c:numCache>
            </c:numRef>
          </c:val>
          <c:extLst>
            <c:ext xmlns:c16="http://schemas.microsoft.com/office/drawing/2014/chart" uri="{C3380CC4-5D6E-409C-BE32-E72D297353CC}">
              <c16:uniqueId val="{00000008-B0EC-439B-A2F6-7E8D140A332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11.15</c:v>
                </c:pt>
                <c:pt idx="2">
                  <c:v>#N/A</c:v>
                </c:pt>
                <c:pt idx="3">
                  <c:v>12.55</c:v>
                </c:pt>
                <c:pt idx="4">
                  <c:v>#N/A</c:v>
                </c:pt>
                <c:pt idx="5">
                  <c:v>14.26</c:v>
                </c:pt>
                <c:pt idx="6">
                  <c:v>#N/A</c:v>
                </c:pt>
                <c:pt idx="7">
                  <c:v>14.75</c:v>
                </c:pt>
                <c:pt idx="8">
                  <c:v>#N/A</c:v>
                </c:pt>
                <c:pt idx="9">
                  <c:v>13.1</c:v>
                </c:pt>
              </c:numCache>
            </c:numRef>
          </c:val>
          <c:extLst>
            <c:ext xmlns:c16="http://schemas.microsoft.com/office/drawing/2014/chart" uri="{C3380CC4-5D6E-409C-BE32-E72D297353CC}">
              <c16:uniqueId val="{00000009-B0EC-439B-A2F6-7E8D140A332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489</c:v>
                </c:pt>
                <c:pt idx="5">
                  <c:v>508</c:v>
                </c:pt>
                <c:pt idx="8">
                  <c:v>503</c:v>
                </c:pt>
                <c:pt idx="11">
                  <c:v>489</c:v>
                </c:pt>
                <c:pt idx="14">
                  <c:v>469</c:v>
                </c:pt>
              </c:numCache>
            </c:numRef>
          </c:val>
          <c:extLst>
            <c:ext xmlns:c16="http://schemas.microsoft.com/office/drawing/2014/chart" uri="{C3380CC4-5D6E-409C-BE32-E72D297353CC}">
              <c16:uniqueId val="{00000000-5F3C-49BD-863E-6291F6EC0A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F3C-49BD-863E-6291F6EC0A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c:v>
                </c:pt>
                <c:pt idx="3">
                  <c:v>10</c:v>
                </c:pt>
                <c:pt idx="6">
                  <c:v>10</c:v>
                </c:pt>
                <c:pt idx="9">
                  <c:v>0</c:v>
                </c:pt>
                <c:pt idx="12">
                  <c:v>0</c:v>
                </c:pt>
              </c:numCache>
            </c:numRef>
          </c:val>
          <c:extLst>
            <c:ext xmlns:c16="http://schemas.microsoft.com/office/drawing/2014/chart" uri="{C3380CC4-5D6E-409C-BE32-E72D297353CC}">
              <c16:uniqueId val="{00000002-5F3C-49BD-863E-6291F6EC0A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c:v>
                </c:pt>
                <c:pt idx="3">
                  <c:v>14</c:v>
                </c:pt>
                <c:pt idx="6">
                  <c:v>9</c:v>
                </c:pt>
                <c:pt idx="9">
                  <c:v>17</c:v>
                </c:pt>
                <c:pt idx="12">
                  <c:v>22</c:v>
                </c:pt>
              </c:numCache>
            </c:numRef>
          </c:val>
          <c:extLst>
            <c:ext xmlns:c16="http://schemas.microsoft.com/office/drawing/2014/chart" uri="{C3380CC4-5D6E-409C-BE32-E72D297353CC}">
              <c16:uniqueId val="{00000003-5F3C-49BD-863E-6291F6EC0A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344</c:v>
                </c:pt>
                <c:pt idx="3">
                  <c:v>356</c:v>
                </c:pt>
                <c:pt idx="6">
                  <c:v>359</c:v>
                </c:pt>
                <c:pt idx="9">
                  <c:v>370</c:v>
                </c:pt>
                <c:pt idx="12">
                  <c:v>334</c:v>
                </c:pt>
              </c:numCache>
            </c:numRef>
          </c:val>
          <c:extLst>
            <c:ext xmlns:c16="http://schemas.microsoft.com/office/drawing/2014/chart" uri="{C3380CC4-5D6E-409C-BE32-E72D297353CC}">
              <c16:uniqueId val="{00000004-5F3C-49BD-863E-6291F6EC0A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3C-49BD-863E-6291F6EC0A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F3C-49BD-863E-6291F6EC0A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391</c:v>
                </c:pt>
                <c:pt idx="3">
                  <c:v>387</c:v>
                </c:pt>
                <c:pt idx="6">
                  <c:v>357</c:v>
                </c:pt>
                <c:pt idx="9">
                  <c:v>365</c:v>
                </c:pt>
                <c:pt idx="12">
                  <c:v>375</c:v>
                </c:pt>
              </c:numCache>
            </c:numRef>
          </c:val>
          <c:extLst>
            <c:ext xmlns:c16="http://schemas.microsoft.com/office/drawing/2014/chart" uri="{C3380CC4-5D6E-409C-BE32-E72D297353CC}">
              <c16:uniqueId val="{00000007-5F3C-49BD-863E-6291F6EC0A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270</c:v>
                </c:pt>
                <c:pt idx="2">
                  <c:v>#N/A</c:v>
                </c:pt>
                <c:pt idx="3">
                  <c:v>#N/A</c:v>
                </c:pt>
                <c:pt idx="4">
                  <c:v>259</c:v>
                </c:pt>
                <c:pt idx="5">
                  <c:v>#N/A</c:v>
                </c:pt>
                <c:pt idx="6">
                  <c:v>#N/A</c:v>
                </c:pt>
                <c:pt idx="7">
                  <c:v>232</c:v>
                </c:pt>
                <c:pt idx="8">
                  <c:v>#N/A</c:v>
                </c:pt>
                <c:pt idx="9">
                  <c:v>#N/A</c:v>
                </c:pt>
                <c:pt idx="10">
                  <c:v>263</c:v>
                </c:pt>
                <c:pt idx="11">
                  <c:v>#N/A</c:v>
                </c:pt>
                <c:pt idx="12">
                  <c:v>#N/A</c:v>
                </c:pt>
                <c:pt idx="13">
                  <c:v>262</c:v>
                </c:pt>
                <c:pt idx="14">
                  <c:v>#N/A</c:v>
                </c:pt>
              </c:numCache>
            </c:numRef>
          </c:val>
          <c:smooth val="0"/>
          <c:extLst>
            <c:ext xmlns:c16="http://schemas.microsoft.com/office/drawing/2014/chart" uri="{C3380CC4-5D6E-409C-BE32-E72D297353CC}">
              <c16:uniqueId val="{00000008-5F3C-49BD-863E-6291F6EC0A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5075</c:v>
                </c:pt>
                <c:pt idx="5">
                  <c:v>4990</c:v>
                </c:pt>
                <c:pt idx="8">
                  <c:v>4907</c:v>
                </c:pt>
                <c:pt idx="11">
                  <c:v>4861</c:v>
                </c:pt>
                <c:pt idx="14">
                  <c:v>4843</c:v>
                </c:pt>
              </c:numCache>
            </c:numRef>
          </c:val>
          <c:extLst>
            <c:ext xmlns:c16="http://schemas.microsoft.com/office/drawing/2014/chart" uri="{C3380CC4-5D6E-409C-BE32-E72D297353CC}">
              <c16:uniqueId val="{00000000-154A-4365-869D-67F438F430D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360</c:v>
                </c:pt>
                <c:pt idx="5">
                  <c:v>322</c:v>
                </c:pt>
                <c:pt idx="8">
                  <c:v>272</c:v>
                </c:pt>
                <c:pt idx="11">
                  <c:v>234</c:v>
                </c:pt>
                <c:pt idx="14">
                  <c:v>190</c:v>
                </c:pt>
              </c:numCache>
            </c:numRef>
          </c:val>
          <c:extLst>
            <c:ext xmlns:c16="http://schemas.microsoft.com/office/drawing/2014/chart" uri="{C3380CC4-5D6E-409C-BE32-E72D297353CC}">
              <c16:uniqueId val="{00000001-154A-4365-869D-67F438F430D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3079</c:v>
                </c:pt>
                <c:pt idx="5">
                  <c:v>3300</c:v>
                </c:pt>
                <c:pt idx="8">
                  <c:v>3402</c:v>
                </c:pt>
                <c:pt idx="11">
                  <c:v>3506</c:v>
                </c:pt>
                <c:pt idx="14">
                  <c:v>3761</c:v>
                </c:pt>
              </c:numCache>
            </c:numRef>
          </c:val>
          <c:extLst>
            <c:ext xmlns:c16="http://schemas.microsoft.com/office/drawing/2014/chart" uri="{C3380CC4-5D6E-409C-BE32-E72D297353CC}">
              <c16:uniqueId val="{00000002-154A-4365-869D-67F438F430D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4A-4365-869D-67F438F430D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4A-4365-869D-67F438F430D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4A-4365-869D-67F438F430D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165</c:v>
                </c:pt>
                <c:pt idx="3">
                  <c:v>90</c:v>
                </c:pt>
                <c:pt idx="6">
                  <c:v>64</c:v>
                </c:pt>
                <c:pt idx="9">
                  <c:v>10</c:v>
                </c:pt>
                <c:pt idx="12">
                  <c:v>0</c:v>
                </c:pt>
              </c:numCache>
            </c:numRef>
          </c:val>
          <c:extLst>
            <c:ext xmlns:c16="http://schemas.microsoft.com/office/drawing/2014/chart" uri="{C3380CC4-5D6E-409C-BE32-E72D297353CC}">
              <c16:uniqueId val="{00000006-154A-4365-869D-67F438F430D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55</c:v>
                </c:pt>
                <c:pt idx="3">
                  <c:v>56</c:v>
                </c:pt>
                <c:pt idx="6">
                  <c:v>171</c:v>
                </c:pt>
                <c:pt idx="9">
                  <c:v>187</c:v>
                </c:pt>
                <c:pt idx="12">
                  <c:v>187</c:v>
                </c:pt>
              </c:numCache>
            </c:numRef>
          </c:val>
          <c:extLst>
            <c:ext xmlns:c16="http://schemas.microsoft.com/office/drawing/2014/chart" uri="{C3380CC4-5D6E-409C-BE32-E72D297353CC}">
              <c16:uniqueId val="{00000007-154A-4365-869D-67F438F430D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4071</c:v>
                </c:pt>
                <c:pt idx="3">
                  <c:v>3930</c:v>
                </c:pt>
                <c:pt idx="6">
                  <c:v>3735</c:v>
                </c:pt>
                <c:pt idx="9">
                  <c:v>3549</c:v>
                </c:pt>
                <c:pt idx="12">
                  <c:v>3248</c:v>
                </c:pt>
              </c:numCache>
            </c:numRef>
          </c:val>
          <c:extLst>
            <c:ext xmlns:c16="http://schemas.microsoft.com/office/drawing/2014/chart" uri="{C3380CC4-5D6E-409C-BE32-E72D297353CC}">
              <c16:uniqueId val="{00000008-154A-4365-869D-67F438F430D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20</c:v>
                </c:pt>
                <c:pt idx="3">
                  <c:v>10</c:v>
                </c:pt>
                <c:pt idx="6">
                  <c:v>0</c:v>
                </c:pt>
                <c:pt idx="9">
                  <c:v>0</c:v>
                </c:pt>
                <c:pt idx="12">
                  <c:v>0</c:v>
                </c:pt>
              </c:numCache>
            </c:numRef>
          </c:val>
          <c:extLst>
            <c:ext xmlns:c16="http://schemas.microsoft.com/office/drawing/2014/chart" uri="{C3380CC4-5D6E-409C-BE32-E72D297353CC}">
              <c16:uniqueId val="{00000009-154A-4365-869D-67F438F430D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3733</c:v>
                </c:pt>
                <c:pt idx="3">
                  <c:v>3780</c:v>
                </c:pt>
                <c:pt idx="6">
                  <c:v>3822</c:v>
                </c:pt>
                <c:pt idx="9">
                  <c:v>3930</c:v>
                </c:pt>
                <c:pt idx="12">
                  <c:v>3973</c:v>
                </c:pt>
              </c:numCache>
            </c:numRef>
          </c:val>
          <c:extLst>
            <c:ext xmlns:c16="http://schemas.microsoft.com/office/drawing/2014/chart" uri="{C3380CC4-5D6E-409C-BE32-E72D297353CC}">
              <c16:uniqueId val="{0000000A-154A-4365-869D-67F438F430D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54A-4365-869D-67F438F430D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1545</c:v>
                </c:pt>
                <c:pt idx="1">
                  <c:v>1552</c:v>
                </c:pt>
                <c:pt idx="2">
                  <c:v>1560</c:v>
                </c:pt>
              </c:numCache>
            </c:numRef>
          </c:val>
          <c:extLst>
            <c:ext xmlns:c16="http://schemas.microsoft.com/office/drawing/2014/chart" uri="{C3380CC4-5D6E-409C-BE32-E72D297353CC}">
              <c16:uniqueId val="{00000000-DF64-4749-8A25-0C8E24AF84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68</c:v>
                </c:pt>
                <c:pt idx="1">
                  <c:v>68</c:v>
                </c:pt>
                <c:pt idx="2">
                  <c:v>68</c:v>
                </c:pt>
              </c:numCache>
            </c:numRef>
          </c:val>
          <c:extLst>
            <c:ext xmlns:c16="http://schemas.microsoft.com/office/drawing/2014/chart" uri="{C3380CC4-5D6E-409C-BE32-E72D297353CC}">
              <c16:uniqueId val="{00000001-DF64-4749-8A25-0C8E24AF84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1263</c:v>
                </c:pt>
                <c:pt idx="1">
                  <c:v>1361</c:v>
                </c:pt>
                <c:pt idx="2">
                  <c:v>1582</c:v>
                </c:pt>
              </c:numCache>
            </c:numRef>
          </c:val>
          <c:extLst>
            <c:ext xmlns:c16="http://schemas.microsoft.com/office/drawing/2014/chart" uri="{C3380CC4-5D6E-409C-BE32-E72D297353CC}">
              <c16:uniqueId val="{00000002-DF64-4749-8A25-0C8E24AF84E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{784BE55D-1A7C-480C-B45F-CDB466EE637E}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D64-4B50-B275-23CCFBF15C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{0A803D0A-6667-498F-9018-C4F17BE5674E}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64-4B50-B275-23CCFBF15C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{99DF4E77-0B01-40EE-B81E-1B98F6D7A0C3}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64-4B50-B275-23CCFBF15C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{47FE1995-AFB2-4962-8AF0-1E6D7A503CDC}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64-4B50-B275-23CCFBF15C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{4B927899-9D9B-40B9-A446-CA66B0CACC7A}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64-4B50-B275-23CCFBF15CB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{4AA4A1B7-17BF-44B6-BE70-F56DF5CC5361}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D64-4B50-B275-23CCFBF15CB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{B094DA13-003A-46B2-B371-6E59F45A009D}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D64-4B50-B275-23CCFBF15CB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{40191F85-E482-4929-BABB-B351A4E89212}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D64-4B50-B275-23CCFBF15CB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{669A8FC7-BA5D-497C-A7EA-D5C42448EDC0}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D64-4B50-B275-23CCFBF15C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66.8</c:v>
                </c:pt>
                <c:pt idx="8">
                  <c:v>67.3</c:v>
                </c:pt>
                <c:pt idx="16">
                  <c:v>68.3</c:v>
                </c:pt>
                <c:pt idx="24">
                  <c:v>69.2</c:v>
                </c:pt>
                <c:pt idx="32">
                  <c:v>70.8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D64-4B50-B275-23CCFBF15CB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{FBB30250-0A99-4FE1-B3B7-785A03A83346}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D64-4B50-B275-23CCFBF15CB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{17B9C643-53CF-47BF-A5FC-C9491983BDF9}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64-4B50-B275-23CCFBF15C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{AA4DD16D-40C3-4D37-A8B0-59FFE55BB6E8}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64-4B50-B275-23CCFBF15C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{AB927F73-2F5A-4775-8437-F032F391484A}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64-4B50-B275-23CCFBF15C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{97713D1D-426F-42E9-9C2E-78AF48C101A6}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64-4B50-B275-23CCFBF15CB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{EA58BFE7-699C-42AC-949F-A3638E17E8F1}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D64-4B50-B275-23CCFBF15CB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{09DED10F-CC0E-4094-97B3-8F2460EB864C}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D64-4B50-B275-23CCFBF15CB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{07298DAD-334B-4ED5-BF58-1FB9E3AF0B6A}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D64-4B50-B275-23CCFBF15CB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{F0C1A3C6-CAAF-4B14-881F-A901334D0AE4}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D64-4B50-B275-23CCFBF15C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64.2</c:v>
                </c:pt>
              </c:numCache>
            </c:numRef>
          </c:xVal>
          <c:yVal>
            <c:numRef>
              <c:f>公会計指標分析・財政指標組合せ分析表!$BP$55:$DC$55</c:f>
              <c:numCache>
                <c:formatCode>#,##0.0;"▲ "#,##0.0</c:formatCode>
                <c:ptCount val="40"/>
                <c:pt idx="0">
                  <c:v>38.5</c:v>
                </c:pt>
                <c:pt idx="8">
                  <c:v>32.799999999999997</c:v>
                </c:pt>
                <c:pt idx="16">
                  <c:v>20.9</c:v>
                </c:pt>
                <c:pt idx="24">
                  <c:v>21</c:v>
                </c:pt>
                <c:pt idx="32">
                  <c:v>0</c:v>
                </c:pt>
              </c:numCache>
            </c:numRef>
          </c:yVal>
          <c:smooth val="0"/>
          <c:extLst>
            <c:ext xmlns:c16="http://schemas.microsoft.com/office/drawing/2014/chart" uri="{C3380CC4-5D6E-409C-BE32-E72D297353CC}">
              <c16:uniqueId val="{00000013-4D64-4B50-B275-23CCFBF15CB4}"/>
            </c:ext>
          </c:extLst>
        </c:ser>
        <c:dLbls>
          <c:showLegendKey val="0"/>
          <c:showVal val="1"/>
          <c:showCatName val="0"/>
          <c:showSerName val="0"/>
          <c:showPercent val="0"/>
          <c:showBubbleSize val="0"/>
        </c:dLbls>
        <c:axId val="46179840"/>
        <c:axId val="46181760"/>
      </c:scatterChart>
      <c:valAx>
        <c:axId val="46179840"/>
        <c:scaling>
          <c:orientation val="maxMin"/>
          <c:max val="65"/>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{7C0DF178-2F99-48DD-A744-921A6DADC597}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A67-46E1-A527-DECE2E0D98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{10A2A461-8343-4EF1-AC85-4F4B53DDF2CE}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67-46E1-A527-DECE2E0D98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{BA6A2B4C-28AA-476F-AA85-959A40B12D1E}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67-46E1-A527-DECE2E0D98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{3D82C1E7-683F-4E5D-A36B-24DB1BDC7531}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67-46E1-A527-DECE2E0D98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{4DFF7E0E-CC5E-4293-98AD-2AACFA19B0FB}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67-46E1-A527-DECE2E0D987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{C2387C9A-50FB-44B3-BF7B-1B1FFE22B2E8}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A67-46E1-A527-DECE2E0D987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{BA37D114-B001-4A07-8B68-77F351246D5A}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A67-46E1-A527-DECE2E0D987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{5CDF29C9-1DB1-4F17-8B39-5CAC37A6D2F5}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A67-46E1-A527-DECE2E0D987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{A2126A84-09FD-43AB-916B-4A3AD013DDCD}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A67-46E1-A527-DECE2E0D98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10.7</c:v>
                </c:pt>
                <c:pt idx="16">
                  <c:v>9.6999999999999993</c:v>
                </c:pt>
                <c:pt idx="24">
                  <c:v>9.5</c:v>
                </c:pt>
                <c:pt idx="32">
                  <c:v>9.1999999999999993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A67-46E1-A527-DECE2E0D987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{402705B9-F483-4C80-A177-6084C9762CB3}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A67-46E1-A527-DECE2E0D987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{B11D3D1B-8232-4A93-A9E6-3CAD54AD5799}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67-46E1-A527-DECE2E0D98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{DB1BB9A0-29EF-476F-B918-522209758C22}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67-46E1-A527-DECE2E0D98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{65FD7B84-B0D4-457F-B079-14A4BD72046A}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67-46E1-A527-DECE2E0D98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{F6F9008F-86B6-4B62-A64C-186ED8399D79}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67-46E1-A527-DECE2E0D987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{6608D195-469B-44C7-92E3-52D9DE6CFC7E}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A67-46E1-A527-DECE2E0D987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{76B83427-3D25-4B99-BF85-595787C2E361}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A67-46E1-A527-DECE2E0D987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{2EB92788-8350-4E38-9B71-2B780C0C2686}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A67-46E1-A527-DECE2E0D987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{24C02946-F7B1-4944-84D1-7D2D047D5CCD}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A67-46E1-A527-DECE2E0D98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c:v>
                </c:pt>
              </c:numCache>
            </c:numRef>
          </c:xVal>
          <c:yVal>
            <c:numRef>
              <c:f>公会計指標分析・財政指標組合せ分析表!$BP$77:$DC$77</c:f>
              <c:numCache>
                <c:formatCode>#,##0.0;"▲ "#,##0.0</c:formatCode>
                <c:ptCount val="40"/>
                <c:pt idx="0">
                  <c:v>38.5</c:v>
                </c:pt>
                <c:pt idx="8">
                  <c:v>32.799999999999997</c:v>
                </c:pt>
                <c:pt idx="16">
                  <c:v>20.9</c:v>
                </c:pt>
                <c:pt idx="24">
                  <c:v>21</c:v>
                </c:pt>
                <c:pt idx="32">
                  <c:v>0</c:v>
                </c:pt>
              </c:numCache>
            </c:numRef>
          </c:yVal>
          <c:smooth val="0"/>
          <c:extLst>
            <c:ext xmlns:c16="http://schemas.microsoft.com/office/drawing/2014/chart" uri="{C3380CC4-5D6E-409C-BE32-E72D297353CC}">
              <c16:uniqueId val="{00000013-0A67-46E1-A527-DECE2E0D987F}"/>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年度の元利償還金は対前年度</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百万円の増加となった。庁舎冷暖房施設改修をはじめ、防災行政無線デジタル化及び学校教育施設整備、やすらぎの家改修等近年高額の借り入れを行っており、これらの元金償還が開始されることから、今後元利償還金は増加していくと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公営企業債の元利償還金に対する繰入金は下水道事業会計の繰入が減少したことにより令和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百万円となった。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減債基金積立金について、該当する積立実績はない。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将来負担額では、防災行政無線デジタル化や公共施設の更新整備に係る地方債の借入が続いており、一般会計等に係る地方債の現在高は対前年度</a:t>
          </a:r>
          <a:r>
            <a:rPr kumimoji="1" lang="en-US" altLang="ja-JP" sz="1400" baseline="0">
              <a:latin typeface="ＭＳ ゴシック" pitchFamily="49" charset="-128"/>
              <a:ea typeface="ＭＳ ゴシック" pitchFamily="49" charset="-128"/>
            </a:rPr>
            <a:t>43</a:t>
          </a:r>
          <a:r>
            <a:rPr kumimoji="1" lang="ja-JP" altLang="en-US" sz="1400" baseline="0">
              <a:latin typeface="ＭＳ ゴシック" pitchFamily="49" charset="-128"/>
              <a:ea typeface="ＭＳ ゴシック" pitchFamily="49" charset="-128"/>
            </a:rPr>
            <a:t>百万円増加している。しかし、公営企業債等繰入見込額では継続した元金の償還により令和</a:t>
          </a:r>
          <a:r>
            <a:rPr kumimoji="1" lang="en-US" altLang="ja-JP" sz="1400" baseline="0">
              <a:latin typeface="ＭＳ ゴシック" pitchFamily="49" charset="-128"/>
              <a:ea typeface="ＭＳ ゴシック" pitchFamily="49" charset="-128"/>
            </a:rPr>
            <a:t>2</a:t>
          </a:r>
          <a:r>
            <a:rPr kumimoji="1" lang="ja-JP" altLang="en-US" sz="1400" baseline="0">
              <a:latin typeface="ＭＳ ゴシック" pitchFamily="49" charset="-128"/>
              <a:ea typeface="ＭＳ ゴシック" pitchFamily="49" charset="-128"/>
            </a:rPr>
            <a:t>年度総額は減少（△</a:t>
          </a:r>
          <a:r>
            <a:rPr kumimoji="1" lang="en-US" altLang="ja-JP" sz="1400" baseline="0">
              <a:latin typeface="ＭＳ ゴシック" pitchFamily="49" charset="-128"/>
              <a:ea typeface="ＭＳ ゴシック" pitchFamily="49" charset="-128"/>
            </a:rPr>
            <a:t>301</a:t>
          </a:r>
          <a:r>
            <a:rPr kumimoji="1" lang="ja-JP" altLang="en-US" sz="1400" baseline="0">
              <a:latin typeface="ＭＳ ゴシック" pitchFamily="49" charset="-128"/>
              <a:ea typeface="ＭＳ ゴシック" pitchFamily="49" charset="-128"/>
            </a:rPr>
            <a:t>百万円）しており、総じて対前年度△</a:t>
          </a:r>
          <a:r>
            <a:rPr kumimoji="1" lang="en-US" altLang="ja-JP" sz="1400" baseline="0">
              <a:latin typeface="ＭＳ ゴシック" pitchFamily="49" charset="-128"/>
              <a:ea typeface="ＭＳ ゴシック" pitchFamily="49" charset="-128"/>
            </a:rPr>
            <a:t>268</a:t>
          </a:r>
          <a:r>
            <a:rPr kumimoji="1" lang="ja-JP" altLang="en-US" sz="1400" baseline="0">
              <a:latin typeface="ＭＳ ゴシック" pitchFamily="49" charset="-128"/>
              <a:ea typeface="ＭＳ ゴシック" pitchFamily="49" charset="-128"/>
            </a:rPr>
            <a:t>百万円となった。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充当可能財源は対前年度</a:t>
          </a:r>
          <a:r>
            <a:rPr kumimoji="1" lang="en-US" altLang="ja-JP" sz="1400" baseline="0">
              <a:latin typeface="ＭＳ ゴシック" pitchFamily="49" charset="-128"/>
              <a:ea typeface="ＭＳ ゴシック" pitchFamily="49" charset="-128"/>
            </a:rPr>
            <a:t>193</a:t>
          </a:r>
          <a:r>
            <a:rPr kumimoji="1" lang="ja-JP" altLang="en-US" sz="1400" baseline="0">
              <a:latin typeface="ＭＳ ゴシック" pitchFamily="49" charset="-128"/>
              <a:ea typeface="ＭＳ ゴシック" pitchFamily="49" charset="-128"/>
            </a:rPr>
            <a:t>百万円の増加となった。これは基金残高の増加（</a:t>
          </a:r>
          <a:r>
            <a:rPr kumimoji="1" lang="en-US" altLang="ja-JP" sz="1400" baseline="0">
              <a:latin typeface="ＭＳ ゴシック" pitchFamily="49" charset="-128"/>
              <a:ea typeface="ＭＳ ゴシック" pitchFamily="49" charset="-128"/>
            </a:rPr>
            <a:t>255</a:t>
          </a:r>
          <a:r>
            <a:rPr kumimoji="1" lang="ja-JP" altLang="en-US" sz="1400" baseline="0">
              <a:latin typeface="ＭＳ ゴシック" pitchFamily="49" charset="-128"/>
              <a:ea typeface="ＭＳ ゴシック" pitchFamily="49" charset="-128"/>
            </a:rPr>
            <a:t>百万円）が主な要因であり、直近では基金残高を大きく減少させるような取り崩しは行っておらず、また将来の小学校新校舎建設に向け小学校建設基金を創設し、毎年度積み立てを実施しているため徐々に増加し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岐阜県川辺町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年度における財政調整基金、減債基金及び特定目的金の残高は対前年度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百万円の増加となった。まちづくり基金では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百万円の取り崩しを行っているが、基金への積み立てを財政調整基金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百万円、まちづくり基金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百万円、小学校建設基金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百万円にそれぞれ実施したため総額は増加した。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一般的な標準財政規模比を超える残高を有しており、突発的な財政需要に対応可能な能力を備えている。来る財政需要や今般のコロナ禍による減収の補填等必要に応じて活用していく。また、特定目的基金についてはそれぞれの主旨に合わせて取り崩しや積み立てを行うとともに、将来の財政負担を見据えた創設や目的達成による廃止等適正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・まちづくり基金：ふるさと納税を原資とし、積み立て翌年度に繰り入れて寄附の目的に沿って活用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・環境整備基金：生活環境整備の財源として下水道事業に活用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・企業立地促進奨励金準備基金：企業立地促進条例に基づく奨励金の突発的な増加に対する財源として活用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・山川橋整備基金：山川橋の改修や架け替え費用として活用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・子ども育成基金：教育文化奨励金、国際交流事業、ブックスタート事業に活用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・スポーツ振興基金：全国大会出場選手激励金に活用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・いきがい基金：高齢者保健福祉施策の積極的な推進目的に創設され、対象事業に充当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・ふるさと農村活性化対策基金：農村の活性化を図る目的で創設され、対象事業に充当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・小学校建設基金：小学校統廃合に伴う新校舎建設財源として将来の負担に備えるため創設され、計画的に積み立てを実施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・森林環境譲与税基金：森林環境譲与税を翌年度事業に活用するため創設。対象事業は交付年度に実施されるため、初年度の限定的な措置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特定目的基金残高は対前年度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百万円増加した。まちづくり基金は、前年度積み立てたふるさと納税分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百万円を取り崩し、寄付者の意向に沿った形で活用を行ったが、令和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年度ふるさと納税分として新たに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百万円の増加となった。また、小学校建設基金に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百万円を積み立てたことで特定目的基金全体の残高は増加している。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基金創設の目的を明確化し、主旨に沿った活用を行っていくとともに状況に合わせて必要性を見直し、目的を果たした基金を廃止するなど適正な管理に努める。特に、小学校建設基金については当初予定してい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目標として毎年積み立てを実施しているが、新校舎建設の詳細が明らかとなっていく中で更なる費用が必要であることが判明し、弾力的に積立額を見直・増額し、建設に十分な財源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年度は基金の取り崩しを行っておらず、また一括運用基金利子分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百万円を積み立てたことで残高は増加した。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本町における財政調整基金は標準財政規模のおよそ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を有しており、標準的に示される必要規模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大きく超える残高を持つため財政調整能力は高い。しかし、今後は老朽化した施設の改修や更新整備、駅西周辺のインフラ整備等多額な普通建設事業費が見込まれており、こうした事業の財源として有効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年度の減債基金は取り崩しを行っておらず、また定期預金利子分のみ積み立てを行ってるが少額であるため基金残高に変動はない。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現状では減債基金の取り崩しを視野に入れた地方債の借り入れや繰上償還の検討はなく、引き続き突発的な財源不足に対応可能な残高を確保していく。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10,110
9,899
41.16
6,578,947
6,268,410
289,913
3,324,251
3,973,150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年度の有形固定資産減価償却率は対前年度</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増加し、</a:t>
          </a:r>
          <a:r>
            <a:rPr kumimoji="1" lang="en-US" altLang="ja-JP" sz="1100">
              <a:latin typeface="ＭＳ Ｐゴシック" panose="020B0600070205080204" pitchFamily="50" charset="-128"/>
              <a:ea typeface="ＭＳ Ｐゴシック" panose="020B0600070205080204" pitchFamily="50" charset="-128"/>
            </a:rPr>
            <a:t>70.8%</a:t>
          </a:r>
          <a:r>
            <a:rPr kumimoji="1" lang="ja-JP" altLang="en-US" sz="1100">
              <a:latin typeface="ＭＳ Ｐゴシック" panose="020B0600070205080204" pitchFamily="50" charset="-128"/>
              <a:ea typeface="ＭＳ Ｐゴシック" panose="020B0600070205080204" pitchFamily="50" charset="-128"/>
            </a:rPr>
            <a:t>となった。類似団体と比較し償却率が高い傾向にあり、有形固定資産のなかでも特にインフラ資産については</a:t>
          </a:r>
          <a:r>
            <a:rPr kumimoji="1" lang="en-US" altLang="ja-JP" sz="1100">
              <a:latin typeface="ＭＳ Ｐゴシック" panose="020B0600070205080204" pitchFamily="50" charset="-128"/>
              <a:ea typeface="ＭＳ Ｐゴシック" panose="020B0600070205080204" pitchFamily="50" charset="-128"/>
            </a:rPr>
            <a:t>80%</a:t>
          </a:r>
          <a:r>
            <a:rPr kumimoji="1" lang="ja-JP" altLang="en-US" sz="1100">
              <a:latin typeface="ＭＳ Ｐゴシック" panose="020B0600070205080204" pitchFamily="50" charset="-128"/>
              <a:ea typeface="ＭＳ Ｐゴシック" panose="020B0600070205080204" pitchFamily="50" charset="-128"/>
            </a:rPr>
            <a:t>近く償却が進んでいる状況である。</a:t>
          </a:r>
        </a:p>
        <a:p>
          <a:r>
            <a:rPr kumimoji="1" lang="ja-JP" altLang="en-US" sz="1100">
              <a:latin typeface="ＭＳ Ｐゴシック" panose="020B0600070205080204" pitchFamily="50" charset="-128"/>
              <a:ea typeface="ＭＳ Ｐゴシック" panose="020B0600070205080204" pitchFamily="50" charset="-128"/>
            </a:rPr>
            <a:t>　なお、事業用資産については、公共施設等総合管理計画の見直し及び個別施設管理計画に基づき、現況や償却度合いに応じて改修を実施していく予定である。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75" name="直線コネクタ 74"/>
        <xdr:cNvCxnSpPr/>
      </xdr:nvCxnSpPr>
      <xdr:spPr>
        <a:xfrm flipV="1">
          <a:off x="4760595" y="4762606"/>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xdr:cNvSpPr txBox="1"/>
      </xdr:nvSpPr>
      <xdr:spPr>
        <a:xfrm>
          <a:off x="4813300" y="577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xdr:cNvCxnSpPr/>
      </xdr:nvCxnSpPr>
      <xdr:spPr>
        <a:xfrm>
          <a:off x="4673600" y="577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78" name="有形固定資産減価償却率最大値テキスト"/>
        <xdr:cNvSpPr txBox="1"/>
      </xdr:nvSpPr>
      <xdr:spPr>
        <a:xfrm>
          <a:off x="4813300" y="4537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79" name="直線コネクタ 78"/>
        <xdr:cNvCxnSpPr/>
      </xdr:nvCxnSpPr>
      <xdr:spPr>
        <a:xfrm>
          <a:off x="4673600" y="476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80" name="有形固定資産減価償却率平均値テキスト"/>
        <xdr:cNvSpPr txBox="1"/>
      </xdr:nvSpPr>
      <xdr:spPr>
        <a:xfrm>
          <a:off x="4813300" y="5137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xdr:cNvSpPr/>
      </xdr:nvSpPr>
      <xdr:spPr>
        <a:xfrm>
          <a:off x="4711700" y="52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82" name="フローチャート: 判断 81"/>
        <xdr:cNvSpPr/>
      </xdr:nvSpPr>
      <xdr:spPr>
        <a:xfrm>
          <a:off x="4000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83" name="フローチャート: 判断 82"/>
        <xdr:cNvSpPr/>
      </xdr:nvSpPr>
      <xdr:spPr>
        <a:xfrm>
          <a:off x="3238500" y="521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84" name="フローチャート: 判断 83"/>
        <xdr:cNvSpPr/>
      </xdr:nvSpPr>
      <xdr:spPr>
        <a:xfrm>
          <a:off x="2476500" y="51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5" name="フローチャート: 判断 84"/>
        <xdr:cNvSpPr/>
      </xdr:nvSpPr>
      <xdr:spPr>
        <a:xfrm>
          <a:off x="1714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91" name="楕円 90"/>
        <xdr:cNvSpPr/>
      </xdr:nvSpPr>
      <xdr:spPr>
        <a:xfrm>
          <a:off x="4711700" y="540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67962</xdr:rowOff>
    </xdr:from>
    <xdr:ext cx="405111" cy="259045"/>
    <xdr:sp macro="" textlink="">
      <xdr:nvSpPr>
        <xdr:cNvPr id="92" name="有形固定資産減価償却率該当値テキスト"/>
        <xdr:cNvSpPr txBox="1"/>
      </xdr:nvSpPr>
      <xdr:spPr>
        <a:xfrm>
          <a:off x="4813300" y="53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60748</xdr:rowOff>
    </xdr:from>
    <xdr:to>
      <xdr:col>19</xdr:col>
      <xdr:colOff>187325</xdr:colOff>
      <xdr:row>31</xdr:row>
      <xdr:rowOff>162348</xdr:rowOff>
    </xdr:to>
    <xdr:sp macro="" textlink="">
      <xdr:nvSpPr>
        <xdr:cNvPr id="93" name="楕円 92"/>
        <xdr:cNvSpPr/>
      </xdr:nvSpPr>
      <xdr:spPr>
        <a:xfrm>
          <a:off x="4000500" y="537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111548</xdr:rowOff>
    </xdr:from>
    <xdr:to>
      <xdr:col>23</xdr:col>
      <xdr:colOff>85725</xdr:colOff>
      <xdr:row>31</xdr:row>
      <xdr:rowOff>140335</xdr:rowOff>
    </xdr:to>
    <xdr:cxnSp macro="">
      <xdr:nvCxnSpPr>
        <xdr:cNvPr id="94" name="直線コネクタ 93"/>
        <xdr:cNvCxnSpPr/>
      </xdr:nvCxnSpPr>
      <xdr:spPr>
        <a:xfrm>
          <a:off x="4051300" y="5426498"/>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44556</xdr:rowOff>
    </xdr:from>
    <xdr:to>
      <xdr:col>15</xdr:col>
      <xdr:colOff>187325</xdr:colOff>
      <xdr:row>31</xdr:row>
      <xdr:rowOff>146156</xdr:rowOff>
    </xdr:to>
    <xdr:sp macro="" textlink="">
      <xdr:nvSpPr>
        <xdr:cNvPr id="95" name="楕円 94"/>
        <xdr:cNvSpPr/>
      </xdr:nvSpPr>
      <xdr:spPr>
        <a:xfrm>
          <a:off x="3238500" y="53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95356</xdr:rowOff>
    </xdr:from>
    <xdr:to>
      <xdr:col>19</xdr:col>
      <xdr:colOff>136525</xdr:colOff>
      <xdr:row>31</xdr:row>
      <xdr:rowOff>111548</xdr:rowOff>
    </xdr:to>
    <xdr:cxnSp macro="">
      <xdr:nvCxnSpPr>
        <xdr:cNvPr id="96" name="直線コネクタ 95"/>
        <xdr:cNvCxnSpPr/>
      </xdr:nvCxnSpPr>
      <xdr:spPr>
        <a:xfrm>
          <a:off x="3289300" y="5410306"/>
          <a:ext cx="762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26564</xdr:rowOff>
    </xdr:from>
    <xdr:to>
      <xdr:col>11</xdr:col>
      <xdr:colOff>187325</xdr:colOff>
      <xdr:row>31</xdr:row>
      <xdr:rowOff>128164</xdr:rowOff>
    </xdr:to>
    <xdr:sp macro="" textlink="">
      <xdr:nvSpPr>
        <xdr:cNvPr id="97" name="楕円 96"/>
        <xdr:cNvSpPr/>
      </xdr:nvSpPr>
      <xdr:spPr>
        <a:xfrm>
          <a:off x="2476500" y="534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77364</xdr:rowOff>
    </xdr:from>
    <xdr:to>
      <xdr:col>15</xdr:col>
      <xdr:colOff>136525</xdr:colOff>
      <xdr:row>31</xdr:row>
      <xdr:rowOff>95356</xdr:rowOff>
    </xdr:to>
    <xdr:cxnSp macro="">
      <xdr:nvCxnSpPr>
        <xdr:cNvPr id="98" name="直線コネクタ 97"/>
        <xdr:cNvCxnSpPr/>
      </xdr:nvCxnSpPr>
      <xdr:spPr>
        <a:xfrm>
          <a:off x="2527300" y="5392314"/>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17568</xdr:rowOff>
    </xdr:from>
    <xdr:to>
      <xdr:col>7</xdr:col>
      <xdr:colOff>187325</xdr:colOff>
      <xdr:row>31</xdr:row>
      <xdr:rowOff>119168</xdr:rowOff>
    </xdr:to>
    <xdr:sp macro="" textlink="">
      <xdr:nvSpPr>
        <xdr:cNvPr id="99" name="楕円 98"/>
        <xdr:cNvSpPr/>
      </xdr:nvSpPr>
      <xdr:spPr>
        <a:xfrm>
          <a:off x="1714500" y="533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68368</xdr:rowOff>
    </xdr:from>
    <xdr:to>
      <xdr:col>11</xdr:col>
      <xdr:colOff>136525</xdr:colOff>
      <xdr:row>31</xdr:row>
      <xdr:rowOff>77364</xdr:rowOff>
    </xdr:to>
    <xdr:cxnSp macro="">
      <xdr:nvCxnSpPr>
        <xdr:cNvPr id="100" name="直線コネクタ 99"/>
        <xdr:cNvCxnSpPr/>
      </xdr:nvCxnSpPr>
      <xdr:spPr>
        <a:xfrm>
          <a:off x="1765300" y="5383318"/>
          <a:ext cx="762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101" name="n_1aveValue有形固定資産減価償却率"/>
        <xdr:cNvSpPr txBox="1"/>
      </xdr:nvSpPr>
      <xdr:spPr>
        <a:xfrm>
          <a:off x="3836044" y="500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22348</xdr:rowOff>
    </xdr:from>
    <xdr:ext cx="405111" cy="259045"/>
    <xdr:sp macro="" textlink="">
      <xdr:nvSpPr>
        <xdr:cNvPr id="102" name="n_2aveValue有形固定資産減価償却率"/>
        <xdr:cNvSpPr txBox="1"/>
      </xdr:nvSpPr>
      <xdr:spPr>
        <a:xfrm>
          <a:off x="3086744" y="4994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165011</xdr:rowOff>
    </xdr:from>
    <xdr:ext cx="405111" cy="259045"/>
    <xdr:sp macro="" textlink="">
      <xdr:nvSpPr>
        <xdr:cNvPr id="103" name="n_3aveValue有形固定資産減価償却率"/>
        <xdr:cNvSpPr txBox="1"/>
      </xdr:nvSpPr>
      <xdr:spPr>
        <a:xfrm>
          <a:off x="2324744" y="4965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104" name="n_4aveValue有形固定資産減価償却率"/>
        <xdr:cNvSpPr txBox="1"/>
      </xdr:nvSpPr>
      <xdr:spPr>
        <a:xfrm>
          <a:off x="15627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153475</xdr:rowOff>
    </xdr:from>
    <xdr:ext cx="405111" cy="259045"/>
    <xdr:sp macro="" textlink="">
      <xdr:nvSpPr>
        <xdr:cNvPr id="105" name="n_1mainValue有形固定資産減価償却率"/>
        <xdr:cNvSpPr txBox="1"/>
      </xdr:nvSpPr>
      <xdr:spPr>
        <a:xfrm>
          <a:off x="3836044" y="5468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137283</xdr:rowOff>
    </xdr:from>
    <xdr:ext cx="405111" cy="259045"/>
    <xdr:sp macro="" textlink="">
      <xdr:nvSpPr>
        <xdr:cNvPr id="106" name="n_2mainValue有形固定資産減価償却率"/>
        <xdr:cNvSpPr txBox="1"/>
      </xdr:nvSpPr>
      <xdr:spPr>
        <a:xfrm>
          <a:off x="3086744" y="54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119291</xdr:rowOff>
    </xdr:from>
    <xdr:ext cx="405111" cy="259045"/>
    <xdr:sp macro="" textlink="">
      <xdr:nvSpPr>
        <xdr:cNvPr id="107" name="n_3mainValue有形固定資産減価償却率"/>
        <xdr:cNvSpPr txBox="1"/>
      </xdr:nvSpPr>
      <xdr:spPr>
        <a:xfrm>
          <a:off x="2324744" y="543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110295</xdr:rowOff>
    </xdr:from>
    <xdr:ext cx="405111" cy="259045"/>
    <xdr:sp macro="" textlink="">
      <xdr:nvSpPr>
        <xdr:cNvPr id="108" name="n_4mainValue有形固定資産減価償却率"/>
        <xdr:cNvSpPr txBox="1"/>
      </xdr:nvSpPr>
      <xdr:spPr>
        <a:xfrm>
          <a:off x="1562744" y="5425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年度の将来負担額は、地方債残高は微増傾向にあるものの、公営企業債等繰入見込額の減により減少した。また、将来負担充当可能基金の増加により債務償還比率は対前年度</a:t>
          </a:r>
          <a:r>
            <a:rPr kumimoji="1" lang="en-US" altLang="ja-JP" sz="1100">
              <a:latin typeface="ＭＳ Ｐゴシック" panose="020B0600070205080204" pitchFamily="50" charset="-128"/>
              <a:ea typeface="ＭＳ Ｐゴシック" panose="020B0600070205080204" pitchFamily="50" charset="-128"/>
            </a:rPr>
            <a:t>81.3%</a:t>
          </a:r>
          <a:r>
            <a:rPr kumimoji="1" lang="ja-JP" altLang="en-US" sz="1100">
              <a:latin typeface="ＭＳ Ｐゴシック" panose="020B0600070205080204" pitchFamily="50" charset="-128"/>
              <a:ea typeface="ＭＳ Ｐゴシック" panose="020B0600070205080204" pitchFamily="50" charset="-128"/>
            </a:rPr>
            <a:t>の減となった。</a:t>
          </a:r>
        </a:p>
        <a:p>
          <a:r>
            <a:rPr kumimoji="1" lang="ja-JP" altLang="en-US" sz="1100">
              <a:latin typeface="ＭＳ Ｐゴシック" panose="020B0600070205080204" pitchFamily="50" charset="-128"/>
              <a:ea typeface="ＭＳ Ｐゴシック" panose="020B0600070205080204" pitchFamily="50" charset="-128"/>
            </a:rPr>
            <a:t>　地方債については、平成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より防災行政無線デジタル化更新事業に着手しており、高額の起債を行っているため元金償還に合わせて債務償還比率は上昇していくと見込まれるが、引き続き計画的な借り入れを行い、過度な公債費の上昇を抑制していく必要がある。</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39" name="直線コネクタ 138"/>
        <xdr:cNvCxnSpPr/>
      </xdr:nvCxnSpPr>
      <xdr:spPr>
        <a:xfrm flipV="1">
          <a:off x="14793595" y="4489903"/>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40" name="債務償還比率最小値テキスト"/>
        <xdr:cNvSpPr txBox="1"/>
      </xdr:nvSpPr>
      <xdr:spPr>
        <a:xfrm>
          <a:off x="14846300" y="598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41" name="直線コネクタ 140"/>
        <xdr:cNvCxnSpPr/>
      </xdr:nvCxnSpPr>
      <xdr:spPr>
        <a:xfrm>
          <a:off x="14706600" y="59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119551</xdr:rowOff>
    </xdr:from>
    <xdr:ext cx="469744" cy="259045"/>
    <xdr:sp macro="" textlink="">
      <xdr:nvSpPr>
        <xdr:cNvPr id="144" name="債務償還比率平均値テキスト"/>
        <xdr:cNvSpPr txBox="1"/>
      </xdr:nvSpPr>
      <xdr:spPr>
        <a:xfrm>
          <a:off x="14846300" y="5091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45" name="フローチャート: 判断 144"/>
        <xdr:cNvSpPr/>
      </xdr:nvSpPr>
      <xdr:spPr>
        <a:xfrm>
          <a:off x="14744700" y="511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90887</xdr:rowOff>
    </xdr:from>
    <xdr:to>
      <xdr:col>72</xdr:col>
      <xdr:colOff>123825</xdr:colOff>
      <xdr:row>31</xdr:row>
      <xdr:rowOff>21037</xdr:rowOff>
    </xdr:to>
    <xdr:sp macro="" textlink="">
      <xdr:nvSpPr>
        <xdr:cNvPr id="146" name="フローチャート: 判断 145"/>
        <xdr:cNvSpPr/>
      </xdr:nvSpPr>
      <xdr:spPr>
        <a:xfrm>
          <a:off x="14033500" y="523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96747</xdr:rowOff>
    </xdr:from>
    <xdr:to>
      <xdr:col>68</xdr:col>
      <xdr:colOff>123825</xdr:colOff>
      <xdr:row>31</xdr:row>
      <xdr:rowOff>26897</xdr:rowOff>
    </xdr:to>
    <xdr:sp macro="" textlink="">
      <xdr:nvSpPr>
        <xdr:cNvPr id="147" name="フローチャート: 判断 146"/>
        <xdr:cNvSpPr/>
      </xdr:nvSpPr>
      <xdr:spPr>
        <a:xfrm>
          <a:off x="13271500" y="524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120804</xdr:rowOff>
    </xdr:from>
    <xdr:to>
      <xdr:col>64</xdr:col>
      <xdr:colOff>123825</xdr:colOff>
      <xdr:row>31</xdr:row>
      <xdr:rowOff>50954</xdr:rowOff>
    </xdr:to>
    <xdr:sp macro="" textlink="">
      <xdr:nvSpPr>
        <xdr:cNvPr id="148" name="フローチャート: 判断 147"/>
        <xdr:cNvSpPr/>
      </xdr:nvSpPr>
      <xdr:spPr>
        <a:xfrm>
          <a:off x="12509500" y="526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137459</xdr:rowOff>
    </xdr:from>
    <xdr:to>
      <xdr:col>60</xdr:col>
      <xdr:colOff>123825</xdr:colOff>
      <xdr:row>31</xdr:row>
      <xdr:rowOff>67609</xdr:rowOff>
    </xdr:to>
    <xdr:sp macro="" textlink="">
      <xdr:nvSpPr>
        <xdr:cNvPr id="149" name="フローチャート: 判断 148"/>
        <xdr:cNvSpPr/>
      </xdr:nvSpPr>
      <xdr:spPr>
        <a:xfrm>
          <a:off x="11747500" y="5280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18642</xdr:rowOff>
    </xdr:from>
    <xdr:to>
      <xdr:col>76</xdr:col>
      <xdr:colOff>73025</xdr:colOff>
      <xdr:row>28</xdr:row>
      <xdr:rowOff>120242</xdr:rowOff>
    </xdr:to>
    <xdr:sp macro="" textlink="">
      <xdr:nvSpPr>
        <xdr:cNvPr id="155" name="楕円 154"/>
        <xdr:cNvSpPr/>
      </xdr:nvSpPr>
      <xdr:spPr>
        <a:xfrm>
          <a:off x="14744700" y="481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41519</xdr:rowOff>
    </xdr:from>
    <xdr:ext cx="469744" cy="259045"/>
    <xdr:sp macro="" textlink="">
      <xdr:nvSpPr>
        <xdr:cNvPr id="156" name="債務償還比率該当値テキスト"/>
        <xdr:cNvSpPr txBox="1"/>
      </xdr:nvSpPr>
      <xdr:spPr>
        <a:xfrm>
          <a:off x="14846300" y="467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144018</xdr:rowOff>
    </xdr:from>
    <xdr:to>
      <xdr:col>72</xdr:col>
      <xdr:colOff>123825</xdr:colOff>
      <xdr:row>29</xdr:row>
      <xdr:rowOff>74168</xdr:rowOff>
    </xdr:to>
    <xdr:sp macro="" textlink="">
      <xdr:nvSpPr>
        <xdr:cNvPr id="157" name="楕円 156"/>
        <xdr:cNvSpPr/>
      </xdr:nvSpPr>
      <xdr:spPr>
        <a:xfrm>
          <a:off x="14033500" y="49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69442</xdr:rowOff>
    </xdr:from>
    <xdr:to>
      <xdr:col>76</xdr:col>
      <xdr:colOff>22225</xdr:colOff>
      <xdr:row>29</xdr:row>
      <xdr:rowOff>23368</xdr:rowOff>
    </xdr:to>
    <xdr:cxnSp macro="">
      <xdr:nvCxnSpPr>
        <xdr:cNvPr id="158" name="直線コネクタ 157"/>
        <xdr:cNvCxnSpPr/>
      </xdr:nvCxnSpPr>
      <xdr:spPr>
        <a:xfrm flipV="1">
          <a:off x="14084300" y="4870042"/>
          <a:ext cx="711200" cy="12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13743</xdr:rowOff>
    </xdr:from>
    <xdr:to>
      <xdr:col>68</xdr:col>
      <xdr:colOff>123825</xdr:colOff>
      <xdr:row>29</xdr:row>
      <xdr:rowOff>115343</xdr:rowOff>
    </xdr:to>
    <xdr:sp macro="" textlink="">
      <xdr:nvSpPr>
        <xdr:cNvPr id="159" name="楕円 158"/>
        <xdr:cNvSpPr/>
      </xdr:nvSpPr>
      <xdr:spPr>
        <a:xfrm>
          <a:off x="13271500" y="498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23368</xdr:rowOff>
    </xdr:from>
    <xdr:to>
      <xdr:col>72</xdr:col>
      <xdr:colOff>73025</xdr:colOff>
      <xdr:row>29</xdr:row>
      <xdr:rowOff>64543</xdr:rowOff>
    </xdr:to>
    <xdr:cxnSp macro="">
      <xdr:nvCxnSpPr>
        <xdr:cNvPr id="160" name="直線コネクタ 159"/>
        <xdr:cNvCxnSpPr/>
      </xdr:nvCxnSpPr>
      <xdr:spPr>
        <a:xfrm flipV="1">
          <a:off x="13322300" y="4995418"/>
          <a:ext cx="762000" cy="4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3257</xdr:rowOff>
    </xdr:from>
    <xdr:to>
      <xdr:col>64</xdr:col>
      <xdr:colOff>123825</xdr:colOff>
      <xdr:row>29</xdr:row>
      <xdr:rowOff>104857</xdr:rowOff>
    </xdr:to>
    <xdr:sp macro="" textlink="">
      <xdr:nvSpPr>
        <xdr:cNvPr id="161" name="楕円 160"/>
        <xdr:cNvSpPr/>
      </xdr:nvSpPr>
      <xdr:spPr>
        <a:xfrm>
          <a:off x="12509500" y="497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54057</xdr:rowOff>
    </xdr:from>
    <xdr:to>
      <xdr:col>68</xdr:col>
      <xdr:colOff>73025</xdr:colOff>
      <xdr:row>29</xdr:row>
      <xdr:rowOff>64543</xdr:rowOff>
    </xdr:to>
    <xdr:cxnSp macro="">
      <xdr:nvCxnSpPr>
        <xdr:cNvPr id="162" name="直線コネクタ 161"/>
        <xdr:cNvCxnSpPr/>
      </xdr:nvCxnSpPr>
      <xdr:spPr>
        <a:xfrm>
          <a:off x="12560300" y="5026107"/>
          <a:ext cx="762000" cy="1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169654</xdr:rowOff>
    </xdr:from>
    <xdr:to>
      <xdr:col>60</xdr:col>
      <xdr:colOff>123825</xdr:colOff>
      <xdr:row>30</xdr:row>
      <xdr:rowOff>99804</xdr:rowOff>
    </xdr:to>
    <xdr:sp macro="" textlink="">
      <xdr:nvSpPr>
        <xdr:cNvPr id="163" name="楕円 162"/>
        <xdr:cNvSpPr/>
      </xdr:nvSpPr>
      <xdr:spPr>
        <a:xfrm>
          <a:off x="11747500" y="514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54057</xdr:rowOff>
    </xdr:from>
    <xdr:to>
      <xdr:col>64</xdr:col>
      <xdr:colOff>73025</xdr:colOff>
      <xdr:row>30</xdr:row>
      <xdr:rowOff>49004</xdr:rowOff>
    </xdr:to>
    <xdr:cxnSp macro="">
      <xdr:nvCxnSpPr>
        <xdr:cNvPr id="164" name="直線コネクタ 163"/>
        <xdr:cNvCxnSpPr/>
      </xdr:nvCxnSpPr>
      <xdr:spPr>
        <a:xfrm flipV="1">
          <a:off x="11798300" y="5026107"/>
          <a:ext cx="762000" cy="16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12164</xdr:rowOff>
    </xdr:from>
    <xdr:ext cx="469744" cy="259045"/>
    <xdr:sp macro="" textlink="">
      <xdr:nvSpPr>
        <xdr:cNvPr id="165" name="n_1aveValue債務償還比率"/>
        <xdr:cNvSpPr txBox="1"/>
      </xdr:nvSpPr>
      <xdr:spPr>
        <a:xfrm>
          <a:off x="13836727" y="532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18024</xdr:rowOff>
    </xdr:from>
    <xdr:ext cx="469744" cy="259045"/>
    <xdr:sp macro="" textlink="">
      <xdr:nvSpPr>
        <xdr:cNvPr id="166" name="n_2aveValue債務償還比率"/>
        <xdr:cNvSpPr txBox="1"/>
      </xdr:nvSpPr>
      <xdr:spPr>
        <a:xfrm>
          <a:off x="13087427" y="533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42081</xdr:rowOff>
    </xdr:from>
    <xdr:ext cx="469744" cy="259045"/>
    <xdr:sp macro="" textlink="">
      <xdr:nvSpPr>
        <xdr:cNvPr id="167" name="n_3aveValue債務償還比率"/>
        <xdr:cNvSpPr txBox="1"/>
      </xdr:nvSpPr>
      <xdr:spPr>
        <a:xfrm>
          <a:off x="12325427" y="535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58736</xdr:rowOff>
    </xdr:from>
    <xdr:ext cx="469744" cy="259045"/>
    <xdr:sp macro="" textlink="">
      <xdr:nvSpPr>
        <xdr:cNvPr id="168" name="n_4aveValue債務償還比率"/>
        <xdr:cNvSpPr txBox="1"/>
      </xdr:nvSpPr>
      <xdr:spPr>
        <a:xfrm>
          <a:off x="11563427" y="537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90695</xdr:rowOff>
    </xdr:from>
    <xdr:ext cx="469744" cy="259045"/>
    <xdr:sp macro="" textlink="">
      <xdr:nvSpPr>
        <xdr:cNvPr id="169" name="n_1mainValue債務償還比率"/>
        <xdr:cNvSpPr txBox="1"/>
      </xdr:nvSpPr>
      <xdr:spPr>
        <a:xfrm>
          <a:off x="13836727" y="47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131870</xdr:rowOff>
    </xdr:from>
    <xdr:ext cx="469744" cy="259045"/>
    <xdr:sp macro="" textlink="">
      <xdr:nvSpPr>
        <xdr:cNvPr id="170" name="n_2mainValue債務償還比率"/>
        <xdr:cNvSpPr txBox="1"/>
      </xdr:nvSpPr>
      <xdr:spPr>
        <a:xfrm>
          <a:off x="13087427" y="476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121384</xdr:rowOff>
    </xdr:from>
    <xdr:ext cx="469744" cy="259045"/>
    <xdr:sp macro="" textlink="">
      <xdr:nvSpPr>
        <xdr:cNvPr id="171" name="n_3mainValue債務償還比率"/>
        <xdr:cNvSpPr txBox="1"/>
      </xdr:nvSpPr>
      <xdr:spPr>
        <a:xfrm>
          <a:off x="12325427" y="475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116331</xdr:rowOff>
    </xdr:from>
    <xdr:ext cx="469744" cy="259045"/>
    <xdr:sp macro="" textlink="">
      <xdr:nvSpPr>
        <xdr:cNvPr id="172" name="n_4mainValue債務償還比率"/>
        <xdr:cNvSpPr txBox="1"/>
      </xdr:nvSpPr>
      <xdr:spPr>
        <a:xfrm>
          <a:off x="11563427" y="491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10,110
9,899
41.16
6,578,947
6,268,410
289,913
3,324,251
3,973,150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135890</xdr:rowOff>
    </xdr:from>
    <xdr:to>
      <xdr:col>24</xdr:col>
      <xdr:colOff>114300</xdr:colOff>
      <xdr:row>40</xdr:row>
      <xdr:rowOff>66040</xdr:rowOff>
    </xdr:to>
    <xdr:sp macro="" textlink="">
      <xdr:nvSpPr>
        <xdr:cNvPr id="73" name="楕円 72"/>
        <xdr:cNvSpPr/>
      </xdr:nvSpPr>
      <xdr:spPr>
        <a:xfrm>
          <a:off x="4584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114317</xdr:rowOff>
    </xdr:from>
    <xdr:ext cx="405111" cy="259045"/>
    <xdr:sp macro="" textlink="">
      <xdr:nvSpPr>
        <xdr:cNvPr id="74" name="【道路】&#10;有形固定資産減価償却率該当値テキスト"/>
        <xdr:cNvSpPr txBox="1"/>
      </xdr:nvSpPr>
      <xdr:spPr>
        <a:xfrm>
          <a:off x="4673600"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103505</xdr:rowOff>
    </xdr:from>
    <xdr:to>
      <xdr:col>20</xdr:col>
      <xdr:colOff>38100</xdr:colOff>
      <xdr:row>40</xdr:row>
      <xdr:rowOff>33655</xdr:rowOff>
    </xdr:to>
    <xdr:sp macro="" textlink="">
      <xdr:nvSpPr>
        <xdr:cNvPr id="75" name="楕円 74"/>
        <xdr:cNvSpPr/>
      </xdr:nvSpPr>
      <xdr:spPr>
        <a:xfrm>
          <a:off x="3746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154305</xdr:rowOff>
    </xdr:from>
    <xdr:to>
      <xdr:col>24</xdr:col>
      <xdr:colOff>63500</xdr:colOff>
      <xdr:row>40</xdr:row>
      <xdr:rowOff>15240</xdr:rowOff>
    </xdr:to>
    <xdr:cxnSp macro="">
      <xdr:nvCxnSpPr>
        <xdr:cNvPr id="76" name="直線コネクタ 75"/>
        <xdr:cNvCxnSpPr/>
      </xdr:nvCxnSpPr>
      <xdr:spPr>
        <a:xfrm>
          <a:off x="3797300" y="68408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80645</xdr:rowOff>
    </xdr:from>
    <xdr:to>
      <xdr:col>15</xdr:col>
      <xdr:colOff>101600</xdr:colOff>
      <xdr:row>40</xdr:row>
      <xdr:rowOff>10795</xdr:rowOff>
    </xdr:to>
    <xdr:sp macro="" textlink="">
      <xdr:nvSpPr>
        <xdr:cNvPr id="77" name="楕円 76"/>
        <xdr:cNvSpPr/>
      </xdr:nvSpPr>
      <xdr:spPr>
        <a:xfrm>
          <a:off x="2857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131445</xdr:rowOff>
    </xdr:from>
    <xdr:to>
      <xdr:col>19</xdr:col>
      <xdr:colOff>177800</xdr:colOff>
      <xdr:row>39</xdr:row>
      <xdr:rowOff>154305</xdr:rowOff>
    </xdr:to>
    <xdr:cxnSp macro="">
      <xdr:nvCxnSpPr>
        <xdr:cNvPr id="78" name="直線コネクタ 77"/>
        <xdr:cNvCxnSpPr/>
      </xdr:nvCxnSpPr>
      <xdr:spPr>
        <a:xfrm>
          <a:off x="2908300" y="68179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55880</xdr:rowOff>
    </xdr:from>
    <xdr:to>
      <xdr:col>10</xdr:col>
      <xdr:colOff>165100</xdr:colOff>
      <xdr:row>39</xdr:row>
      <xdr:rowOff>157480</xdr:rowOff>
    </xdr:to>
    <xdr:sp macro="" textlink="">
      <xdr:nvSpPr>
        <xdr:cNvPr id="79" name="楕円 78"/>
        <xdr:cNvSpPr/>
      </xdr:nvSpPr>
      <xdr:spPr>
        <a:xfrm>
          <a:off x="1968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106680</xdr:rowOff>
    </xdr:from>
    <xdr:to>
      <xdr:col>15</xdr:col>
      <xdr:colOff>50800</xdr:colOff>
      <xdr:row>39</xdr:row>
      <xdr:rowOff>131445</xdr:rowOff>
    </xdr:to>
    <xdr:cxnSp macro="">
      <xdr:nvCxnSpPr>
        <xdr:cNvPr id="80" name="直線コネクタ 79"/>
        <xdr:cNvCxnSpPr/>
      </xdr:nvCxnSpPr>
      <xdr:spPr>
        <a:xfrm>
          <a:off x="2019300" y="67932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42545</xdr:rowOff>
    </xdr:from>
    <xdr:to>
      <xdr:col>6</xdr:col>
      <xdr:colOff>38100</xdr:colOff>
      <xdr:row>39</xdr:row>
      <xdr:rowOff>144145</xdr:rowOff>
    </xdr:to>
    <xdr:sp macro="" textlink="">
      <xdr:nvSpPr>
        <xdr:cNvPr id="81" name="楕円 80"/>
        <xdr:cNvSpPr/>
      </xdr:nvSpPr>
      <xdr:spPr>
        <a:xfrm>
          <a:off x="1079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93345</xdr:rowOff>
    </xdr:from>
    <xdr:to>
      <xdr:col>10</xdr:col>
      <xdr:colOff>114300</xdr:colOff>
      <xdr:row>39</xdr:row>
      <xdr:rowOff>106680</xdr:rowOff>
    </xdr:to>
    <xdr:cxnSp macro="">
      <xdr:nvCxnSpPr>
        <xdr:cNvPr id="82" name="直線コネクタ 81"/>
        <xdr:cNvCxnSpPr/>
      </xdr:nvCxnSpPr>
      <xdr:spPr>
        <a:xfrm>
          <a:off x="1130300" y="67798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12082</xdr:rowOff>
    </xdr:from>
    <xdr:ext cx="405111" cy="259045"/>
    <xdr:sp macro="" textlink="">
      <xdr:nvSpPr>
        <xdr:cNvPr id="83" name="n_1aveValue【道路】&#10;有形固定資産減価償却率"/>
        <xdr:cNvSpPr txBox="1"/>
      </xdr:nvSpPr>
      <xdr:spPr>
        <a:xfrm>
          <a:off x="3582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84" name="n_2aveValue【道路】&#10;有形固定資産減価償却率"/>
        <xdr:cNvSpPr txBox="1"/>
      </xdr:nvSpPr>
      <xdr:spPr>
        <a:xfrm>
          <a:off x="2705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5" name="n_3aveValue【道路】&#10;有形固定資産減価償却率"/>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6" name="n_4aveValue【道路】&#10;有形固定資産減価償却率"/>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24782</xdr:rowOff>
    </xdr:from>
    <xdr:ext cx="405111" cy="259045"/>
    <xdr:sp macro="" textlink="">
      <xdr:nvSpPr>
        <xdr:cNvPr id="87" name="n_1mainValue【道路】&#10;有形固定資産減価償却率"/>
        <xdr:cNvSpPr txBox="1"/>
      </xdr:nvSpPr>
      <xdr:spPr>
        <a:xfrm>
          <a:off x="35820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1922</xdr:rowOff>
    </xdr:from>
    <xdr:ext cx="405111" cy="259045"/>
    <xdr:sp macro="" textlink="">
      <xdr:nvSpPr>
        <xdr:cNvPr id="88" name="n_2mainValue【道路】&#10;有形固定資産減価償却率"/>
        <xdr:cNvSpPr txBox="1"/>
      </xdr:nvSpPr>
      <xdr:spPr>
        <a:xfrm>
          <a:off x="27057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148607</xdr:rowOff>
    </xdr:from>
    <xdr:ext cx="405111" cy="259045"/>
    <xdr:sp macro="" textlink="">
      <xdr:nvSpPr>
        <xdr:cNvPr id="89" name="n_3mainValue【道路】&#10;有形固定資産減価償却率"/>
        <xdr:cNvSpPr txBox="1"/>
      </xdr:nvSpPr>
      <xdr:spPr>
        <a:xfrm>
          <a:off x="18167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135272</xdr:rowOff>
    </xdr:from>
    <xdr:ext cx="405111" cy="259045"/>
    <xdr:sp macro="" textlink="">
      <xdr:nvSpPr>
        <xdr:cNvPr id="90" name="n_4mainValue【道路】&#10;有形固定資産減価償却率"/>
        <xdr:cNvSpPr txBox="1"/>
      </xdr:nvSpPr>
      <xdr:spPr>
        <a:xfrm>
          <a:off x="9277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153104</xdr:rowOff>
    </xdr:from>
    <xdr:to>
      <xdr:col>50</xdr:col>
      <xdr:colOff>165100</xdr:colOff>
      <xdr:row>42</xdr:row>
      <xdr:rowOff>83254</xdr:rowOff>
    </xdr:to>
    <xdr:sp macro="" textlink="">
      <xdr:nvSpPr>
        <xdr:cNvPr id="121" name="フローチャート: 判断 120"/>
        <xdr:cNvSpPr/>
      </xdr:nvSpPr>
      <xdr:spPr>
        <a:xfrm>
          <a:off x="9588500" y="718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153202</xdr:rowOff>
    </xdr:from>
    <xdr:to>
      <xdr:col>46</xdr:col>
      <xdr:colOff>38100</xdr:colOff>
      <xdr:row>42</xdr:row>
      <xdr:rowOff>83352</xdr:rowOff>
    </xdr:to>
    <xdr:sp macro="" textlink="">
      <xdr:nvSpPr>
        <xdr:cNvPr id="122" name="フローチャート: 判断 121"/>
        <xdr:cNvSpPr/>
      </xdr:nvSpPr>
      <xdr:spPr>
        <a:xfrm>
          <a:off x="8699500" y="718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153288</xdr:rowOff>
    </xdr:from>
    <xdr:to>
      <xdr:col>41</xdr:col>
      <xdr:colOff>101600</xdr:colOff>
      <xdr:row>42</xdr:row>
      <xdr:rowOff>83438</xdr:rowOff>
    </xdr:to>
    <xdr:sp macro="" textlink="">
      <xdr:nvSpPr>
        <xdr:cNvPr id="123" name="フローチャート: 判断 122"/>
        <xdr:cNvSpPr/>
      </xdr:nvSpPr>
      <xdr:spPr>
        <a:xfrm>
          <a:off x="7810500" y="718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153281</xdr:rowOff>
    </xdr:from>
    <xdr:to>
      <xdr:col>36</xdr:col>
      <xdr:colOff>165100</xdr:colOff>
      <xdr:row>42</xdr:row>
      <xdr:rowOff>83431</xdr:rowOff>
    </xdr:to>
    <xdr:sp macro="" textlink="">
      <xdr:nvSpPr>
        <xdr:cNvPr id="124" name="フローチャート: 判断 123"/>
        <xdr:cNvSpPr/>
      </xdr:nvSpPr>
      <xdr:spPr>
        <a:xfrm>
          <a:off x="6921500" y="718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155276</xdr:rowOff>
    </xdr:from>
    <xdr:to>
      <xdr:col>55</xdr:col>
      <xdr:colOff>50800</xdr:colOff>
      <xdr:row>42</xdr:row>
      <xdr:rowOff>85426</xdr:rowOff>
    </xdr:to>
    <xdr:sp macro="" textlink="">
      <xdr:nvSpPr>
        <xdr:cNvPr id="130" name="楕円 129"/>
        <xdr:cNvSpPr/>
      </xdr:nvSpPr>
      <xdr:spPr>
        <a:xfrm>
          <a:off x="10426700" y="718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31" name="【道路】&#10;一人当たり延長該当値テキスト"/>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155314</xdr:rowOff>
    </xdr:from>
    <xdr:to>
      <xdr:col>50</xdr:col>
      <xdr:colOff>165100</xdr:colOff>
      <xdr:row>42</xdr:row>
      <xdr:rowOff>85464</xdr:rowOff>
    </xdr:to>
    <xdr:sp macro="" textlink="">
      <xdr:nvSpPr>
        <xdr:cNvPr id="132" name="楕円 131"/>
        <xdr:cNvSpPr/>
      </xdr:nvSpPr>
      <xdr:spPr>
        <a:xfrm>
          <a:off x="9588500" y="718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34626</xdr:rowOff>
    </xdr:from>
    <xdr:to>
      <xdr:col>55</xdr:col>
      <xdr:colOff>0</xdr:colOff>
      <xdr:row>42</xdr:row>
      <xdr:rowOff>34664</xdr:rowOff>
    </xdr:to>
    <xdr:cxnSp macro="">
      <xdr:nvCxnSpPr>
        <xdr:cNvPr id="133" name="直線コネクタ 132"/>
        <xdr:cNvCxnSpPr/>
      </xdr:nvCxnSpPr>
      <xdr:spPr>
        <a:xfrm flipV="1">
          <a:off x="9639300" y="7235526"/>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155377</xdr:rowOff>
    </xdr:from>
    <xdr:to>
      <xdr:col>46</xdr:col>
      <xdr:colOff>38100</xdr:colOff>
      <xdr:row>42</xdr:row>
      <xdr:rowOff>85527</xdr:rowOff>
    </xdr:to>
    <xdr:sp macro="" textlink="">
      <xdr:nvSpPr>
        <xdr:cNvPr id="134" name="楕円 133"/>
        <xdr:cNvSpPr/>
      </xdr:nvSpPr>
      <xdr:spPr>
        <a:xfrm>
          <a:off x="8699500" y="718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34664</xdr:rowOff>
    </xdr:from>
    <xdr:to>
      <xdr:col>50</xdr:col>
      <xdr:colOff>114300</xdr:colOff>
      <xdr:row>42</xdr:row>
      <xdr:rowOff>34727</xdr:rowOff>
    </xdr:to>
    <xdr:cxnSp macro="">
      <xdr:nvCxnSpPr>
        <xdr:cNvPr id="135" name="直線コネクタ 134"/>
        <xdr:cNvCxnSpPr/>
      </xdr:nvCxnSpPr>
      <xdr:spPr>
        <a:xfrm flipV="1">
          <a:off x="8750300" y="7235564"/>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155452</xdr:rowOff>
    </xdr:from>
    <xdr:to>
      <xdr:col>41</xdr:col>
      <xdr:colOff>101600</xdr:colOff>
      <xdr:row>42</xdr:row>
      <xdr:rowOff>85602</xdr:rowOff>
    </xdr:to>
    <xdr:sp macro="" textlink="">
      <xdr:nvSpPr>
        <xdr:cNvPr id="136" name="楕円 135"/>
        <xdr:cNvSpPr/>
      </xdr:nvSpPr>
      <xdr:spPr>
        <a:xfrm>
          <a:off x="7810500" y="718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34727</xdr:rowOff>
    </xdr:from>
    <xdr:to>
      <xdr:col>45</xdr:col>
      <xdr:colOff>177800</xdr:colOff>
      <xdr:row>42</xdr:row>
      <xdr:rowOff>34802</xdr:rowOff>
    </xdr:to>
    <xdr:cxnSp macro="">
      <xdr:nvCxnSpPr>
        <xdr:cNvPr id="137" name="直線コネクタ 136"/>
        <xdr:cNvCxnSpPr/>
      </xdr:nvCxnSpPr>
      <xdr:spPr>
        <a:xfrm flipV="1">
          <a:off x="7861300" y="7235627"/>
          <a:ext cx="8890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155556</xdr:rowOff>
    </xdr:from>
    <xdr:to>
      <xdr:col>36</xdr:col>
      <xdr:colOff>165100</xdr:colOff>
      <xdr:row>42</xdr:row>
      <xdr:rowOff>85706</xdr:rowOff>
    </xdr:to>
    <xdr:sp macro="" textlink="">
      <xdr:nvSpPr>
        <xdr:cNvPr id="138" name="楕円 137"/>
        <xdr:cNvSpPr/>
      </xdr:nvSpPr>
      <xdr:spPr>
        <a:xfrm>
          <a:off x="6921500" y="71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34802</xdr:rowOff>
    </xdr:from>
    <xdr:to>
      <xdr:col>41</xdr:col>
      <xdr:colOff>50800</xdr:colOff>
      <xdr:row>42</xdr:row>
      <xdr:rowOff>34906</xdr:rowOff>
    </xdr:to>
    <xdr:cxnSp macro="">
      <xdr:nvCxnSpPr>
        <xdr:cNvPr id="139" name="直線コネクタ 138"/>
        <xdr:cNvCxnSpPr/>
      </xdr:nvCxnSpPr>
      <xdr:spPr>
        <a:xfrm flipV="1">
          <a:off x="6972300" y="7235702"/>
          <a:ext cx="8890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99781</xdr:rowOff>
    </xdr:from>
    <xdr:ext cx="534377" cy="259045"/>
    <xdr:sp macro="" textlink="">
      <xdr:nvSpPr>
        <xdr:cNvPr id="140" name="n_1aveValue【道路】&#10;一人当たり延長"/>
        <xdr:cNvSpPr txBox="1"/>
      </xdr:nvSpPr>
      <xdr:spPr>
        <a:xfrm>
          <a:off x="9359411" y="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99879</xdr:rowOff>
    </xdr:from>
    <xdr:ext cx="534377" cy="259045"/>
    <xdr:sp macro="" textlink="">
      <xdr:nvSpPr>
        <xdr:cNvPr id="141" name="n_2aveValue【道路】&#10;一人当たり延長"/>
        <xdr:cNvSpPr txBox="1"/>
      </xdr:nvSpPr>
      <xdr:spPr>
        <a:xfrm>
          <a:off x="8483111" y="695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99965</xdr:rowOff>
    </xdr:from>
    <xdr:ext cx="534377" cy="259045"/>
    <xdr:sp macro="" textlink="">
      <xdr:nvSpPr>
        <xdr:cNvPr id="142" name="n_3aveValue【道路】&#10;一人当たり延長"/>
        <xdr:cNvSpPr txBox="1"/>
      </xdr:nvSpPr>
      <xdr:spPr>
        <a:xfrm>
          <a:off x="7594111" y="695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99958</xdr:rowOff>
    </xdr:from>
    <xdr:ext cx="534377" cy="259045"/>
    <xdr:sp macro="" textlink="">
      <xdr:nvSpPr>
        <xdr:cNvPr id="143" name="n_4aveValue【道路】&#10;一人当たり延長"/>
        <xdr:cNvSpPr txBox="1"/>
      </xdr:nvSpPr>
      <xdr:spPr>
        <a:xfrm>
          <a:off x="6705111" y="695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76591</xdr:rowOff>
    </xdr:from>
    <xdr:ext cx="534377" cy="259045"/>
    <xdr:sp macro="" textlink="">
      <xdr:nvSpPr>
        <xdr:cNvPr id="144" name="n_1mainValue【道路】&#10;一人当たり延長"/>
        <xdr:cNvSpPr txBox="1"/>
      </xdr:nvSpPr>
      <xdr:spPr>
        <a:xfrm>
          <a:off x="9359411" y="727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76654</xdr:rowOff>
    </xdr:from>
    <xdr:ext cx="534377" cy="259045"/>
    <xdr:sp macro="" textlink="">
      <xdr:nvSpPr>
        <xdr:cNvPr id="145" name="n_2mainValue【道路】&#10;一人当たり延長"/>
        <xdr:cNvSpPr txBox="1"/>
      </xdr:nvSpPr>
      <xdr:spPr>
        <a:xfrm>
          <a:off x="8483111" y="727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76729</xdr:rowOff>
    </xdr:from>
    <xdr:ext cx="534377" cy="259045"/>
    <xdr:sp macro="" textlink="">
      <xdr:nvSpPr>
        <xdr:cNvPr id="146" name="n_3mainValue【道路】&#10;一人当たり延長"/>
        <xdr:cNvSpPr txBox="1"/>
      </xdr:nvSpPr>
      <xdr:spPr>
        <a:xfrm>
          <a:off x="7594111" y="727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76833</xdr:rowOff>
    </xdr:from>
    <xdr:ext cx="534377" cy="259045"/>
    <xdr:sp macro="" textlink="">
      <xdr:nvSpPr>
        <xdr:cNvPr id="147" name="n_4mainValue【道路】&#10;一人当たり延長"/>
        <xdr:cNvSpPr txBox="1"/>
      </xdr:nvSpPr>
      <xdr:spPr>
        <a:xfrm>
          <a:off x="6705111" y="727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8" name="【橋りょう・トンネル】&#10;有形固定資産減価償却率平均値テキスト"/>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86360</xdr:rowOff>
    </xdr:from>
    <xdr:to>
      <xdr:col>24</xdr:col>
      <xdr:colOff>114300</xdr:colOff>
      <xdr:row>62</xdr:row>
      <xdr:rowOff>16510</xdr:rowOff>
    </xdr:to>
    <xdr:sp macro="" textlink="">
      <xdr:nvSpPr>
        <xdr:cNvPr id="189" name="楕円 188"/>
        <xdr:cNvSpPr/>
      </xdr:nvSpPr>
      <xdr:spPr>
        <a:xfrm>
          <a:off x="4584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64787</xdr:rowOff>
    </xdr:from>
    <xdr:ext cx="405111" cy="259045"/>
    <xdr:sp macro="" textlink="">
      <xdr:nvSpPr>
        <xdr:cNvPr id="190" name="【橋りょう・トンネル】&#10;有形固定資産減価償却率該当値テキスト"/>
        <xdr:cNvSpPr txBox="1"/>
      </xdr:nvSpPr>
      <xdr:spPr>
        <a:xfrm>
          <a:off x="4673600"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60234</xdr:rowOff>
    </xdr:from>
    <xdr:to>
      <xdr:col>20</xdr:col>
      <xdr:colOff>38100</xdr:colOff>
      <xdr:row>61</xdr:row>
      <xdr:rowOff>161834</xdr:rowOff>
    </xdr:to>
    <xdr:sp macro="" textlink="">
      <xdr:nvSpPr>
        <xdr:cNvPr id="191" name="楕円 190"/>
        <xdr:cNvSpPr/>
      </xdr:nvSpPr>
      <xdr:spPr>
        <a:xfrm>
          <a:off x="3746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111034</xdr:rowOff>
    </xdr:from>
    <xdr:to>
      <xdr:col>24</xdr:col>
      <xdr:colOff>63500</xdr:colOff>
      <xdr:row>61</xdr:row>
      <xdr:rowOff>137160</xdr:rowOff>
    </xdr:to>
    <xdr:cxnSp macro="">
      <xdr:nvCxnSpPr>
        <xdr:cNvPr id="192" name="直線コネクタ 191"/>
        <xdr:cNvCxnSpPr/>
      </xdr:nvCxnSpPr>
      <xdr:spPr>
        <a:xfrm>
          <a:off x="3797300" y="1056948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47172</xdr:rowOff>
    </xdr:from>
    <xdr:to>
      <xdr:col>15</xdr:col>
      <xdr:colOff>101600</xdr:colOff>
      <xdr:row>61</xdr:row>
      <xdr:rowOff>148772</xdr:rowOff>
    </xdr:to>
    <xdr:sp macro="" textlink="">
      <xdr:nvSpPr>
        <xdr:cNvPr id="193" name="楕円 192"/>
        <xdr:cNvSpPr/>
      </xdr:nvSpPr>
      <xdr:spPr>
        <a:xfrm>
          <a:off x="2857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97972</xdr:rowOff>
    </xdr:from>
    <xdr:to>
      <xdr:col>19</xdr:col>
      <xdr:colOff>177800</xdr:colOff>
      <xdr:row>61</xdr:row>
      <xdr:rowOff>111034</xdr:rowOff>
    </xdr:to>
    <xdr:cxnSp macro="">
      <xdr:nvCxnSpPr>
        <xdr:cNvPr id="194" name="直線コネクタ 193"/>
        <xdr:cNvCxnSpPr/>
      </xdr:nvCxnSpPr>
      <xdr:spPr>
        <a:xfrm>
          <a:off x="2908300" y="1055642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19413</xdr:rowOff>
    </xdr:from>
    <xdr:to>
      <xdr:col>10</xdr:col>
      <xdr:colOff>165100</xdr:colOff>
      <xdr:row>61</xdr:row>
      <xdr:rowOff>121013</xdr:rowOff>
    </xdr:to>
    <xdr:sp macro="" textlink="">
      <xdr:nvSpPr>
        <xdr:cNvPr id="195" name="楕円 194"/>
        <xdr:cNvSpPr/>
      </xdr:nvSpPr>
      <xdr:spPr>
        <a:xfrm>
          <a:off x="1968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70213</xdr:rowOff>
    </xdr:from>
    <xdr:to>
      <xdr:col>15</xdr:col>
      <xdr:colOff>50800</xdr:colOff>
      <xdr:row>61</xdr:row>
      <xdr:rowOff>97972</xdr:rowOff>
    </xdr:to>
    <xdr:cxnSp macro="">
      <xdr:nvCxnSpPr>
        <xdr:cNvPr id="196" name="直線コネクタ 195"/>
        <xdr:cNvCxnSpPr/>
      </xdr:nvCxnSpPr>
      <xdr:spPr>
        <a:xfrm>
          <a:off x="2019300" y="1052866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4717</xdr:rowOff>
    </xdr:from>
    <xdr:to>
      <xdr:col>6</xdr:col>
      <xdr:colOff>38100</xdr:colOff>
      <xdr:row>61</xdr:row>
      <xdr:rowOff>106317</xdr:rowOff>
    </xdr:to>
    <xdr:sp macro="" textlink="">
      <xdr:nvSpPr>
        <xdr:cNvPr id="197" name="楕円 196"/>
        <xdr:cNvSpPr/>
      </xdr:nvSpPr>
      <xdr:spPr>
        <a:xfrm>
          <a:off x="1079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55517</xdr:rowOff>
    </xdr:from>
    <xdr:to>
      <xdr:col>10</xdr:col>
      <xdr:colOff>114300</xdr:colOff>
      <xdr:row>61</xdr:row>
      <xdr:rowOff>70213</xdr:rowOff>
    </xdr:to>
    <xdr:cxnSp macro="">
      <xdr:nvCxnSpPr>
        <xdr:cNvPr id="198" name="直線コネクタ 197"/>
        <xdr:cNvCxnSpPr/>
      </xdr:nvCxnSpPr>
      <xdr:spPr>
        <a:xfrm>
          <a:off x="1130300" y="1051396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75492</xdr:rowOff>
    </xdr:from>
    <xdr:ext cx="405111" cy="259045"/>
    <xdr:sp macro="" textlink="">
      <xdr:nvSpPr>
        <xdr:cNvPr id="199" name="n_1aveValue【橋りょう・トンネル】&#10;有形固定資産減価償却率"/>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11810</xdr:rowOff>
    </xdr:from>
    <xdr:ext cx="405111" cy="259045"/>
    <xdr:sp macro="" textlink="">
      <xdr:nvSpPr>
        <xdr:cNvPr id="201" name="n_3aveValue【橋りょう・トンネル】&#10;有形固定資産減価償却率"/>
        <xdr:cNvSpPr txBox="1"/>
      </xdr:nvSpPr>
      <xdr:spPr>
        <a:xfrm>
          <a:off x="1816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2" name="n_4aveValue【橋りょう・トンネル】&#10;有形固定資産減価償却率"/>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152961</xdr:rowOff>
    </xdr:from>
    <xdr:ext cx="405111" cy="259045"/>
    <xdr:sp macro="" textlink="">
      <xdr:nvSpPr>
        <xdr:cNvPr id="203" name="n_1mainValue【橋りょう・トンネル】&#10;有形固定資産減価償却率"/>
        <xdr:cNvSpPr txBox="1"/>
      </xdr:nvSpPr>
      <xdr:spPr>
        <a:xfrm>
          <a:off x="35820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139899</xdr:rowOff>
    </xdr:from>
    <xdr:ext cx="405111" cy="259045"/>
    <xdr:sp macro="" textlink="">
      <xdr:nvSpPr>
        <xdr:cNvPr id="204" name="n_2mainValue【橋りょう・トンネル】&#10;有形固定資産減価償却率"/>
        <xdr:cNvSpPr txBox="1"/>
      </xdr:nvSpPr>
      <xdr:spPr>
        <a:xfrm>
          <a:off x="2705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112140</xdr:rowOff>
    </xdr:from>
    <xdr:ext cx="405111" cy="259045"/>
    <xdr:sp macro="" textlink="">
      <xdr:nvSpPr>
        <xdr:cNvPr id="205" name="n_3mainValue【橋りょう・トンネル】&#10;有形固定資産減価償却率"/>
        <xdr:cNvSpPr txBox="1"/>
      </xdr:nvSpPr>
      <xdr:spPr>
        <a:xfrm>
          <a:off x="1816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97444</xdr:rowOff>
    </xdr:from>
    <xdr:ext cx="405111" cy="259045"/>
    <xdr:sp macro="" textlink="">
      <xdr:nvSpPr>
        <xdr:cNvPr id="206" name="n_4mainValue【橋りょう・トンネル】&#10;有形固定資産減価償却率"/>
        <xdr:cNvSpPr txBox="1"/>
      </xdr:nvSpPr>
      <xdr:spPr>
        <a:xfrm>
          <a:off x="927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39571</xdr:rowOff>
    </xdr:from>
    <xdr:ext cx="599010" cy="259045"/>
    <xdr:sp macro="" textlink="">
      <xdr:nvSpPr>
        <xdr:cNvPr id="233" name="【橋りょう・トンネル】&#10;一人当たり有形固定資産（償却資産）額平均値テキスト"/>
        <xdr:cNvSpPr txBox="1"/>
      </xdr:nvSpPr>
      <xdr:spPr>
        <a:xfrm>
          <a:off x="10515600" y="1049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116932</xdr:rowOff>
    </xdr:from>
    <xdr:to>
      <xdr:col>50</xdr:col>
      <xdr:colOff>165100</xdr:colOff>
      <xdr:row>63</xdr:row>
      <xdr:rowOff>47082</xdr:rowOff>
    </xdr:to>
    <xdr:sp macro="" textlink="">
      <xdr:nvSpPr>
        <xdr:cNvPr id="235" name="フローチャート: 判断 234"/>
        <xdr:cNvSpPr/>
      </xdr:nvSpPr>
      <xdr:spPr>
        <a:xfrm>
          <a:off x="9588500" y="107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125690</xdr:rowOff>
    </xdr:from>
    <xdr:to>
      <xdr:col>46</xdr:col>
      <xdr:colOff>38100</xdr:colOff>
      <xdr:row>63</xdr:row>
      <xdr:rowOff>55840</xdr:rowOff>
    </xdr:to>
    <xdr:sp macro="" textlink="">
      <xdr:nvSpPr>
        <xdr:cNvPr id="236" name="フローチャート: 判断 235"/>
        <xdr:cNvSpPr/>
      </xdr:nvSpPr>
      <xdr:spPr>
        <a:xfrm>
          <a:off x="8699500" y="1075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125405</xdr:rowOff>
    </xdr:from>
    <xdr:to>
      <xdr:col>41</xdr:col>
      <xdr:colOff>101600</xdr:colOff>
      <xdr:row>63</xdr:row>
      <xdr:rowOff>55555</xdr:rowOff>
    </xdr:to>
    <xdr:sp macro="" textlink="">
      <xdr:nvSpPr>
        <xdr:cNvPr id="237" name="フローチャート: 判断 236"/>
        <xdr:cNvSpPr/>
      </xdr:nvSpPr>
      <xdr:spPr>
        <a:xfrm>
          <a:off x="7810500" y="1075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126415</xdr:rowOff>
    </xdr:from>
    <xdr:to>
      <xdr:col>36</xdr:col>
      <xdr:colOff>165100</xdr:colOff>
      <xdr:row>63</xdr:row>
      <xdr:rowOff>56565</xdr:rowOff>
    </xdr:to>
    <xdr:sp macro="" textlink="">
      <xdr:nvSpPr>
        <xdr:cNvPr id="238" name="フローチャート: 判断 237"/>
        <xdr:cNvSpPr/>
      </xdr:nvSpPr>
      <xdr:spPr>
        <a:xfrm>
          <a:off x="6921500" y="1075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26807</xdr:rowOff>
    </xdr:from>
    <xdr:to>
      <xdr:col>55</xdr:col>
      <xdr:colOff>50800</xdr:colOff>
      <xdr:row>63</xdr:row>
      <xdr:rowOff>128407</xdr:rowOff>
    </xdr:to>
    <xdr:sp macro="" textlink="">
      <xdr:nvSpPr>
        <xdr:cNvPr id="244" name="楕円 243"/>
        <xdr:cNvSpPr/>
      </xdr:nvSpPr>
      <xdr:spPr>
        <a:xfrm>
          <a:off x="10426700" y="108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113184</xdr:rowOff>
    </xdr:from>
    <xdr:ext cx="599010" cy="259045"/>
    <xdr:sp macro="" textlink="">
      <xdr:nvSpPr>
        <xdr:cNvPr id="245" name="【橋りょう・トンネル】&#10;一人当たり有形固定資産（償却資産）額該当値テキスト"/>
        <xdr:cNvSpPr txBox="1"/>
      </xdr:nvSpPr>
      <xdr:spPr>
        <a:xfrm>
          <a:off x="10515600" y="10743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27836</xdr:rowOff>
    </xdr:from>
    <xdr:to>
      <xdr:col>50</xdr:col>
      <xdr:colOff>165100</xdr:colOff>
      <xdr:row>63</xdr:row>
      <xdr:rowOff>129436</xdr:rowOff>
    </xdr:to>
    <xdr:sp macro="" textlink="">
      <xdr:nvSpPr>
        <xdr:cNvPr id="246" name="楕円 245"/>
        <xdr:cNvSpPr/>
      </xdr:nvSpPr>
      <xdr:spPr>
        <a:xfrm>
          <a:off x="9588500" y="1082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77607</xdr:rowOff>
    </xdr:from>
    <xdr:to>
      <xdr:col>55</xdr:col>
      <xdr:colOff>0</xdr:colOff>
      <xdr:row>63</xdr:row>
      <xdr:rowOff>78636</xdr:rowOff>
    </xdr:to>
    <xdr:cxnSp macro="">
      <xdr:nvCxnSpPr>
        <xdr:cNvPr id="247" name="直線コネクタ 246"/>
        <xdr:cNvCxnSpPr/>
      </xdr:nvCxnSpPr>
      <xdr:spPr>
        <a:xfrm flipV="1">
          <a:off x="9639300" y="10878957"/>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29738</xdr:rowOff>
    </xdr:from>
    <xdr:to>
      <xdr:col>46</xdr:col>
      <xdr:colOff>38100</xdr:colOff>
      <xdr:row>63</xdr:row>
      <xdr:rowOff>131338</xdr:rowOff>
    </xdr:to>
    <xdr:sp macro="" textlink="">
      <xdr:nvSpPr>
        <xdr:cNvPr id="248" name="楕円 247"/>
        <xdr:cNvSpPr/>
      </xdr:nvSpPr>
      <xdr:spPr>
        <a:xfrm>
          <a:off x="8699500" y="1083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78636</xdr:rowOff>
    </xdr:from>
    <xdr:to>
      <xdr:col>50</xdr:col>
      <xdr:colOff>114300</xdr:colOff>
      <xdr:row>63</xdr:row>
      <xdr:rowOff>80538</xdr:rowOff>
    </xdr:to>
    <xdr:cxnSp macro="">
      <xdr:nvCxnSpPr>
        <xdr:cNvPr id="249" name="直線コネクタ 248"/>
        <xdr:cNvCxnSpPr/>
      </xdr:nvCxnSpPr>
      <xdr:spPr>
        <a:xfrm flipV="1">
          <a:off x="8750300" y="10879986"/>
          <a:ext cx="889000" cy="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30107</xdr:rowOff>
    </xdr:from>
    <xdr:to>
      <xdr:col>41</xdr:col>
      <xdr:colOff>101600</xdr:colOff>
      <xdr:row>63</xdr:row>
      <xdr:rowOff>131707</xdr:rowOff>
    </xdr:to>
    <xdr:sp macro="" textlink="">
      <xdr:nvSpPr>
        <xdr:cNvPr id="250" name="楕円 249"/>
        <xdr:cNvSpPr/>
      </xdr:nvSpPr>
      <xdr:spPr>
        <a:xfrm>
          <a:off x="7810500" y="1083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80538</xdr:rowOff>
    </xdr:from>
    <xdr:to>
      <xdr:col>45</xdr:col>
      <xdr:colOff>177800</xdr:colOff>
      <xdr:row>63</xdr:row>
      <xdr:rowOff>80907</xdr:rowOff>
    </xdr:to>
    <xdr:cxnSp macro="">
      <xdr:nvCxnSpPr>
        <xdr:cNvPr id="251" name="直線コネクタ 250"/>
        <xdr:cNvCxnSpPr/>
      </xdr:nvCxnSpPr>
      <xdr:spPr>
        <a:xfrm flipV="1">
          <a:off x="7861300" y="10881888"/>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32175</xdr:rowOff>
    </xdr:from>
    <xdr:to>
      <xdr:col>36</xdr:col>
      <xdr:colOff>165100</xdr:colOff>
      <xdr:row>63</xdr:row>
      <xdr:rowOff>133775</xdr:rowOff>
    </xdr:to>
    <xdr:sp macro="" textlink="">
      <xdr:nvSpPr>
        <xdr:cNvPr id="252" name="楕円 251"/>
        <xdr:cNvSpPr/>
      </xdr:nvSpPr>
      <xdr:spPr>
        <a:xfrm>
          <a:off x="6921500" y="1083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80907</xdr:rowOff>
    </xdr:from>
    <xdr:to>
      <xdr:col>41</xdr:col>
      <xdr:colOff>50800</xdr:colOff>
      <xdr:row>63</xdr:row>
      <xdr:rowOff>82975</xdr:rowOff>
    </xdr:to>
    <xdr:cxnSp macro="">
      <xdr:nvCxnSpPr>
        <xdr:cNvPr id="253" name="直線コネクタ 252"/>
        <xdr:cNvCxnSpPr/>
      </xdr:nvCxnSpPr>
      <xdr:spPr>
        <a:xfrm flipV="1">
          <a:off x="6972300" y="10882257"/>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63609</xdr:rowOff>
    </xdr:from>
    <xdr:ext cx="599010" cy="259045"/>
    <xdr:sp macro="" textlink="">
      <xdr:nvSpPr>
        <xdr:cNvPr id="254" name="n_1aveValue【橋りょう・トンネル】&#10;一人当たり有形固定資産（償却資産）額"/>
        <xdr:cNvSpPr txBox="1"/>
      </xdr:nvSpPr>
      <xdr:spPr>
        <a:xfrm>
          <a:off x="9327095" y="1052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72367</xdr:rowOff>
    </xdr:from>
    <xdr:ext cx="599010" cy="259045"/>
    <xdr:sp macro="" textlink="">
      <xdr:nvSpPr>
        <xdr:cNvPr id="255" name="n_2aveValue【橋りょう・トンネル】&#10;一人当たり有形固定資産（償却資産）額"/>
        <xdr:cNvSpPr txBox="1"/>
      </xdr:nvSpPr>
      <xdr:spPr>
        <a:xfrm>
          <a:off x="8450795" y="1053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72082</xdr:rowOff>
    </xdr:from>
    <xdr:ext cx="599010" cy="259045"/>
    <xdr:sp macro="" textlink="">
      <xdr:nvSpPr>
        <xdr:cNvPr id="256" name="n_3aveValue【橋りょう・トンネル】&#10;一人当たり有形固定資産（償却資産）額"/>
        <xdr:cNvSpPr txBox="1"/>
      </xdr:nvSpPr>
      <xdr:spPr>
        <a:xfrm>
          <a:off x="7561795" y="10530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73092</xdr:rowOff>
    </xdr:from>
    <xdr:ext cx="599010" cy="259045"/>
    <xdr:sp macro="" textlink="">
      <xdr:nvSpPr>
        <xdr:cNvPr id="257" name="n_4aveValue【橋りょう・トンネル】&#10;一人当たり有形固定資産（償却資産）額"/>
        <xdr:cNvSpPr txBox="1"/>
      </xdr:nvSpPr>
      <xdr:spPr>
        <a:xfrm>
          <a:off x="6672795" y="10531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120563</xdr:rowOff>
    </xdr:from>
    <xdr:ext cx="599010" cy="259045"/>
    <xdr:sp macro="" textlink="">
      <xdr:nvSpPr>
        <xdr:cNvPr id="258" name="n_1mainValue【橋りょう・トンネル】&#10;一人当たり有形固定資産（償却資産）額"/>
        <xdr:cNvSpPr txBox="1"/>
      </xdr:nvSpPr>
      <xdr:spPr>
        <a:xfrm>
          <a:off x="9327095" y="1092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122465</xdr:rowOff>
    </xdr:from>
    <xdr:ext cx="599010" cy="259045"/>
    <xdr:sp macro="" textlink="">
      <xdr:nvSpPr>
        <xdr:cNvPr id="259" name="n_2mainValue【橋りょう・トンネル】&#10;一人当たり有形固定資産（償却資産）額"/>
        <xdr:cNvSpPr txBox="1"/>
      </xdr:nvSpPr>
      <xdr:spPr>
        <a:xfrm>
          <a:off x="8450795" y="1092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122834</xdr:rowOff>
    </xdr:from>
    <xdr:ext cx="599010" cy="259045"/>
    <xdr:sp macro="" textlink="">
      <xdr:nvSpPr>
        <xdr:cNvPr id="260" name="n_3mainValue【橋りょう・トンネル】&#10;一人当たり有形固定資産（償却資産）額"/>
        <xdr:cNvSpPr txBox="1"/>
      </xdr:nvSpPr>
      <xdr:spPr>
        <a:xfrm>
          <a:off x="7561795" y="1092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124902</xdr:rowOff>
    </xdr:from>
    <xdr:ext cx="599010" cy="259045"/>
    <xdr:sp macro="" textlink="">
      <xdr:nvSpPr>
        <xdr:cNvPr id="261" name="n_4mainValue【橋りょう・トンネル】&#10;一人当たり有形固定資産（償却資産）額"/>
        <xdr:cNvSpPr txBox="1"/>
      </xdr:nvSpPr>
      <xdr:spPr>
        <a:xfrm>
          <a:off x="6672795" y="1092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45738</xdr:rowOff>
    </xdr:from>
    <xdr:ext cx="405111" cy="259045"/>
    <xdr:sp macro="" textlink="">
      <xdr:nvSpPr>
        <xdr:cNvPr id="292" name="【公営住宅】&#10;有形固定資産減価償却率平均値テキスト"/>
        <xdr:cNvSpPr txBox="1"/>
      </xdr:nvSpPr>
      <xdr:spPr>
        <a:xfrm>
          <a:off x="46736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4" name="フローチャート: 判断 293"/>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93436</xdr:rowOff>
    </xdr:from>
    <xdr:to>
      <xdr:col>15</xdr:col>
      <xdr:colOff>101600</xdr:colOff>
      <xdr:row>84</xdr:row>
      <xdr:rowOff>23586</xdr:rowOff>
    </xdr:to>
    <xdr:sp macro="" textlink="">
      <xdr:nvSpPr>
        <xdr:cNvPr id="295" name="フローチャート: 判断 294"/>
        <xdr:cNvSpPr/>
      </xdr:nvSpPr>
      <xdr:spPr>
        <a:xfrm>
          <a:off x="2857500" y="143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72208</xdr:rowOff>
    </xdr:from>
    <xdr:to>
      <xdr:col>10</xdr:col>
      <xdr:colOff>165100</xdr:colOff>
      <xdr:row>84</xdr:row>
      <xdr:rowOff>2358</xdr:rowOff>
    </xdr:to>
    <xdr:sp macro="" textlink="">
      <xdr:nvSpPr>
        <xdr:cNvPr id="296" name="フローチャート: 判断 295"/>
        <xdr:cNvSpPr/>
      </xdr:nvSpPr>
      <xdr:spPr>
        <a:xfrm>
          <a:off x="1968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44450</xdr:rowOff>
    </xdr:from>
    <xdr:to>
      <xdr:col>6</xdr:col>
      <xdr:colOff>38100</xdr:colOff>
      <xdr:row>83</xdr:row>
      <xdr:rowOff>146050</xdr:rowOff>
    </xdr:to>
    <xdr:sp macro="" textlink="">
      <xdr:nvSpPr>
        <xdr:cNvPr id="297" name="フローチャート: 判断 296"/>
        <xdr:cNvSpPr/>
      </xdr:nvSpPr>
      <xdr:spPr>
        <a:xfrm>
          <a:off x="107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108131</xdr:rowOff>
    </xdr:from>
    <xdr:to>
      <xdr:col>24</xdr:col>
      <xdr:colOff>114300</xdr:colOff>
      <xdr:row>81</xdr:row>
      <xdr:rowOff>38281</xdr:rowOff>
    </xdr:to>
    <xdr:sp macro="" textlink="">
      <xdr:nvSpPr>
        <xdr:cNvPr id="303" name="楕円 302"/>
        <xdr:cNvSpPr/>
      </xdr:nvSpPr>
      <xdr:spPr>
        <a:xfrm>
          <a:off x="4584700" y="138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131008</xdr:rowOff>
    </xdr:from>
    <xdr:ext cx="405111" cy="259045"/>
    <xdr:sp macro="" textlink="">
      <xdr:nvSpPr>
        <xdr:cNvPr id="304" name="【公営住宅】&#10;有形固定資産減価償却率該当値テキスト"/>
        <xdr:cNvSpPr txBox="1"/>
      </xdr:nvSpPr>
      <xdr:spPr>
        <a:xfrm>
          <a:off x="4673600" y="1367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72208</xdr:rowOff>
    </xdr:from>
    <xdr:to>
      <xdr:col>20</xdr:col>
      <xdr:colOff>38100</xdr:colOff>
      <xdr:row>81</xdr:row>
      <xdr:rowOff>2358</xdr:rowOff>
    </xdr:to>
    <xdr:sp macro="" textlink="">
      <xdr:nvSpPr>
        <xdr:cNvPr id="305" name="楕円 304"/>
        <xdr:cNvSpPr/>
      </xdr:nvSpPr>
      <xdr:spPr>
        <a:xfrm>
          <a:off x="3746500" y="137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123008</xdr:rowOff>
    </xdr:from>
    <xdr:to>
      <xdr:col>24</xdr:col>
      <xdr:colOff>63500</xdr:colOff>
      <xdr:row>80</xdr:row>
      <xdr:rowOff>158931</xdr:rowOff>
    </xdr:to>
    <xdr:cxnSp macro="">
      <xdr:nvCxnSpPr>
        <xdr:cNvPr id="306" name="直線コネクタ 305"/>
        <xdr:cNvCxnSpPr/>
      </xdr:nvCxnSpPr>
      <xdr:spPr>
        <a:xfrm>
          <a:off x="3797300" y="1383900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21589</xdr:rowOff>
    </xdr:from>
    <xdr:to>
      <xdr:col>15</xdr:col>
      <xdr:colOff>101600</xdr:colOff>
      <xdr:row>80</xdr:row>
      <xdr:rowOff>123189</xdr:rowOff>
    </xdr:to>
    <xdr:sp macro="" textlink="">
      <xdr:nvSpPr>
        <xdr:cNvPr id="307" name="楕円 306"/>
        <xdr:cNvSpPr/>
      </xdr:nvSpPr>
      <xdr:spPr>
        <a:xfrm>
          <a:off x="2857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72389</xdr:rowOff>
    </xdr:from>
    <xdr:to>
      <xdr:col>19</xdr:col>
      <xdr:colOff>177800</xdr:colOff>
      <xdr:row>80</xdr:row>
      <xdr:rowOff>123008</xdr:rowOff>
    </xdr:to>
    <xdr:cxnSp macro="">
      <xdr:nvCxnSpPr>
        <xdr:cNvPr id="308" name="直線コネクタ 307"/>
        <xdr:cNvCxnSpPr/>
      </xdr:nvCxnSpPr>
      <xdr:spPr>
        <a:xfrm>
          <a:off x="2908300" y="13788389"/>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170180</xdr:rowOff>
    </xdr:from>
    <xdr:to>
      <xdr:col>10</xdr:col>
      <xdr:colOff>165100</xdr:colOff>
      <xdr:row>80</xdr:row>
      <xdr:rowOff>100330</xdr:rowOff>
    </xdr:to>
    <xdr:sp macro="" textlink="">
      <xdr:nvSpPr>
        <xdr:cNvPr id="309" name="楕円 308"/>
        <xdr:cNvSpPr/>
      </xdr:nvSpPr>
      <xdr:spPr>
        <a:xfrm>
          <a:off x="1968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49530</xdr:rowOff>
    </xdr:from>
    <xdr:to>
      <xdr:col>15</xdr:col>
      <xdr:colOff>50800</xdr:colOff>
      <xdr:row>80</xdr:row>
      <xdr:rowOff>72389</xdr:rowOff>
    </xdr:to>
    <xdr:cxnSp macro="">
      <xdr:nvCxnSpPr>
        <xdr:cNvPr id="310" name="直線コネクタ 309"/>
        <xdr:cNvCxnSpPr/>
      </xdr:nvCxnSpPr>
      <xdr:spPr>
        <a:xfrm>
          <a:off x="2019300" y="137655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132624</xdr:rowOff>
    </xdr:from>
    <xdr:to>
      <xdr:col>6</xdr:col>
      <xdr:colOff>38100</xdr:colOff>
      <xdr:row>80</xdr:row>
      <xdr:rowOff>62774</xdr:rowOff>
    </xdr:to>
    <xdr:sp macro="" textlink="">
      <xdr:nvSpPr>
        <xdr:cNvPr id="311" name="楕円 310"/>
        <xdr:cNvSpPr/>
      </xdr:nvSpPr>
      <xdr:spPr>
        <a:xfrm>
          <a:off x="1079500" y="1367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11974</xdr:rowOff>
    </xdr:from>
    <xdr:to>
      <xdr:col>10</xdr:col>
      <xdr:colOff>114300</xdr:colOff>
      <xdr:row>80</xdr:row>
      <xdr:rowOff>49530</xdr:rowOff>
    </xdr:to>
    <xdr:cxnSp macro="">
      <xdr:nvCxnSpPr>
        <xdr:cNvPr id="312" name="直線コネクタ 311"/>
        <xdr:cNvCxnSpPr/>
      </xdr:nvCxnSpPr>
      <xdr:spPr>
        <a:xfrm>
          <a:off x="1130300" y="1372797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42471</xdr:rowOff>
    </xdr:from>
    <xdr:ext cx="405111" cy="259045"/>
    <xdr:sp macro="" textlink="">
      <xdr:nvSpPr>
        <xdr:cNvPr id="313" name="n_1aveValue【公営住宅】&#10;有形固定資産減価償却率"/>
        <xdr:cNvSpPr txBox="1"/>
      </xdr:nvSpPr>
      <xdr:spPr>
        <a:xfrm>
          <a:off x="35820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14713</xdr:rowOff>
    </xdr:from>
    <xdr:ext cx="405111" cy="259045"/>
    <xdr:sp macro="" textlink="">
      <xdr:nvSpPr>
        <xdr:cNvPr id="314" name="n_2aveValue【公営住宅】&#10;有形固定資産減価償却率"/>
        <xdr:cNvSpPr txBox="1"/>
      </xdr:nvSpPr>
      <xdr:spPr>
        <a:xfrm>
          <a:off x="27057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164935</xdr:rowOff>
    </xdr:from>
    <xdr:ext cx="405111" cy="259045"/>
    <xdr:sp macro="" textlink="">
      <xdr:nvSpPr>
        <xdr:cNvPr id="315" name="n_3aveValue【公営住宅】&#10;有形固定資産減価償却率"/>
        <xdr:cNvSpPr txBox="1"/>
      </xdr:nvSpPr>
      <xdr:spPr>
        <a:xfrm>
          <a:off x="18167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137177</xdr:rowOff>
    </xdr:from>
    <xdr:ext cx="405111" cy="259045"/>
    <xdr:sp macro="" textlink="">
      <xdr:nvSpPr>
        <xdr:cNvPr id="316" name="n_4aveValue【公営住宅】&#10;有形固定資産減価償却率"/>
        <xdr:cNvSpPr txBox="1"/>
      </xdr:nvSpPr>
      <xdr:spPr>
        <a:xfrm>
          <a:off x="927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18885</xdr:rowOff>
    </xdr:from>
    <xdr:ext cx="405111" cy="259045"/>
    <xdr:sp macro="" textlink="">
      <xdr:nvSpPr>
        <xdr:cNvPr id="317" name="n_1mainValue【公営住宅】&#10;有形固定資産減価償却率"/>
        <xdr:cNvSpPr txBox="1"/>
      </xdr:nvSpPr>
      <xdr:spPr>
        <a:xfrm>
          <a:off x="3582044" y="1356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139716</xdr:rowOff>
    </xdr:from>
    <xdr:ext cx="405111" cy="259045"/>
    <xdr:sp macro="" textlink="">
      <xdr:nvSpPr>
        <xdr:cNvPr id="318" name="n_2mainValue【公営住宅】&#10;有形固定資産減価償却率"/>
        <xdr:cNvSpPr txBox="1"/>
      </xdr:nvSpPr>
      <xdr:spPr>
        <a:xfrm>
          <a:off x="2705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116857</xdr:rowOff>
    </xdr:from>
    <xdr:ext cx="405111" cy="259045"/>
    <xdr:sp macro="" textlink="">
      <xdr:nvSpPr>
        <xdr:cNvPr id="319" name="n_3mainValue【公営住宅】&#10;有形固定資産減価償却率"/>
        <xdr:cNvSpPr txBox="1"/>
      </xdr:nvSpPr>
      <xdr:spPr>
        <a:xfrm>
          <a:off x="1816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79301</xdr:rowOff>
    </xdr:from>
    <xdr:ext cx="405111" cy="259045"/>
    <xdr:sp macro="" textlink="">
      <xdr:nvSpPr>
        <xdr:cNvPr id="320" name="n_4mainValue【公営住宅】&#10;有形固定資産減価償却率"/>
        <xdr:cNvSpPr txBox="1"/>
      </xdr:nvSpPr>
      <xdr:spPr>
        <a:xfrm>
          <a:off x="927744" y="1345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99789</xdr:rowOff>
    </xdr:from>
    <xdr:ext cx="469744" cy="259045"/>
    <xdr:sp macro="" textlink="">
      <xdr:nvSpPr>
        <xdr:cNvPr id="347" name="【公営住宅】&#10;一人当たり面積平均値テキスト"/>
        <xdr:cNvSpPr txBox="1"/>
      </xdr:nvSpPr>
      <xdr:spPr>
        <a:xfrm>
          <a:off x="10515600" y="14501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122814</xdr:rowOff>
    </xdr:from>
    <xdr:to>
      <xdr:col>50</xdr:col>
      <xdr:colOff>165100</xdr:colOff>
      <xdr:row>86</xdr:row>
      <xdr:rowOff>52964</xdr:rowOff>
    </xdr:to>
    <xdr:sp macro="" textlink="">
      <xdr:nvSpPr>
        <xdr:cNvPr id="349" name="フローチャート: 判断 348"/>
        <xdr:cNvSpPr/>
      </xdr:nvSpPr>
      <xdr:spPr>
        <a:xfrm>
          <a:off x="9588500" y="1469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122082</xdr:rowOff>
    </xdr:from>
    <xdr:to>
      <xdr:col>46</xdr:col>
      <xdr:colOff>38100</xdr:colOff>
      <xdr:row>86</xdr:row>
      <xdr:rowOff>52232</xdr:rowOff>
    </xdr:to>
    <xdr:sp macro="" textlink="">
      <xdr:nvSpPr>
        <xdr:cNvPr id="350" name="フローチャート: 判断 349"/>
        <xdr:cNvSpPr/>
      </xdr:nvSpPr>
      <xdr:spPr>
        <a:xfrm>
          <a:off x="8699500" y="1469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122357</xdr:rowOff>
    </xdr:from>
    <xdr:to>
      <xdr:col>41</xdr:col>
      <xdr:colOff>101600</xdr:colOff>
      <xdr:row>86</xdr:row>
      <xdr:rowOff>52507</xdr:rowOff>
    </xdr:to>
    <xdr:sp macro="" textlink="">
      <xdr:nvSpPr>
        <xdr:cNvPr id="351" name="フローチャート: 判断 350"/>
        <xdr:cNvSpPr/>
      </xdr:nvSpPr>
      <xdr:spPr>
        <a:xfrm>
          <a:off x="7810500" y="14695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121580</xdr:rowOff>
    </xdr:from>
    <xdr:to>
      <xdr:col>36</xdr:col>
      <xdr:colOff>165100</xdr:colOff>
      <xdr:row>86</xdr:row>
      <xdr:rowOff>51730</xdr:rowOff>
    </xdr:to>
    <xdr:sp macro="" textlink="">
      <xdr:nvSpPr>
        <xdr:cNvPr id="352" name="フローチャート: 判断 351"/>
        <xdr:cNvSpPr/>
      </xdr:nvSpPr>
      <xdr:spPr>
        <a:xfrm>
          <a:off x="6921500" y="146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117602</xdr:rowOff>
    </xdr:from>
    <xdr:to>
      <xdr:col>55</xdr:col>
      <xdr:colOff>50800</xdr:colOff>
      <xdr:row>86</xdr:row>
      <xdr:rowOff>47752</xdr:rowOff>
    </xdr:to>
    <xdr:sp macro="" textlink="">
      <xdr:nvSpPr>
        <xdr:cNvPr id="358" name="楕円 357"/>
        <xdr:cNvSpPr/>
      </xdr:nvSpPr>
      <xdr:spPr>
        <a:xfrm>
          <a:off x="104267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55338</xdr:rowOff>
    </xdr:from>
    <xdr:ext cx="469744" cy="259045"/>
    <xdr:sp macro="" textlink="">
      <xdr:nvSpPr>
        <xdr:cNvPr id="359" name="【公営住宅】&#10;一人当たり面積該当値テキスト"/>
        <xdr:cNvSpPr txBox="1"/>
      </xdr:nvSpPr>
      <xdr:spPr>
        <a:xfrm>
          <a:off x="10515600" y="1462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118059</xdr:rowOff>
    </xdr:from>
    <xdr:to>
      <xdr:col>50</xdr:col>
      <xdr:colOff>165100</xdr:colOff>
      <xdr:row>86</xdr:row>
      <xdr:rowOff>48209</xdr:rowOff>
    </xdr:to>
    <xdr:sp macro="" textlink="">
      <xdr:nvSpPr>
        <xdr:cNvPr id="360" name="楕円 359"/>
        <xdr:cNvSpPr/>
      </xdr:nvSpPr>
      <xdr:spPr>
        <a:xfrm>
          <a:off x="9588500" y="1469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168402</xdr:rowOff>
    </xdr:from>
    <xdr:to>
      <xdr:col>55</xdr:col>
      <xdr:colOff>0</xdr:colOff>
      <xdr:row>85</xdr:row>
      <xdr:rowOff>168859</xdr:rowOff>
    </xdr:to>
    <xdr:cxnSp macro="">
      <xdr:nvCxnSpPr>
        <xdr:cNvPr id="361" name="直線コネクタ 360"/>
        <xdr:cNvCxnSpPr/>
      </xdr:nvCxnSpPr>
      <xdr:spPr>
        <a:xfrm flipV="1">
          <a:off x="9639300" y="14741652"/>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118379</xdr:rowOff>
    </xdr:from>
    <xdr:to>
      <xdr:col>46</xdr:col>
      <xdr:colOff>38100</xdr:colOff>
      <xdr:row>86</xdr:row>
      <xdr:rowOff>48529</xdr:rowOff>
    </xdr:to>
    <xdr:sp macro="" textlink="">
      <xdr:nvSpPr>
        <xdr:cNvPr id="362" name="楕円 361"/>
        <xdr:cNvSpPr/>
      </xdr:nvSpPr>
      <xdr:spPr>
        <a:xfrm>
          <a:off x="8699500" y="1469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168859</xdr:rowOff>
    </xdr:from>
    <xdr:to>
      <xdr:col>50</xdr:col>
      <xdr:colOff>114300</xdr:colOff>
      <xdr:row>85</xdr:row>
      <xdr:rowOff>169179</xdr:rowOff>
    </xdr:to>
    <xdr:cxnSp macro="">
      <xdr:nvCxnSpPr>
        <xdr:cNvPr id="363" name="直線コネクタ 362"/>
        <xdr:cNvCxnSpPr/>
      </xdr:nvCxnSpPr>
      <xdr:spPr>
        <a:xfrm flipV="1">
          <a:off x="8750300" y="14742109"/>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118562</xdr:rowOff>
    </xdr:from>
    <xdr:to>
      <xdr:col>41</xdr:col>
      <xdr:colOff>101600</xdr:colOff>
      <xdr:row>86</xdr:row>
      <xdr:rowOff>48712</xdr:rowOff>
    </xdr:to>
    <xdr:sp macro="" textlink="">
      <xdr:nvSpPr>
        <xdr:cNvPr id="364" name="楕円 363"/>
        <xdr:cNvSpPr/>
      </xdr:nvSpPr>
      <xdr:spPr>
        <a:xfrm>
          <a:off x="7810500" y="1469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169179</xdr:rowOff>
    </xdr:from>
    <xdr:to>
      <xdr:col>45</xdr:col>
      <xdr:colOff>177800</xdr:colOff>
      <xdr:row>85</xdr:row>
      <xdr:rowOff>169362</xdr:rowOff>
    </xdr:to>
    <xdr:cxnSp macro="">
      <xdr:nvCxnSpPr>
        <xdr:cNvPr id="365" name="直線コネクタ 364"/>
        <xdr:cNvCxnSpPr/>
      </xdr:nvCxnSpPr>
      <xdr:spPr>
        <a:xfrm flipV="1">
          <a:off x="7861300" y="1474242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118928</xdr:rowOff>
    </xdr:from>
    <xdr:to>
      <xdr:col>36</xdr:col>
      <xdr:colOff>165100</xdr:colOff>
      <xdr:row>86</xdr:row>
      <xdr:rowOff>49078</xdr:rowOff>
    </xdr:to>
    <xdr:sp macro="" textlink="">
      <xdr:nvSpPr>
        <xdr:cNvPr id="366" name="楕円 365"/>
        <xdr:cNvSpPr/>
      </xdr:nvSpPr>
      <xdr:spPr>
        <a:xfrm>
          <a:off x="6921500" y="1469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169362</xdr:rowOff>
    </xdr:from>
    <xdr:to>
      <xdr:col>41</xdr:col>
      <xdr:colOff>50800</xdr:colOff>
      <xdr:row>85</xdr:row>
      <xdr:rowOff>169728</xdr:rowOff>
    </xdr:to>
    <xdr:cxnSp macro="">
      <xdr:nvCxnSpPr>
        <xdr:cNvPr id="367" name="直線コネクタ 366"/>
        <xdr:cNvCxnSpPr/>
      </xdr:nvCxnSpPr>
      <xdr:spPr>
        <a:xfrm flipV="1">
          <a:off x="6972300" y="14742612"/>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44091</xdr:rowOff>
    </xdr:from>
    <xdr:ext cx="469744" cy="259045"/>
    <xdr:sp macro="" textlink="">
      <xdr:nvSpPr>
        <xdr:cNvPr id="368" name="n_1aveValue【公営住宅】&#10;一人当たり面積"/>
        <xdr:cNvSpPr txBox="1"/>
      </xdr:nvSpPr>
      <xdr:spPr>
        <a:xfrm>
          <a:off x="9391727" y="1478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43359</xdr:rowOff>
    </xdr:from>
    <xdr:ext cx="469744" cy="259045"/>
    <xdr:sp macro="" textlink="">
      <xdr:nvSpPr>
        <xdr:cNvPr id="369" name="n_2aveValue【公営住宅】&#10;一人当たり面積"/>
        <xdr:cNvSpPr txBox="1"/>
      </xdr:nvSpPr>
      <xdr:spPr>
        <a:xfrm>
          <a:off x="8515427" y="1478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43634</xdr:rowOff>
    </xdr:from>
    <xdr:ext cx="469744" cy="259045"/>
    <xdr:sp macro="" textlink="">
      <xdr:nvSpPr>
        <xdr:cNvPr id="370" name="n_3aveValue【公営住宅】&#10;一人当たり面積"/>
        <xdr:cNvSpPr txBox="1"/>
      </xdr:nvSpPr>
      <xdr:spPr>
        <a:xfrm>
          <a:off x="7626427" y="1478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42857</xdr:rowOff>
    </xdr:from>
    <xdr:ext cx="469744" cy="259045"/>
    <xdr:sp macro="" textlink="">
      <xdr:nvSpPr>
        <xdr:cNvPr id="371" name="n_4aveValue【公営住宅】&#10;一人当たり面積"/>
        <xdr:cNvSpPr txBox="1"/>
      </xdr:nvSpPr>
      <xdr:spPr>
        <a:xfrm>
          <a:off x="6737427" y="147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64736</xdr:rowOff>
    </xdr:from>
    <xdr:ext cx="469744" cy="259045"/>
    <xdr:sp macro="" textlink="">
      <xdr:nvSpPr>
        <xdr:cNvPr id="372" name="n_1mainValue【公営住宅】&#10;一人当たり面積"/>
        <xdr:cNvSpPr txBox="1"/>
      </xdr:nvSpPr>
      <xdr:spPr>
        <a:xfrm>
          <a:off x="9391727" y="1446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65056</xdr:rowOff>
    </xdr:from>
    <xdr:ext cx="469744" cy="259045"/>
    <xdr:sp macro="" textlink="">
      <xdr:nvSpPr>
        <xdr:cNvPr id="373" name="n_2mainValue【公営住宅】&#10;一人当たり面積"/>
        <xdr:cNvSpPr txBox="1"/>
      </xdr:nvSpPr>
      <xdr:spPr>
        <a:xfrm>
          <a:off x="8515427" y="1446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65239</xdr:rowOff>
    </xdr:from>
    <xdr:ext cx="469744" cy="259045"/>
    <xdr:sp macro="" textlink="">
      <xdr:nvSpPr>
        <xdr:cNvPr id="374" name="n_3mainValue【公営住宅】&#10;一人当たり面積"/>
        <xdr:cNvSpPr txBox="1"/>
      </xdr:nvSpPr>
      <xdr:spPr>
        <a:xfrm>
          <a:off x="7626427" y="1446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65605</xdr:rowOff>
    </xdr:from>
    <xdr:ext cx="469744" cy="259045"/>
    <xdr:sp macro="" textlink="">
      <xdr:nvSpPr>
        <xdr:cNvPr id="375" name="n_4mainValue【公営住宅】&#10;一人当たり面積"/>
        <xdr:cNvSpPr txBox="1"/>
      </xdr:nvSpPr>
      <xdr:spPr>
        <a:xfrm>
          <a:off x="6737427" y="1446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17" name="直線コネクタ 416"/>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20" name="【認定こども園・幼稚園・保育所】&#10;有形固定資産減価償却率最大値テキスト"/>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1" name="直線コネクタ 420"/>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126292</xdr:rowOff>
    </xdr:from>
    <xdr:ext cx="405111" cy="259045"/>
    <xdr:sp macro="" textlink="">
      <xdr:nvSpPr>
        <xdr:cNvPr id="422" name="【認定こども園・幼稚園・保育所】&#10;有形固定資産減価償却率平均値テキスト"/>
        <xdr:cNvSpPr txBox="1"/>
      </xdr:nvSpPr>
      <xdr:spPr>
        <a:xfrm>
          <a:off x="16357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23" name="フローチャート: 判断 422"/>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4" name="フローチャート: 判断 423"/>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425" name="フローチャート: 判断 424"/>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28666</xdr:rowOff>
    </xdr:from>
    <xdr:to>
      <xdr:col>72</xdr:col>
      <xdr:colOff>38100</xdr:colOff>
      <xdr:row>38</xdr:row>
      <xdr:rowOff>130266</xdr:rowOff>
    </xdr:to>
    <xdr:sp macro="" textlink="">
      <xdr:nvSpPr>
        <xdr:cNvPr id="426" name="フローチャート: 判断 425"/>
        <xdr:cNvSpPr/>
      </xdr:nvSpPr>
      <xdr:spPr>
        <a:xfrm>
          <a:off x="13652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151130</xdr:rowOff>
    </xdr:from>
    <xdr:to>
      <xdr:col>67</xdr:col>
      <xdr:colOff>101600</xdr:colOff>
      <xdr:row>38</xdr:row>
      <xdr:rowOff>81280</xdr:rowOff>
    </xdr:to>
    <xdr:sp macro="" textlink="">
      <xdr:nvSpPr>
        <xdr:cNvPr id="427" name="フローチャート: 判断 426"/>
        <xdr:cNvSpPr/>
      </xdr:nvSpPr>
      <xdr:spPr>
        <a:xfrm>
          <a:off x="12763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105410</xdr:rowOff>
    </xdr:from>
    <xdr:to>
      <xdr:col>85</xdr:col>
      <xdr:colOff>177800</xdr:colOff>
      <xdr:row>37</xdr:row>
      <xdr:rowOff>35560</xdr:rowOff>
    </xdr:to>
    <xdr:sp macro="" textlink="">
      <xdr:nvSpPr>
        <xdr:cNvPr id="433" name="楕円 432"/>
        <xdr:cNvSpPr/>
      </xdr:nvSpPr>
      <xdr:spPr>
        <a:xfrm>
          <a:off x="16268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128287</xdr:rowOff>
    </xdr:from>
    <xdr:ext cx="405111" cy="259045"/>
    <xdr:sp macro="" textlink="">
      <xdr:nvSpPr>
        <xdr:cNvPr id="434" name="【認定こども園・幼稚園・保育所】&#10;有形固定資産減価償却率該当値テキスト"/>
        <xdr:cNvSpPr txBox="1"/>
      </xdr:nvSpPr>
      <xdr:spPr>
        <a:xfrm>
          <a:off x="1635760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97246</xdr:rowOff>
    </xdr:from>
    <xdr:to>
      <xdr:col>81</xdr:col>
      <xdr:colOff>101600</xdr:colOff>
      <xdr:row>37</xdr:row>
      <xdr:rowOff>27396</xdr:rowOff>
    </xdr:to>
    <xdr:sp macro="" textlink="">
      <xdr:nvSpPr>
        <xdr:cNvPr id="435" name="楕円 434"/>
        <xdr:cNvSpPr/>
      </xdr:nvSpPr>
      <xdr:spPr>
        <a:xfrm>
          <a:off x="15430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148046</xdr:rowOff>
    </xdr:from>
    <xdr:to>
      <xdr:col>85</xdr:col>
      <xdr:colOff>127000</xdr:colOff>
      <xdr:row>36</xdr:row>
      <xdr:rowOff>156210</xdr:rowOff>
    </xdr:to>
    <xdr:cxnSp macro="">
      <xdr:nvCxnSpPr>
        <xdr:cNvPr id="436" name="直線コネクタ 435"/>
        <xdr:cNvCxnSpPr/>
      </xdr:nvCxnSpPr>
      <xdr:spPr>
        <a:xfrm>
          <a:off x="15481300" y="632024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121739</xdr:rowOff>
    </xdr:from>
    <xdr:to>
      <xdr:col>76</xdr:col>
      <xdr:colOff>165100</xdr:colOff>
      <xdr:row>37</xdr:row>
      <xdr:rowOff>51889</xdr:rowOff>
    </xdr:to>
    <xdr:sp macro="" textlink="">
      <xdr:nvSpPr>
        <xdr:cNvPr id="437" name="楕円 436"/>
        <xdr:cNvSpPr/>
      </xdr:nvSpPr>
      <xdr:spPr>
        <a:xfrm>
          <a:off x="14541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148046</xdr:rowOff>
    </xdr:from>
    <xdr:to>
      <xdr:col>81</xdr:col>
      <xdr:colOff>50800</xdr:colOff>
      <xdr:row>37</xdr:row>
      <xdr:rowOff>1089</xdr:rowOff>
    </xdr:to>
    <xdr:cxnSp macro="">
      <xdr:nvCxnSpPr>
        <xdr:cNvPr id="438" name="直線コネクタ 437"/>
        <xdr:cNvCxnSpPr/>
      </xdr:nvCxnSpPr>
      <xdr:spPr>
        <a:xfrm flipV="1">
          <a:off x="14592300" y="632024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92347</xdr:rowOff>
    </xdr:from>
    <xdr:to>
      <xdr:col>72</xdr:col>
      <xdr:colOff>38100</xdr:colOff>
      <xdr:row>37</xdr:row>
      <xdr:rowOff>22497</xdr:rowOff>
    </xdr:to>
    <xdr:sp macro="" textlink="">
      <xdr:nvSpPr>
        <xdr:cNvPr id="439" name="楕円 438"/>
        <xdr:cNvSpPr/>
      </xdr:nvSpPr>
      <xdr:spPr>
        <a:xfrm>
          <a:off x="136525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143147</xdr:rowOff>
    </xdr:from>
    <xdr:to>
      <xdr:col>76</xdr:col>
      <xdr:colOff>114300</xdr:colOff>
      <xdr:row>37</xdr:row>
      <xdr:rowOff>1089</xdr:rowOff>
    </xdr:to>
    <xdr:cxnSp macro="">
      <xdr:nvCxnSpPr>
        <xdr:cNvPr id="440" name="直線コネクタ 439"/>
        <xdr:cNvCxnSpPr/>
      </xdr:nvCxnSpPr>
      <xdr:spPr>
        <a:xfrm>
          <a:off x="13703300" y="631534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62956</xdr:rowOff>
    </xdr:from>
    <xdr:to>
      <xdr:col>67</xdr:col>
      <xdr:colOff>101600</xdr:colOff>
      <xdr:row>36</xdr:row>
      <xdr:rowOff>164556</xdr:rowOff>
    </xdr:to>
    <xdr:sp macro="" textlink="">
      <xdr:nvSpPr>
        <xdr:cNvPr id="441" name="楕円 440"/>
        <xdr:cNvSpPr/>
      </xdr:nvSpPr>
      <xdr:spPr>
        <a:xfrm>
          <a:off x="127635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113756</xdr:rowOff>
    </xdr:from>
    <xdr:to>
      <xdr:col>71</xdr:col>
      <xdr:colOff>177800</xdr:colOff>
      <xdr:row>36</xdr:row>
      <xdr:rowOff>143147</xdr:rowOff>
    </xdr:to>
    <xdr:cxnSp macro="">
      <xdr:nvCxnSpPr>
        <xdr:cNvPr id="442" name="直線コネクタ 441"/>
        <xdr:cNvCxnSpPr/>
      </xdr:nvCxnSpPr>
      <xdr:spPr>
        <a:xfrm>
          <a:off x="12814300" y="628595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43" name="n_1aveValue【認定こども園・幼稚園・保育所】&#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108330</xdr:rowOff>
    </xdr:from>
    <xdr:ext cx="405111" cy="259045"/>
    <xdr:sp macro="" textlink="">
      <xdr:nvSpPr>
        <xdr:cNvPr id="444" name="n_2aveValue【認定こども園・幼稚園・保育所】&#10;有形固定資産減価償却率"/>
        <xdr:cNvSpPr txBox="1"/>
      </xdr:nvSpPr>
      <xdr:spPr>
        <a:xfrm>
          <a:off x="14389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121393</xdr:rowOff>
    </xdr:from>
    <xdr:ext cx="405111" cy="259045"/>
    <xdr:sp macro="" textlink="">
      <xdr:nvSpPr>
        <xdr:cNvPr id="445" name="n_3aveValue【認定こども園・幼稚園・保育所】&#10;有形固定資産減価償却率"/>
        <xdr:cNvSpPr txBox="1"/>
      </xdr:nvSpPr>
      <xdr:spPr>
        <a:xfrm>
          <a:off x="13500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72407</xdr:rowOff>
    </xdr:from>
    <xdr:ext cx="405111" cy="259045"/>
    <xdr:sp macro="" textlink="">
      <xdr:nvSpPr>
        <xdr:cNvPr id="446" name="n_4aveValue【認定こども園・幼稚園・保育所】&#10;有形固定資産減価償却率"/>
        <xdr:cNvSpPr txBox="1"/>
      </xdr:nvSpPr>
      <xdr:spPr>
        <a:xfrm>
          <a:off x="12611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43923</xdr:rowOff>
    </xdr:from>
    <xdr:ext cx="405111" cy="259045"/>
    <xdr:sp macro="" textlink="">
      <xdr:nvSpPr>
        <xdr:cNvPr id="447" name="n_1mainValue【認定こども園・幼稚園・保育所】&#10;有形固定資産減価償却率"/>
        <xdr:cNvSpPr txBox="1"/>
      </xdr:nvSpPr>
      <xdr:spPr>
        <a:xfrm>
          <a:off x="15266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68416</xdr:rowOff>
    </xdr:from>
    <xdr:ext cx="405111" cy="259045"/>
    <xdr:sp macro="" textlink="">
      <xdr:nvSpPr>
        <xdr:cNvPr id="448" name="n_2mainValue【認定こども園・幼稚園・保育所】&#10;有形固定資産減価償却率"/>
        <xdr:cNvSpPr txBox="1"/>
      </xdr:nvSpPr>
      <xdr:spPr>
        <a:xfrm>
          <a:off x="14389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39024</xdr:rowOff>
    </xdr:from>
    <xdr:ext cx="405111" cy="259045"/>
    <xdr:sp macro="" textlink="">
      <xdr:nvSpPr>
        <xdr:cNvPr id="449" name="n_3mainValue【認定こども園・幼稚園・保育所】&#10;有形固定資産減価償却率"/>
        <xdr:cNvSpPr txBox="1"/>
      </xdr:nvSpPr>
      <xdr:spPr>
        <a:xfrm>
          <a:off x="13500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9633</xdr:rowOff>
    </xdr:from>
    <xdr:ext cx="405111" cy="259045"/>
    <xdr:sp macro="" textlink="">
      <xdr:nvSpPr>
        <xdr:cNvPr id="450" name="n_4mainValue【認定こども園・幼稚園・保育所】&#10;有形固定資産減価償却率"/>
        <xdr:cNvSpPr txBox="1"/>
      </xdr:nvSpPr>
      <xdr:spPr>
        <a:xfrm>
          <a:off x="12611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76" name="直線コネクタ 475"/>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7"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8" name="直線コネクタ 477"/>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79"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80" name="直線コネクタ 479"/>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127924</xdr:rowOff>
    </xdr:from>
    <xdr:ext cx="469744" cy="259045"/>
    <xdr:sp macro="" textlink="">
      <xdr:nvSpPr>
        <xdr:cNvPr id="481" name="【認定こども園・幼稚園・保育所】&#10;一人当たり面積平均値テキスト"/>
        <xdr:cNvSpPr txBox="1"/>
      </xdr:nvSpPr>
      <xdr:spPr>
        <a:xfrm>
          <a:off x="22199600" y="6643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82" name="フローチャート: 判断 481"/>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51526</xdr:rowOff>
    </xdr:from>
    <xdr:to>
      <xdr:col>112</xdr:col>
      <xdr:colOff>38100</xdr:colOff>
      <xdr:row>39</xdr:row>
      <xdr:rowOff>153126</xdr:rowOff>
    </xdr:to>
    <xdr:sp macro="" textlink="">
      <xdr:nvSpPr>
        <xdr:cNvPr id="483" name="フローチャート: 判断 482"/>
        <xdr:cNvSpPr/>
      </xdr:nvSpPr>
      <xdr:spPr>
        <a:xfrm>
          <a:off x="21272500" y="673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79284</xdr:rowOff>
    </xdr:from>
    <xdr:to>
      <xdr:col>107</xdr:col>
      <xdr:colOff>101600</xdr:colOff>
      <xdr:row>40</xdr:row>
      <xdr:rowOff>9434</xdr:rowOff>
    </xdr:to>
    <xdr:sp macro="" textlink="">
      <xdr:nvSpPr>
        <xdr:cNvPr id="484" name="フローチャート: 判断 483"/>
        <xdr:cNvSpPr/>
      </xdr:nvSpPr>
      <xdr:spPr>
        <a:xfrm>
          <a:off x="20383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87449</xdr:rowOff>
    </xdr:from>
    <xdr:to>
      <xdr:col>102</xdr:col>
      <xdr:colOff>165100</xdr:colOff>
      <xdr:row>40</xdr:row>
      <xdr:rowOff>17599</xdr:rowOff>
    </xdr:to>
    <xdr:sp macro="" textlink="">
      <xdr:nvSpPr>
        <xdr:cNvPr id="485" name="フローチャート: 判断 484"/>
        <xdr:cNvSpPr/>
      </xdr:nvSpPr>
      <xdr:spPr>
        <a:xfrm>
          <a:off x="19494500" y="677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43362</xdr:rowOff>
    </xdr:from>
    <xdr:to>
      <xdr:col>98</xdr:col>
      <xdr:colOff>38100</xdr:colOff>
      <xdr:row>39</xdr:row>
      <xdr:rowOff>144962</xdr:rowOff>
    </xdr:to>
    <xdr:sp macro="" textlink="">
      <xdr:nvSpPr>
        <xdr:cNvPr id="486" name="フローチャート: 判断 485"/>
        <xdr:cNvSpPr/>
      </xdr:nvSpPr>
      <xdr:spPr>
        <a:xfrm>
          <a:off x="18605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103777</xdr:rowOff>
    </xdr:from>
    <xdr:to>
      <xdr:col>116</xdr:col>
      <xdr:colOff>114300</xdr:colOff>
      <xdr:row>39</xdr:row>
      <xdr:rowOff>33927</xdr:rowOff>
    </xdr:to>
    <xdr:sp macro="" textlink="">
      <xdr:nvSpPr>
        <xdr:cNvPr id="492" name="楕円 491"/>
        <xdr:cNvSpPr/>
      </xdr:nvSpPr>
      <xdr:spPr>
        <a:xfrm>
          <a:off x="221107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126654</xdr:rowOff>
    </xdr:from>
    <xdr:ext cx="469744" cy="259045"/>
    <xdr:sp macro="" textlink="">
      <xdr:nvSpPr>
        <xdr:cNvPr id="493" name="【認定こども園・幼稚園・保育所】&#10;一人当たり面積該当値テキスト"/>
        <xdr:cNvSpPr txBox="1"/>
      </xdr:nvSpPr>
      <xdr:spPr>
        <a:xfrm>
          <a:off x="22199600" y="647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110309</xdr:rowOff>
    </xdr:from>
    <xdr:to>
      <xdr:col>112</xdr:col>
      <xdr:colOff>38100</xdr:colOff>
      <xdr:row>39</xdr:row>
      <xdr:rowOff>40459</xdr:rowOff>
    </xdr:to>
    <xdr:sp macro="" textlink="">
      <xdr:nvSpPr>
        <xdr:cNvPr id="494" name="楕円 493"/>
        <xdr:cNvSpPr/>
      </xdr:nvSpPr>
      <xdr:spPr>
        <a:xfrm>
          <a:off x="21272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154577</xdr:rowOff>
    </xdr:from>
    <xdr:to>
      <xdr:col>116</xdr:col>
      <xdr:colOff>63500</xdr:colOff>
      <xdr:row>38</xdr:row>
      <xdr:rowOff>161109</xdr:rowOff>
    </xdr:to>
    <xdr:cxnSp macro="">
      <xdr:nvCxnSpPr>
        <xdr:cNvPr id="495" name="直線コネクタ 494"/>
        <xdr:cNvCxnSpPr/>
      </xdr:nvCxnSpPr>
      <xdr:spPr>
        <a:xfrm flipV="1">
          <a:off x="21323300" y="666967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907</xdr:rowOff>
    </xdr:from>
    <xdr:to>
      <xdr:col>107</xdr:col>
      <xdr:colOff>101600</xdr:colOff>
      <xdr:row>39</xdr:row>
      <xdr:rowOff>102507</xdr:rowOff>
    </xdr:to>
    <xdr:sp macro="" textlink="">
      <xdr:nvSpPr>
        <xdr:cNvPr id="496" name="楕円 495"/>
        <xdr:cNvSpPr/>
      </xdr:nvSpPr>
      <xdr:spPr>
        <a:xfrm>
          <a:off x="20383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161109</xdr:rowOff>
    </xdr:from>
    <xdr:to>
      <xdr:col>111</xdr:col>
      <xdr:colOff>177800</xdr:colOff>
      <xdr:row>39</xdr:row>
      <xdr:rowOff>51707</xdr:rowOff>
    </xdr:to>
    <xdr:cxnSp macro="">
      <xdr:nvCxnSpPr>
        <xdr:cNvPr id="497" name="直線コネクタ 496"/>
        <xdr:cNvCxnSpPr/>
      </xdr:nvCxnSpPr>
      <xdr:spPr>
        <a:xfrm flipV="1">
          <a:off x="20434300" y="667620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4173</xdr:rowOff>
    </xdr:from>
    <xdr:to>
      <xdr:col>102</xdr:col>
      <xdr:colOff>165100</xdr:colOff>
      <xdr:row>39</xdr:row>
      <xdr:rowOff>105773</xdr:rowOff>
    </xdr:to>
    <xdr:sp macro="" textlink="">
      <xdr:nvSpPr>
        <xdr:cNvPr id="498" name="楕円 497"/>
        <xdr:cNvSpPr/>
      </xdr:nvSpPr>
      <xdr:spPr>
        <a:xfrm>
          <a:off x="19494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51707</xdr:rowOff>
    </xdr:from>
    <xdr:to>
      <xdr:col>107</xdr:col>
      <xdr:colOff>50800</xdr:colOff>
      <xdr:row>39</xdr:row>
      <xdr:rowOff>54973</xdr:rowOff>
    </xdr:to>
    <xdr:cxnSp macro="">
      <xdr:nvCxnSpPr>
        <xdr:cNvPr id="499" name="直線コネクタ 498"/>
        <xdr:cNvCxnSpPr/>
      </xdr:nvCxnSpPr>
      <xdr:spPr>
        <a:xfrm flipV="1">
          <a:off x="19545300" y="67382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9072</xdr:rowOff>
    </xdr:from>
    <xdr:to>
      <xdr:col>98</xdr:col>
      <xdr:colOff>38100</xdr:colOff>
      <xdr:row>39</xdr:row>
      <xdr:rowOff>110672</xdr:rowOff>
    </xdr:to>
    <xdr:sp macro="" textlink="">
      <xdr:nvSpPr>
        <xdr:cNvPr id="500" name="楕円 499"/>
        <xdr:cNvSpPr/>
      </xdr:nvSpPr>
      <xdr:spPr>
        <a:xfrm>
          <a:off x="186055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54973</xdr:rowOff>
    </xdr:from>
    <xdr:to>
      <xdr:col>102</xdr:col>
      <xdr:colOff>114300</xdr:colOff>
      <xdr:row>39</xdr:row>
      <xdr:rowOff>59872</xdr:rowOff>
    </xdr:to>
    <xdr:cxnSp macro="">
      <xdr:nvCxnSpPr>
        <xdr:cNvPr id="501" name="直線コネクタ 500"/>
        <xdr:cNvCxnSpPr/>
      </xdr:nvCxnSpPr>
      <xdr:spPr>
        <a:xfrm flipV="1">
          <a:off x="18656300" y="674152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144253</xdr:rowOff>
    </xdr:from>
    <xdr:ext cx="469744" cy="259045"/>
    <xdr:sp macro="" textlink="">
      <xdr:nvSpPr>
        <xdr:cNvPr id="502" name="n_1aveValue【認定こども園・幼稚園・保育所】&#10;一人当たり面積"/>
        <xdr:cNvSpPr txBox="1"/>
      </xdr:nvSpPr>
      <xdr:spPr>
        <a:xfrm>
          <a:off x="21075727" y="683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561</xdr:rowOff>
    </xdr:from>
    <xdr:ext cx="469744" cy="259045"/>
    <xdr:sp macro="" textlink="">
      <xdr:nvSpPr>
        <xdr:cNvPr id="503" name="n_2aveValue【認定こども園・幼稚園・保育所】&#10;一人当たり面積"/>
        <xdr:cNvSpPr txBox="1"/>
      </xdr:nvSpPr>
      <xdr:spPr>
        <a:xfrm>
          <a:off x="201994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8726</xdr:rowOff>
    </xdr:from>
    <xdr:ext cx="469744" cy="259045"/>
    <xdr:sp macro="" textlink="">
      <xdr:nvSpPr>
        <xdr:cNvPr id="504" name="n_3aveValue【認定こども園・幼稚園・保育所】&#10;一人当たり面積"/>
        <xdr:cNvSpPr txBox="1"/>
      </xdr:nvSpPr>
      <xdr:spPr>
        <a:xfrm>
          <a:off x="19310427" y="686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136089</xdr:rowOff>
    </xdr:from>
    <xdr:ext cx="469744" cy="259045"/>
    <xdr:sp macro="" textlink="">
      <xdr:nvSpPr>
        <xdr:cNvPr id="505" name="n_4aveValue【認定こども園・幼稚園・保育所】&#10;一人当たり面積"/>
        <xdr:cNvSpPr txBox="1"/>
      </xdr:nvSpPr>
      <xdr:spPr>
        <a:xfrm>
          <a:off x="18421427"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56985</xdr:rowOff>
    </xdr:from>
    <xdr:ext cx="469744" cy="259045"/>
    <xdr:sp macro="" textlink="">
      <xdr:nvSpPr>
        <xdr:cNvPr id="506" name="n_1mainValue【認定こども園・幼稚園・保育所】&#10;一人当たり面積"/>
        <xdr:cNvSpPr txBox="1"/>
      </xdr:nvSpPr>
      <xdr:spPr>
        <a:xfrm>
          <a:off x="21075727" y="640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119034</xdr:rowOff>
    </xdr:from>
    <xdr:ext cx="469744" cy="259045"/>
    <xdr:sp macro="" textlink="">
      <xdr:nvSpPr>
        <xdr:cNvPr id="507" name="n_2mainValue【認定こども園・幼稚園・保育所】&#10;一人当たり面積"/>
        <xdr:cNvSpPr txBox="1"/>
      </xdr:nvSpPr>
      <xdr:spPr>
        <a:xfrm>
          <a:off x="201994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122300</xdr:rowOff>
    </xdr:from>
    <xdr:ext cx="469744" cy="259045"/>
    <xdr:sp macro="" textlink="">
      <xdr:nvSpPr>
        <xdr:cNvPr id="508" name="n_3mainValue【認定こども園・幼稚園・保育所】&#10;一人当たり面積"/>
        <xdr:cNvSpPr txBox="1"/>
      </xdr:nvSpPr>
      <xdr:spPr>
        <a:xfrm>
          <a:off x="19310427" y="646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127199</xdr:rowOff>
    </xdr:from>
    <xdr:ext cx="469744" cy="259045"/>
    <xdr:sp macro="" textlink="">
      <xdr:nvSpPr>
        <xdr:cNvPr id="509" name="n_4mainValue【認定こども園・幼稚園・保育所】&#10;一人当たり面積"/>
        <xdr:cNvSpPr txBox="1"/>
      </xdr:nvSpPr>
      <xdr:spPr>
        <a:xfrm>
          <a:off x="18421427" y="647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35" name="直線コネクタ 534"/>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36" name="【学校施設】&#10;有形固定資産減価償却率最小値テキスト"/>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37" name="直線コネクタ 536"/>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8"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9" name="直線コネクタ 538"/>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11265</xdr:rowOff>
    </xdr:from>
    <xdr:ext cx="405111" cy="259045"/>
    <xdr:sp macro="" textlink="">
      <xdr:nvSpPr>
        <xdr:cNvPr id="540" name="【学校施設】&#10;有形固定資産減価償却率平均値テキスト"/>
        <xdr:cNvSpPr txBox="1"/>
      </xdr:nvSpPr>
      <xdr:spPr>
        <a:xfrm>
          <a:off x="16357600" y="1029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41" name="フローチャート: 判断 540"/>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542" name="フローチャート: 判断 541"/>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543" name="フローチャート: 判断 542"/>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44" name="フローチャート: 判断 543"/>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545" name="フローチャート: 判断 544"/>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169635</xdr:rowOff>
    </xdr:from>
    <xdr:to>
      <xdr:col>85</xdr:col>
      <xdr:colOff>177800</xdr:colOff>
      <xdr:row>61</xdr:row>
      <xdr:rowOff>99785</xdr:rowOff>
    </xdr:to>
    <xdr:sp macro="" textlink="">
      <xdr:nvSpPr>
        <xdr:cNvPr id="551" name="楕円 550"/>
        <xdr:cNvSpPr/>
      </xdr:nvSpPr>
      <xdr:spPr>
        <a:xfrm>
          <a:off x="162687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148062</xdr:rowOff>
    </xdr:from>
    <xdr:ext cx="405111" cy="259045"/>
    <xdr:sp macro="" textlink="">
      <xdr:nvSpPr>
        <xdr:cNvPr id="552" name="【学校施設】&#10;有形固定資産減価償却率該当値テキスト"/>
        <xdr:cNvSpPr txBox="1"/>
      </xdr:nvSpPr>
      <xdr:spPr>
        <a:xfrm>
          <a:off x="16357600"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145143</xdr:rowOff>
    </xdr:from>
    <xdr:to>
      <xdr:col>81</xdr:col>
      <xdr:colOff>101600</xdr:colOff>
      <xdr:row>61</xdr:row>
      <xdr:rowOff>75293</xdr:rowOff>
    </xdr:to>
    <xdr:sp macro="" textlink="">
      <xdr:nvSpPr>
        <xdr:cNvPr id="553" name="楕円 552"/>
        <xdr:cNvSpPr/>
      </xdr:nvSpPr>
      <xdr:spPr>
        <a:xfrm>
          <a:off x="15430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24493</xdr:rowOff>
    </xdr:from>
    <xdr:to>
      <xdr:col>85</xdr:col>
      <xdr:colOff>127000</xdr:colOff>
      <xdr:row>61</xdr:row>
      <xdr:rowOff>48985</xdr:rowOff>
    </xdr:to>
    <xdr:cxnSp macro="">
      <xdr:nvCxnSpPr>
        <xdr:cNvPr id="554" name="直線コネクタ 553"/>
        <xdr:cNvCxnSpPr/>
      </xdr:nvCxnSpPr>
      <xdr:spPr>
        <a:xfrm>
          <a:off x="15481300" y="10482943"/>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138612</xdr:rowOff>
    </xdr:from>
    <xdr:to>
      <xdr:col>76</xdr:col>
      <xdr:colOff>165100</xdr:colOff>
      <xdr:row>61</xdr:row>
      <xdr:rowOff>68762</xdr:rowOff>
    </xdr:to>
    <xdr:sp macro="" textlink="">
      <xdr:nvSpPr>
        <xdr:cNvPr id="555" name="楕円 554"/>
        <xdr:cNvSpPr/>
      </xdr:nvSpPr>
      <xdr:spPr>
        <a:xfrm>
          <a:off x="14541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17962</xdr:rowOff>
    </xdr:from>
    <xdr:to>
      <xdr:col>81</xdr:col>
      <xdr:colOff>50800</xdr:colOff>
      <xdr:row>61</xdr:row>
      <xdr:rowOff>24493</xdr:rowOff>
    </xdr:to>
    <xdr:cxnSp macro="">
      <xdr:nvCxnSpPr>
        <xdr:cNvPr id="556" name="直線コネクタ 555"/>
        <xdr:cNvCxnSpPr/>
      </xdr:nvCxnSpPr>
      <xdr:spPr>
        <a:xfrm>
          <a:off x="14592300" y="104764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115751</xdr:rowOff>
    </xdr:from>
    <xdr:to>
      <xdr:col>72</xdr:col>
      <xdr:colOff>38100</xdr:colOff>
      <xdr:row>61</xdr:row>
      <xdr:rowOff>45901</xdr:rowOff>
    </xdr:to>
    <xdr:sp macro="" textlink="">
      <xdr:nvSpPr>
        <xdr:cNvPr id="557" name="楕円 556"/>
        <xdr:cNvSpPr/>
      </xdr:nvSpPr>
      <xdr:spPr>
        <a:xfrm>
          <a:off x="13652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166551</xdr:rowOff>
    </xdr:from>
    <xdr:to>
      <xdr:col>76</xdr:col>
      <xdr:colOff>114300</xdr:colOff>
      <xdr:row>61</xdr:row>
      <xdr:rowOff>17962</xdr:rowOff>
    </xdr:to>
    <xdr:cxnSp macro="">
      <xdr:nvCxnSpPr>
        <xdr:cNvPr id="558" name="直線コネクタ 557"/>
        <xdr:cNvCxnSpPr/>
      </xdr:nvCxnSpPr>
      <xdr:spPr>
        <a:xfrm>
          <a:off x="13703300" y="1045355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101056</xdr:rowOff>
    </xdr:from>
    <xdr:to>
      <xdr:col>67</xdr:col>
      <xdr:colOff>101600</xdr:colOff>
      <xdr:row>61</xdr:row>
      <xdr:rowOff>31206</xdr:rowOff>
    </xdr:to>
    <xdr:sp macro="" textlink="">
      <xdr:nvSpPr>
        <xdr:cNvPr id="559" name="楕円 558"/>
        <xdr:cNvSpPr/>
      </xdr:nvSpPr>
      <xdr:spPr>
        <a:xfrm>
          <a:off x="12763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151856</xdr:rowOff>
    </xdr:from>
    <xdr:to>
      <xdr:col>71</xdr:col>
      <xdr:colOff>177800</xdr:colOff>
      <xdr:row>60</xdr:row>
      <xdr:rowOff>166551</xdr:rowOff>
    </xdr:to>
    <xdr:cxnSp macro="">
      <xdr:nvCxnSpPr>
        <xdr:cNvPr id="560" name="直線コネクタ 559"/>
        <xdr:cNvCxnSpPr/>
      </xdr:nvCxnSpPr>
      <xdr:spPr>
        <a:xfrm>
          <a:off x="12814300" y="1043885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59162</xdr:rowOff>
    </xdr:from>
    <xdr:ext cx="405111" cy="259045"/>
    <xdr:sp macro="" textlink="">
      <xdr:nvSpPr>
        <xdr:cNvPr id="561" name="n_1aveValue【学校施設】&#10;有形固定資産減価償却率"/>
        <xdr:cNvSpPr txBox="1"/>
      </xdr:nvSpPr>
      <xdr:spPr>
        <a:xfrm>
          <a:off x="15266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39568</xdr:rowOff>
    </xdr:from>
    <xdr:ext cx="405111" cy="259045"/>
    <xdr:sp macro="" textlink="">
      <xdr:nvSpPr>
        <xdr:cNvPr id="562" name="n_2aveValue【学校施設】&#10;有形固定資産減価償却率"/>
        <xdr:cNvSpPr txBox="1"/>
      </xdr:nvSpPr>
      <xdr:spPr>
        <a:xfrm>
          <a:off x="14389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563" name="n_3aveValue【学校施設】&#10;有形固定資産減価償却率"/>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126110</xdr:rowOff>
    </xdr:from>
    <xdr:ext cx="405111" cy="259045"/>
    <xdr:sp macro="" textlink="">
      <xdr:nvSpPr>
        <xdr:cNvPr id="564" name="n_4aveValue【学校施設】&#10;有形固定資産減価償却率"/>
        <xdr:cNvSpPr txBox="1"/>
      </xdr:nvSpPr>
      <xdr:spPr>
        <a:xfrm>
          <a:off x="12611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66420</xdr:rowOff>
    </xdr:from>
    <xdr:ext cx="405111" cy="259045"/>
    <xdr:sp macro="" textlink="">
      <xdr:nvSpPr>
        <xdr:cNvPr id="565" name="n_1mainValue【学校施設】&#10;有形固定資産減価償却率"/>
        <xdr:cNvSpPr txBox="1"/>
      </xdr:nvSpPr>
      <xdr:spPr>
        <a:xfrm>
          <a:off x="152660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59889</xdr:rowOff>
    </xdr:from>
    <xdr:ext cx="405111" cy="259045"/>
    <xdr:sp macro="" textlink="">
      <xdr:nvSpPr>
        <xdr:cNvPr id="566" name="n_2mainValue【学校施設】&#10;有形固定資産減価償却率"/>
        <xdr:cNvSpPr txBox="1"/>
      </xdr:nvSpPr>
      <xdr:spPr>
        <a:xfrm>
          <a:off x="14389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37028</xdr:rowOff>
    </xdr:from>
    <xdr:ext cx="405111" cy="259045"/>
    <xdr:sp macro="" textlink="">
      <xdr:nvSpPr>
        <xdr:cNvPr id="567" name="n_3mainValue【学校施設】&#10;有形固定資産減価償却率"/>
        <xdr:cNvSpPr txBox="1"/>
      </xdr:nvSpPr>
      <xdr:spPr>
        <a:xfrm>
          <a:off x="13500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22333</xdr:rowOff>
    </xdr:from>
    <xdr:ext cx="405111" cy="259045"/>
    <xdr:sp macro="" textlink="">
      <xdr:nvSpPr>
        <xdr:cNvPr id="568" name="n_4mainValue【学校施設】&#10;有形固定資産減価償却率"/>
        <xdr:cNvSpPr txBox="1"/>
      </xdr:nvSpPr>
      <xdr:spPr>
        <a:xfrm>
          <a:off x="12611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82" name="テキスト ボックス 581"/>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92" name="直線コネクタ 591"/>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93" name="【学校施設】&#10;一人当たり面積最小値テキスト"/>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94" name="直線コネクタ 593"/>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95" name="【学校施設】&#10;一人当たり面積最大値テキスト"/>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96" name="直線コネクタ 595"/>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597" name="【学校施設】&#10;一人当たり面積平均値テキスト"/>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98" name="フローチャート: 判断 597"/>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109639</xdr:rowOff>
    </xdr:from>
    <xdr:to>
      <xdr:col>112</xdr:col>
      <xdr:colOff>38100</xdr:colOff>
      <xdr:row>64</xdr:row>
      <xdr:rowOff>39789</xdr:rowOff>
    </xdr:to>
    <xdr:sp macro="" textlink="">
      <xdr:nvSpPr>
        <xdr:cNvPr id="599" name="フローチャート: 判断 598"/>
        <xdr:cNvSpPr/>
      </xdr:nvSpPr>
      <xdr:spPr>
        <a:xfrm>
          <a:off x="21272500" y="1091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111887</xdr:rowOff>
    </xdr:from>
    <xdr:to>
      <xdr:col>107</xdr:col>
      <xdr:colOff>101600</xdr:colOff>
      <xdr:row>64</xdr:row>
      <xdr:rowOff>42037</xdr:rowOff>
    </xdr:to>
    <xdr:sp macro="" textlink="">
      <xdr:nvSpPr>
        <xdr:cNvPr id="600" name="フローチャート: 判断 599"/>
        <xdr:cNvSpPr/>
      </xdr:nvSpPr>
      <xdr:spPr>
        <a:xfrm>
          <a:off x="20383500" y="109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114097</xdr:rowOff>
    </xdr:from>
    <xdr:to>
      <xdr:col>102</xdr:col>
      <xdr:colOff>165100</xdr:colOff>
      <xdr:row>64</xdr:row>
      <xdr:rowOff>44247</xdr:rowOff>
    </xdr:to>
    <xdr:sp macro="" textlink="">
      <xdr:nvSpPr>
        <xdr:cNvPr id="601" name="フローチャート: 判断 600"/>
        <xdr:cNvSpPr/>
      </xdr:nvSpPr>
      <xdr:spPr>
        <a:xfrm>
          <a:off x="19494500" y="1091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113526</xdr:rowOff>
    </xdr:from>
    <xdr:to>
      <xdr:col>98</xdr:col>
      <xdr:colOff>38100</xdr:colOff>
      <xdr:row>64</xdr:row>
      <xdr:rowOff>43676</xdr:rowOff>
    </xdr:to>
    <xdr:sp macro="" textlink="">
      <xdr:nvSpPr>
        <xdr:cNvPr id="602" name="フローチャート: 判断 601"/>
        <xdr:cNvSpPr/>
      </xdr:nvSpPr>
      <xdr:spPr>
        <a:xfrm>
          <a:off x="18605500" y="1091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98743</xdr:rowOff>
    </xdr:from>
    <xdr:to>
      <xdr:col>116</xdr:col>
      <xdr:colOff>114300</xdr:colOff>
      <xdr:row>64</xdr:row>
      <xdr:rowOff>28893</xdr:rowOff>
    </xdr:to>
    <xdr:sp macro="" textlink="">
      <xdr:nvSpPr>
        <xdr:cNvPr id="608" name="楕円 607"/>
        <xdr:cNvSpPr/>
      </xdr:nvSpPr>
      <xdr:spPr>
        <a:xfrm>
          <a:off x="22110700" y="1090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54805</xdr:rowOff>
    </xdr:from>
    <xdr:ext cx="469744" cy="259045"/>
    <xdr:sp macro="" textlink="">
      <xdr:nvSpPr>
        <xdr:cNvPr id="609" name="【学校施設】&#10;一人当たり面積該当値テキスト"/>
        <xdr:cNvSpPr txBox="1"/>
      </xdr:nvSpPr>
      <xdr:spPr>
        <a:xfrm>
          <a:off x="22199600" y="1085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99199</xdr:rowOff>
    </xdr:from>
    <xdr:to>
      <xdr:col>112</xdr:col>
      <xdr:colOff>38100</xdr:colOff>
      <xdr:row>64</xdr:row>
      <xdr:rowOff>29349</xdr:rowOff>
    </xdr:to>
    <xdr:sp macro="" textlink="">
      <xdr:nvSpPr>
        <xdr:cNvPr id="610" name="楕円 609"/>
        <xdr:cNvSpPr/>
      </xdr:nvSpPr>
      <xdr:spPr>
        <a:xfrm>
          <a:off x="21272500" y="1090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149543</xdr:rowOff>
    </xdr:from>
    <xdr:to>
      <xdr:col>116</xdr:col>
      <xdr:colOff>63500</xdr:colOff>
      <xdr:row>63</xdr:row>
      <xdr:rowOff>149999</xdr:rowOff>
    </xdr:to>
    <xdr:cxnSp macro="">
      <xdr:nvCxnSpPr>
        <xdr:cNvPr id="611" name="直線コネクタ 610"/>
        <xdr:cNvCxnSpPr/>
      </xdr:nvCxnSpPr>
      <xdr:spPr>
        <a:xfrm flipV="1">
          <a:off x="21323300" y="10950893"/>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97142</xdr:rowOff>
    </xdr:from>
    <xdr:to>
      <xdr:col>107</xdr:col>
      <xdr:colOff>101600</xdr:colOff>
      <xdr:row>64</xdr:row>
      <xdr:rowOff>27292</xdr:rowOff>
    </xdr:to>
    <xdr:sp macro="" textlink="">
      <xdr:nvSpPr>
        <xdr:cNvPr id="612" name="楕円 611"/>
        <xdr:cNvSpPr/>
      </xdr:nvSpPr>
      <xdr:spPr>
        <a:xfrm>
          <a:off x="20383500" y="1089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147942</xdr:rowOff>
    </xdr:from>
    <xdr:to>
      <xdr:col>111</xdr:col>
      <xdr:colOff>177800</xdr:colOff>
      <xdr:row>63</xdr:row>
      <xdr:rowOff>149999</xdr:rowOff>
    </xdr:to>
    <xdr:cxnSp macro="">
      <xdr:nvCxnSpPr>
        <xdr:cNvPr id="613" name="直線コネクタ 612"/>
        <xdr:cNvCxnSpPr/>
      </xdr:nvCxnSpPr>
      <xdr:spPr>
        <a:xfrm>
          <a:off x="20434300" y="10949292"/>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63995</xdr:rowOff>
    </xdr:from>
    <xdr:to>
      <xdr:col>102</xdr:col>
      <xdr:colOff>165100</xdr:colOff>
      <xdr:row>63</xdr:row>
      <xdr:rowOff>165595</xdr:rowOff>
    </xdr:to>
    <xdr:sp macro="" textlink="">
      <xdr:nvSpPr>
        <xdr:cNvPr id="614" name="楕円 613"/>
        <xdr:cNvSpPr/>
      </xdr:nvSpPr>
      <xdr:spPr>
        <a:xfrm>
          <a:off x="19494500" y="108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114795</xdr:rowOff>
    </xdr:from>
    <xdr:to>
      <xdr:col>107</xdr:col>
      <xdr:colOff>50800</xdr:colOff>
      <xdr:row>63</xdr:row>
      <xdr:rowOff>147942</xdr:rowOff>
    </xdr:to>
    <xdr:cxnSp macro="">
      <xdr:nvCxnSpPr>
        <xdr:cNvPr id="615" name="直線コネクタ 614"/>
        <xdr:cNvCxnSpPr/>
      </xdr:nvCxnSpPr>
      <xdr:spPr>
        <a:xfrm>
          <a:off x="19545300" y="10916145"/>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101257</xdr:rowOff>
    </xdr:from>
    <xdr:to>
      <xdr:col>98</xdr:col>
      <xdr:colOff>38100</xdr:colOff>
      <xdr:row>64</xdr:row>
      <xdr:rowOff>31407</xdr:rowOff>
    </xdr:to>
    <xdr:sp macro="" textlink="">
      <xdr:nvSpPr>
        <xdr:cNvPr id="616" name="楕円 615"/>
        <xdr:cNvSpPr/>
      </xdr:nvSpPr>
      <xdr:spPr>
        <a:xfrm>
          <a:off x="18605500" y="1090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114795</xdr:rowOff>
    </xdr:from>
    <xdr:to>
      <xdr:col>102</xdr:col>
      <xdr:colOff>114300</xdr:colOff>
      <xdr:row>63</xdr:row>
      <xdr:rowOff>152057</xdr:rowOff>
    </xdr:to>
    <xdr:cxnSp macro="">
      <xdr:nvCxnSpPr>
        <xdr:cNvPr id="617" name="直線コネクタ 616"/>
        <xdr:cNvCxnSpPr/>
      </xdr:nvCxnSpPr>
      <xdr:spPr>
        <a:xfrm flipV="1">
          <a:off x="18656300" y="10916145"/>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30916</xdr:rowOff>
    </xdr:from>
    <xdr:ext cx="469744" cy="259045"/>
    <xdr:sp macro="" textlink="">
      <xdr:nvSpPr>
        <xdr:cNvPr id="618" name="n_1aveValue【学校施設】&#10;一人当たり面積"/>
        <xdr:cNvSpPr txBox="1"/>
      </xdr:nvSpPr>
      <xdr:spPr>
        <a:xfrm>
          <a:off x="21075727" y="1100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33164</xdr:rowOff>
    </xdr:from>
    <xdr:ext cx="469744" cy="259045"/>
    <xdr:sp macro="" textlink="">
      <xdr:nvSpPr>
        <xdr:cNvPr id="619" name="n_2aveValue【学校施設】&#10;一人当たり面積"/>
        <xdr:cNvSpPr txBox="1"/>
      </xdr:nvSpPr>
      <xdr:spPr>
        <a:xfrm>
          <a:off x="20199427" y="1100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35374</xdr:rowOff>
    </xdr:from>
    <xdr:ext cx="469744" cy="259045"/>
    <xdr:sp macro="" textlink="">
      <xdr:nvSpPr>
        <xdr:cNvPr id="620" name="n_3aveValue【学校施設】&#10;一人当たり面積"/>
        <xdr:cNvSpPr txBox="1"/>
      </xdr:nvSpPr>
      <xdr:spPr>
        <a:xfrm>
          <a:off x="19310427" y="1100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34803</xdr:rowOff>
    </xdr:from>
    <xdr:ext cx="469744" cy="259045"/>
    <xdr:sp macro="" textlink="">
      <xdr:nvSpPr>
        <xdr:cNvPr id="621" name="n_4aveValue【学校施設】&#10;一人当たり面積"/>
        <xdr:cNvSpPr txBox="1"/>
      </xdr:nvSpPr>
      <xdr:spPr>
        <a:xfrm>
          <a:off x="18421427" y="1100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45876</xdr:rowOff>
    </xdr:from>
    <xdr:ext cx="469744" cy="259045"/>
    <xdr:sp macro="" textlink="">
      <xdr:nvSpPr>
        <xdr:cNvPr id="622" name="n_1mainValue【学校施設】&#10;一人当たり面積"/>
        <xdr:cNvSpPr txBox="1"/>
      </xdr:nvSpPr>
      <xdr:spPr>
        <a:xfrm>
          <a:off x="21075727" y="1067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43819</xdr:rowOff>
    </xdr:from>
    <xdr:ext cx="469744" cy="259045"/>
    <xdr:sp macro="" textlink="">
      <xdr:nvSpPr>
        <xdr:cNvPr id="623" name="n_2mainValue【学校施設】&#10;一人当たり面積"/>
        <xdr:cNvSpPr txBox="1"/>
      </xdr:nvSpPr>
      <xdr:spPr>
        <a:xfrm>
          <a:off x="20199427" y="1067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10672</xdr:rowOff>
    </xdr:from>
    <xdr:ext cx="469744" cy="259045"/>
    <xdr:sp macro="" textlink="">
      <xdr:nvSpPr>
        <xdr:cNvPr id="624" name="n_3mainValue【学校施設】&#10;一人当たり面積"/>
        <xdr:cNvSpPr txBox="1"/>
      </xdr:nvSpPr>
      <xdr:spPr>
        <a:xfrm>
          <a:off x="19310427" y="1064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47934</xdr:rowOff>
    </xdr:from>
    <xdr:ext cx="469744" cy="259045"/>
    <xdr:sp macro="" textlink="">
      <xdr:nvSpPr>
        <xdr:cNvPr id="625" name="n_4mainValue【学校施設】&#10;一人当たり面積"/>
        <xdr:cNvSpPr txBox="1"/>
      </xdr:nvSpPr>
      <xdr:spPr>
        <a:xfrm>
          <a:off x="18421427" y="1067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650" name="直線コネクタ 649"/>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1"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2" name="直線コネクタ 651"/>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653" name="【児童館】&#10;有形固定資産減価償却率最大値テキスト"/>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54" name="直線コネクタ 653"/>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142891</xdr:rowOff>
    </xdr:from>
    <xdr:ext cx="405111" cy="259045"/>
    <xdr:sp macro="" textlink="">
      <xdr:nvSpPr>
        <xdr:cNvPr id="655" name="【児童館】&#10;有形固定資産減価償却率平均値テキスト"/>
        <xdr:cNvSpPr txBox="1"/>
      </xdr:nvSpPr>
      <xdr:spPr>
        <a:xfrm>
          <a:off x="16357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164464</xdr:rowOff>
    </xdr:from>
    <xdr:to>
      <xdr:col>85</xdr:col>
      <xdr:colOff>177800</xdr:colOff>
      <xdr:row>82</xdr:row>
      <xdr:rowOff>94614</xdr:rowOff>
    </xdr:to>
    <xdr:sp macro="" textlink="">
      <xdr:nvSpPr>
        <xdr:cNvPr id="656" name="フローチャート: 判断 655"/>
        <xdr:cNvSpPr/>
      </xdr:nvSpPr>
      <xdr:spPr>
        <a:xfrm>
          <a:off x="16268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93980</xdr:rowOff>
    </xdr:from>
    <xdr:to>
      <xdr:col>81</xdr:col>
      <xdr:colOff>101600</xdr:colOff>
      <xdr:row>84</xdr:row>
      <xdr:rowOff>24130</xdr:rowOff>
    </xdr:to>
    <xdr:sp macro="" textlink="">
      <xdr:nvSpPr>
        <xdr:cNvPr id="657" name="フローチャート: 判断 656"/>
        <xdr:cNvSpPr/>
      </xdr:nvSpPr>
      <xdr:spPr>
        <a:xfrm>
          <a:off x="15430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116839</xdr:rowOff>
    </xdr:from>
    <xdr:to>
      <xdr:col>76</xdr:col>
      <xdr:colOff>165100</xdr:colOff>
      <xdr:row>83</xdr:row>
      <xdr:rowOff>46989</xdr:rowOff>
    </xdr:to>
    <xdr:sp macro="" textlink="">
      <xdr:nvSpPr>
        <xdr:cNvPr id="658" name="フローチャート: 判断 657"/>
        <xdr:cNvSpPr/>
      </xdr:nvSpPr>
      <xdr:spPr>
        <a:xfrm>
          <a:off x="14541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659" name="フローチャート: 判断 658"/>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141605</xdr:rowOff>
    </xdr:from>
    <xdr:to>
      <xdr:col>67</xdr:col>
      <xdr:colOff>101600</xdr:colOff>
      <xdr:row>83</xdr:row>
      <xdr:rowOff>71755</xdr:rowOff>
    </xdr:to>
    <xdr:sp macro="" textlink="">
      <xdr:nvSpPr>
        <xdr:cNvPr id="660" name="フローチャート: 判断 659"/>
        <xdr:cNvSpPr/>
      </xdr:nvSpPr>
      <xdr:spPr>
        <a:xfrm>
          <a:off x="12763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158750</xdr:rowOff>
    </xdr:from>
    <xdr:to>
      <xdr:col>76</xdr:col>
      <xdr:colOff>165100</xdr:colOff>
      <xdr:row>79</xdr:row>
      <xdr:rowOff>88900</xdr:rowOff>
    </xdr:to>
    <xdr:sp macro="" textlink="">
      <xdr:nvSpPr>
        <xdr:cNvPr id="666" name="楕円 665"/>
        <xdr:cNvSpPr/>
      </xdr:nvSpPr>
      <xdr:spPr>
        <a:xfrm>
          <a:off x="14541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78</xdr:row>
      <xdr:rowOff>116839</xdr:rowOff>
    </xdr:from>
    <xdr:to>
      <xdr:col>72</xdr:col>
      <xdr:colOff>38100</xdr:colOff>
      <xdr:row>79</xdr:row>
      <xdr:rowOff>46989</xdr:rowOff>
    </xdr:to>
    <xdr:sp macro="" textlink="">
      <xdr:nvSpPr>
        <xdr:cNvPr id="667" name="楕円 666"/>
        <xdr:cNvSpPr/>
      </xdr:nvSpPr>
      <xdr:spPr>
        <a:xfrm>
          <a:off x="13652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167639</xdr:rowOff>
    </xdr:from>
    <xdr:to>
      <xdr:col>76</xdr:col>
      <xdr:colOff>114300</xdr:colOff>
      <xdr:row>79</xdr:row>
      <xdr:rowOff>38100</xdr:rowOff>
    </xdr:to>
    <xdr:cxnSp macro="">
      <xdr:nvCxnSpPr>
        <xdr:cNvPr id="668" name="直線コネクタ 667"/>
        <xdr:cNvCxnSpPr/>
      </xdr:nvCxnSpPr>
      <xdr:spPr>
        <a:xfrm>
          <a:off x="13703300" y="135407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74930</xdr:rowOff>
    </xdr:from>
    <xdr:to>
      <xdr:col>67</xdr:col>
      <xdr:colOff>101600</xdr:colOff>
      <xdr:row>79</xdr:row>
      <xdr:rowOff>5080</xdr:rowOff>
    </xdr:to>
    <xdr:sp macro="" textlink="">
      <xdr:nvSpPr>
        <xdr:cNvPr id="669" name="楕円 668"/>
        <xdr:cNvSpPr/>
      </xdr:nvSpPr>
      <xdr:spPr>
        <a:xfrm>
          <a:off x="127635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125730</xdr:rowOff>
    </xdr:from>
    <xdr:to>
      <xdr:col>71</xdr:col>
      <xdr:colOff>177800</xdr:colOff>
      <xdr:row>78</xdr:row>
      <xdr:rowOff>167639</xdr:rowOff>
    </xdr:to>
    <xdr:cxnSp macro="">
      <xdr:nvCxnSpPr>
        <xdr:cNvPr id="670" name="直線コネクタ 669"/>
        <xdr:cNvCxnSpPr/>
      </xdr:nvCxnSpPr>
      <xdr:spPr>
        <a:xfrm>
          <a:off x="12814300" y="134988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40657</xdr:rowOff>
    </xdr:from>
    <xdr:ext cx="405111" cy="259045"/>
    <xdr:sp macro="" textlink="">
      <xdr:nvSpPr>
        <xdr:cNvPr id="671" name="n_1aveValue【児童館】&#10;有形固定資産減価償却率"/>
        <xdr:cNvSpPr txBox="1"/>
      </xdr:nvSpPr>
      <xdr:spPr>
        <a:xfrm>
          <a:off x="15266044" y="1409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38116</xdr:rowOff>
    </xdr:from>
    <xdr:ext cx="405111" cy="259045"/>
    <xdr:sp macro="" textlink="">
      <xdr:nvSpPr>
        <xdr:cNvPr id="672" name="n_2aveValue【児童館】&#10;有形固定資産減価償却率"/>
        <xdr:cNvSpPr txBox="1"/>
      </xdr:nvSpPr>
      <xdr:spPr>
        <a:xfrm>
          <a:off x="14389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68597</xdr:rowOff>
    </xdr:from>
    <xdr:ext cx="405111" cy="259045"/>
    <xdr:sp macro="" textlink="">
      <xdr:nvSpPr>
        <xdr:cNvPr id="673" name="n_3aveValue【児童館】&#10;有形固定資産減価償却率"/>
        <xdr:cNvSpPr txBox="1"/>
      </xdr:nvSpPr>
      <xdr:spPr>
        <a:xfrm>
          <a:off x="13500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62882</xdr:rowOff>
    </xdr:from>
    <xdr:ext cx="405111" cy="259045"/>
    <xdr:sp macro="" textlink="">
      <xdr:nvSpPr>
        <xdr:cNvPr id="674" name="n_4aveValue【児童館】&#10;有形固定資産減価償却率"/>
        <xdr:cNvSpPr txBox="1"/>
      </xdr:nvSpPr>
      <xdr:spPr>
        <a:xfrm>
          <a:off x="12611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105427</xdr:rowOff>
    </xdr:from>
    <xdr:ext cx="405111" cy="259045"/>
    <xdr:sp macro="" textlink="">
      <xdr:nvSpPr>
        <xdr:cNvPr id="675" name="n_2mainValue【児童館】&#10;有形固定資産減価償却率"/>
        <xdr:cNvSpPr txBox="1"/>
      </xdr:nvSpPr>
      <xdr:spPr>
        <a:xfrm>
          <a:off x="14389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63516</xdr:rowOff>
    </xdr:from>
    <xdr:ext cx="405111" cy="259045"/>
    <xdr:sp macro="" textlink="">
      <xdr:nvSpPr>
        <xdr:cNvPr id="676" name="n_3mainValue【児童館】&#10;有形固定資産減価償却率"/>
        <xdr:cNvSpPr txBox="1"/>
      </xdr:nvSpPr>
      <xdr:spPr>
        <a:xfrm>
          <a:off x="135007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21607</xdr:rowOff>
    </xdr:from>
    <xdr:ext cx="405111" cy="259045"/>
    <xdr:sp macro="" textlink="">
      <xdr:nvSpPr>
        <xdr:cNvPr id="677" name="n_4mainValue【児童館】&#10;有形固定資産減価償却率"/>
        <xdr:cNvSpPr txBox="1"/>
      </xdr:nvSpPr>
      <xdr:spPr>
        <a:xfrm>
          <a:off x="12611744" y="1322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88" name="直線コネクタ 687"/>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89" name="テキスト ボックス 688"/>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0" name="直線コネクタ 68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1" name="テキスト ボックス 69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92" name="直線コネクタ 691"/>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93" name="テキスト ボックス 692"/>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697" name="直線コネクタ 696"/>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698"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699" name="直線コネクタ 698"/>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700" name="【児童館】&#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701" name="直線コネクタ 700"/>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165752</xdr:rowOff>
    </xdr:from>
    <xdr:ext cx="469744" cy="259045"/>
    <xdr:sp macro="" textlink="">
      <xdr:nvSpPr>
        <xdr:cNvPr id="702" name="【児童館】&#10;一人当たり面積平均値テキスト"/>
        <xdr:cNvSpPr txBox="1"/>
      </xdr:nvSpPr>
      <xdr:spPr>
        <a:xfrm>
          <a:off x="22199600" y="14053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xdr:rowOff>
    </xdr:from>
    <xdr:to>
      <xdr:col>116</xdr:col>
      <xdr:colOff>114300</xdr:colOff>
      <xdr:row>82</xdr:row>
      <xdr:rowOff>117475</xdr:rowOff>
    </xdr:to>
    <xdr:sp macro="" textlink="">
      <xdr:nvSpPr>
        <xdr:cNvPr id="703" name="フローチャート: 判断 702"/>
        <xdr:cNvSpPr/>
      </xdr:nvSpPr>
      <xdr:spPr>
        <a:xfrm>
          <a:off x="22110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04" name="フローチャート: 判断 703"/>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164464</xdr:rowOff>
    </xdr:from>
    <xdr:to>
      <xdr:col>107</xdr:col>
      <xdr:colOff>101600</xdr:colOff>
      <xdr:row>83</xdr:row>
      <xdr:rowOff>94614</xdr:rowOff>
    </xdr:to>
    <xdr:sp macro="" textlink="">
      <xdr:nvSpPr>
        <xdr:cNvPr id="705" name="フローチャート: 判断 704"/>
        <xdr:cNvSpPr/>
      </xdr:nvSpPr>
      <xdr:spPr>
        <a:xfrm>
          <a:off x="203835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10161</xdr:rowOff>
    </xdr:from>
    <xdr:to>
      <xdr:col>102</xdr:col>
      <xdr:colOff>165100</xdr:colOff>
      <xdr:row>83</xdr:row>
      <xdr:rowOff>111761</xdr:rowOff>
    </xdr:to>
    <xdr:sp macro="" textlink="">
      <xdr:nvSpPr>
        <xdr:cNvPr id="706" name="フローチャート: 判断 705"/>
        <xdr:cNvSpPr/>
      </xdr:nvSpPr>
      <xdr:spPr>
        <a:xfrm>
          <a:off x="19494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153036</xdr:rowOff>
    </xdr:from>
    <xdr:to>
      <xdr:col>98</xdr:col>
      <xdr:colOff>38100</xdr:colOff>
      <xdr:row>83</xdr:row>
      <xdr:rowOff>83186</xdr:rowOff>
    </xdr:to>
    <xdr:sp macro="" textlink="">
      <xdr:nvSpPr>
        <xdr:cNvPr id="707" name="フローチャート: 判断 706"/>
        <xdr:cNvSpPr/>
      </xdr:nvSpPr>
      <xdr:spPr>
        <a:xfrm>
          <a:off x="18605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15875</xdr:rowOff>
    </xdr:from>
    <xdr:to>
      <xdr:col>107</xdr:col>
      <xdr:colOff>101600</xdr:colOff>
      <xdr:row>84</xdr:row>
      <xdr:rowOff>117475</xdr:rowOff>
    </xdr:to>
    <xdr:sp macro="" textlink="">
      <xdr:nvSpPr>
        <xdr:cNvPr id="713" name="楕円 712"/>
        <xdr:cNvSpPr/>
      </xdr:nvSpPr>
      <xdr:spPr>
        <a:xfrm>
          <a:off x="20383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15875</xdr:rowOff>
    </xdr:from>
    <xdr:to>
      <xdr:col>102</xdr:col>
      <xdr:colOff>165100</xdr:colOff>
      <xdr:row>84</xdr:row>
      <xdr:rowOff>117475</xdr:rowOff>
    </xdr:to>
    <xdr:sp macro="" textlink="">
      <xdr:nvSpPr>
        <xdr:cNvPr id="714" name="楕円 713"/>
        <xdr:cNvSpPr/>
      </xdr:nvSpPr>
      <xdr:spPr>
        <a:xfrm>
          <a:off x="19494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66675</xdr:rowOff>
    </xdr:from>
    <xdr:to>
      <xdr:col>107</xdr:col>
      <xdr:colOff>50800</xdr:colOff>
      <xdr:row>84</xdr:row>
      <xdr:rowOff>66675</xdr:rowOff>
    </xdr:to>
    <xdr:cxnSp macro="">
      <xdr:nvCxnSpPr>
        <xdr:cNvPr id="715" name="直線コネクタ 714"/>
        <xdr:cNvCxnSpPr/>
      </xdr:nvCxnSpPr>
      <xdr:spPr>
        <a:xfrm>
          <a:off x="19545300" y="14468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15875</xdr:rowOff>
    </xdr:from>
    <xdr:to>
      <xdr:col>98</xdr:col>
      <xdr:colOff>38100</xdr:colOff>
      <xdr:row>84</xdr:row>
      <xdr:rowOff>117475</xdr:rowOff>
    </xdr:to>
    <xdr:sp macro="" textlink="">
      <xdr:nvSpPr>
        <xdr:cNvPr id="716" name="楕円 715"/>
        <xdr:cNvSpPr/>
      </xdr:nvSpPr>
      <xdr:spPr>
        <a:xfrm>
          <a:off x="18605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66675</xdr:rowOff>
    </xdr:from>
    <xdr:to>
      <xdr:col>102</xdr:col>
      <xdr:colOff>114300</xdr:colOff>
      <xdr:row>84</xdr:row>
      <xdr:rowOff>66675</xdr:rowOff>
    </xdr:to>
    <xdr:cxnSp macro="">
      <xdr:nvCxnSpPr>
        <xdr:cNvPr id="717" name="直線コネクタ 716"/>
        <xdr:cNvCxnSpPr/>
      </xdr:nvCxnSpPr>
      <xdr:spPr>
        <a:xfrm>
          <a:off x="18656300" y="14468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18"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111141</xdr:rowOff>
    </xdr:from>
    <xdr:ext cx="469744" cy="259045"/>
    <xdr:sp macro="" textlink="">
      <xdr:nvSpPr>
        <xdr:cNvPr id="719" name="n_2aveValue【児童館】&#10;一人当たり面積"/>
        <xdr:cNvSpPr txBox="1"/>
      </xdr:nvSpPr>
      <xdr:spPr>
        <a:xfrm>
          <a:off x="20199427" y="1399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128288</xdr:rowOff>
    </xdr:from>
    <xdr:ext cx="469744" cy="259045"/>
    <xdr:sp macro="" textlink="">
      <xdr:nvSpPr>
        <xdr:cNvPr id="720" name="n_3aveValue【児童館】&#10;一人当たり面積"/>
        <xdr:cNvSpPr txBox="1"/>
      </xdr:nvSpPr>
      <xdr:spPr>
        <a:xfrm>
          <a:off x="19310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99713</xdr:rowOff>
    </xdr:from>
    <xdr:ext cx="469744" cy="259045"/>
    <xdr:sp macro="" textlink="">
      <xdr:nvSpPr>
        <xdr:cNvPr id="721" name="n_4aveValue【児童館】&#10;一人当たり面積"/>
        <xdr:cNvSpPr txBox="1"/>
      </xdr:nvSpPr>
      <xdr:spPr>
        <a:xfrm>
          <a:off x="18421427" y="1398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108602</xdr:rowOff>
    </xdr:from>
    <xdr:ext cx="469744" cy="259045"/>
    <xdr:sp macro="" textlink="">
      <xdr:nvSpPr>
        <xdr:cNvPr id="722" name="n_2mainValue【児童館】&#10;一人当たり面積"/>
        <xdr:cNvSpPr txBox="1"/>
      </xdr:nvSpPr>
      <xdr:spPr>
        <a:xfrm>
          <a:off x="20199427" y="1451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108602</xdr:rowOff>
    </xdr:from>
    <xdr:ext cx="469744" cy="259045"/>
    <xdr:sp macro="" textlink="">
      <xdr:nvSpPr>
        <xdr:cNvPr id="723" name="n_3mainValue【児童館】&#10;一人当たり面積"/>
        <xdr:cNvSpPr txBox="1"/>
      </xdr:nvSpPr>
      <xdr:spPr>
        <a:xfrm>
          <a:off x="19310427" y="1451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108602</xdr:rowOff>
    </xdr:from>
    <xdr:ext cx="469744" cy="259045"/>
    <xdr:sp macro="" textlink="">
      <xdr:nvSpPr>
        <xdr:cNvPr id="724" name="n_4mainValue【児童館】&#10;一人当たり面積"/>
        <xdr:cNvSpPr txBox="1"/>
      </xdr:nvSpPr>
      <xdr:spPr>
        <a:xfrm>
          <a:off x="18421427" y="1451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5" name="正方形/長方形 7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6" name="正方形/長方形 7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7" name="正方形/長方形 7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8" name="正方形/長方形 7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9" name="正方形/長方形 7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0" name="正方形/長方形 7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1" name="正方形/長方形 7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正方形/長方形 7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3" name="テキスト ボックス 7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4" name="直線コネクタ 7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5" name="テキスト ボックス 73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6" name="直線コネクタ 73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7" name="テキスト ボックス 73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8" name="直線コネクタ 73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9" name="テキスト ボックス 73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0" name="直線コネクタ 73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1" name="テキスト ボックス 74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2" name="直線コネクタ 74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3" name="テキスト ボックス 74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4" name="直線コネクタ 74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5" name="テキスト ボックス 74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7" name="テキスト ボックス 74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749" name="直線コネクタ 748"/>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0"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1" name="直線コネクタ 750"/>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752" name="【公民館】&#10;有形固定資産減価償却率最大値テキスト"/>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753" name="直線コネクタ 752"/>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127652</xdr:rowOff>
    </xdr:from>
    <xdr:ext cx="405111" cy="259045"/>
    <xdr:sp macro="" textlink="">
      <xdr:nvSpPr>
        <xdr:cNvPr id="754" name="【公民館】&#10;有形固定資産減価償却率平均値テキスト"/>
        <xdr:cNvSpPr txBox="1"/>
      </xdr:nvSpPr>
      <xdr:spPr>
        <a:xfrm>
          <a:off x="16357600" y="1795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755" name="フローチャート: 判断 754"/>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756" name="フローチャート: 判断 755"/>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34925</xdr:rowOff>
    </xdr:from>
    <xdr:to>
      <xdr:col>76</xdr:col>
      <xdr:colOff>165100</xdr:colOff>
      <xdr:row>105</xdr:row>
      <xdr:rowOff>136525</xdr:rowOff>
    </xdr:to>
    <xdr:sp macro="" textlink="">
      <xdr:nvSpPr>
        <xdr:cNvPr id="757" name="フローチャート: 判断 756"/>
        <xdr:cNvSpPr/>
      </xdr:nvSpPr>
      <xdr:spPr>
        <a:xfrm>
          <a:off x="14541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2539</xdr:rowOff>
    </xdr:from>
    <xdr:to>
      <xdr:col>72</xdr:col>
      <xdr:colOff>38100</xdr:colOff>
      <xdr:row>105</xdr:row>
      <xdr:rowOff>104139</xdr:rowOff>
    </xdr:to>
    <xdr:sp macro="" textlink="">
      <xdr:nvSpPr>
        <xdr:cNvPr id="758" name="フローチャート: 判断 757"/>
        <xdr:cNvSpPr/>
      </xdr:nvSpPr>
      <xdr:spPr>
        <a:xfrm>
          <a:off x="13652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156845</xdr:rowOff>
    </xdr:from>
    <xdr:to>
      <xdr:col>67</xdr:col>
      <xdr:colOff>101600</xdr:colOff>
      <xdr:row>105</xdr:row>
      <xdr:rowOff>86995</xdr:rowOff>
    </xdr:to>
    <xdr:sp macro="" textlink="">
      <xdr:nvSpPr>
        <xdr:cNvPr id="759" name="フローチャート: 判断 758"/>
        <xdr:cNvSpPr/>
      </xdr:nvSpPr>
      <xdr:spPr>
        <a:xfrm>
          <a:off x="12763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0" name="テキスト ボックス 7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1" name="テキスト ボックス 7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2" name="テキスト ボックス 7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3" name="テキスト ボックス 7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4" name="テキスト ボックス 7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765" name="楕円 764"/>
        <xdr:cNvSpPr/>
      </xdr:nvSpPr>
      <xdr:spPr>
        <a:xfrm>
          <a:off x="162687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67327</xdr:rowOff>
    </xdr:from>
    <xdr:ext cx="405111" cy="259045"/>
    <xdr:sp macro="" textlink="">
      <xdr:nvSpPr>
        <xdr:cNvPr id="766" name="【公民館】&#10;有形固定資産減価償却率該当値テキスト"/>
        <xdr:cNvSpPr txBox="1"/>
      </xdr:nvSpPr>
      <xdr:spPr>
        <a:xfrm>
          <a:off x="16357600"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636</xdr:rowOff>
    </xdr:from>
    <xdr:to>
      <xdr:col>81</xdr:col>
      <xdr:colOff>101600</xdr:colOff>
      <xdr:row>104</xdr:row>
      <xdr:rowOff>102236</xdr:rowOff>
    </xdr:to>
    <xdr:sp macro="" textlink="">
      <xdr:nvSpPr>
        <xdr:cNvPr id="767" name="楕円 766"/>
        <xdr:cNvSpPr/>
      </xdr:nvSpPr>
      <xdr:spPr>
        <a:xfrm>
          <a:off x="15430500" y="17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51436</xdr:rowOff>
    </xdr:from>
    <xdr:to>
      <xdr:col>85</xdr:col>
      <xdr:colOff>127000</xdr:colOff>
      <xdr:row>104</xdr:row>
      <xdr:rowOff>95250</xdr:rowOff>
    </xdr:to>
    <xdr:cxnSp macro="">
      <xdr:nvCxnSpPr>
        <xdr:cNvPr id="768" name="直線コネクタ 767"/>
        <xdr:cNvCxnSpPr/>
      </xdr:nvCxnSpPr>
      <xdr:spPr>
        <a:xfrm>
          <a:off x="15481300" y="1788223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769" name="楕円 768"/>
        <xdr:cNvSpPr/>
      </xdr:nvSpPr>
      <xdr:spPr>
        <a:xfrm>
          <a:off x="14541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51436</xdr:rowOff>
    </xdr:from>
    <xdr:to>
      <xdr:col>81</xdr:col>
      <xdr:colOff>50800</xdr:colOff>
      <xdr:row>104</xdr:row>
      <xdr:rowOff>64770</xdr:rowOff>
    </xdr:to>
    <xdr:cxnSp macro="">
      <xdr:nvCxnSpPr>
        <xdr:cNvPr id="770" name="直線コネクタ 769"/>
        <xdr:cNvCxnSpPr/>
      </xdr:nvCxnSpPr>
      <xdr:spPr>
        <a:xfrm flipV="1">
          <a:off x="14592300" y="1788223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149225</xdr:rowOff>
    </xdr:from>
    <xdr:to>
      <xdr:col>72</xdr:col>
      <xdr:colOff>38100</xdr:colOff>
      <xdr:row>104</xdr:row>
      <xdr:rowOff>79375</xdr:rowOff>
    </xdr:to>
    <xdr:sp macro="" textlink="">
      <xdr:nvSpPr>
        <xdr:cNvPr id="771" name="楕円 770"/>
        <xdr:cNvSpPr/>
      </xdr:nvSpPr>
      <xdr:spPr>
        <a:xfrm>
          <a:off x="13652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28575</xdr:rowOff>
    </xdr:from>
    <xdr:to>
      <xdr:col>76</xdr:col>
      <xdr:colOff>114300</xdr:colOff>
      <xdr:row>104</xdr:row>
      <xdr:rowOff>64770</xdr:rowOff>
    </xdr:to>
    <xdr:cxnSp macro="">
      <xdr:nvCxnSpPr>
        <xdr:cNvPr id="772" name="直線コネクタ 771"/>
        <xdr:cNvCxnSpPr/>
      </xdr:nvCxnSpPr>
      <xdr:spPr>
        <a:xfrm>
          <a:off x="13703300" y="178593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111125</xdr:rowOff>
    </xdr:from>
    <xdr:to>
      <xdr:col>67</xdr:col>
      <xdr:colOff>101600</xdr:colOff>
      <xdr:row>104</xdr:row>
      <xdr:rowOff>41275</xdr:rowOff>
    </xdr:to>
    <xdr:sp macro="" textlink="">
      <xdr:nvSpPr>
        <xdr:cNvPr id="773" name="楕円 772"/>
        <xdr:cNvSpPr/>
      </xdr:nvSpPr>
      <xdr:spPr>
        <a:xfrm>
          <a:off x="127635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161925</xdr:rowOff>
    </xdr:from>
    <xdr:to>
      <xdr:col>71</xdr:col>
      <xdr:colOff>177800</xdr:colOff>
      <xdr:row>104</xdr:row>
      <xdr:rowOff>28575</xdr:rowOff>
    </xdr:to>
    <xdr:cxnSp macro="">
      <xdr:nvCxnSpPr>
        <xdr:cNvPr id="774" name="直線コネクタ 773"/>
        <xdr:cNvCxnSpPr/>
      </xdr:nvCxnSpPr>
      <xdr:spPr>
        <a:xfrm>
          <a:off x="12814300" y="178212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74313</xdr:rowOff>
    </xdr:from>
    <xdr:ext cx="405111" cy="259045"/>
    <xdr:sp macro="" textlink="">
      <xdr:nvSpPr>
        <xdr:cNvPr id="775" name="n_1aveValue【公民館】&#10;有形固定資産減価償却率"/>
        <xdr:cNvSpPr txBox="1"/>
      </xdr:nvSpPr>
      <xdr:spPr>
        <a:xfrm>
          <a:off x="152660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127652</xdr:rowOff>
    </xdr:from>
    <xdr:ext cx="405111" cy="259045"/>
    <xdr:sp macro="" textlink="">
      <xdr:nvSpPr>
        <xdr:cNvPr id="776" name="n_2aveValue【公民館】&#10;有形固定資産減価償却率"/>
        <xdr:cNvSpPr txBox="1"/>
      </xdr:nvSpPr>
      <xdr:spPr>
        <a:xfrm>
          <a:off x="14389744"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95266</xdr:rowOff>
    </xdr:from>
    <xdr:ext cx="405111" cy="259045"/>
    <xdr:sp macro="" textlink="">
      <xdr:nvSpPr>
        <xdr:cNvPr id="777" name="n_3aveValue【公民館】&#10;有形固定資産減価償却率"/>
        <xdr:cNvSpPr txBox="1"/>
      </xdr:nvSpPr>
      <xdr:spPr>
        <a:xfrm>
          <a:off x="13500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78122</xdr:rowOff>
    </xdr:from>
    <xdr:ext cx="405111" cy="259045"/>
    <xdr:sp macro="" textlink="">
      <xdr:nvSpPr>
        <xdr:cNvPr id="778" name="n_4aveValue【公民館】&#10;有形固定資産減価償却率"/>
        <xdr:cNvSpPr txBox="1"/>
      </xdr:nvSpPr>
      <xdr:spPr>
        <a:xfrm>
          <a:off x="12611744" y="1808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118763</xdr:rowOff>
    </xdr:from>
    <xdr:ext cx="405111" cy="259045"/>
    <xdr:sp macro="" textlink="">
      <xdr:nvSpPr>
        <xdr:cNvPr id="779" name="n_1mainValue【公民館】&#10;有形固定資産減価償却率"/>
        <xdr:cNvSpPr txBox="1"/>
      </xdr:nvSpPr>
      <xdr:spPr>
        <a:xfrm>
          <a:off x="15266044" y="1760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132097</xdr:rowOff>
    </xdr:from>
    <xdr:ext cx="405111" cy="259045"/>
    <xdr:sp macro="" textlink="">
      <xdr:nvSpPr>
        <xdr:cNvPr id="780" name="n_2mainValue【公民館】&#10;有形固定資産減価償却率"/>
        <xdr:cNvSpPr txBox="1"/>
      </xdr:nvSpPr>
      <xdr:spPr>
        <a:xfrm>
          <a:off x="14389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95902</xdr:rowOff>
    </xdr:from>
    <xdr:ext cx="405111" cy="259045"/>
    <xdr:sp macro="" textlink="">
      <xdr:nvSpPr>
        <xdr:cNvPr id="781" name="n_3mainValue【公民館】&#10;有形固定資産減価償却率"/>
        <xdr:cNvSpPr txBox="1"/>
      </xdr:nvSpPr>
      <xdr:spPr>
        <a:xfrm>
          <a:off x="135007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57802</xdr:rowOff>
    </xdr:from>
    <xdr:ext cx="405111" cy="259045"/>
    <xdr:sp macro="" textlink="">
      <xdr:nvSpPr>
        <xdr:cNvPr id="782" name="n_4mainValue【公民館】&#10;有形固定資産減価償却率"/>
        <xdr:cNvSpPr txBox="1"/>
      </xdr:nvSpPr>
      <xdr:spPr>
        <a:xfrm>
          <a:off x="12611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3" name="正方形/長方形 7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4" name="正方形/長方形 7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5" name="正方形/長方形 7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6" name="正方形/長方形 7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7" name="正方形/長方形 7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8" name="正方形/長方形 7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9" name="正方形/長方形 7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0" name="正方形/長方形 7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1" name="テキスト ボックス 7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2" name="直線コネクタ 7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93" name="直線コネクタ 79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94" name="テキスト ボックス 79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95" name="直線コネクタ 79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96" name="テキスト ボックス 79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97" name="直線コネクタ 79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98" name="テキスト ボックス 79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99" name="直線コネクタ 79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0" name="テキスト ボックス 79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1" name="直線コネクタ 8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2" name="テキスト ボックス 8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804" name="直線コネクタ 803"/>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805" name="【公民館】&#10;一人当たり面積最小値テキスト"/>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806" name="直線コネクタ 805"/>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807" name="【公民館】&#10;一人当たり面積最大値テキスト"/>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808" name="直線コネクタ 807"/>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147387</xdr:rowOff>
    </xdr:from>
    <xdr:ext cx="469744" cy="259045"/>
    <xdr:sp macro="" textlink="">
      <xdr:nvSpPr>
        <xdr:cNvPr id="809" name="【公民館】&#10;一人当たり面積平均値テキスト"/>
        <xdr:cNvSpPr txBox="1"/>
      </xdr:nvSpPr>
      <xdr:spPr>
        <a:xfrm>
          <a:off x="22199600" y="18321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810" name="フローチャート: 判断 809"/>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63348</xdr:rowOff>
    </xdr:from>
    <xdr:to>
      <xdr:col>112</xdr:col>
      <xdr:colOff>38100</xdr:colOff>
      <xdr:row>107</xdr:row>
      <xdr:rowOff>164948</xdr:rowOff>
    </xdr:to>
    <xdr:sp macro="" textlink="">
      <xdr:nvSpPr>
        <xdr:cNvPr id="811" name="フローチャート: 判断 810"/>
        <xdr:cNvSpPr/>
      </xdr:nvSpPr>
      <xdr:spPr>
        <a:xfrm>
          <a:off x="21272500" y="1840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59689</xdr:rowOff>
    </xdr:from>
    <xdr:to>
      <xdr:col>107</xdr:col>
      <xdr:colOff>101600</xdr:colOff>
      <xdr:row>107</xdr:row>
      <xdr:rowOff>161289</xdr:rowOff>
    </xdr:to>
    <xdr:sp macro="" textlink="">
      <xdr:nvSpPr>
        <xdr:cNvPr id="812" name="フローチャート: 判断 811"/>
        <xdr:cNvSpPr/>
      </xdr:nvSpPr>
      <xdr:spPr>
        <a:xfrm>
          <a:off x="20383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59689</xdr:rowOff>
    </xdr:from>
    <xdr:to>
      <xdr:col>102</xdr:col>
      <xdr:colOff>165100</xdr:colOff>
      <xdr:row>107</xdr:row>
      <xdr:rowOff>161289</xdr:rowOff>
    </xdr:to>
    <xdr:sp macro="" textlink="">
      <xdr:nvSpPr>
        <xdr:cNvPr id="813" name="フローチャート: 判断 812"/>
        <xdr:cNvSpPr/>
      </xdr:nvSpPr>
      <xdr:spPr>
        <a:xfrm>
          <a:off x="19494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61519</xdr:rowOff>
    </xdr:from>
    <xdr:to>
      <xdr:col>98</xdr:col>
      <xdr:colOff>38100</xdr:colOff>
      <xdr:row>107</xdr:row>
      <xdr:rowOff>163119</xdr:rowOff>
    </xdr:to>
    <xdr:sp macro="" textlink="">
      <xdr:nvSpPr>
        <xdr:cNvPr id="814" name="フローチャート: 判断 813"/>
        <xdr:cNvSpPr/>
      </xdr:nvSpPr>
      <xdr:spPr>
        <a:xfrm>
          <a:off x="18605500" y="18406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5" name="テキスト ボックス 8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6" name="テキスト ボックス 8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7" name="テキスト ボックス 8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8" name="テキスト ボックス 8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9" name="テキスト ボックス 8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127812</xdr:rowOff>
    </xdr:from>
    <xdr:to>
      <xdr:col>116</xdr:col>
      <xdr:colOff>114300</xdr:colOff>
      <xdr:row>106</xdr:row>
      <xdr:rowOff>57962</xdr:rowOff>
    </xdr:to>
    <xdr:sp macro="" textlink="">
      <xdr:nvSpPr>
        <xdr:cNvPr id="820" name="楕円 819"/>
        <xdr:cNvSpPr/>
      </xdr:nvSpPr>
      <xdr:spPr>
        <a:xfrm>
          <a:off x="22110700" y="1813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150689</xdr:rowOff>
    </xdr:from>
    <xdr:ext cx="469744" cy="259045"/>
    <xdr:sp macro="" textlink="">
      <xdr:nvSpPr>
        <xdr:cNvPr id="821" name="【公民館】&#10;一人当たり面積該当値テキスト"/>
        <xdr:cNvSpPr txBox="1"/>
      </xdr:nvSpPr>
      <xdr:spPr>
        <a:xfrm>
          <a:off x="22199600" y="17981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132384</xdr:rowOff>
    </xdr:from>
    <xdr:to>
      <xdr:col>112</xdr:col>
      <xdr:colOff>38100</xdr:colOff>
      <xdr:row>106</xdr:row>
      <xdr:rowOff>62534</xdr:rowOff>
    </xdr:to>
    <xdr:sp macro="" textlink="">
      <xdr:nvSpPr>
        <xdr:cNvPr id="822" name="楕円 821"/>
        <xdr:cNvSpPr/>
      </xdr:nvSpPr>
      <xdr:spPr>
        <a:xfrm>
          <a:off x="21272500" y="181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7162</xdr:rowOff>
    </xdr:from>
    <xdr:to>
      <xdr:col>116</xdr:col>
      <xdr:colOff>63500</xdr:colOff>
      <xdr:row>106</xdr:row>
      <xdr:rowOff>11734</xdr:rowOff>
    </xdr:to>
    <xdr:cxnSp macro="">
      <xdr:nvCxnSpPr>
        <xdr:cNvPr id="823" name="直線コネクタ 822"/>
        <xdr:cNvCxnSpPr/>
      </xdr:nvCxnSpPr>
      <xdr:spPr>
        <a:xfrm flipV="1">
          <a:off x="21323300" y="1818086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135586</xdr:rowOff>
    </xdr:from>
    <xdr:to>
      <xdr:col>107</xdr:col>
      <xdr:colOff>101600</xdr:colOff>
      <xdr:row>106</xdr:row>
      <xdr:rowOff>65736</xdr:rowOff>
    </xdr:to>
    <xdr:sp macro="" textlink="">
      <xdr:nvSpPr>
        <xdr:cNvPr id="824" name="楕円 823"/>
        <xdr:cNvSpPr/>
      </xdr:nvSpPr>
      <xdr:spPr>
        <a:xfrm>
          <a:off x="20383500" y="1813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11734</xdr:rowOff>
    </xdr:from>
    <xdr:to>
      <xdr:col>111</xdr:col>
      <xdr:colOff>177800</xdr:colOff>
      <xdr:row>106</xdr:row>
      <xdr:rowOff>14936</xdr:rowOff>
    </xdr:to>
    <xdr:cxnSp macro="">
      <xdr:nvCxnSpPr>
        <xdr:cNvPr id="825" name="直線コネクタ 824"/>
        <xdr:cNvCxnSpPr/>
      </xdr:nvCxnSpPr>
      <xdr:spPr>
        <a:xfrm flipV="1">
          <a:off x="20434300" y="18185434"/>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136958</xdr:rowOff>
    </xdr:from>
    <xdr:to>
      <xdr:col>102</xdr:col>
      <xdr:colOff>165100</xdr:colOff>
      <xdr:row>106</xdr:row>
      <xdr:rowOff>67108</xdr:rowOff>
    </xdr:to>
    <xdr:sp macro="" textlink="">
      <xdr:nvSpPr>
        <xdr:cNvPr id="826" name="楕円 825"/>
        <xdr:cNvSpPr/>
      </xdr:nvSpPr>
      <xdr:spPr>
        <a:xfrm>
          <a:off x="19494500" y="1813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14936</xdr:rowOff>
    </xdr:from>
    <xdr:to>
      <xdr:col>107</xdr:col>
      <xdr:colOff>50800</xdr:colOff>
      <xdr:row>106</xdr:row>
      <xdr:rowOff>16308</xdr:rowOff>
    </xdr:to>
    <xdr:cxnSp macro="">
      <xdr:nvCxnSpPr>
        <xdr:cNvPr id="827" name="直線コネクタ 826"/>
        <xdr:cNvCxnSpPr/>
      </xdr:nvCxnSpPr>
      <xdr:spPr>
        <a:xfrm flipV="1">
          <a:off x="19545300" y="1818863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828" name="楕円 827"/>
        <xdr:cNvSpPr/>
      </xdr:nvSpPr>
      <xdr:spPr>
        <a:xfrm>
          <a:off x="18605500" y="1814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16308</xdr:rowOff>
    </xdr:from>
    <xdr:to>
      <xdr:col>102</xdr:col>
      <xdr:colOff>114300</xdr:colOff>
      <xdr:row>106</xdr:row>
      <xdr:rowOff>20422</xdr:rowOff>
    </xdr:to>
    <xdr:cxnSp macro="">
      <xdr:nvCxnSpPr>
        <xdr:cNvPr id="829" name="直線コネクタ 828"/>
        <xdr:cNvCxnSpPr/>
      </xdr:nvCxnSpPr>
      <xdr:spPr>
        <a:xfrm flipV="1">
          <a:off x="18656300" y="18190008"/>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156075</xdr:rowOff>
    </xdr:from>
    <xdr:ext cx="469744" cy="259045"/>
    <xdr:sp macro="" textlink="">
      <xdr:nvSpPr>
        <xdr:cNvPr id="830" name="n_1aveValue【公民館】&#10;一人当たり面積"/>
        <xdr:cNvSpPr txBox="1"/>
      </xdr:nvSpPr>
      <xdr:spPr>
        <a:xfrm>
          <a:off x="21075727" y="1850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831" name="n_2aveValue【公民館】&#10;一人当たり面積"/>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152416</xdr:rowOff>
    </xdr:from>
    <xdr:ext cx="469744" cy="259045"/>
    <xdr:sp macro="" textlink="">
      <xdr:nvSpPr>
        <xdr:cNvPr id="832" name="n_3aveValue【公民館】&#10;一人当たり面積"/>
        <xdr:cNvSpPr txBox="1"/>
      </xdr:nvSpPr>
      <xdr:spPr>
        <a:xfrm>
          <a:off x="19310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154246</xdr:rowOff>
    </xdr:from>
    <xdr:ext cx="469744" cy="259045"/>
    <xdr:sp macro="" textlink="">
      <xdr:nvSpPr>
        <xdr:cNvPr id="833" name="n_4aveValue【公民館】&#10;一人当たり面積"/>
        <xdr:cNvSpPr txBox="1"/>
      </xdr:nvSpPr>
      <xdr:spPr>
        <a:xfrm>
          <a:off x="18421427" y="1849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79061</xdr:rowOff>
    </xdr:from>
    <xdr:ext cx="469744" cy="259045"/>
    <xdr:sp macro="" textlink="">
      <xdr:nvSpPr>
        <xdr:cNvPr id="834" name="n_1mainValue【公民館】&#10;一人当たり面積"/>
        <xdr:cNvSpPr txBox="1"/>
      </xdr:nvSpPr>
      <xdr:spPr>
        <a:xfrm>
          <a:off x="21075727" y="179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82263</xdr:rowOff>
    </xdr:from>
    <xdr:ext cx="469744" cy="259045"/>
    <xdr:sp macro="" textlink="">
      <xdr:nvSpPr>
        <xdr:cNvPr id="835" name="n_2mainValue【公民館】&#10;一人当たり面積"/>
        <xdr:cNvSpPr txBox="1"/>
      </xdr:nvSpPr>
      <xdr:spPr>
        <a:xfrm>
          <a:off x="20199427" y="1791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83635</xdr:rowOff>
    </xdr:from>
    <xdr:ext cx="469744" cy="259045"/>
    <xdr:sp macro="" textlink="">
      <xdr:nvSpPr>
        <xdr:cNvPr id="836" name="n_3mainValue【公民館】&#10;一人当たり面積"/>
        <xdr:cNvSpPr txBox="1"/>
      </xdr:nvSpPr>
      <xdr:spPr>
        <a:xfrm>
          <a:off x="19310427" y="179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87749</xdr:rowOff>
    </xdr:from>
    <xdr:ext cx="469744" cy="259045"/>
    <xdr:sp macro="" textlink="">
      <xdr:nvSpPr>
        <xdr:cNvPr id="837" name="n_4mainValue【公民館】&#10;一人当たり面積"/>
        <xdr:cNvSpPr txBox="1"/>
      </xdr:nvSpPr>
      <xdr:spPr>
        <a:xfrm>
          <a:off x="18421427" y="1791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・有形固定資産は保有資産全体で緩やかに償却が進んでいる。償却率が高いのはインフラ資産で、特に道路については年々増加しており</a:t>
          </a:r>
          <a:r>
            <a:rPr kumimoji="1" lang="en-US" altLang="ja-JP" sz="1300">
              <a:latin typeface="ＭＳ Ｐゴシック" panose="020B0600070205080204" pitchFamily="50" charset="-128"/>
              <a:ea typeface="ＭＳ Ｐゴシック" panose="020B0600070205080204" pitchFamily="50" charset="-128"/>
            </a:rPr>
            <a:t>80.8%</a:t>
          </a:r>
          <a:r>
            <a:rPr kumimoji="1" lang="ja-JP" altLang="en-US" sz="1300">
              <a:latin typeface="ＭＳ Ｐゴシック" panose="020B0600070205080204" pitchFamily="50" charset="-128"/>
              <a:ea typeface="ＭＳ Ｐゴシック" panose="020B0600070205080204" pitchFamily="50" charset="-128"/>
            </a:rPr>
            <a:t>と類似団体と比較しても</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高い。道路等については償却が進んでいる状況であるが、必ずしも老朽化等により使用に支障を来しているわけではなく、状況に応じて維持補修を実施しており、既存資産の長寿命化や機能回復に努めている。今後も適切な維持管理、維持管理、マネジメントを引き続き行っていく。</a:t>
          </a:r>
        </a:p>
        <a:p>
          <a:r>
            <a:rPr kumimoji="1" lang="ja-JP" altLang="en-US" sz="1300">
              <a:latin typeface="ＭＳ Ｐゴシック" panose="020B0600070205080204" pitchFamily="50" charset="-128"/>
              <a:ea typeface="ＭＳ Ｐゴシック" panose="020B0600070205080204" pitchFamily="50" charset="-128"/>
            </a:rPr>
            <a:t>・学校施設については、川辺西小学校校舎が築後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超え施設の耐用年数を経過したこと、また町内児童数が減少傾向にあることより現在の町内小学校のあり方を見直す必要があり、「川辺町小学校再編計画」を策定し、その中で新校舎の建設を計画している。実際の事業実施にあたっては建設費等莫大な費用が必要となるため、将来に備え補助金等財源の調査を進めるとともに、小学校建設基金を創設し、毎年度積み立てを実施している。</a:t>
          </a:r>
        </a:p>
        <a:p>
          <a:r>
            <a:rPr kumimoji="1" lang="ja-JP" altLang="en-US" sz="1300">
              <a:latin typeface="ＭＳ Ｐゴシック" panose="020B0600070205080204" pitchFamily="50" charset="-128"/>
              <a:ea typeface="ＭＳ Ｐゴシック" panose="020B0600070205080204" pitchFamily="50" charset="-128"/>
            </a:rPr>
            <a:t>・児童館は町有施設である第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こども園の一部建物を利用し実施していたが、令和元年度より当該施設は全棟保育施設とし、児童館は指定管理者所有施設での実施のみとなったため皆減している。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10,110
9,899
41.16
6,578,947
6,268,410
289,913
3,324,251
3,973,150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73" name="直線コネクタ 72"/>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76" name="【体育館・プール】&#10;有形固定資産減価償却率最大値テキスト"/>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77" name="直線コネクタ 76"/>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1922</xdr:rowOff>
    </xdr:from>
    <xdr:ext cx="405111" cy="259045"/>
    <xdr:sp macro="" textlink="">
      <xdr:nvSpPr>
        <xdr:cNvPr id="78" name="【体育館・プール】&#10;有形固定資産減価償却率平均値テキスト"/>
        <xdr:cNvSpPr txBox="1"/>
      </xdr:nvSpPr>
      <xdr:spPr>
        <a:xfrm>
          <a:off x="46736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79" name="フローチャート: 判断 78"/>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81" name="フローチャート: 判断 80"/>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82" name="フローチャート: 判断 81"/>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83" name="フローチャート: 判断 82"/>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130175</xdr:rowOff>
    </xdr:from>
    <xdr:to>
      <xdr:col>24</xdr:col>
      <xdr:colOff>114300</xdr:colOff>
      <xdr:row>61</xdr:row>
      <xdr:rowOff>60325</xdr:rowOff>
    </xdr:to>
    <xdr:sp macro="" textlink="">
      <xdr:nvSpPr>
        <xdr:cNvPr id="89" name="楕円 88"/>
        <xdr:cNvSpPr/>
      </xdr:nvSpPr>
      <xdr:spPr>
        <a:xfrm>
          <a:off x="45847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153052</xdr:rowOff>
    </xdr:from>
    <xdr:ext cx="405111" cy="259045"/>
    <xdr:sp macro="" textlink="">
      <xdr:nvSpPr>
        <xdr:cNvPr id="90" name="【体育館・プール】&#10;有形固定資産減価償却率該当値テキスト"/>
        <xdr:cNvSpPr txBox="1"/>
      </xdr:nvSpPr>
      <xdr:spPr>
        <a:xfrm>
          <a:off x="4673600" y="1026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91" name="楕円 90"/>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137160</xdr:rowOff>
    </xdr:from>
    <xdr:to>
      <xdr:col>24</xdr:col>
      <xdr:colOff>63500</xdr:colOff>
      <xdr:row>61</xdr:row>
      <xdr:rowOff>9525</xdr:rowOff>
    </xdr:to>
    <xdr:cxnSp macro="">
      <xdr:nvCxnSpPr>
        <xdr:cNvPr id="92" name="直線コネクタ 91"/>
        <xdr:cNvCxnSpPr/>
      </xdr:nvCxnSpPr>
      <xdr:spPr>
        <a:xfrm>
          <a:off x="3797300" y="1042416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88265</xdr:rowOff>
    </xdr:from>
    <xdr:to>
      <xdr:col>15</xdr:col>
      <xdr:colOff>101600</xdr:colOff>
      <xdr:row>61</xdr:row>
      <xdr:rowOff>18415</xdr:rowOff>
    </xdr:to>
    <xdr:sp macro="" textlink="">
      <xdr:nvSpPr>
        <xdr:cNvPr id="93" name="楕円 92"/>
        <xdr:cNvSpPr/>
      </xdr:nvSpPr>
      <xdr:spPr>
        <a:xfrm>
          <a:off x="2857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137160</xdr:rowOff>
    </xdr:from>
    <xdr:to>
      <xdr:col>19</xdr:col>
      <xdr:colOff>177800</xdr:colOff>
      <xdr:row>60</xdr:row>
      <xdr:rowOff>139065</xdr:rowOff>
    </xdr:to>
    <xdr:cxnSp macro="">
      <xdr:nvCxnSpPr>
        <xdr:cNvPr id="94" name="直線コネクタ 93"/>
        <xdr:cNvCxnSpPr/>
      </xdr:nvCxnSpPr>
      <xdr:spPr>
        <a:xfrm flipV="1">
          <a:off x="2908300" y="104241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71120</xdr:rowOff>
    </xdr:from>
    <xdr:to>
      <xdr:col>10</xdr:col>
      <xdr:colOff>165100</xdr:colOff>
      <xdr:row>61</xdr:row>
      <xdr:rowOff>1270</xdr:rowOff>
    </xdr:to>
    <xdr:sp macro="" textlink="">
      <xdr:nvSpPr>
        <xdr:cNvPr id="95" name="楕円 94"/>
        <xdr:cNvSpPr/>
      </xdr:nvSpPr>
      <xdr:spPr>
        <a:xfrm>
          <a:off x="1968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121920</xdr:rowOff>
    </xdr:from>
    <xdr:to>
      <xdr:col>15</xdr:col>
      <xdr:colOff>50800</xdr:colOff>
      <xdr:row>60</xdr:row>
      <xdr:rowOff>139065</xdr:rowOff>
    </xdr:to>
    <xdr:cxnSp macro="">
      <xdr:nvCxnSpPr>
        <xdr:cNvPr id="96" name="直線コネクタ 95"/>
        <xdr:cNvCxnSpPr/>
      </xdr:nvCxnSpPr>
      <xdr:spPr>
        <a:xfrm>
          <a:off x="2019300" y="104089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147320</xdr:rowOff>
    </xdr:from>
    <xdr:to>
      <xdr:col>6</xdr:col>
      <xdr:colOff>38100</xdr:colOff>
      <xdr:row>61</xdr:row>
      <xdr:rowOff>77470</xdr:rowOff>
    </xdr:to>
    <xdr:sp macro="" textlink="">
      <xdr:nvSpPr>
        <xdr:cNvPr id="97" name="楕円 96"/>
        <xdr:cNvSpPr/>
      </xdr:nvSpPr>
      <xdr:spPr>
        <a:xfrm>
          <a:off x="1079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121920</xdr:rowOff>
    </xdr:from>
    <xdr:to>
      <xdr:col>10</xdr:col>
      <xdr:colOff>114300</xdr:colOff>
      <xdr:row>61</xdr:row>
      <xdr:rowOff>26670</xdr:rowOff>
    </xdr:to>
    <xdr:cxnSp macro="">
      <xdr:nvCxnSpPr>
        <xdr:cNvPr id="98" name="直線コネクタ 97"/>
        <xdr:cNvCxnSpPr/>
      </xdr:nvCxnSpPr>
      <xdr:spPr>
        <a:xfrm flipV="1">
          <a:off x="1130300" y="10408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99" name="n_1aveValue【体育館・プール】&#10;有形固定資産減価償却率"/>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00" name="n_2aveValue【体育館・プール】&#10;有形固定資産減価償却率"/>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01" name="n_3aveValue【体育館・プール】&#10;有形固定資産減価償却率"/>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71137</xdr:rowOff>
    </xdr:from>
    <xdr:ext cx="405111" cy="259045"/>
    <xdr:sp macro="" textlink="">
      <xdr:nvSpPr>
        <xdr:cNvPr id="102" name="n_4aveValue【体育館・プール】&#10;有形固定資産減価償却率"/>
        <xdr:cNvSpPr txBox="1"/>
      </xdr:nvSpPr>
      <xdr:spPr>
        <a:xfrm>
          <a:off x="927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7637</xdr:rowOff>
    </xdr:from>
    <xdr:ext cx="405111" cy="259045"/>
    <xdr:sp macro="" textlink="">
      <xdr:nvSpPr>
        <xdr:cNvPr id="103" name="n_1mainValue【体育館・プール】&#10;有形固定資産減価償却率"/>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9542</xdr:rowOff>
    </xdr:from>
    <xdr:ext cx="405111" cy="259045"/>
    <xdr:sp macro="" textlink="">
      <xdr:nvSpPr>
        <xdr:cNvPr id="104" name="n_2mainValue【体育館・プール】&#10;有形固定資産減価償却率"/>
        <xdr:cNvSpPr txBox="1"/>
      </xdr:nvSpPr>
      <xdr:spPr>
        <a:xfrm>
          <a:off x="2705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163847</xdr:rowOff>
    </xdr:from>
    <xdr:ext cx="405111" cy="259045"/>
    <xdr:sp macro="" textlink="">
      <xdr:nvSpPr>
        <xdr:cNvPr id="105" name="n_3mainValue【体育館・プール】&#10;有形固定資産減価償却率"/>
        <xdr:cNvSpPr txBox="1"/>
      </xdr:nvSpPr>
      <xdr:spPr>
        <a:xfrm>
          <a:off x="1816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68597</xdr:rowOff>
    </xdr:from>
    <xdr:ext cx="405111" cy="259045"/>
    <xdr:sp macro="" textlink="">
      <xdr:nvSpPr>
        <xdr:cNvPr id="106" name="n_4mainValue【体育館・プール】&#10;有形固定資産減価償却率"/>
        <xdr:cNvSpPr txBox="1"/>
      </xdr:nvSpPr>
      <xdr:spPr>
        <a:xfrm>
          <a:off x="927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128" name="直線コネクタ 127"/>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129" name="【体育館・プール】&#10;一人当たり面積最小値テキスト"/>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130" name="直線コネクタ 129"/>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131" name="【体育館・プール】&#10;一人当たり面積最大値テキスト"/>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132" name="直線コネクタ 131"/>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133" name="【体育館・プール】&#10;一人当たり面積平均値テキスト"/>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134" name="フローチャート: 判断 133"/>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94132</xdr:rowOff>
    </xdr:from>
    <xdr:to>
      <xdr:col>50</xdr:col>
      <xdr:colOff>165100</xdr:colOff>
      <xdr:row>63</xdr:row>
      <xdr:rowOff>24282</xdr:rowOff>
    </xdr:to>
    <xdr:sp macro="" textlink="">
      <xdr:nvSpPr>
        <xdr:cNvPr id="135" name="フローチャート: 判断 134"/>
        <xdr:cNvSpPr/>
      </xdr:nvSpPr>
      <xdr:spPr>
        <a:xfrm>
          <a:off x="9588500" y="10724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111506</xdr:rowOff>
    </xdr:from>
    <xdr:to>
      <xdr:col>46</xdr:col>
      <xdr:colOff>38100</xdr:colOff>
      <xdr:row>63</xdr:row>
      <xdr:rowOff>41656</xdr:rowOff>
    </xdr:to>
    <xdr:sp macro="" textlink="">
      <xdr:nvSpPr>
        <xdr:cNvPr id="136" name="フローチャート: 判断 135"/>
        <xdr:cNvSpPr/>
      </xdr:nvSpPr>
      <xdr:spPr>
        <a:xfrm>
          <a:off x="8699500" y="1074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109677</xdr:rowOff>
    </xdr:from>
    <xdr:to>
      <xdr:col>41</xdr:col>
      <xdr:colOff>101600</xdr:colOff>
      <xdr:row>63</xdr:row>
      <xdr:rowOff>39827</xdr:rowOff>
    </xdr:to>
    <xdr:sp macro="" textlink="">
      <xdr:nvSpPr>
        <xdr:cNvPr id="137" name="フローチャート: 判断 136"/>
        <xdr:cNvSpPr/>
      </xdr:nvSpPr>
      <xdr:spPr>
        <a:xfrm>
          <a:off x="7810500" y="1073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109677</xdr:rowOff>
    </xdr:from>
    <xdr:to>
      <xdr:col>36</xdr:col>
      <xdr:colOff>165100</xdr:colOff>
      <xdr:row>63</xdr:row>
      <xdr:rowOff>39827</xdr:rowOff>
    </xdr:to>
    <xdr:sp macro="" textlink="">
      <xdr:nvSpPr>
        <xdr:cNvPr id="138" name="フローチャート: 判断 137"/>
        <xdr:cNvSpPr/>
      </xdr:nvSpPr>
      <xdr:spPr>
        <a:xfrm>
          <a:off x="6921500" y="1073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42011</xdr:rowOff>
    </xdr:from>
    <xdr:to>
      <xdr:col>55</xdr:col>
      <xdr:colOff>50800</xdr:colOff>
      <xdr:row>63</xdr:row>
      <xdr:rowOff>143611</xdr:rowOff>
    </xdr:to>
    <xdr:sp macro="" textlink="">
      <xdr:nvSpPr>
        <xdr:cNvPr id="144" name="楕円 143"/>
        <xdr:cNvSpPr/>
      </xdr:nvSpPr>
      <xdr:spPr>
        <a:xfrm>
          <a:off x="10426700" y="108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128388</xdr:rowOff>
    </xdr:from>
    <xdr:ext cx="469744" cy="259045"/>
    <xdr:sp macro="" textlink="">
      <xdr:nvSpPr>
        <xdr:cNvPr id="145" name="【体育館・プール】&#10;一人当たり面積該当値テキスト"/>
        <xdr:cNvSpPr txBox="1"/>
      </xdr:nvSpPr>
      <xdr:spPr>
        <a:xfrm>
          <a:off x="10515600" y="10758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42926</xdr:rowOff>
    </xdr:from>
    <xdr:to>
      <xdr:col>50</xdr:col>
      <xdr:colOff>165100</xdr:colOff>
      <xdr:row>63</xdr:row>
      <xdr:rowOff>144526</xdr:rowOff>
    </xdr:to>
    <xdr:sp macro="" textlink="">
      <xdr:nvSpPr>
        <xdr:cNvPr id="146" name="楕円 145"/>
        <xdr:cNvSpPr/>
      </xdr:nvSpPr>
      <xdr:spPr>
        <a:xfrm>
          <a:off x="9588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92811</xdr:rowOff>
    </xdr:from>
    <xdr:to>
      <xdr:col>55</xdr:col>
      <xdr:colOff>0</xdr:colOff>
      <xdr:row>63</xdr:row>
      <xdr:rowOff>93726</xdr:rowOff>
    </xdr:to>
    <xdr:cxnSp macro="">
      <xdr:nvCxnSpPr>
        <xdr:cNvPr id="147" name="直線コネクタ 146"/>
        <xdr:cNvCxnSpPr/>
      </xdr:nvCxnSpPr>
      <xdr:spPr>
        <a:xfrm flipV="1">
          <a:off x="9639300" y="10894161"/>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43383</xdr:rowOff>
    </xdr:from>
    <xdr:to>
      <xdr:col>46</xdr:col>
      <xdr:colOff>38100</xdr:colOff>
      <xdr:row>63</xdr:row>
      <xdr:rowOff>144983</xdr:rowOff>
    </xdr:to>
    <xdr:sp macro="" textlink="">
      <xdr:nvSpPr>
        <xdr:cNvPr id="148" name="楕円 147"/>
        <xdr:cNvSpPr/>
      </xdr:nvSpPr>
      <xdr:spPr>
        <a:xfrm>
          <a:off x="8699500" y="1084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93726</xdr:rowOff>
    </xdr:from>
    <xdr:to>
      <xdr:col>50</xdr:col>
      <xdr:colOff>114300</xdr:colOff>
      <xdr:row>63</xdr:row>
      <xdr:rowOff>94183</xdr:rowOff>
    </xdr:to>
    <xdr:cxnSp macro="">
      <xdr:nvCxnSpPr>
        <xdr:cNvPr id="149" name="直線コネクタ 148"/>
        <xdr:cNvCxnSpPr/>
      </xdr:nvCxnSpPr>
      <xdr:spPr>
        <a:xfrm flipV="1">
          <a:off x="8750300" y="1089507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43841</xdr:rowOff>
    </xdr:from>
    <xdr:to>
      <xdr:col>41</xdr:col>
      <xdr:colOff>101600</xdr:colOff>
      <xdr:row>63</xdr:row>
      <xdr:rowOff>145441</xdr:rowOff>
    </xdr:to>
    <xdr:sp macro="" textlink="">
      <xdr:nvSpPr>
        <xdr:cNvPr id="150" name="楕円 149"/>
        <xdr:cNvSpPr/>
      </xdr:nvSpPr>
      <xdr:spPr>
        <a:xfrm>
          <a:off x="7810500" y="1084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94183</xdr:rowOff>
    </xdr:from>
    <xdr:to>
      <xdr:col>45</xdr:col>
      <xdr:colOff>177800</xdr:colOff>
      <xdr:row>63</xdr:row>
      <xdr:rowOff>94641</xdr:rowOff>
    </xdr:to>
    <xdr:cxnSp macro="">
      <xdr:nvCxnSpPr>
        <xdr:cNvPr id="151" name="直線コネクタ 150"/>
        <xdr:cNvCxnSpPr/>
      </xdr:nvCxnSpPr>
      <xdr:spPr>
        <a:xfrm flipV="1">
          <a:off x="7861300" y="1089553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44297</xdr:rowOff>
    </xdr:from>
    <xdr:to>
      <xdr:col>36</xdr:col>
      <xdr:colOff>165100</xdr:colOff>
      <xdr:row>63</xdr:row>
      <xdr:rowOff>145897</xdr:rowOff>
    </xdr:to>
    <xdr:sp macro="" textlink="">
      <xdr:nvSpPr>
        <xdr:cNvPr id="152" name="楕円 151"/>
        <xdr:cNvSpPr/>
      </xdr:nvSpPr>
      <xdr:spPr>
        <a:xfrm>
          <a:off x="6921500" y="1084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94641</xdr:rowOff>
    </xdr:from>
    <xdr:to>
      <xdr:col>41</xdr:col>
      <xdr:colOff>50800</xdr:colOff>
      <xdr:row>63</xdr:row>
      <xdr:rowOff>95097</xdr:rowOff>
    </xdr:to>
    <xdr:cxnSp macro="">
      <xdr:nvCxnSpPr>
        <xdr:cNvPr id="153" name="直線コネクタ 152"/>
        <xdr:cNvCxnSpPr/>
      </xdr:nvCxnSpPr>
      <xdr:spPr>
        <a:xfrm flipV="1">
          <a:off x="6972300" y="10895991"/>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40809</xdr:rowOff>
    </xdr:from>
    <xdr:ext cx="469744" cy="259045"/>
    <xdr:sp macro="" textlink="">
      <xdr:nvSpPr>
        <xdr:cNvPr id="154" name="n_1aveValue【体育館・プール】&#10;一人当たり面積"/>
        <xdr:cNvSpPr txBox="1"/>
      </xdr:nvSpPr>
      <xdr:spPr>
        <a:xfrm>
          <a:off x="9391727" y="104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58183</xdr:rowOff>
    </xdr:from>
    <xdr:ext cx="469744" cy="259045"/>
    <xdr:sp macro="" textlink="">
      <xdr:nvSpPr>
        <xdr:cNvPr id="155" name="n_2aveValue【体育館・プール】&#10;一人当たり面積"/>
        <xdr:cNvSpPr txBox="1"/>
      </xdr:nvSpPr>
      <xdr:spPr>
        <a:xfrm>
          <a:off x="8515427" y="105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56354</xdr:rowOff>
    </xdr:from>
    <xdr:ext cx="469744" cy="259045"/>
    <xdr:sp macro="" textlink="">
      <xdr:nvSpPr>
        <xdr:cNvPr id="156" name="n_3aveValue【体育館・プール】&#10;一人当たり面積"/>
        <xdr:cNvSpPr txBox="1"/>
      </xdr:nvSpPr>
      <xdr:spPr>
        <a:xfrm>
          <a:off x="7626427" y="1051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56354</xdr:rowOff>
    </xdr:from>
    <xdr:ext cx="469744" cy="259045"/>
    <xdr:sp macro="" textlink="">
      <xdr:nvSpPr>
        <xdr:cNvPr id="157" name="n_4aveValue【体育館・プール】&#10;一人当たり面積"/>
        <xdr:cNvSpPr txBox="1"/>
      </xdr:nvSpPr>
      <xdr:spPr>
        <a:xfrm>
          <a:off x="6737427" y="1051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135653</xdr:rowOff>
    </xdr:from>
    <xdr:ext cx="469744" cy="259045"/>
    <xdr:sp macro="" textlink="">
      <xdr:nvSpPr>
        <xdr:cNvPr id="158" name="n_1mainValue【体育館・プール】&#10;一人当たり面積"/>
        <xdr:cNvSpPr txBox="1"/>
      </xdr:nvSpPr>
      <xdr:spPr>
        <a:xfrm>
          <a:off x="93917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136110</xdr:rowOff>
    </xdr:from>
    <xdr:ext cx="469744" cy="259045"/>
    <xdr:sp macro="" textlink="">
      <xdr:nvSpPr>
        <xdr:cNvPr id="159" name="n_2mainValue【体育館・プール】&#10;一人当たり面積"/>
        <xdr:cNvSpPr txBox="1"/>
      </xdr:nvSpPr>
      <xdr:spPr>
        <a:xfrm>
          <a:off x="8515427" y="1093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136568</xdr:rowOff>
    </xdr:from>
    <xdr:ext cx="469744" cy="259045"/>
    <xdr:sp macro="" textlink="">
      <xdr:nvSpPr>
        <xdr:cNvPr id="160" name="n_3mainValue【体育館・プール】&#10;一人当たり面積"/>
        <xdr:cNvSpPr txBox="1"/>
      </xdr:nvSpPr>
      <xdr:spPr>
        <a:xfrm>
          <a:off x="7626427" y="109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137024</xdr:rowOff>
    </xdr:from>
    <xdr:ext cx="469744" cy="259045"/>
    <xdr:sp macro="" textlink="">
      <xdr:nvSpPr>
        <xdr:cNvPr id="161" name="n_4mainValue【体育館・プール】&#10;一人当たり面積"/>
        <xdr:cNvSpPr txBox="1"/>
      </xdr:nvSpPr>
      <xdr:spPr>
        <a:xfrm>
          <a:off x="6737427" y="1093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2" name="テキスト ボックス 181"/>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46989</xdr:rowOff>
    </xdr:from>
    <xdr:to>
      <xdr:col>24</xdr:col>
      <xdr:colOff>62865</xdr:colOff>
      <xdr:row>85</xdr:row>
      <xdr:rowOff>31750</xdr:rowOff>
    </xdr:to>
    <xdr:cxnSp macro="">
      <xdr:nvCxnSpPr>
        <xdr:cNvPr id="185" name="直線コネクタ 184"/>
        <xdr:cNvCxnSpPr/>
      </xdr:nvCxnSpPr>
      <xdr:spPr>
        <a:xfrm flipV="1">
          <a:off x="4634865" y="13591539"/>
          <a:ext cx="0" cy="1013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86" name="【福祉施設】&#10;有形固定資産減価償却率最小値テキスト"/>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87" name="直線コネクタ 186"/>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165116</xdr:rowOff>
    </xdr:from>
    <xdr:ext cx="405111" cy="259045"/>
    <xdr:sp macro="" textlink="">
      <xdr:nvSpPr>
        <xdr:cNvPr id="188" name="【福祉施設】&#10;有形固定資産減価償却率最大値テキスト"/>
        <xdr:cNvSpPr txBox="1"/>
      </xdr:nvSpPr>
      <xdr:spPr>
        <a:xfrm>
          <a:off x="4673600" y="1336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46989</xdr:rowOff>
    </xdr:from>
    <xdr:to>
      <xdr:col>24</xdr:col>
      <xdr:colOff>152400</xdr:colOff>
      <xdr:row>79</xdr:row>
      <xdr:rowOff>46989</xdr:rowOff>
    </xdr:to>
    <xdr:cxnSp macro="">
      <xdr:nvCxnSpPr>
        <xdr:cNvPr id="189" name="直線コネクタ 188"/>
        <xdr:cNvCxnSpPr/>
      </xdr:nvCxnSpPr>
      <xdr:spPr>
        <a:xfrm>
          <a:off x="4546600" y="1359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128288</xdr:rowOff>
    </xdr:from>
    <xdr:ext cx="405111" cy="259045"/>
    <xdr:sp macro="" textlink="">
      <xdr:nvSpPr>
        <xdr:cNvPr id="190" name="【福祉施設】&#10;有形固定資産減価償却率平均値テキスト"/>
        <xdr:cNvSpPr txBox="1"/>
      </xdr:nvSpPr>
      <xdr:spPr>
        <a:xfrm>
          <a:off x="4673600" y="14015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149861</xdr:rowOff>
    </xdr:from>
    <xdr:to>
      <xdr:col>24</xdr:col>
      <xdr:colOff>114300</xdr:colOff>
      <xdr:row>82</xdr:row>
      <xdr:rowOff>80011</xdr:rowOff>
    </xdr:to>
    <xdr:sp macro="" textlink="">
      <xdr:nvSpPr>
        <xdr:cNvPr id="191" name="フローチャート: 判断 190"/>
        <xdr:cNvSpPr/>
      </xdr:nvSpPr>
      <xdr:spPr>
        <a:xfrm>
          <a:off x="4584700" y="140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119380</xdr:rowOff>
    </xdr:from>
    <xdr:to>
      <xdr:col>20</xdr:col>
      <xdr:colOff>38100</xdr:colOff>
      <xdr:row>82</xdr:row>
      <xdr:rowOff>49530</xdr:rowOff>
    </xdr:to>
    <xdr:sp macro="" textlink="">
      <xdr:nvSpPr>
        <xdr:cNvPr id="192" name="フローチャート: 判断 191"/>
        <xdr:cNvSpPr/>
      </xdr:nvSpPr>
      <xdr:spPr>
        <a:xfrm>
          <a:off x="3746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91439</xdr:rowOff>
    </xdr:from>
    <xdr:to>
      <xdr:col>15</xdr:col>
      <xdr:colOff>101600</xdr:colOff>
      <xdr:row>82</xdr:row>
      <xdr:rowOff>21589</xdr:rowOff>
    </xdr:to>
    <xdr:sp macro="" textlink="">
      <xdr:nvSpPr>
        <xdr:cNvPr id="193" name="フローチャート: 判断 192"/>
        <xdr:cNvSpPr/>
      </xdr:nvSpPr>
      <xdr:spPr>
        <a:xfrm>
          <a:off x="2857500" y="1397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54611</xdr:rowOff>
    </xdr:from>
    <xdr:to>
      <xdr:col>10</xdr:col>
      <xdr:colOff>165100</xdr:colOff>
      <xdr:row>81</xdr:row>
      <xdr:rowOff>156211</xdr:rowOff>
    </xdr:to>
    <xdr:sp macro="" textlink="">
      <xdr:nvSpPr>
        <xdr:cNvPr id="194" name="フローチャート: 判断 193"/>
        <xdr:cNvSpPr/>
      </xdr:nvSpPr>
      <xdr:spPr>
        <a:xfrm>
          <a:off x="1968500" y="13942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30480</xdr:rowOff>
    </xdr:from>
    <xdr:to>
      <xdr:col>6</xdr:col>
      <xdr:colOff>38100</xdr:colOff>
      <xdr:row>81</xdr:row>
      <xdr:rowOff>132080</xdr:rowOff>
    </xdr:to>
    <xdr:sp macro="" textlink="">
      <xdr:nvSpPr>
        <xdr:cNvPr id="195" name="フローチャート: 判断 194"/>
        <xdr:cNvSpPr/>
      </xdr:nvSpPr>
      <xdr:spPr>
        <a:xfrm>
          <a:off x="1079500" y="1391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168911</xdr:rowOff>
    </xdr:from>
    <xdr:to>
      <xdr:col>24</xdr:col>
      <xdr:colOff>114300</xdr:colOff>
      <xdr:row>79</xdr:row>
      <xdr:rowOff>99061</xdr:rowOff>
    </xdr:to>
    <xdr:sp macro="" textlink="">
      <xdr:nvSpPr>
        <xdr:cNvPr id="201" name="楕円 200"/>
        <xdr:cNvSpPr/>
      </xdr:nvSpPr>
      <xdr:spPr>
        <a:xfrm>
          <a:off x="4584700" y="1354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120668</xdr:rowOff>
    </xdr:from>
    <xdr:ext cx="405111" cy="259045"/>
    <xdr:sp macro="" textlink="">
      <xdr:nvSpPr>
        <xdr:cNvPr id="202" name="【福祉施設】&#10;有形固定資産減価償却率該当値テキスト"/>
        <xdr:cNvSpPr txBox="1"/>
      </xdr:nvSpPr>
      <xdr:spPr>
        <a:xfrm>
          <a:off x="4673600" y="13493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105411</xdr:rowOff>
    </xdr:from>
    <xdr:to>
      <xdr:col>20</xdr:col>
      <xdr:colOff>38100</xdr:colOff>
      <xdr:row>79</xdr:row>
      <xdr:rowOff>35561</xdr:rowOff>
    </xdr:to>
    <xdr:sp macro="" textlink="">
      <xdr:nvSpPr>
        <xdr:cNvPr id="203" name="楕円 202"/>
        <xdr:cNvSpPr/>
      </xdr:nvSpPr>
      <xdr:spPr>
        <a:xfrm>
          <a:off x="37465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156211</xdr:rowOff>
    </xdr:from>
    <xdr:to>
      <xdr:col>24</xdr:col>
      <xdr:colOff>63500</xdr:colOff>
      <xdr:row>79</xdr:row>
      <xdr:rowOff>48261</xdr:rowOff>
    </xdr:to>
    <xdr:cxnSp macro="">
      <xdr:nvCxnSpPr>
        <xdr:cNvPr id="204" name="直線コネクタ 203"/>
        <xdr:cNvCxnSpPr/>
      </xdr:nvCxnSpPr>
      <xdr:spPr>
        <a:xfrm>
          <a:off x="3797300" y="13529311"/>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41911</xdr:rowOff>
    </xdr:from>
    <xdr:to>
      <xdr:col>15</xdr:col>
      <xdr:colOff>101600</xdr:colOff>
      <xdr:row>78</xdr:row>
      <xdr:rowOff>143511</xdr:rowOff>
    </xdr:to>
    <xdr:sp macro="" textlink="">
      <xdr:nvSpPr>
        <xdr:cNvPr id="205" name="楕円 204"/>
        <xdr:cNvSpPr/>
      </xdr:nvSpPr>
      <xdr:spPr>
        <a:xfrm>
          <a:off x="28575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92711</xdr:rowOff>
    </xdr:from>
    <xdr:to>
      <xdr:col>19</xdr:col>
      <xdr:colOff>177800</xdr:colOff>
      <xdr:row>78</xdr:row>
      <xdr:rowOff>156211</xdr:rowOff>
    </xdr:to>
    <xdr:cxnSp macro="">
      <xdr:nvCxnSpPr>
        <xdr:cNvPr id="206" name="直線コネクタ 205"/>
        <xdr:cNvCxnSpPr/>
      </xdr:nvCxnSpPr>
      <xdr:spPr>
        <a:xfrm>
          <a:off x="2908300" y="13465811"/>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148589</xdr:rowOff>
    </xdr:from>
    <xdr:to>
      <xdr:col>10</xdr:col>
      <xdr:colOff>165100</xdr:colOff>
      <xdr:row>78</xdr:row>
      <xdr:rowOff>78739</xdr:rowOff>
    </xdr:to>
    <xdr:sp macro="" textlink="">
      <xdr:nvSpPr>
        <xdr:cNvPr id="207" name="楕円 206"/>
        <xdr:cNvSpPr/>
      </xdr:nvSpPr>
      <xdr:spPr>
        <a:xfrm>
          <a:off x="19685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27939</xdr:rowOff>
    </xdr:from>
    <xdr:to>
      <xdr:col>15</xdr:col>
      <xdr:colOff>50800</xdr:colOff>
      <xdr:row>78</xdr:row>
      <xdr:rowOff>92711</xdr:rowOff>
    </xdr:to>
    <xdr:cxnSp macro="">
      <xdr:nvCxnSpPr>
        <xdr:cNvPr id="208" name="直線コネクタ 207"/>
        <xdr:cNvCxnSpPr/>
      </xdr:nvCxnSpPr>
      <xdr:spPr>
        <a:xfrm>
          <a:off x="2019300" y="134010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82550</xdr:rowOff>
    </xdr:from>
    <xdr:to>
      <xdr:col>6</xdr:col>
      <xdr:colOff>38100</xdr:colOff>
      <xdr:row>78</xdr:row>
      <xdr:rowOff>12700</xdr:rowOff>
    </xdr:to>
    <xdr:sp macro="" textlink="">
      <xdr:nvSpPr>
        <xdr:cNvPr id="209" name="楕円 208"/>
        <xdr:cNvSpPr/>
      </xdr:nvSpPr>
      <xdr:spPr>
        <a:xfrm>
          <a:off x="1079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133350</xdr:rowOff>
    </xdr:from>
    <xdr:to>
      <xdr:col>10</xdr:col>
      <xdr:colOff>114300</xdr:colOff>
      <xdr:row>78</xdr:row>
      <xdr:rowOff>27939</xdr:rowOff>
    </xdr:to>
    <xdr:cxnSp macro="">
      <xdr:nvCxnSpPr>
        <xdr:cNvPr id="210" name="直線コネクタ 209"/>
        <xdr:cNvCxnSpPr/>
      </xdr:nvCxnSpPr>
      <xdr:spPr>
        <a:xfrm>
          <a:off x="1130300" y="13335000"/>
          <a:ext cx="889000" cy="6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40657</xdr:rowOff>
    </xdr:from>
    <xdr:ext cx="405111" cy="259045"/>
    <xdr:sp macro="" textlink="">
      <xdr:nvSpPr>
        <xdr:cNvPr id="211" name="n_1aveValue【福祉施設】&#10;有形固定資産減価償却率"/>
        <xdr:cNvSpPr txBox="1"/>
      </xdr:nvSpPr>
      <xdr:spPr>
        <a:xfrm>
          <a:off x="3582044" y="1409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12716</xdr:rowOff>
    </xdr:from>
    <xdr:ext cx="405111" cy="259045"/>
    <xdr:sp macro="" textlink="">
      <xdr:nvSpPr>
        <xdr:cNvPr id="212" name="n_2aveValue【福祉施設】&#10;有形固定資産減価償却率"/>
        <xdr:cNvSpPr txBox="1"/>
      </xdr:nvSpPr>
      <xdr:spPr>
        <a:xfrm>
          <a:off x="2705744" y="14071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147338</xdr:rowOff>
    </xdr:from>
    <xdr:ext cx="405111" cy="259045"/>
    <xdr:sp macro="" textlink="">
      <xdr:nvSpPr>
        <xdr:cNvPr id="213" name="n_3aveValue【福祉施設】&#10;有形固定資産減価償却率"/>
        <xdr:cNvSpPr txBox="1"/>
      </xdr:nvSpPr>
      <xdr:spPr>
        <a:xfrm>
          <a:off x="1816744"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123207</xdr:rowOff>
    </xdr:from>
    <xdr:ext cx="405111" cy="259045"/>
    <xdr:sp macro="" textlink="">
      <xdr:nvSpPr>
        <xdr:cNvPr id="214" name="n_4aveValue【福祉施設】&#10;有形固定資産減価償却率"/>
        <xdr:cNvSpPr txBox="1"/>
      </xdr:nvSpPr>
      <xdr:spPr>
        <a:xfrm>
          <a:off x="927744" y="14010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52088</xdr:rowOff>
    </xdr:from>
    <xdr:ext cx="405111" cy="259045"/>
    <xdr:sp macro="" textlink="">
      <xdr:nvSpPr>
        <xdr:cNvPr id="215" name="n_1mainValue【福祉施設】&#10;有形固定資産減価償却率"/>
        <xdr:cNvSpPr txBox="1"/>
      </xdr:nvSpPr>
      <xdr:spPr>
        <a:xfrm>
          <a:off x="3582044" y="1325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160038</xdr:rowOff>
    </xdr:from>
    <xdr:ext cx="405111" cy="259045"/>
    <xdr:sp macro="" textlink="">
      <xdr:nvSpPr>
        <xdr:cNvPr id="216" name="n_2mainValue【福祉施設】&#10;有形固定資産減価償却率"/>
        <xdr:cNvSpPr txBox="1"/>
      </xdr:nvSpPr>
      <xdr:spPr>
        <a:xfrm>
          <a:off x="2705744" y="1319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95266</xdr:rowOff>
    </xdr:from>
    <xdr:ext cx="340478" cy="259045"/>
    <xdr:sp macro="" textlink="">
      <xdr:nvSpPr>
        <xdr:cNvPr id="217" name="n_3mainValue【福祉施設】&#10;有形固定資産減価償却率"/>
        <xdr:cNvSpPr txBox="1"/>
      </xdr:nvSpPr>
      <xdr:spPr>
        <a:xfrm>
          <a:off x="1849061" y="13125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76</xdr:row>
      <xdr:rowOff>29227</xdr:rowOff>
    </xdr:from>
    <xdr:ext cx="340478" cy="259045"/>
    <xdr:sp macro="" textlink="">
      <xdr:nvSpPr>
        <xdr:cNvPr id="218" name="n_4mainValue【福祉施設】&#10;有形固定資産減価償却率"/>
        <xdr:cNvSpPr txBox="1"/>
      </xdr:nvSpPr>
      <xdr:spPr>
        <a:xfrm>
          <a:off x="960061" y="1305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7" name="テキスト ボックス 2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8" name="直線コネクタ 2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29" name="直線コネクタ 22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30" name="テキスト ボックス 22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1" name="直線コネクタ 23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2" name="テキスト ボックス 23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33" name="直線コネクタ 23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34" name="テキスト ボックス 23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5" name="直線コネクタ 2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6" name="テキスト ボックス 2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238" name="直線コネクタ 237"/>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239" name="【福祉施設】&#10;一人当たり面積最小値テキスト"/>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240" name="直線コネクタ 239"/>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241" name="【福祉施設】&#10;一人当たり面積最大値テキスト"/>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242" name="直線コネクタ 241"/>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145623</xdr:rowOff>
    </xdr:from>
    <xdr:ext cx="469744" cy="259045"/>
    <xdr:sp macro="" textlink="">
      <xdr:nvSpPr>
        <xdr:cNvPr id="243" name="【福祉施設】&#10;一人当たり面積平均値テキスト"/>
        <xdr:cNvSpPr txBox="1"/>
      </xdr:nvSpPr>
      <xdr:spPr>
        <a:xfrm>
          <a:off x="10515600" y="14204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244" name="フローチャート: 判断 243"/>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72453</xdr:rowOff>
    </xdr:from>
    <xdr:to>
      <xdr:col>50</xdr:col>
      <xdr:colOff>165100</xdr:colOff>
      <xdr:row>85</xdr:row>
      <xdr:rowOff>2603</xdr:rowOff>
    </xdr:to>
    <xdr:sp macro="" textlink="">
      <xdr:nvSpPr>
        <xdr:cNvPr id="245" name="フローチャート: 判断 244"/>
        <xdr:cNvSpPr/>
      </xdr:nvSpPr>
      <xdr:spPr>
        <a:xfrm>
          <a:off x="9588500" y="1447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70738</xdr:rowOff>
    </xdr:from>
    <xdr:to>
      <xdr:col>46</xdr:col>
      <xdr:colOff>38100</xdr:colOff>
      <xdr:row>85</xdr:row>
      <xdr:rowOff>888</xdr:rowOff>
    </xdr:to>
    <xdr:sp macro="" textlink="">
      <xdr:nvSpPr>
        <xdr:cNvPr id="246" name="フローチャート: 判断 245"/>
        <xdr:cNvSpPr/>
      </xdr:nvSpPr>
      <xdr:spPr>
        <a:xfrm>
          <a:off x="8699500" y="1447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78169</xdr:rowOff>
    </xdr:from>
    <xdr:to>
      <xdr:col>41</xdr:col>
      <xdr:colOff>101600</xdr:colOff>
      <xdr:row>85</xdr:row>
      <xdr:rowOff>8319</xdr:rowOff>
    </xdr:to>
    <xdr:sp macro="" textlink="">
      <xdr:nvSpPr>
        <xdr:cNvPr id="247" name="フローチャート: 判断 246"/>
        <xdr:cNvSpPr/>
      </xdr:nvSpPr>
      <xdr:spPr>
        <a:xfrm>
          <a:off x="7810500" y="1447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38736</xdr:rowOff>
    </xdr:from>
    <xdr:to>
      <xdr:col>36</xdr:col>
      <xdr:colOff>165100</xdr:colOff>
      <xdr:row>84</xdr:row>
      <xdr:rowOff>140336</xdr:rowOff>
    </xdr:to>
    <xdr:sp macro="" textlink="">
      <xdr:nvSpPr>
        <xdr:cNvPr id="248" name="フローチャート: 判断 247"/>
        <xdr:cNvSpPr/>
      </xdr:nvSpPr>
      <xdr:spPr>
        <a:xfrm>
          <a:off x="6921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9" name="テキスト ボックス 2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0" name="テキスト ボックス 2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1" name="テキスト ボックス 2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2" name="テキスト ボックス 2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3" name="テキスト ボックス 2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25591</xdr:rowOff>
    </xdr:from>
    <xdr:to>
      <xdr:col>55</xdr:col>
      <xdr:colOff>50800</xdr:colOff>
      <xdr:row>85</xdr:row>
      <xdr:rowOff>127191</xdr:rowOff>
    </xdr:to>
    <xdr:sp macro="" textlink="">
      <xdr:nvSpPr>
        <xdr:cNvPr id="254" name="楕円 253"/>
        <xdr:cNvSpPr/>
      </xdr:nvSpPr>
      <xdr:spPr>
        <a:xfrm>
          <a:off x="10426700" y="1459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111968</xdr:rowOff>
    </xdr:from>
    <xdr:ext cx="469744" cy="259045"/>
    <xdr:sp macro="" textlink="">
      <xdr:nvSpPr>
        <xdr:cNvPr id="255" name="【福祉施設】&#10;一人当たり面積該当値テキスト"/>
        <xdr:cNvSpPr txBox="1"/>
      </xdr:nvSpPr>
      <xdr:spPr>
        <a:xfrm>
          <a:off x="10515600" y="1451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25591</xdr:rowOff>
    </xdr:from>
    <xdr:to>
      <xdr:col>50</xdr:col>
      <xdr:colOff>165100</xdr:colOff>
      <xdr:row>85</xdr:row>
      <xdr:rowOff>127191</xdr:rowOff>
    </xdr:to>
    <xdr:sp macro="" textlink="">
      <xdr:nvSpPr>
        <xdr:cNvPr id="256" name="楕円 255"/>
        <xdr:cNvSpPr/>
      </xdr:nvSpPr>
      <xdr:spPr>
        <a:xfrm>
          <a:off x="9588500" y="1459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76391</xdr:rowOff>
    </xdr:from>
    <xdr:to>
      <xdr:col>55</xdr:col>
      <xdr:colOff>0</xdr:colOff>
      <xdr:row>85</xdr:row>
      <xdr:rowOff>76391</xdr:rowOff>
    </xdr:to>
    <xdr:cxnSp macro="">
      <xdr:nvCxnSpPr>
        <xdr:cNvPr id="257" name="直線コネクタ 256"/>
        <xdr:cNvCxnSpPr/>
      </xdr:nvCxnSpPr>
      <xdr:spPr>
        <a:xfrm>
          <a:off x="9639300" y="146496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25591</xdr:rowOff>
    </xdr:from>
    <xdr:to>
      <xdr:col>46</xdr:col>
      <xdr:colOff>38100</xdr:colOff>
      <xdr:row>85</xdr:row>
      <xdr:rowOff>127191</xdr:rowOff>
    </xdr:to>
    <xdr:sp macro="" textlink="">
      <xdr:nvSpPr>
        <xdr:cNvPr id="258" name="楕円 257"/>
        <xdr:cNvSpPr/>
      </xdr:nvSpPr>
      <xdr:spPr>
        <a:xfrm>
          <a:off x="8699500" y="1459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76391</xdr:rowOff>
    </xdr:from>
    <xdr:to>
      <xdr:col>50</xdr:col>
      <xdr:colOff>114300</xdr:colOff>
      <xdr:row>85</xdr:row>
      <xdr:rowOff>76391</xdr:rowOff>
    </xdr:to>
    <xdr:cxnSp macro="">
      <xdr:nvCxnSpPr>
        <xdr:cNvPr id="259" name="直線コネクタ 258"/>
        <xdr:cNvCxnSpPr/>
      </xdr:nvCxnSpPr>
      <xdr:spPr>
        <a:xfrm>
          <a:off x="8750300" y="146496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26163</xdr:rowOff>
    </xdr:from>
    <xdr:to>
      <xdr:col>41</xdr:col>
      <xdr:colOff>101600</xdr:colOff>
      <xdr:row>85</xdr:row>
      <xdr:rowOff>127763</xdr:rowOff>
    </xdr:to>
    <xdr:sp macro="" textlink="">
      <xdr:nvSpPr>
        <xdr:cNvPr id="260" name="楕円 259"/>
        <xdr:cNvSpPr/>
      </xdr:nvSpPr>
      <xdr:spPr>
        <a:xfrm>
          <a:off x="7810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76391</xdr:rowOff>
    </xdr:from>
    <xdr:to>
      <xdr:col>45</xdr:col>
      <xdr:colOff>177800</xdr:colOff>
      <xdr:row>85</xdr:row>
      <xdr:rowOff>76963</xdr:rowOff>
    </xdr:to>
    <xdr:cxnSp macro="">
      <xdr:nvCxnSpPr>
        <xdr:cNvPr id="261" name="直線コネクタ 260"/>
        <xdr:cNvCxnSpPr/>
      </xdr:nvCxnSpPr>
      <xdr:spPr>
        <a:xfrm flipV="1">
          <a:off x="7861300" y="14649641"/>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26163</xdr:rowOff>
    </xdr:from>
    <xdr:to>
      <xdr:col>36</xdr:col>
      <xdr:colOff>165100</xdr:colOff>
      <xdr:row>85</xdr:row>
      <xdr:rowOff>127763</xdr:rowOff>
    </xdr:to>
    <xdr:sp macro="" textlink="">
      <xdr:nvSpPr>
        <xdr:cNvPr id="262" name="楕円 261"/>
        <xdr:cNvSpPr/>
      </xdr:nvSpPr>
      <xdr:spPr>
        <a:xfrm>
          <a:off x="6921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76963</xdr:rowOff>
    </xdr:from>
    <xdr:to>
      <xdr:col>41</xdr:col>
      <xdr:colOff>50800</xdr:colOff>
      <xdr:row>85</xdr:row>
      <xdr:rowOff>76963</xdr:rowOff>
    </xdr:to>
    <xdr:cxnSp macro="">
      <xdr:nvCxnSpPr>
        <xdr:cNvPr id="263" name="直線コネクタ 262"/>
        <xdr:cNvCxnSpPr/>
      </xdr:nvCxnSpPr>
      <xdr:spPr>
        <a:xfrm>
          <a:off x="6972300" y="1465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19130</xdr:rowOff>
    </xdr:from>
    <xdr:ext cx="469744" cy="259045"/>
    <xdr:sp macro="" textlink="">
      <xdr:nvSpPr>
        <xdr:cNvPr id="264" name="n_1aveValue【福祉施設】&#10;一人当たり面積"/>
        <xdr:cNvSpPr txBox="1"/>
      </xdr:nvSpPr>
      <xdr:spPr>
        <a:xfrm>
          <a:off x="9391727" y="1424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17415</xdr:rowOff>
    </xdr:from>
    <xdr:ext cx="469744" cy="259045"/>
    <xdr:sp macro="" textlink="">
      <xdr:nvSpPr>
        <xdr:cNvPr id="265" name="n_2aveValue【福祉施設】&#10;一人当たり面積"/>
        <xdr:cNvSpPr txBox="1"/>
      </xdr:nvSpPr>
      <xdr:spPr>
        <a:xfrm>
          <a:off x="8515427" y="1424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24846</xdr:rowOff>
    </xdr:from>
    <xdr:ext cx="469744" cy="259045"/>
    <xdr:sp macro="" textlink="">
      <xdr:nvSpPr>
        <xdr:cNvPr id="266" name="n_3aveValue【福祉施設】&#10;一人当たり面積"/>
        <xdr:cNvSpPr txBox="1"/>
      </xdr:nvSpPr>
      <xdr:spPr>
        <a:xfrm>
          <a:off x="7626427" y="1425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156863</xdr:rowOff>
    </xdr:from>
    <xdr:ext cx="469744" cy="259045"/>
    <xdr:sp macro="" textlink="">
      <xdr:nvSpPr>
        <xdr:cNvPr id="267" name="n_4aveValue【福祉施設】&#10;一人当たり面積"/>
        <xdr:cNvSpPr txBox="1"/>
      </xdr:nvSpPr>
      <xdr:spPr>
        <a:xfrm>
          <a:off x="6737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118318</xdr:rowOff>
    </xdr:from>
    <xdr:ext cx="469744" cy="259045"/>
    <xdr:sp macro="" textlink="">
      <xdr:nvSpPr>
        <xdr:cNvPr id="268" name="n_1mainValue【福祉施設】&#10;一人当たり面積"/>
        <xdr:cNvSpPr txBox="1"/>
      </xdr:nvSpPr>
      <xdr:spPr>
        <a:xfrm>
          <a:off x="9391727" y="1469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118318</xdr:rowOff>
    </xdr:from>
    <xdr:ext cx="469744" cy="259045"/>
    <xdr:sp macro="" textlink="">
      <xdr:nvSpPr>
        <xdr:cNvPr id="269" name="n_2mainValue【福祉施設】&#10;一人当たり面積"/>
        <xdr:cNvSpPr txBox="1"/>
      </xdr:nvSpPr>
      <xdr:spPr>
        <a:xfrm>
          <a:off x="8515427" y="1469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118890</xdr:rowOff>
    </xdr:from>
    <xdr:ext cx="469744" cy="259045"/>
    <xdr:sp macro="" textlink="">
      <xdr:nvSpPr>
        <xdr:cNvPr id="270" name="n_3mainValue【福祉施設】&#10;一人当たり面積"/>
        <xdr:cNvSpPr txBox="1"/>
      </xdr:nvSpPr>
      <xdr:spPr>
        <a:xfrm>
          <a:off x="7626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118890</xdr:rowOff>
    </xdr:from>
    <xdr:ext cx="469744" cy="259045"/>
    <xdr:sp macro="" textlink="">
      <xdr:nvSpPr>
        <xdr:cNvPr id="271" name="n_4mainValue【福祉施設】&#10;一人当たり面積"/>
        <xdr:cNvSpPr txBox="1"/>
      </xdr:nvSpPr>
      <xdr:spPr>
        <a:xfrm>
          <a:off x="6737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2" name="正方形/長方形 2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3" name="正方形/長方形 2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4" name="正方形/長方形 2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5" name="正方形/長方形 2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6" name="正方形/長方形 2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7" name="正方形/長方形 2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8" name="正方形/長方形 2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9" name="正方形/長方形 2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0" name="正方形/長方形 2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1" name="正方形/長方形 2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2" name="正方形/長方形 2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3" name="正方形/長方形 2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4" name="正方形/長方形 2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5" name="正方形/長方形 2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6" name="正方形/長方形 2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7" name="正方形/長方形 2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8" name="正方形/長方形 2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9" name="正方形/長方形 2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0" name="正方形/長方形 2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1" name="正方形/長方形 2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2" name="正方形/長方形 2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3" name="正方形/長方形 2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4" name="正方形/長方形 2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5" name="正方形/長方形 29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6" name="正方形/長方形 2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7" name="正方形/長方形 2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8" name="正方形/長方形 2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9" name="正方形/長方形 2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0" name="正方形/長方形 2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1" name="正方形/長方形 3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2" name="正方形/長方形 3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3" name="正方形/長方形 30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4" name="正方形/長方形 3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5" name="正方形/長方形 3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6" name="正方形/長方形 3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7" name="正方形/長方形 3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8" name="正方形/長方形 3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9" name="正方形/長方形 3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0" name="正方形/長方形 3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1" name="正方形/長方形 3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2" name="テキスト ボックス 3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3" name="直線コネクタ 3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4" name="テキスト ボックス 3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15" name="直線コネクタ 3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16" name="テキスト ボックス 31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17" name="直線コネクタ 3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18" name="テキスト ボックス 3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19" name="直線コネクタ 3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0" name="テキスト ボックス 3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1" name="直線コネクタ 3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2" name="テキスト ボックス 3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23" name="直線コネクタ 3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24" name="テキスト ボックス 3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25" name="直線コネクタ 3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26" name="テキスト ボックス 32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7" name="直線コネクタ 3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329" name="直線コネクタ 328"/>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330" name="【保健センター・保健所】&#10;有形固定資産減価償却率最小値テキスト"/>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331" name="直線コネクタ 330"/>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332"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33" name="直線コネクタ 33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164754</xdr:rowOff>
    </xdr:from>
    <xdr:ext cx="405111" cy="259045"/>
    <xdr:sp macro="" textlink="">
      <xdr:nvSpPr>
        <xdr:cNvPr id="334" name="【保健センター・保健所】&#10;有形固定資産減価償却率平均値テキスト"/>
        <xdr:cNvSpPr txBox="1"/>
      </xdr:nvSpPr>
      <xdr:spPr>
        <a:xfrm>
          <a:off x="16357600" y="1010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335" name="フローチャート: 判断 334"/>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25944</xdr:rowOff>
    </xdr:from>
    <xdr:to>
      <xdr:col>81</xdr:col>
      <xdr:colOff>101600</xdr:colOff>
      <xdr:row>60</xdr:row>
      <xdr:rowOff>127544</xdr:rowOff>
    </xdr:to>
    <xdr:sp macro="" textlink="">
      <xdr:nvSpPr>
        <xdr:cNvPr id="336" name="フローチャート: 判断 335"/>
        <xdr:cNvSpPr/>
      </xdr:nvSpPr>
      <xdr:spPr>
        <a:xfrm>
          <a:off x="15430500" y="1031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145143</xdr:rowOff>
    </xdr:from>
    <xdr:to>
      <xdr:col>76</xdr:col>
      <xdr:colOff>165100</xdr:colOff>
      <xdr:row>60</xdr:row>
      <xdr:rowOff>75293</xdr:rowOff>
    </xdr:to>
    <xdr:sp macro="" textlink="">
      <xdr:nvSpPr>
        <xdr:cNvPr id="337" name="フローチャート: 判断 336"/>
        <xdr:cNvSpPr/>
      </xdr:nvSpPr>
      <xdr:spPr>
        <a:xfrm>
          <a:off x="14541500" y="102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109220</xdr:rowOff>
    </xdr:from>
    <xdr:to>
      <xdr:col>72</xdr:col>
      <xdr:colOff>38100</xdr:colOff>
      <xdr:row>60</xdr:row>
      <xdr:rowOff>39370</xdr:rowOff>
    </xdr:to>
    <xdr:sp macro="" textlink="">
      <xdr:nvSpPr>
        <xdr:cNvPr id="338" name="フローチャート: 判断 337"/>
        <xdr:cNvSpPr/>
      </xdr:nvSpPr>
      <xdr:spPr>
        <a:xfrm>
          <a:off x="13652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83094</xdr:rowOff>
    </xdr:from>
    <xdr:to>
      <xdr:col>67</xdr:col>
      <xdr:colOff>101600</xdr:colOff>
      <xdr:row>60</xdr:row>
      <xdr:rowOff>13244</xdr:rowOff>
    </xdr:to>
    <xdr:sp macro="" textlink="">
      <xdr:nvSpPr>
        <xdr:cNvPr id="339" name="フローチャート: 判断 338"/>
        <xdr:cNvSpPr/>
      </xdr:nvSpPr>
      <xdr:spPr>
        <a:xfrm>
          <a:off x="12763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0" name="テキスト ボックス 3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1" name="テキスト ボックス 3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2" name="テキスト ボックス 3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3" name="テキスト ボックス 3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4" name="テキスト ボックス 3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83094</xdr:rowOff>
    </xdr:from>
    <xdr:to>
      <xdr:col>85</xdr:col>
      <xdr:colOff>177800</xdr:colOff>
      <xdr:row>61</xdr:row>
      <xdr:rowOff>13244</xdr:rowOff>
    </xdr:to>
    <xdr:sp macro="" textlink="">
      <xdr:nvSpPr>
        <xdr:cNvPr id="345" name="楕円 344"/>
        <xdr:cNvSpPr/>
      </xdr:nvSpPr>
      <xdr:spPr>
        <a:xfrm>
          <a:off x="162687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61521</xdr:rowOff>
    </xdr:from>
    <xdr:ext cx="405111" cy="259045"/>
    <xdr:sp macro="" textlink="">
      <xdr:nvSpPr>
        <xdr:cNvPr id="346" name="【保健センター・保健所】&#10;有形固定資産減価償却率該当値テキスト"/>
        <xdr:cNvSpPr txBox="1"/>
      </xdr:nvSpPr>
      <xdr:spPr>
        <a:xfrm>
          <a:off x="16357600"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43906</xdr:rowOff>
    </xdr:from>
    <xdr:to>
      <xdr:col>81</xdr:col>
      <xdr:colOff>101600</xdr:colOff>
      <xdr:row>60</xdr:row>
      <xdr:rowOff>145506</xdr:rowOff>
    </xdr:to>
    <xdr:sp macro="" textlink="">
      <xdr:nvSpPr>
        <xdr:cNvPr id="347" name="楕円 346"/>
        <xdr:cNvSpPr/>
      </xdr:nvSpPr>
      <xdr:spPr>
        <a:xfrm>
          <a:off x="15430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94706</xdr:rowOff>
    </xdr:from>
    <xdr:to>
      <xdr:col>85</xdr:col>
      <xdr:colOff>127000</xdr:colOff>
      <xdr:row>60</xdr:row>
      <xdr:rowOff>133894</xdr:rowOff>
    </xdr:to>
    <xdr:cxnSp macro="">
      <xdr:nvCxnSpPr>
        <xdr:cNvPr id="348" name="直線コネクタ 347"/>
        <xdr:cNvCxnSpPr/>
      </xdr:nvCxnSpPr>
      <xdr:spPr>
        <a:xfrm>
          <a:off x="15481300" y="1038170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17780</xdr:rowOff>
    </xdr:from>
    <xdr:to>
      <xdr:col>76</xdr:col>
      <xdr:colOff>165100</xdr:colOff>
      <xdr:row>60</xdr:row>
      <xdr:rowOff>119380</xdr:rowOff>
    </xdr:to>
    <xdr:sp macro="" textlink="">
      <xdr:nvSpPr>
        <xdr:cNvPr id="349" name="楕円 348"/>
        <xdr:cNvSpPr/>
      </xdr:nvSpPr>
      <xdr:spPr>
        <a:xfrm>
          <a:off x="14541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68580</xdr:rowOff>
    </xdr:from>
    <xdr:to>
      <xdr:col>81</xdr:col>
      <xdr:colOff>50800</xdr:colOff>
      <xdr:row>60</xdr:row>
      <xdr:rowOff>94706</xdr:rowOff>
    </xdr:to>
    <xdr:cxnSp macro="">
      <xdr:nvCxnSpPr>
        <xdr:cNvPr id="350" name="直線コネクタ 349"/>
        <xdr:cNvCxnSpPr/>
      </xdr:nvCxnSpPr>
      <xdr:spPr>
        <a:xfrm>
          <a:off x="14592300" y="103555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141877</xdr:rowOff>
    </xdr:from>
    <xdr:to>
      <xdr:col>72</xdr:col>
      <xdr:colOff>38100</xdr:colOff>
      <xdr:row>60</xdr:row>
      <xdr:rowOff>72027</xdr:rowOff>
    </xdr:to>
    <xdr:sp macro="" textlink="">
      <xdr:nvSpPr>
        <xdr:cNvPr id="351" name="楕円 350"/>
        <xdr:cNvSpPr/>
      </xdr:nvSpPr>
      <xdr:spPr>
        <a:xfrm>
          <a:off x="13652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21227</xdr:rowOff>
    </xdr:from>
    <xdr:to>
      <xdr:col>76</xdr:col>
      <xdr:colOff>114300</xdr:colOff>
      <xdr:row>60</xdr:row>
      <xdr:rowOff>68580</xdr:rowOff>
    </xdr:to>
    <xdr:cxnSp macro="">
      <xdr:nvCxnSpPr>
        <xdr:cNvPr id="352" name="直線コネクタ 351"/>
        <xdr:cNvCxnSpPr/>
      </xdr:nvCxnSpPr>
      <xdr:spPr>
        <a:xfrm>
          <a:off x="13703300" y="1030822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66766</xdr:rowOff>
    </xdr:from>
    <xdr:to>
      <xdr:col>67</xdr:col>
      <xdr:colOff>101600</xdr:colOff>
      <xdr:row>60</xdr:row>
      <xdr:rowOff>168366</xdr:rowOff>
    </xdr:to>
    <xdr:sp macro="" textlink="">
      <xdr:nvSpPr>
        <xdr:cNvPr id="353" name="楕円 352"/>
        <xdr:cNvSpPr/>
      </xdr:nvSpPr>
      <xdr:spPr>
        <a:xfrm>
          <a:off x="12763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21227</xdr:rowOff>
    </xdr:from>
    <xdr:to>
      <xdr:col>71</xdr:col>
      <xdr:colOff>177800</xdr:colOff>
      <xdr:row>60</xdr:row>
      <xdr:rowOff>117566</xdr:rowOff>
    </xdr:to>
    <xdr:cxnSp macro="">
      <xdr:nvCxnSpPr>
        <xdr:cNvPr id="354" name="直線コネクタ 353"/>
        <xdr:cNvCxnSpPr/>
      </xdr:nvCxnSpPr>
      <xdr:spPr>
        <a:xfrm flipV="1">
          <a:off x="12814300" y="10308227"/>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144071</xdr:rowOff>
    </xdr:from>
    <xdr:ext cx="405111" cy="259045"/>
    <xdr:sp macro="" textlink="">
      <xdr:nvSpPr>
        <xdr:cNvPr id="355" name="n_1aveValue【保健センター・保健所】&#10;有形固定資産減価償却率"/>
        <xdr:cNvSpPr txBox="1"/>
      </xdr:nvSpPr>
      <xdr:spPr>
        <a:xfrm>
          <a:off x="152660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91820</xdr:rowOff>
    </xdr:from>
    <xdr:ext cx="405111" cy="259045"/>
    <xdr:sp macro="" textlink="">
      <xdr:nvSpPr>
        <xdr:cNvPr id="356" name="n_2aveValue【保健センター・保健所】&#10;有形固定資産減価償却率"/>
        <xdr:cNvSpPr txBox="1"/>
      </xdr:nvSpPr>
      <xdr:spPr>
        <a:xfrm>
          <a:off x="143897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55897</xdr:rowOff>
    </xdr:from>
    <xdr:ext cx="405111" cy="259045"/>
    <xdr:sp macro="" textlink="">
      <xdr:nvSpPr>
        <xdr:cNvPr id="357" name="n_3aveValue【保健センター・保健所】&#10;有形固定資産減価償却率"/>
        <xdr:cNvSpPr txBox="1"/>
      </xdr:nvSpPr>
      <xdr:spPr>
        <a:xfrm>
          <a:off x="13500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29771</xdr:rowOff>
    </xdr:from>
    <xdr:ext cx="405111" cy="259045"/>
    <xdr:sp macro="" textlink="">
      <xdr:nvSpPr>
        <xdr:cNvPr id="358" name="n_4aveValue【保健センター・保健所】&#10;有形固定資産減価償却率"/>
        <xdr:cNvSpPr txBox="1"/>
      </xdr:nvSpPr>
      <xdr:spPr>
        <a:xfrm>
          <a:off x="12611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136633</xdr:rowOff>
    </xdr:from>
    <xdr:ext cx="405111" cy="259045"/>
    <xdr:sp macro="" textlink="">
      <xdr:nvSpPr>
        <xdr:cNvPr id="359" name="n_1mainValue【保健センター・保健所】&#10;有形固定資産減価償却率"/>
        <xdr:cNvSpPr txBox="1"/>
      </xdr:nvSpPr>
      <xdr:spPr>
        <a:xfrm>
          <a:off x="152660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110507</xdr:rowOff>
    </xdr:from>
    <xdr:ext cx="405111" cy="259045"/>
    <xdr:sp macro="" textlink="">
      <xdr:nvSpPr>
        <xdr:cNvPr id="360" name="n_2mainValue【保健センター・保健所】&#10;有形固定資産減価償却率"/>
        <xdr:cNvSpPr txBox="1"/>
      </xdr:nvSpPr>
      <xdr:spPr>
        <a:xfrm>
          <a:off x="14389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63154</xdr:rowOff>
    </xdr:from>
    <xdr:ext cx="405111" cy="259045"/>
    <xdr:sp macro="" textlink="">
      <xdr:nvSpPr>
        <xdr:cNvPr id="361" name="n_3mainValue【保健センター・保健所】&#10;有形固定資産減価償却率"/>
        <xdr:cNvSpPr txBox="1"/>
      </xdr:nvSpPr>
      <xdr:spPr>
        <a:xfrm>
          <a:off x="13500744" y="1035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159493</xdr:rowOff>
    </xdr:from>
    <xdr:ext cx="405111" cy="259045"/>
    <xdr:sp macro="" textlink="">
      <xdr:nvSpPr>
        <xdr:cNvPr id="362" name="n_4mainValue【保健センター・保健所】&#10;有形固定資産減価償却率"/>
        <xdr:cNvSpPr txBox="1"/>
      </xdr:nvSpPr>
      <xdr:spPr>
        <a:xfrm>
          <a:off x="12611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3" name="正方形/長方形 3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4" name="正方形/長方形 3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5" name="正方形/長方形 3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6" name="正方形/長方形 3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7" name="正方形/長方形 3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8" name="正方形/長方形 3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9" name="正方形/長方形 3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0" name="正方形/長方形 3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1" name="テキスト ボックス 3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2" name="直線コネクタ 3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3" name="直線コネクタ 3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4" name="テキスト ボックス 3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5" name="直線コネクタ 3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76" name="テキスト ボックス 3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77" name="直線コネクタ 3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78" name="テキスト ボックス 3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79" name="直線コネクタ 3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0" name="テキスト ボックス 3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1" name="直線コネクタ 3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2" name="テキスト ボックス 3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3" name="直線コネクタ 3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4" name="テキスト ボックス 3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386" name="直線コネクタ 385"/>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387"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388" name="直線コネクタ 387"/>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389" name="【保健センター・保健所】&#10;一人当たり面積最大値テキスト"/>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390" name="直線コネクタ 389"/>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5097</xdr:rowOff>
    </xdr:from>
    <xdr:ext cx="469744" cy="259045"/>
    <xdr:sp macro="" textlink="">
      <xdr:nvSpPr>
        <xdr:cNvPr id="391" name="【保健センター・保健所】&#10;一人当たり面積平均値テキスト"/>
        <xdr:cNvSpPr txBox="1"/>
      </xdr:nvSpPr>
      <xdr:spPr>
        <a:xfrm>
          <a:off x="22199600" y="1063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392" name="フローチャート: 判断 391"/>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54610</xdr:rowOff>
    </xdr:from>
    <xdr:to>
      <xdr:col>112</xdr:col>
      <xdr:colOff>38100</xdr:colOff>
      <xdr:row>63</xdr:row>
      <xdr:rowOff>156210</xdr:rowOff>
    </xdr:to>
    <xdr:sp macro="" textlink="">
      <xdr:nvSpPr>
        <xdr:cNvPr id="393" name="フローチャート: 判断 392"/>
        <xdr:cNvSpPr/>
      </xdr:nvSpPr>
      <xdr:spPr>
        <a:xfrm>
          <a:off x="21272500" y="1085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54610</xdr:rowOff>
    </xdr:from>
    <xdr:to>
      <xdr:col>107</xdr:col>
      <xdr:colOff>101600</xdr:colOff>
      <xdr:row>63</xdr:row>
      <xdr:rowOff>156210</xdr:rowOff>
    </xdr:to>
    <xdr:sp macro="" textlink="">
      <xdr:nvSpPr>
        <xdr:cNvPr id="394" name="フローチャート: 判断 393"/>
        <xdr:cNvSpPr/>
      </xdr:nvSpPr>
      <xdr:spPr>
        <a:xfrm>
          <a:off x="20383500" y="1085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57150</xdr:rowOff>
    </xdr:from>
    <xdr:to>
      <xdr:col>102</xdr:col>
      <xdr:colOff>165100</xdr:colOff>
      <xdr:row>63</xdr:row>
      <xdr:rowOff>158750</xdr:rowOff>
    </xdr:to>
    <xdr:sp macro="" textlink="">
      <xdr:nvSpPr>
        <xdr:cNvPr id="395" name="フローチャート: 判断 394"/>
        <xdr:cNvSpPr/>
      </xdr:nvSpPr>
      <xdr:spPr>
        <a:xfrm>
          <a:off x="19494500" y="108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49530</xdr:rowOff>
    </xdr:from>
    <xdr:to>
      <xdr:col>98</xdr:col>
      <xdr:colOff>38100</xdr:colOff>
      <xdr:row>63</xdr:row>
      <xdr:rowOff>151130</xdr:rowOff>
    </xdr:to>
    <xdr:sp macro="" textlink="">
      <xdr:nvSpPr>
        <xdr:cNvPr id="396" name="フローチャート: 判断 395"/>
        <xdr:cNvSpPr/>
      </xdr:nvSpPr>
      <xdr:spPr>
        <a:xfrm>
          <a:off x="18605500" y="1085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7" name="テキスト ボックス 3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8" name="テキスト ボックス 3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9" name="テキスト ボックス 3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0" name="テキスト ボックス 3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1" name="テキスト ボックス 4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135890</xdr:rowOff>
    </xdr:from>
    <xdr:to>
      <xdr:col>116</xdr:col>
      <xdr:colOff>114300</xdr:colOff>
      <xdr:row>64</xdr:row>
      <xdr:rowOff>66040</xdr:rowOff>
    </xdr:to>
    <xdr:sp macro="" textlink="">
      <xdr:nvSpPr>
        <xdr:cNvPr id="402" name="楕円 401"/>
        <xdr:cNvSpPr/>
      </xdr:nvSpPr>
      <xdr:spPr>
        <a:xfrm>
          <a:off x="221107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50817</xdr:rowOff>
    </xdr:from>
    <xdr:ext cx="469744" cy="259045"/>
    <xdr:sp macro="" textlink="">
      <xdr:nvSpPr>
        <xdr:cNvPr id="403" name="【保健センター・保健所】&#10;一人当たり面積該当値テキスト"/>
        <xdr:cNvSpPr txBox="1"/>
      </xdr:nvSpPr>
      <xdr:spPr>
        <a:xfrm>
          <a:off x="22199600" y="1085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135890</xdr:rowOff>
    </xdr:from>
    <xdr:to>
      <xdr:col>112</xdr:col>
      <xdr:colOff>38100</xdr:colOff>
      <xdr:row>64</xdr:row>
      <xdr:rowOff>66040</xdr:rowOff>
    </xdr:to>
    <xdr:sp macro="" textlink="">
      <xdr:nvSpPr>
        <xdr:cNvPr id="404" name="楕円 403"/>
        <xdr:cNvSpPr/>
      </xdr:nvSpPr>
      <xdr:spPr>
        <a:xfrm>
          <a:off x="21272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15240</xdr:rowOff>
    </xdr:from>
    <xdr:to>
      <xdr:col>116</xdr:col>
      <xdr:colOff>63500</xdr:colOff>
      <xdr:row>64</xdr:row>
      <xdr:rowOff>15240</xdr:rowOff>
    </xdr:to>
    <xdr:cxnSp macro="">
      <xdr:nvCxnSpPr>
        <xdr:cNvPr id="405" name="直線コネクタ 404"/>
        <xdr:cNvCxnSpPr/>
      </xdr:nvCxnSpPr>
      <xdr:spPr>
        <a:xfrm>
          <a:off x="21323300" y="10988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135890</xdr:rowOff>
    </xdr:from>
    <xdr:to>
      <xdr:col>107</xdr:col>
      <xdr:colOff>101600</xdr:colOff>
      <xdr:row>64</xdr:row>
      <xdr:rowOff>66040</xdr:rowOff>
    </xdr:to>
    <xdr:sp macro="" textlink="">
      <xdr:nvSpPr>
        <xdr:cNvPr id="406" name="楕円 405"/>
        <xdr:cNvSpPr/>
      </xdr:nvSpPr>
      <xdr:spPr>
        <a:xfrm>
          <a:off x="20383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15240</xdr:rowOff>
    </xdr:from>
    <xdr:to>
      <xdr:col>111</xdr:col>
      <xdr:colOff>177800</xdr:colOff>
      <xdr:row>64</xdr:row>
      <xdr:rowOff>15240</xdr:rowOff>
    </xdr:to>
    <xdr:cxnSp macro="">
      <xdr:nvCxnSpPr>
        <xdr:cNvPr id="407" name="直線コネクタ 406"/>
        <xdr:cNvCxnSpPr/>
      </xdr:nvCxnSpPr>
      <xdr:spPr>
        <a:xfrm>
          <a:off x="20434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137160</xdr:rowOff>
    </xdr:from>
    <xdr:to>
      <xdr:col>102</xdr:col>
      <xdr:colOff>165100</xdr:colOff>
      <xdr:row>64</xdr:row>
      <xdr:rowOff>67310</xdr:rowOff>
    </xdr:to>
    <xdr:sp macro="" textlink="">
      <xdr:nvSpPr>
        <xdr:cNvPr id="408" name="楕円 407"/>
        <xdr:cNvSpPr/>
      </xdr:nvSpPr>
      <xdr:spPr>
        <a:xfrm>
          <a:off x="19494500" y="1093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15240</xdr:rowOff>
    </xdr:from>
    <xdr:to>
      <xdr:col>107</xdr:col>
      <xdr:colOff>50800</xdr:colOff>
      <xdr:row>64</xdr:row>
      <xdr:rowOff>16510</xdr:rowOff>
    </xdr:to>
    <xdr:cxnSp macro="">
      <xdr:nvCxnSpPr>
        <xdr:cNvPr id="409" name="直線コネクタ 408"/>
        <xdr:cNvCxnSpPr/>
      </xdr:nvCxnSpPr>
      <xdr:spPr>
        <a:xfrm flipV="1">
          <a:off x="19545300" y="109880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137160</xdr:rowOff>
    </xdr:from>
    <xdr:to>
      <xdr:col>98</xdr:col>
      <xdr:colOff>38100</xdr:colOff>
      <xdr:row>64</xdr:row>
      <xdr:rowOff>67310</xdr:rowOff>
    </xdr:to>
    <xdr:sp macro="" textlink="">
      <xdr:nvSpPr>
        <xdr:cNvPr id="410" name="楕円 409"/>
        <xdr:cNvSpPr/>
      </xdr:nvSpPr>
      <xdr:spPr>
        <a:xfrm>
          <a:off x="18605500" y="1093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16510</xdr:rowOff>
    </xdr:from>
    <xdr:to>
      <xdr:col>102</xdr:col>
      <xdr:colOff>114300</xdr:colOff>
      <xdr:row>64</xdr:row>
      <xdr:rowOff>16510</xdr:rowOff>
    </xdr:to>
    <xdr:cxnSp macro="">
      <xdr:nvCxnSpPr>
        <xdr:cNvPr id="411" name="直線コネクタ 410"/>
        <xdr:cNvCxnSpPr/>
      </xdr:nvCxnSpPr>
      <xdr:spPr>
        <a:xfrm>
          <a:off x="18656300" y="10989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1287</xdr:rowOff>
    </xdr:from>
    <xdr:ext cx="469744" cy="259045"/>
    <xdr:sp macro="" textlink="">
      <xdr:nvSpPr>
        <xdr:cNvPr id="412" name="n_1aveValue【保健センター・保健所】&#10;一人当たり面積"/>
        <xdr:cNvSpPr txBox="1"/>
      </xdr:nvSpPr>
      <xdr:spPr>
        <a:xfrm>
          <a:off x="21075727"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1287</xdr:rowOff>
    </xdr:from>
    <xdr:ext cx="469744" cy="259045"/>
    <xdr:sp macro="" textlink="">
      <xdr:nvSpPr>
        <xdr:cNvPr id="413" name="n_2aveValue【保健センター・保健所】&#10;一人当たり面積"/>
        <xdr:cNvSpPr txBox="1"/>
      </xdr:nvSpPr>
      <xdr:spPr>
        <a:xfrm>
          <a:off x="20199427"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3827</xdr:rowOff>
    </xdr:from>
    <xdr:ext cx="469744" cy="259045"/>
    <xdr:sp macro="" textlink="">
      <xdr:nvSpPr>
        <xdr:cNvPr id="414" name="n_3aveValue【保健センター・保健所】&#10;一人当たり面積"/>
        <xdr:cNvSpPr txBox="1"/>
      </xdr:nvSpPr>
      <xdr:spPr>
        <a:xfrm>
          <a:off x="19310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167657</xdr:rowOff>
    </xdr:from>
    <xdr:ext cx="469744" cy="259045"/>
    <xdr:sp macro="" textlink="">
      <xdr:nvSpPr>
        <xdr:cNvPr id="415" name="n_4aveValue【保健センター・保健所】&#10;一人当たり面積"/>
        <xdr:cNvSpPr txBox="1"/>
      </xdr:nvSpPr>
      <xdr:spPr>
        <a:xfrm>
          <a:off x="18421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57167</xdr:rowOff>
    </xdr:from>
    <xdr:ext cx="469744" cy="259045"/>
    <xdr:sp macro="" textlink="">
      <xdr:nvSpPr>
        <xdr:cNvPr id="416" name="n_1mainValue【保健センター・保健所】&#10;一人当たり面積"/>
        <xdr:cNvSpPr txBox="1"/>
      </xdr:nvSpPr>
      <xdr:spPr>
        <a:xfrm>
          <a:off x="210757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57167</xdr:rowOff>
    </xdr:from>
    <xdr:ext cx="469744" cy="259045"/>
    <xdr:sp macro="" textlink="">
      <xdr:nvSpPr>
        <xdr:cNvPr id="417" name="n_2mainValue【保健センター・保健所】&#10;一人当たり面積"/>
        <xdr:cNvSpPr txBox="1"/>
      </xdr:nvSpPr>
      <xdr:spPr>
        <a:xfrm>
          <a:off x="20199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58437</xdr:rowOff>
    </xdr:from>
    <xdr:ext cx="469744" cy="259045"/>
    <xdr:sp macro="" textlink="">
      <xdr:nvSpPr>
        <xdr:cNvPr id="418" name="n_3mainValue【保健センター・保健所】&#10;一人当たり面積"/>
        <xdr:cNvSpPr txBox="1"/>
      </xdr:nvSpPr>
      <xdr:spPr>
        <a:xfrm>
          <a:off x="19310427"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58437</xdr:rowOff>
    </xdr:from>
    <xdr:ext cx="469744" cy="259045"/>
    <xdr:sp macro="" textlink="">
      <xdr:nvSpPr>
        <xdr:cNvPr id="419" name="n_4mainValue【保健センター・保健所】&#10;一人当たり面積"/>
        <xdr:cNvSpPr txBox="1"/>
      </xdr:nvSpPr>
      <xdr:spPr>
        <a:xfrm>
          <a:off x="18421427"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0" name="正方形/長方形 4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1" name="正方形/長方形 4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2" name="正方形/長方形 4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3" name="正方形/長方形 4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4" name="正方形/長方形 4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5" name="正方形/長方形 4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6" name="正方形/長方形 4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7" name="正方形/長方形 4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8" name="テキスト ボックス 4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9" name="直線コネクタ 4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0" name="テキスト ボックス 4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1" name="直線コネクタ 4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2" name="テキスト ボックス 4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3" name="直線コネクタ 4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4" name="テキスト ボックス 4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5" name="直線コネクタ 4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6" name="テキスト ボックス 4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7" name="直線コネクタ 4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8" name="テキスト ボックス 4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9" name="直線コネクタ 4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0" name="テキスト ボックス 4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1" name="直線コネクタ 4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2" name="テキスト ボックス 4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444" name="直線コネクタ 443"/>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445" name="【消防施設】&#10;有形固定資産減価償却率最小値テキスト"/>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446" name="直線コネクタ 445"/>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447" name="【消防施設】&#10;有形固定資産減価償却率最大値テキスト"/>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448" name="直線コネクタ 447"/>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449" name="【消防施設】&#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450" name="フローチャート: 判断 449"/>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132080</xdr:rowOff>
    </xdr:from>
    <xdr:to>
      <xdr:col>81</xdr:col>
      <xdr:colOff>101600</xdr:colOff>
      <xdr:row>82</xdr:row>
      <xdr:rowOff>62230</xdr:rowOff>
    </xdr:to>
    <xdr:sp macro="" textlink="">
      <xdr:nvSpPr>
        <xdr:cNvPr id="451" name="フローチャート: 判断 450"/>
        <xdr:cNvSpPr/>
      </xdr:nvSpPr>
      <xdr:spPr>
        <a:xfrm>
          <a:off x="15430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164464</xdr:rowOff>
    </xdr:from>
    <xdr:to>
      <xdr:col>76</xdr:col>
      <xdr:colOff>165100</xdr:colOff>
      <xdr:row>82</xdr:row>
      <xdr:rowOff>94614</xdr:rowOff>
    </xdr:to>
    <xdr:sp macro="" textlink="">
      <xdr:nvSpPr>
        <xdr:cNvPr id="452" name="フローチャート: 判断 451"/>
        <xdr:cNvSpPr/>
      </xdr:nvSpPr>
      <xdr:spPr>
        <a:xfrm>
          <a:off x="14541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453" name="フローチャート: 判断 452"/>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95886</xdr:rowOff>
    </xdr:from>
    <xdr:to>
      <xdr:col>67</xdr:col>
      <xdr:colOff>101600</xdr:colOff>
      <xdr:row>82</xdr:row>
      <xdr:rowOff>26036</xdr:rowOff>
    </xdr:to>
    <xdr:sp macro="" textlink="">
      <xdr:nvSpPr>
        <xdr:cNvPr id="454" name="フローチャート: 判断 453"/>
        <xdr:cNvSpPr/>
      </xdr:nvSpPr>
      <xdr:spPr>
        <a:xfrm>
          <a:off x="12763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5" name="テキスト ボックス 4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6" name="テキスト ボックス 4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7" name="テキスト ボックス 4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8" name="テキスト ボックス 4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9" name="テキスト ボックス 4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59689</xdr:rowOff>
    </xdr:from>
    <xdr:to>
      <xdr:col>85</xdr:col>
      <xdr:colOff>177800</xdr:colOff>
      <xdr:row>79</xdr:row>
      <xdr:rowOff>161289</xdr:rowOff>
    </xdr:to>
    <xdr:sp macro="" textlink="">
      <xdr:nvSpPr>
        <xdr:cNvPr id="460" name="楕円 459"/>
        <xdr:cNvSpPr/>
      </xdr:nvSpPr>
      <xdr:spPr>
        <a:xfrm>
          <a:off x="162687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82566</xdr:rowOff>
    </xdr:from>
    <xdr:ext cx="405111" cy="259045"/>
    <xdr:sp macro="" textlink="">
      <xdr:nvSpPr>
        <xdr:cNvPr id="461" name="【消防施設】&#10;有形固定資産減価償却率該当値テキスト"/>
        <xdr:cNvSpPr txBox="1"/>
      </xdr:nvSpPr>
      <xdr:spPr>
        <a:xfrm>
          <a:off x="16357600"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147320</xdr:rowOff>
    </xdr:from>
    <xdr:to>
      <xdr:col>81</xdr:col>
      <xdr:colOff>101600</xdr:colOff>
      <xdr:row>82</xdr:row>
      <xdr:rowOff>77470</xdr:rowOff>
    </xdr:to>
    <xdr:sp macro="" textlink="">
      <xdr:nvSpPr>
        <xdr:cNvPr id="462" name="楕円 461"/>
        <xdr:cNvSpPr/>
      </xdr:nvSpPr>
      <xdr:spPr>
        <a:xfrm>
          <a:off x="15430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110489</xdr:rowOff>
    </xdr:from>
    <xdr:to>
      <xdr:col>85</xdr:col>
      <xdr:colOff>127000</xdr:colOff>
      <xdr:row>82</xdr:row>
      <xdr:rowOff>26670</xdr:rowOff>
    </xdr:to>
    <xdr:cxnSp macro="">
      <xdr:nvCxnSpPr>
        <xdr:cNvPr id="463" name="直線コネクタ 462"/>
        <xdr:cNvCxnSpPr/>
      </xdr:nvCxnSpPr>
      <xdr:spPr>
        <a:xfrm flipV="1">
          <a:off x="15481300" y="13655039"/>
          <a:ext cx="838200" cy="43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122555</xdr:rowOff>
    </xdr:from>
    <xdr:to>
      <xdr:col>76</xdr:col>
      <xdr:colOff>165100</xdr:colOff>
      <xdr:row>81</xdr:row>
      <xdr:rowOff>52705</xdr:rowOff>
    </xdr:to>
    <xdr:sp macro="" textlink="">
      <xdr:nvSpPr>
        <xdr:cNvPr id="464" name="楕円 463"/>
        <xdr:cNvSpPr/>
      </xdr:nvSpPr>
      <xdr:spPr>
        <a:xfrm>
          <a:off x="14541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1905</xdr:rowOff>
    </xdr:from>
    <xdr:to>
      <xdr:col>81</xdr:col>
      <xdr:colOff>50800</xdr:colOff>
      <xdr:row>82</xdr:row>
      <xdr:rowOff>26670</xdr:rowOff>
    </xdr:to>
    <xdr:cxnSp macro="">
      <xdr:nvCxnSpPr>
        <xdr:cNvPr id="465" name="直線コネクタ 464"/>
        <xdr:cNvCxnSpPr/>
      </xdr:nvCxnSpPr>
      <xdr:spPr>
        <a:xfrm>
          <a:off x="14592300" y="13889355"/>
          <a:ext cx="889000" cy="19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84455</xdr:rowOff>
    </xdr:from>
    <xdr:to>
      <xdr:col>72</xdr:col>
      <xdr:colOff>38100</xdr:colOff>
      <xdr:row>81</xdr:row>
      <xdr:rowOff>14605</xdr:rowOff>
    </xdr:to>
    <xdr:sp macro="" textlink="">
      <xdr:nvSpPr>
        <xdr:cNvPr id="466" name="楕円 465"/>
        <xdr:cNvSpPr/>
      </xdr:nvSpPr>
      <xdr:spPr>
        <a:xfrm>
          <a:off x="13652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135255</xdr:rowOff>
    </xdr:from>
    <xdr:to>
      <xdr:col>76</xdr:col>
      <xdr:colOff>114300</xdr:colOff>
      <xdr:row>81</xdr:row>
      <xdr:rowOff>1905</xdr:rowOff>
    </xdr:to>
    <xdr:cxnSp macro="">
      <xdr:nvCxnSpPr>
        <xdr:cNvPr id="467" name="直線コネクタ 466"/>
        <xdr:cNvCxnSpPr/>
      </xdr:nvCxnSpPr>
      <xdr:spPr>
        <a:xfrm>
          <a:off x="13703300" y="138512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34925</xdr:rowOff>
    </xdr:from>
    <xdr:to>
      <xdr:col>67</xdr:col>
      <xdr:colOff>101600</xdr:colOff>
      <xdr:row>80</xdr:row>
      <xdr:rowOff>136525</xdr:rowOff>
    </xdr:to>
    <xdr:sp macro="" textlink="">
      <xdr:nvSpPr>
        <xdr:cNvPr id="468" name="楕円 467"/>
        <xdr:cNvSpPr/>
      </xdr:nvSpPr>
      <xdr:spPr>
        <a:xfrm>
          <a:off x="12763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85725</xdr:rowOff>
    </xdr:from>
    <xdr:to>
      <xdr:col>71</xdr:col>
      <xdr:colOff>177800</xdr:colOff>
      <xdr:row>80</xdr:row>
      <xdr:rowOff>135255</xdr:rowOff>
    </xdr:to>
    <xdr:cxnSp macro="">
      <xdr:nvCxnSpPr>
        <xdr:cNvPr id="469" name="直線コネクタ 468"/>
        <xdr:cNvCxnSpPr/>
      </xdr:nvCxnSpPr>
      <xdr:spPr>
        <a:xfrm>
          <a:off x="12814300" y="138017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78757</xdr:rowOff>
    </xdr:from>
    <xdr:ext cx="405111" cy="259045"/>
    <xdr:sp macro="" textlink="">
      <xdr:nvSpPr>
        <xdr:cNvPr id="470" name="n_1aveValue【消防施設】&#10;有形固定資産減価償却率"/>
        <xdr:cNvSpPr txBox="1"/>
      </xdr:nvSpPr>
      <xdr:spPr>
        <a:xfrm>
          <a:off x="152660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85741</xdr:rowOff>
    </xdr:from>
    <xdr:ext cx="405111" cy="259045"/>
    <xdr:sp macro="" textlink="">
      <xdr:nvSpPr>
        <xdr:cNvPr id="471" name="n_2aveValue【消防施設】&#10;有形固定資産減価償却率"/>
        <xdr:cNvSpPr txBox="1"/>
      </xdr:nvSpPr>
      <xdr:spPr>
        <a:xfrm>
          <a:off x="143897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137177</xdr:rowOff>
    </xdr:from>
    <xdr:ext cx="405111" cy="259045"/>
    <xdr:sp macro="" textlink="">
      <xdr:nvSpPr>
        <xdr:cNvPr id="472" name="n_3aveValue【消防施設】&#10;有形固定資産減価償却率"/>
        <xdr:cNvSpPr txBox="1"/>
      </xdr:nvSpPr>
      <xdr:spPr>
        <a:xfrm>
          <a:off x="13500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17163</xdr:rowOff>
    </xdr:from>
    <xdr:ext cx="405111" cy="259045"/>
    <xdr:sp macro="" textlink="">
      <xdr:nvSpPr>
        <xdr:cNvPr id="473" name="n_4aveValue【消防施設】&#10;有形固定資産減価償却率"/>
        <xdr:cNvSpPr txBox="1"/>
      </xdr:nvSpPr>
      <xdr:spPr>
        <a:xfrm>
          <a:off x="12611744" y="1407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68597</xdr:rowOff>
    </xdr:from>
    <xdr:ext cx="405111" cy="259045"/>
    <xdr:sp macro="" textlink="">
      <xdr:nvSpPr>
        <xdr:cNvPr id="474" name="n_1mainValue【消防施設】&#10;有形固定資産減価償却率"/>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69232</xdr:rowOff>
    </xdr:from>
    <xdr:ext cx="405111" cy="259045"/>
    <xdr:sp macro="" textlink="">
      <xdr:nvSpPr>
        <xdr:cNvPr id="475" name="n_2mainValue【消防施設】&#10;有形固定資産減価償却率"/>
        <xdr:cNvSpPr txBox="1"/>
      </xdr:nvSpPr>
      <xdr:spPr>
        <a:xfrm>
          <a:off x="14389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31132</xdr:rowOff>
    </xdr:from>
    <xdr:ext cx="405111" cy="259045"/>
    <xdr:sp macro="" textlink="">
      <xdr:nvSpPr>
        <xdr:cNvPr id="476" name="n_3mainValue【消防施設】&#10;有形固定資産減価償却率"/>
        <xdr:cNvSpPr txBox="1"/>
      </xdr:nvSpPr>
      <xdr:spPr>
        <a:xfrm>
          <a:off x="135007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153052</xdr:rowOff>
    </xdr:from>
    <xdr:ext cx="405111" cy="259045"/>
    <xdr:sp macro="" textlink="">
      <xdr:nvSpPr>
        <xdr:cNvPr id="477" name="n_4mainValue【消防施設】&#10;有形固定資産減価償却率"/>
        <xdr:cNvSpPr txBox="1"/>
      </xdr:nvSpPr>
      <xdr:spPr>
        <a:xfrm>
          <a:off x="12611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88" name="直線コネクタ 4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89" name="テキスト ボックス 4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0" name="直線コネクタ 4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1" name="テキスト ボックス 4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2" name="直線コネクタ 4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3" name="テキスト ボックス 4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4" name="直線コネクタ 4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5" name="テキスト ボックス 4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6" name="直線コネクタ 4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7" name="テキスト ボックス 4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499" name="直線コネクタ 498"/>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500" name="【消防施設】&#10;一人当たり面積最小値テキスト"/>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501" name="直線コネクタ 500"/>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502" name="【消防施設】&#10;一人当たり面積最大値テキスト"/>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503" name="直線コネクタ 502"/>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504" name="【消防施設】&#10;一人当たり面積平均値テキスト"/>
        <xdr:cNvSpPr txBox="1"/>
      </xdr:nvSpPr>
      <xdr:spPr>
        <a:xfrm>
          <a:off x="22199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505" name="フローチャート: 判断 504"/>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98400</xdr:rowOff>
    </xdr:from>
    <xdr:to>
      <xdr:col>112</xdr:col>
      <xdr:colOff>38100</xdr:colOff>
      <xdr:row>86</xdr:row>
      <xdr:rowOff>28550</xdr:rowOff>
    </xdr:to>
    <xdr:sp macro="" textlink="">
      <xdr:nvSpPr>
        <xdr:cNvPr id="506" name="フローチャート: 判断 505"/>
        <xdr:cNvSpPr/>
      </xdr:nvSpPr>
      <xdr:spPr>
        <a:xfrm>
          <a:off x="21272500" y="1467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99771</xdr:rowOff>
    </xdr:from>
    <xdr:to>
      <xdr:col>107</xdr:col>
      <xdr:colOff>101600</xdr:colOff>
      <xdr:row>86</xdr:row>
      <xdr:rowOff>29921</xdr:rowOff>
    </xdr:to>
    <xdr:sp macro="" textlink="">
      <xdr:nvSpPr>
        <xdr:cNvPr id="507" name="フローチャート: 判断 506"/>
        <xdr:cNvSpPr/>
      </xdr:nvSpPr>
      <xdr:spPr>
        <a:xfrm>
          <a:off x="20383500" y="1467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508" name="フローチャート: 判断 507"/>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509" name="フローチャート: 判断 508"/>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0" name="テキスト ボックス 5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1" name="テキスト ボックス 5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2" name="テキスト ボックス 5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3" name="テキスト ボックス 5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4" name="テキスト ボックス 5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108458</xdr:rowOff>
    </xdr:from>
    <xdr:to>
      <xdr:col>116</xdr:col>
      <xdr:colOff>114300</xdr:colOff>
      <xdr:row>86</xdr:row>
      <xdr:rowOff>38608</xdr:rowOff>
    </xdr:to>
    <xdr:sp macro="" textlink="">
      <xdr:nvSpPr>
        <xdr:cNvPr id="515" name="楕円 514"/>
        <xdr:cNvSpPr/>
      </xdr:nvSpPr>
      <xdr:spPr>
        <a:xfrm>
          <a:off x="221107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23385</xdr:rowOff>
    </xdr:from>
    <xdr:ext cx="469744" cy="259045"/>
    <xdr:sp macro="" textlink="">
      <xdr:nvSpPr>
        <xdr:cNvPr id="516" name="【消防施設】&#10;一人当たり面積該当値テキスト"/>
        <xdr:cNvSpPr txBox="1"/>
      </xdr:nvSpPr>
      <xdr:spPr>
        <a:xfrm>
          <a:off x="22199600" y="1459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108916</xdr:rowOff>
    </xdr:from>
    <xdr:to>
      <xdr:col>112</xdr:col>
      <xdr:colOff>38100</xdr:colOff>
      <xdr:row>86</xdr:row>
      <xdr:rowOff>39066</xdr:rowOff>
    </xdr:to>
    <xdr:sp macro="" textlink="">
      <xdr:nvSpPr>
        <xdr:cNvPr id="517" name="楕円 516"/>
        <xdr:cNvSpPr/>
      </xdr:nvSpPr>
      <xdr:spPr>
        <a:xfrm>
          <a:off x="21272500" y="146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159258</xdr:rowOff>
    </xdr:from>
    <xdr:to>
      <xdr:col>116</xdr:col>
      <xdr:colOff>63500</xdr:colOff>
      <xdr:row>85</xdr:row>
      <xdr:rowOff>159716</xdr:rowOff>
    </xdr:to>
    <xdr:cxnSp macro="">
      <xdr:nvCxnSpPr>
        <xdr:cNvPr id="518" name="直線コネクタ 517"/>
        <xdr:cNvCxnSpPr/>
      </xdr:nvCxnSpPr>
      <xdr:spPr>
        <a:xfrm flipV="1">
          <a:off x="21323300" y="14732508"/>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111201</xdr:rowOff>
    </xdr:from>
    <xdr:to>
      <xdr:col>107</xdr:col>
      <xdr:colOff>101600</xdr:colOff>
      <xdr:row>86</xdr:row>
      <xdr:rowOff>41351</xdr:rowOff>
    </xdr:to>
    <xdr:sp macro="" textlink="">
      <xdr:nvSpPr>
        <xdr:cNvPr id="519" name="楕円 518"/>
        <xdr:cNvSpPr/>
      </xdr:nvSpPr>
      <xdr:spPr>
        <a:xfrm>
          <a:off x="20383500" y="146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159716</xdr:rowOff>
    </xdr:from>
    <xdr:to>
      <xdr:col>111</xdr:col>
      <xdr:colOff>177800</xdr:colOff>
      <xdr:row>85</xdr:row>
      <xdr:rowOff>162001</xdr:rowOff>
    </xdr:to>
    <xdr:cxnSp macro="">
      <xdr:nvCxnSpPr>
        <xdr:cNvPr id="520" name="直線コネクタ 519"/>
        <xdr:cNvCxnSpPr/>
      </xdr:nvCxnSpPr>
      <xdr:spPr>
        <a:xfrm flipV="1">
          <a:off x="20434300" y="14732966"/>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111201</xdr:rowOff>
    </xdr:from>
    <xdr:to>
      <xdr:col>102</xdr:col>
      <xdr:colOff>165100</xdr:colOff>
      <xdr:row>86</xdr:row>
      <xdr:rowOff>41351</xdr:rowOff>
    </xdr:to>
    <xdr:sp macro="" textlink="">
      <xdr:nvSpPr>
        <xdr:cNvPr id="521" name="楕円 520"/>
        <xdr:cNvSpPr/>
      </xdr:nvSpPr>
      <xdr:spPr>
        <a:xfrm>
          <a:off x="19494500" y="146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162001</xdr:rowOff>
    </xdr:from>
    <xdr:to>
      <xdr:col>107</xdr:col>
      <xdr:colOff>50800</xdr:colOff>
      <xdr:row>85</xdr:row>
      <xdr:rowOff>162001</xdr:rowOff>
    </xdr:to>
    <xdr:cxnSp macro="">
      <xdr:nvCxnSpPr>
        <xdr:cNvPr id="522" name="直線コネクタ 521"/>
        <xdr:cNvCxnSpPr/>
      </xdr:nvCxnSpPr>
      <xdr:spPr>
        <a:xfrm>
          <a:off x="19545300" y="147352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133147</xdr:rowOff>
    </xdr:from>
    <xdr:to>
      <xdr:col>98</xdr:col>
      <xdr:colOff>38100</xdr:colOff>
      <xdr:row>86</xdr:row>
      <xdr:rowOff>63297</xdr:rowOff>
    </xdr:to>
    <xdr:sp macro="" textlink="">
      <xdr:nvSpPr>
        <xdr:cNvPr id="523" name="楕円 522"/>
        <xdr:cNvSpPr/>
      </xdr:nvSpPr>
      <xdr:spPr>
        <a:xfrm>
          <a:off x="18605500" y="1470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162001</xdr:rowOff>
    </xdr:from>
    <xdr:to>
      <xdr:col>102</xdr:col>
      <xdr:colOff>114300</xdr:colOff>
      <xdr:row>86</xdr:row>
      <xdr:rowOff>12497</xdr:rowOff>
    </xdr:to>
    <xdr:cxnSp macro="">
      <xdr:nvCxnSpPr>
        <xdr:cNvPr id="524" name="直線コネクタ 523"/>
        <xdr:cNvCxnSpPr/>
      </xdr:nvCxnSpPr>
      <xdr:spPr>
        <a:xfrm flipV="1">
          <a:off x="18656300" y="14735251"/>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45077</xdr:rowOff>
    </xdr:from>
    <xdr:ext cx="469744" cy="259045"/>
    <xdr:sp macro="" textlink="">
      <xdr:nvSpPr>
        <xdr:cNvPr id="525" name="n_1aveValue【消防施設】&#10;一人当たり面積"/>
        <xdr:cNvSpPr txBox="1"/>
      </xdr:nvSpPr>
      <xdr:spPr>
        <a:xfrm>
          <a:off x="21075727" y="144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46448</xdr:rowOff>
    </xdr:from>
    <xdr:ext cx="469744" cy="259045"/>
    <xdr:sp macro="" textlink="">
      <xdr:nvSpPr>
        <xdr:cNvPr id="526" name="n_2aveValue【消防施設】&#10;一人当たり面積"/>
        <xdr:cNvSpPr txBox="1"/>
      </xdr:nvSpPr>
      <xdr:spPr>
        <a:xfrm>
          <a:off x="20199427" y="1444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45990</xdr:rowOff>
    </xdr:from>
    <xdr:ext cx="469744" cy="259045"/>
    <xdr:sp macro="" textlink="">
      <xdr:nvSpPr>
        <xdr:cNvPr id="527" name="n_3aveValue【消防施設】&#10;一人当たり面積"/>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528" name="n_4aveValue【消防施設】&#10;一人当たり面積"/>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30193</xdr:rowOff>
    </xdr:from>
    <xdr:ext cx="469744" cy="259045"/>
    <xdr:sp macro="" textlink="">
      <xdr:nvSpPr>
        <xdr:cNvPr id="529" name="n_1mainValue【消防施設】&#10;一人当たり面積"/>
        <xdr:cNvSpPr txBox="1"/>
      </xdr:nvSpPr>
      <xdr:spPr>
        <a:xfrm>
          <a:off x="21075727" y="1477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32478</xdr:rowOff>
    </xdr:from>
    <xdr:ext cx="469744" cy="259045"/>
    <xdr:sp macro="" textlink="">
      <xdr:nvSpPr>
        <xdr:cNvPr id="530" name="n_2mainValue【消防施設】&#10;一人当たり面積"/>
        <xdr:cNvSpPr txBox="1"/>
      </xdr:nvSpPr>
      <xdr:spPr>
        <a:xfrm>
          <a:off x="20199427" y="1477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32478</xdr:rowOff>
    </xdr:from>
    <xdr:ext cx="469744" cy="259045"/>
    <xdr:sp macro="" textlink="">
      <xdr:nvSpPr>
        <xdr:cNvPr id="531" name="n_3mainValue【消防施設】&#10;一人当たり面積"/>
        <xdr:cNvSpPr txBox="1"/>
      </xdr:nvSpPr>
      <xdr:spPr>
        <a:xfrm>
          <a:off x="19310427" y="1477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54424</xdr:rowOff>
    </xdr:from>
    <xdr:ext cx="469744" cy="259045"/>
    <xdr:sp macro="" textlink="">
      <xdr:nvSpPr>
        <xdr:cNvPr id="532" name="n_4mainValue【消防施設】&#10;一人当たり面積"/>
        <xdr:cNvSpPr txBox="1"/>
      </xdr:nvSpPr>
      <xdr:spPr>
        <a:xfrm>
          <a:off x="18421427" y="1479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3" name="正方形/長方形 5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4" name="正方形/長方形 5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5" name="正方形/長方形 5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6" name="正方形/長方形 5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7" name="正方形/長方形 5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8" name="正方形/長方形 5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9" name="正方形/長方形 5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0" name="正方形/長方形 5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1" name="テキスト ボックス 5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2" name="直線コネクタ 5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3" name="テキスト ボックス 5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4" name="直線コネクタ 5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5" name="テキスト ボックス 54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6" name="直線コネクタ 5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7" name="テキスト ボックス 5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8" name="直線コネクタ 5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9" name="テキスト ボックス 5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0" name="直線コネクタ 5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1" name="テキスト ボックス 5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2" name="直線コネクタ 5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3" name="テキスト ボックス 5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4" name="直線コネクタ 5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5" name="テキスト ボックス 55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6" name="直線コネクタ 5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558" name="直線コネクタ 557"/>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559" name="【庁舎】&#10;有形固定資産減価償却率最小値テキスト"/>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560" name="直線コネクタ 559"/>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61"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2" name="直線コネクタ 56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563" name="【庁舎】&#10;有形固定資産減価償却率平均値テキスト"/>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564" name="フローチャート: 判断 563"/>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565" name="フローチャート: 判断 564"/>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566" name="フローチャート: 判断 565"/>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567" name="フローチャート: 判断 566"/>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568" name="フローチャート: 判断 567"/>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9" name="テキスト ボックス 5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0" name="テキスト ボックス 5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1" name="テキスト ボックス 5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2" name="テキスト ボックス 5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3" name="テキスト ボックス 5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159294</xdr:rowOff>
    </xdr:from>
    <xdr:to>
      <xdr:col>85</xdr:col>
      <xdr:colOff>177800</xdr:colOff>
      <xdr:row>105</xdr:row>
      <xdr:rowOff>89444</xdr:rowOff>
    </xdr:to>
    <xdr:sp macro="" textlink="">
      <xdr:nvSpPr>
        <xdr:cNvPr id="574" name="楕円 573"/>
        <xdr:cNvSpPr/>
      </xdr:nvSpPr>
      <xdr:spPr>
        <a:xfrm>
          <a:off x="162687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137721</xdr:rowOff>
    </xdr:from>
    <xdr:ext cx="405111" cy="259045"/>
    <xdr:sp macro="" textlink="">
      <xdr:nvSpPr>
        <xdr:cNvPr id="575" name="【庁舎】&#10;有形固定資産減価償却率該当値テキスト"/>
        <xdr:cNvSpPr txBox="1"/>
      </xdr:nvSpPr>
      <xdr:spPr>
        <a:xfrm>
          <a:off x="16357600"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120106</xdr:rowOff>
    </xdr:from>
    <xdr:to>
      <xdr:col>81</xdr:col>
      <xdr:colOff>101600</xdr:colOff>
      <xdr:row>105</xdr:row>
      <xdr:rowOff>50256</xdr:rowOff>
    </xdr:to>
    <xdr:sp macro="" textlink="">
      <xdr:nvSpPr>
        <xdr:cNvPr id="576" name="楕円 575"/>
        <xdr:cNvSpPr/>
      </xdr:nvSpPr>
      <xdr:spPr>
        <a:xfrm>
          <a:off x="15430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170906</xdr:rowOff>
    </xdr:from>
    <xdr:to>
      <xdr:col>85</xdr:col>
      <xdr:colOff>127000</xdr:colOff>
      <xdr:row>105</xdr:row>
      <xdr:rowOff>38644</xdr:rowOff>
    </xdr:to>
    <xdr:cxnSp macro="">
      <xdr:nvCxnSpPr>
        <xdr:cNvPr id="577" name="直線コネクタ 576"/>
        <xdr:cNvCxnSpPr/>
      </xdr:nvCxnSpPr>
      <xdr:spPr>
        <a:xfrm>
          <a:off x="15481300" y="1800170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93980</xdr:rowOff>
    </xdr:from>
    <xdr:to>
      <xdr:col>76</xdr:col>
      <xdr:colOff>165100</xdr:colOff>
      <xdr:row>105</xdr:row>
      <xdr:rowOff>24130</xdr:rowOff>
    </xdr:to>
    <xdr:sp macro="" textlink="">
      <xdr:nvSpPr>
        <xdr:cNvPr id="578" name="楕円 577"/>
        <xdr:cNvSpPr/>
      </xdr:nvSpPr>
      <xdr:spPr>
        <a:xfrm>
          <a:off x="14541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144780</xdr:rowOff>
    </xdr:from>
    <xdr:to>
      <xdr:col>81</xdr:col>
      <xdr:colOff>50800</xdr:colOff>
      <xdr:row>104</xdr:row>
      <xdr:rowOff>170906</xdr:rowOff>
    </xdr:to>
    <xdr:cxnSp macro="">
      <xdr:nvCxnSpPr>
        <xdr:cNvPr id="579" name="直線コネクタ 578"/>
        <xdr:cNvCxnSpPr/>
      </xdr:nvCxnSpPr>
      <xdr:spPr>
        <a:xfrm>
          <a:off x="14592300" y="179755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46627</xdr:rowOff>
    </xdr:from>
    <xdr:to>
      <xdr:col>72</xdr:col>
      <xdr:colOff>38100</xdr:colOff>
      <xdr:row>104</xdr:row>
      <xdr:rowOff>148227</xdr:rowOff>
    </xdr:to>
    <xdr:sp macro="" textlink="">
      <xdr:nvSpPr>
        <xdr:cNvPr id="580" name="楕円 579"/>
        <xdr:cNvSpPr/>
      </xdr:nvSpPr>
      <xdr:spPr>
        <a:xfrm>
          <a:off x="13652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97427</xdr:rowOff>
    </xdr:from>
    <xdr:to>
      <xdr:col>76</xdr:col>
      <xdr:colOff>114300</xdr:colOff>
      <xdr:row>104</xdr:row>
      <xdr:rowOff>144780</xdr:rowOff>
    </xdr:to>
    <xdr:cxnSp macro="">
      <xdr:nvCxnSpPr>
        <xdr:cNvPr id="581" name="直線コネクタ 580"/>
        <xdr:cNvCxnSpPr/>
      </xdr:nvCxnSpPr>
      <xdr:spPr>
        <a:xfrm>
          <a:off x="13703300" y="1792822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142966</xdr:rowOff>
    </xdr:from>
    <xdr:to>
      <xdr:col>67</xdr:col>
      <xdr:colOff>101600</xdr:colOff>
      <xdr:row>105</xdr:row>
      <xdr:rowOff>73116</xdr:rowOff>
    </xdr:to>
    <xdr:sp macro="" textlink="">
      <xdr:nvSpPr>
        <xdr:cNvPr id="582" name="楕円 581"/>
        <xdr:cNvSpPr/>
      </xdr:nvSpPr>
      <xdr:spPr>
        <a:xfrm>
          <a:off x="12763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97427</xdr:rowOff>
    </xdr:from>
    <xdr:to>
      <xdr:col>71</xdr:col>
      <xdr:colOff>177800</xdr:colOff>
      <xdr:row>105</xdr:row>
      <xdr:rowOff>22316</xdr:rowOff>
    </xdr:to>
    <xdr:cxnSp macro="">
      <xdr:nvCxnSpPr>
        <xdr:cNvPr id="583" name="直線コネクタ 582"/>
        <xdr:cNvCxnSpPr/>
      </xdr:nvCxnSpPr>
      <xdr:spPr>
        <a:xfrm flipV="1">
          <a:off x="12814300" y="17928227"/>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103432</xdr:rowOff>
    </xdr:from>
    <xdr:ext cx="405111" cy="259045"/>
    <xdr:sp macro="" textlink="">
      <xdr:nvSpPr>
        <xdr:cNvPr id="584" name="n_1aveValue【庁舎】&#10;有形固定資産減価償却率"/>
        <xdr:cNvSpPr txBox="1"/>
      </xdr:nvSpPr>
      <xdr:spPr>
        <a:xfrm>
          <a:off x="152660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100165</xdr:rowOff>
    </xdr:from>
    <xdr:ext cx="405111" cy="259045"/>
    <xdr:sp macro="" textlink="">
      <xdr:nvSpPr>
        <xdr:cNvPr id="585" name="n_2aveValue【庁舎】&#10;有形固定資産減価償却率"/>
        <xdr:cNvSpPr txBox="1"/>
      </xdr:nvSpPr>
      <xdr:spPr>
        <a:xfrm>
          <a:off x="14389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134456</xdr:rowOff>
    </xdr:from>
    <xdr:ext cx="405111" cy="259045"/>
    <xdr:sp macro="" textlink="">
      <xdr:nvSpPr>
        <xdr:cNvPr id="586" name="n_3aveValue【庁舎】&#10;有形固定資産減価償却率"/>
        <xdr:cNvSpPr txBox="1"/>
      </xdr:nvSpPr>
      <xdr:spPr>
        <a:xfrm>
          <a:off x="13500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92001</xdr:rowOff>
    </xdr:from>
    <xdr:ext cx="405111" cy="259045"/>
    <xdr:sp macro="" textlink="">
      <xdr:nvSpPr>
        <xdr:cNvPr id="587" name="n_4aveValue【庁舎】&#10;有形固定資産減価償却率"/>
        <xdr:cNvSpPr txBox="1"/>
      </xdr:nvSpPr>
      <xdr:spPr>
        <a:xfrm>
          <a:off x="12611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66783</xdr:rowOff>
    </xdr:from>
    <xdr:ext cx="405111" cy="259045"/>
    <xdr:sp macro="" textlink="">
      <xdr:nvSpPr>
        <xdr:cNvPr id="588" name="n_1mainValue【庁舎】&#10;有形固定資産減価償却率"/>
        <xdr:cNvSpPr txBox="1"/>
      </xdr:nvSpPr>
      <xdr:spPr>
        <a:xfrm>
          <a:off x="152660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40657</xdr:rowOff>
    </xdr:from>
    <xdr:ext cx="405111" cy="259045"/>
    <xdr:sp macro="" textlink="">
      <xdr:nvSpPr>
        <xdr:cNvPr id="589" name="n_2mainValue【庁舎】&#10;有形固定資産減価償却率"/>
        <xdr:cNvSpPr txBox="1"/>
      </xdr:nvSpPr>
      <xdr:spPr>
        <a:xfrm>
          <a:off x="14389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164754</xdr:rowOff>
    </xdr:from>
    <xdr:ext cx="405111" cy="259045"/>
    <xdr:sp macro="" textlink="">
      <xdr:nvSpPr>
        <xdr:cNvPr id="590" name="n_3mainValue【庁舎】&#10;有形固定資産減価償却率"/>
        <xdr:cNvSpPr txBox="1"/>
      </xdr:nvSpPr>
      <xdr:spPr>
        <a:xfrm>
          <a:off x="13500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591" name="n_4mainValue【庁舎】&#10;有形固定資産減価償却率"/>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2" name="直線コネクタ 6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3" name="テキスト ボックス 6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4" name="直線コネクタ 6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5" name="テキスト ボックス 6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6" name="直線コネクタ 6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7" name="テキスト ボックス 6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8" name="直線コネクタ 6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9" name="テキスト ボックス 6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0" name="直線コネクタ 6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1" name="テキスト ボックス 6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2" name="直線コネクタ 6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3" name="テキスト ボックス 6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5" name="テキスト ボックス 6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617" name="直線コネクタ 616"/>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618" name="【庁舎】&#10;一人当たり面積最小値テキスト"/>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619" name="直線コネクタ 618"/>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620" name="【庁舎】&#10;一人当たり面積最大値テキスト"/>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621" name="直線コネクタ 620"/>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78213</xdr:rowOff>
    </xdr:from>
    <xdr:ext cx="469744" cy="259045"/>
    <xdr:sp macro="" textlink="">
      <xdr:nvSpPr>
        <xdr:cNvPr id="622" name="【庁舎】&#10;一人当たり面積平均値テキスト"/>
        <xdr:cNvSpPr txBox="1"/>
      </xdr:nvSpPr>
      <xdr:spPr>
        <a:xfrm>
          <a:off x="22199600" y="17909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623" name="フローチャート: 判断 622"/>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60234</xdr:rowOff>
    </xdr:from>
    <xdr:to>
      <xdr:col>112</xdr:col>
      <xdr:colOff>38100</xdr:colOff>
      <xdr:row>106</xdr:row>
      <xdr:rowOff>161834</xdr:rowOff>
    </xdr:to>
    <xdr:sp macro="" textlink="">
      <xdr:nvSpPr>
        <xdr:cNvPr id="624" name="フローチャート: 判断 623"/>
        <xdr:cNvSpPr/>
      </xdr:nvSpPr>
      <xdr:spPr>
        <a:xfrm>
          <a:off x="21272500" y="1823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61323</xdr:rowOff>
    </xdr:from>
    <xdr:to>
      <xdr:col>107</xdr:col>
      <xdr:colOff>101600</xdr:colOff>
      <xdr:row>106</xdr:row>
      <xdr:rowOff>162923</xdr:rowOff>
    </xdr:to>
    <xdr:sp macro="" textlink="">
      <xdr:nvSpPr>
        <xdr:cNvPr id="625" name="フローチャート: 判断 624"/>
        <xdr:cNvSpPr/>
      </xdr:nvSpPr>
      <xdr:spPr>
        <a:xfrm>
          <a:off x="20383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91802</xdr:rowOff>
    </xdr:from>
    <xdr:to>
      <xdr:col>102</xdr:col>
      <xdr:colOff>165100</xdr:colOff>
      <xdr:row>107</xdr:row>
      <xdr:rowOff>21952</xdr:rowOff>
    </xdr:to>
    <xdr:sp macro="" textlink="">
      <xdr:nvSpPr>
        <xdr:cNvPr id="626" name="フローチャート: 判断 625"/>
        <xdr:cNvSpPr/>
      </xdr:nvSpPr>
      <xdr:spPr>
        <a:xfrm>
          <a:off x="19494500" y="1826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68943</xdr:rowOff>
    </xdr:from>
    <xdr:to>
      <xdr:col>98</xdr:col>
      <xdr:colOff>38100</xdr:colOff>
      <xdr:row>106</xdr:row>
      <xdr:rowOff>170543</xdr:rowOff>
    </xdr:to>
    <xdr:sp macro="" textlink="">
      <xdr:nvSpPr>
        <xdr:cNvPr id="627" name="フローチャート: 判断 626"/>
        <xdr:cNvSpPr/>
      </xdr:nvSpPr>
      <xdr:spPr>
        <a:xfrm>
          <a:off x="18605500" y="182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8" name="テキスト ボックス 6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9" name="テキスト ボックス 6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0" name="テキスト ボックス 6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1" name="テキスト ボックス 6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2" name="テキスト ボックス 6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12881</xdr:rowOff>
    </xdr:from>
    <xdr:to>
      <xdr:col>116</xdr:col>
      <xdr:colOff>114300</xdr:colOff>
      <xdr:row>107</xdr:row>
      <xdr:rowOff>114481</xdr:rowOff>
    </xdr:to>
    <xdr:sp macro="" textlink="">
      <xdr:nvSpPr>
        <xdr:cNvPr id="633" name="楕円 632"/>
        <xdr:cNvSpPr/>
      </xdr:nvSpPr>
      <xdr:spPr>
        <a:xfrm>
          <a:off x="22110700" y="1835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99258</xdr:rowOff>
    </xdr:from>
    <xdr:ext cx="469744" cy="259045"/>
    <xdr:sp macro="" textlink="">
      <xdr:nvSpPr>
        <xdr:cNvPr id="634" name="【庁舎】&#10;一人当たり面積該当値テキスト"/>
        <xdr:cNvSpPr txBox="1"/>
      </xdr:nvSpPr>
      <xdr:spPr>
        <a:xfrm>
          <a:off x="22199600" y="182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16148</xdr:rowOff>
    </xdr:from>
    <xdr:to>
      <xdr:col>112</xdr:col>
      <xdr:colOff>38100</xdr:colOff>
      <xdr:row>107</xdr:row>
      <xdr:rowOff>117748</xdr:rowOff>
    </xdr:to>
    <xdr:sp macro="" textlink="">
      <xdr:nvSpPr>
        <xdr:cNvPr id="635" name="楕円 634"/>
        <xdr:cNvSpPr/>
      </xdr:nvSpPr>
      <xdr:spPr>
        <a:xfrm>
          <a:off x="21272500" y="1836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63681</xdr:rowOff>
    </xdr:from>
    <xdr:to>
      <xdr:col>116</xdr:col>
      <xdr:colOff>63500</xdr:colOff>
      <xdr:row>107</xdr:row>
      <xdr:rowOff>66948</xdr:rowOff>
    </xdr:to>
    <xdr:cxnSp macro="">
      <xdr:nvCxnSpPr>
        <xdr:cNvPr id="636" name="直線コネクタ 635"/>
        <xdr:cNvCxnSpPr/>
      </xdr:nvCxnSpPr>
      <xdr:spPr>
        <a:xfrm flipV="1">
          <a:off x="21323300" y="1840883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46627</xdr:rowOff>
    </xdr:from>
    <xdr:to>
      <xdr:col>107</xdr:col>
      <xdr:colOff>101600</xdr:colOff>
      <xdr:row>107</xdr:row>
      <xdr:rowOff>148227</xdr:rowOff>
    </xdr:to>
    <xdr:sp macro="" textlink="">
      <xdr:nvSpPr>
        <xdr:cNvPr id="637" name="楕円 636"/>
        <xdr:cNvSpPr/>
      </xdr:nvSpPr>
      <xdr:spPr>
        <a:xfrm>
          <a:off x="20383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66948</xdr:rowOff>
    </xdr:from>
    <xdr:to>
      <xdr:col>111</xdr:col>
      <xdr:colOff>177800</xdr:colOff>
      <xdr:row>107</xdr:row>
      <xdr:rowOff>97427</xdr:rowOff>
    </xdr:to>
    <xdr:cxnSp macro="">
      <xdr:nvCxnSpPr>
        <xdr:cNvPr id="638" name="直線コネクタ 637"/>
        <xdr:cNvCxnSpPr/>
      </xdr:nvCxnSpPr>
      <xdr:spPr>
        <a:xfrm flipV="1">
          <a:off x="20434300" y="18412098"/>
          <a:ext cx="8890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20501</xdr:rowOff>
    </xdr:from>
    <xdr:to>
      <xdr:col>102</xdr:col>
      <xdr:colOff>165100</xdr:colOff>
      <xdr:row>107</xdr:row>
      <xdr:rowOff>122101</xdr:rowOff>
    </xdr:to>
    <xdr:sp macro="" textlink="">
      <xdr:nvSpPr>
        <xdr:cNvPr id="639" name="楕円 638"/>
        <xdr:cNvSpPr/>
      </xdr:nvSpPr>
      <xdr:spPr>
        <a:xfrm>
          <a:off x="19494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71301</xdr:rowOff>
    </xdr:from>
    <xdr:to>
      <xdr:col>107</xdr:col>
      <xdr:colOff>50800</xdr:colOff>
      <xdr:row>107</xdr:row>
      <xdr:rowOff>97427</xdr:rowOff>
    </xdr:to>
    <xdr:cxnSp macro="">
      <xdr:nvCxnSpPr>
        <xdr:cNvPr id="640" name="直線コネクタ 639"/>
        <xdr:cNvCxnSpPr/>
      </xdr:nvCxnSpPr>
      <xdr:spPr>
        <a:xfrm>
          <a:off x="19545300" y="184164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23768</xdr:rowOff>
    </xdr:from>
    <xdr:to>
      <xdr:col>98</xdr:col>
      <xdr:colOff>38100</xdr:colOff>
      <xdr:row>107</xdr:row>
      <xdr:rowOff>125368</xdr:rowOff>
    </xdr:to>
    <xdr:sp macro="" textlink="">
      <xdr:nvSpPr>
        <xdr:cNvPr id="641" name="楕円 640"/>
        <xdr:cNvSpPr/>
      </xdr:nvSpPr>
      <xdr:spPr>
        <a:xfrm>
          <a:off x="18605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71301</xdr:rowOff>
    </xdr:from>
    <xdr:to>
      <xdr:col>102</xdr:col>
      <xdr:colOff>114300</xdr:colOff>
      <xdr:row>107</xdr:row>
      <xdr:rowOff>74568</xdr:rowOff>
    </xdr:to>
    <xdr:cxnSp macro="">
      <xdr:nvCxnSpPr>
        <xdr:cNvPr id="642" name="直線コネクタ 641"/>
        <xdr:cNvCxnSpPr/>
      </xdr:nvCxnSpPr>
      <xdr:spPr>
        <a:xfrm flipV="1">
          <a:off x="18656300" y="184164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6911</xdr:rowOff>
    </xdr:from>
    <xdr:ext cx="469744" cy="259045"/>
    <xdr:sp macro="" textlink="">
      <xdr:nvSpPr>
        <xdr:cNvPr id="643" name="n_1aveValue【庁舎】&#10;一人当たり面積"/>
        <xdr:cNvSpPr txBox="1"/>
      </xdr:nvSpPr>
      <xdr:spPr>
        <a:xfrm>
          <a:off x="21075727" y="1800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8000</xdr:rowOff>
    </xdr:from>
    <xdr:ext cx="469744" cy="259045"/>
    <xdr:sp macro="" textlink="">
      <xdr:nvSpPr>
        <xdr:cNvPr id="644" name="n_2aveValue【庁舎】&#10;一人当たり面積"/>
        <xdr:cNvSpPr txBox="1"/>
      </xdr:nvSpPr>
      <xdr:spPr>
        <a:xfrm>
          <a:off x="20199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38479</xdr:rowOff>
    </xdr:from>
    <xdr:ext cx="469744" cy="259045"/>
    <xdr:sp macro="" textlink="">
      <xdr:nvSpPr>
        <xdr:cNvPr id="645" name="n_3aveValue【庁舎】&#10;一人当たり面積"/>
        <xdr:cNvSpPr txBox="1"/>
      </xdr:nvSpPr>
      <xdr:spPr>
        <a:xfrm>
          <a:off x="19310427" y="1804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15620</xdr:rowOff>
    </xdr:from>
    <xdr:ext cx="469744" cy="259045"/>
    <xdr:sp macro="" textlink="">
      <xdr:nvSpPr>
        <xdr:cNvPr id="646" name="n_4aveValue【庁舎】&#10;一人当たり面積"/>
        <xdr:cNvSpPr txBox="1"/>
      </xdr:nvSpPr>
      <xdr:spPr>
        <a:xfrm>
          <a:off x="18421427" y="180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108875</xdr:rowOff>
    </xdr:from>
    <xdr:ext cx="469744" cy="259045"/>
    <xdr:sp macro="" textlink="">
      <xdr:nvSpPr>
        <xdr:cNvPr id="647" name="n_1mainValue【庁舎】&#10;一人当たり面積"/>
        <xdr:cNvSpPr txBox="1"/>
      </xdr:nvSpPr>
      <xdr:spPr>
        <a:xfrm>
          <a:off x="21075727" y="1845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648" name="n_2mainValue【庁舎】&#10;一人当たり面積"/>
        <xdr:cNvSpPr txBox="1"/>
      </xdr:nvSpPr>
      <xdr:spPr>
        <a:xfrm>
          <a:off x="20199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113228</xdr:rowOff>
    </xdr:from>
    <xdr:ext cx="469744" cy="259045"/>
    <xdr:sp macro="" textlink="">
      <xdr:nvSpPr>
        <xdr:cNvPr id="649" name="n_3mainValue【庁舎】&#10;一人当たり面積"/>
        <xdr:cNvSpPr txBox="1"/>
      </xdr:nvSpPr>
      <xdr:spPr>
        <a:xfrm>
          <a:off x="19310427"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116495</xdr:rowOff>
    </xdr:from>
    <xdr:ext cx="469744" cy="259045"/>
    <xdr:sp macro="" textlink="">
      <xdr:nvSpPr>
        <xdr:cNvPr id="650" name="n_4mainValue【庁舎】&#10;一人当たり面積"/>
        <xdr:cNvSpPr txBox="1"/>
      </xdr:nvSpPr>
      <xdr:spPr>
        <a:xfrm>
          <a:off x="18421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年度に児童発達支援施設「おおぞら教室」を建設したため、償却年数が浅く、また類似団体と比較して償却率が低くなっている。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年度に空調設備改修、屋上防水工事を実施したため、当該年度での償却率は減少した。</a:t>
          </a:r>
        </a:p>
        <a:p>
          <a:r>
            <a:rPr kumimoji="1" lang="ja-JP" altLang="en-US" sz="1300">
              <a:latin typeface="ＭＳ Ｐゴシック" panose="020B0600070205080204" pitchFamily="50" charset="-128"/>
              <a:ea typeface="ＭＳ Ｐゴシック" panose="020B0600070205080204" pitchFamily="50" charset="-128"/>
            </a:rPr>
            <a:t>・事業用資産である公共施設等の多くは建設から年数が経過しており、償却も進行している。しかし、各施設においては償却が進んだことで使用に耐えられなくなった訳ではなく、修繕・維持補修等により長期の使用を可能とするよう施設管理を行っている。また、大規模改修等においては公共施設等総合管理計画（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策定）や個別施設管理計画（令和元年度策定、各所管施設）といった計画を策定し着手の優先度や事業規模、実施時期等を検討しており、計画的な更新整備を予定している。こうした実施予定の事業に係る事業費は高額になることが見込まれており、補助金や地方債等を活用するとともに基金への積み立てなど将来支出に備えている。</a:t>
          </a:r>
        </a:p>
        <a:p>
          <a:r>
            <a:rPr kumimoji="1" lang="ja-JP" altLang="en-US" sz="1300">
              <a:latin typeface="ＭＳ Ｐゴシック" panose="020B0600070205080204" pitchFamily="50" charset="-128"/>
              <a:ea typeface="ＭＳ Ｐゴシック" panose="020B0600070205080204" pitchFamily="50" charset="-128"/>
            </a:rPr>
            <a:t>・消防施設は令和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年度に防災行政無線デジタル化工事による新たな有形固定資産取得により、償却率は</a:t>
          </a:r>
          <a:r>
            <a:rPr kumimoji="1" lang="en-US" altLang="ja-JP" sz="1300">
              <a:latin typeface="ＭＳ Ｐゴシック" panose="020B0600070205080204" pitchFamily="50" charset="-128"/>
              <a:ea typeface="ＭＳ Ｐゴシック" panose="020B0600070205080204" pitchFamily="50" charset="-128"/>
            </a:rPr>
            <a:t>36.8</a:t>
          </a:r>
          <a:r>
            <a:rPr kumimoji="1" lang="ja-JP" altLang="en-US" sz="1300">
              <a:latin typeface="ＭＳ Ｐゴシック" panose="020B0600070205080204" pitchFamily="50" charset="-128"/>
              <a:ea typeface="ＭＳ Ｐゴシック" panose="020B0600070205080204" pitchFamily="50" charset="-128"/>
            </a:rPr>
            <a:t>％と対前年度</a:t>
          </a:r>
          <a:r>
            <a:rPr kumimoji="1" lang="en-US" altLang="ja-JP" sz="1300">
              <a:latin typeface="ＭＳ Ｐゴシック" panose="020B0600070205080204" pitchFamily="50" charset="-128"/>
              <a:ea typeface="ＭＳ Ｐゴシック" panose="020B0600070205080204" pitchFamily="50" charset="-128"/>
            </a:rPr>
            <a:t>22.6</a:t>
          </a:r>
          <a:r>
            <a:rPr kumimoji="1" lang="ja-JP" altLang="en-US" sz="1300">
              <a:latin typeface="ＭＳ Ｐゴシック" panose="020B0600070205080204" pitchFamily="50" charset="-128"/>
              <a:ea typeface="ＭＳ Ｐゴシック" panose="020B0600070205080204" pitchFamily="50" charset="-128"/>
            </a:rPr>
            <a:t>％の減となった。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10,110
9,899
41.16
6,578,947
6,268,410
289,913
3,324,251
3,973,150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年度の財政力指数において、類似団体平均は下落したものの本町では例年並みの指数となった。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昨今の新型コロナウイルス感染症の影響により、税収の落ち込み等が危惧されるところではあるが、引き続き諸経費の見直しを進めるとともに自主財源の確保に努め、財政基盤を強化し健全な財政運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117324</xdr:rowOff>
    </xdr:to>
    <xdr:cxnSp macro="">
      <xdr:nvCxnSpPr>
        <xdr:cNvPr id="70" name="直線コネクタ 69"/>
        <xdr:cNvCxnSpPr/>
      </xdr:nvCxnSpPr>
      <xdr:spPr>
        <a:xfrm flipV="1">
          <a:off x="4114800" y="73067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117324</xdr:rowOff>
    </xdr:to>
    <xdr:cxnSp macro="">
      <xdr:nvCxnSpPr>
        <xdr:cNvPr id="73" name="直線コネクタ 72"/>
        <xdr:cNvCxnSpPr/>
      </xdr:nvCxnSpPr>
      <xdr:spPr>
        <a:xfrm>
          <a:off x="3225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6" name="直線コネクタ 75"/>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8" name="テキスト ボックス 77"/>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105833</xdr:rowOff>
    </xdr:to>
    <xdr:cxnSp macro="">
      <xdr:nvCxnSpPr>
        <xdr:cNvPr id="79" name="直線コネクタ 78"/>
        <xdr:cNvCxnSpPr/>
      </xdr:nvCxnSpPr>
      <xdr:spPr>
        <a:xfrm>
          <a:off x="1447800" y="72952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1" name="テキスト ボックス 80"/>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152901</xdr:rowOff>
    </xdr:from>
    <xdr:ext cx="762000" cy="259045"/>
    <xdr:sp macro="" textlink="">
      <xdr:nvSpPr>
        <xdr:cNvPr id="83" name="テキスト ボックス 82"/>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9" name="楕円 88"/>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90"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66524</xdr:rowOff>
    </xdr:from>
    <xdr:to>
      <xdr:col>19</xdr:col>
      <xdr:colOff>184150</xdr:colOff>
      <xdr:row>42</xdr:row>
      <xdr:rowOff>168124</xdr:rowOff>
    </xdr:to>
    <xdr:sp macro="" textlink="">
      <xdr:nvSpPr>
        <xdr:cNvPr id="91" name="楕円 90"/>
        <xdr:cNvSpPr/>
      </xdr:nvSpPr>
      <xdr:spPr>
        <a:xfrm>
          <a:off x="4064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152901</xdr:rowOff>
    </xdr:from>
    <xdr:ext cx="736600" cy="259045"/>
    <xdr:sp macro="" textlink="">
      <xdr:nvSpPr>
        <xdr:cNvPr id="92" name="テキスト ボックス 91"/>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3" name="楕円 92"/>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4" name="テキスト ボックス 93"/>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5" name="楕円 94"/>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6" name="テキスト ボックス 95"/>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7" name="楕円 96"/>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98" name="テキスト ボックス 97"/>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経常収支比率は対前年度△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ポイントと大きく減少した。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年度より下水道事業会計が法適化されたことにより従来の繰出金が補助金・負担金として大幅に増加（</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R1:101,170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R2:250,834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千円）した影響であり、次年度以降は令和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年度並みの割合で推移すると考えられる。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コロナ禍において経常一般財源の増加が見込めない状況であり、引き続き経常費用の抑制に努めていく。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32512</xdr:rowOff>
    </xdr:from>
    <xdr:to>
      <xdr:col>23</xdr:col>
      <xdr:colOff>133350</xdr:colOff>
      <xdr:row>62</xdr:row>
      <xdr:rowOff>140970</xdr:rowOff>
    </xdr:to>
    <xdr:cxnSp macro="">
      <xdr:nvCxnSpPr>
        <xdr:cNvPr id="131" name="直線コネクタ 130"/>
        <xdr:cNvCxnSpPr/>
      </xdr:nvCxnSpPr>
      <xdr:spPr>
        <a:xfrm flipV="1">
          <a:off x="4114800" y="10490962"/>
          <a:ext cx="8382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2" name="財政構造の弾力性平均値テキスト"/>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62</xdr:row>
      <xdr:rowOff>155448</xdr:rowOff>
    </xdr:to>
    <xdr:cxnSp macro="">
      <xdr:nvCxnSpPr>
        <xdr:cNvPr id="134" name="直線コネクタ 133"/>
        <xdr:cNvCxnSpPr/>
      </xdr:nvCxnSpPr>
      <xdr:spPr>
        <a:xfrm flipV="1">
          <a:off x="3225800" y="107708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5" name="フローチャート: 判断 134"/>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36" name="テキスト ボックス 135"/>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87884</xdr:rowOff>
    </xdr:from>
    <xdr:to>
      <xdr:col>15</xdr:col>
      <xdr:colOff>82550</xdr:colOff>
      <xdr:row>62</xdr:row>
      <xdr:rowOff>155448</xdr:rowOff>
    </xdr:to>
    <xdr:cxnSp macro="">
      <xdr:nvCxnSpPr>
        <xdr:cNvPr id="137" name="直線コネクタ 136"/>
        <xdr:cNvCxnSpPr/>
      </xdr:nvCxnSpPr>
      <xdr:spPr>
        <a:xfrm>
          <a:off x="2336800" y="1071778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38" name="フローチャート: 判断 137"/>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31513</xdr:rowOff>
    </xdr:from>
    <xdr:ext cx="762000" cy="259045"/>
    <xdr:sp macro="" textlink="">
      <xdr:nvSpPr>
        <xdr:cNvPr id="139" name="テキスト ボックス 138"/>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87884</xdr:rowOff>
    </xdr:from>
    <xdr:to>
      <xdr:col>11</xdr:col>
      <xdr:colOff>31750</xdr:colOff>
      <xdr:row>64</xdr:row>
      <xdr:rowOff>10414</xdr:rowOff>
    </xdr:to>
    <xdr:cxnSp macro="">
      <xdr:nvCxnSpPr>
        <xdr:cNvPr id="140" name="直線コネクタ 139"/>
        <xdr:cNvCxnSpPr/>
      </xdr:nvCxnSpPr>
      <xdr:spPr>
        <a:xfrm flipV="1">
          <a:off x="1447800" y="10717784"/>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77978</xdr:rowOff>
    </xdr:from>
    <xdr:to>
      <xdr:col>11</xdr:col>
      <xdr:colOff>82550</xdr:colOff>
      <xdr:row>64</xdr:row>
      <xdr:rowOff>8128</xdr:rowOff>
    </xdr:to>
    <xdr:sp macro="" textlink="">
      <xdr:nvSpPr>
        <xdr:cNvPr id="141" name="フローチャート: 判断 140"/>
        <xdr:cNvSpPr/>
      </xdr:nvSpPr>
      <xdr:spPr>
        <a:xfrm>
          <a:off x="2286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164355</xdr:rowOff>
    </xdr:from>
    <xdr:ext cx="762000" cy="259045"/>
    <xdr:sp macro="" textlink="">
      <xdr:nvSpPr>
        <xdr:cNvPr id="142" name="テキスト ボックス 141"/>
        <xdr:cNvSpPr txBox="1"/>
      </xdr:nvSpPr>
      <xdr:spPr>
        <a:xfrm>
          <a:off x="1955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43" name="フローチャート: 判断 142"/>
        <xdr:cNvSpPr/>
      </xdr:nvSpPr>
      <xdr:spPr>
        <a:xfrm>
          <a:off x="1397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136669</xdr:rowOff>
    </xdr:from>
    <xdr:ext cx="762000" cy="259045"/>
    <xdr:sp macro="" textlink="">
      <xdr:nvSpPr>
        <xdr:cNvPr id="144" name="テキスト ボックス 143"/>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153162</xdr:rowOff>
    </xdr:from>
    <xdr:to>
      <xdr:col>23</xdr:col>
      <xdr:colOff>184150</xdr:colOff>
      <xdr:row>61</xdr:row>
      <xdr:rowOff>83312</xdr:rowOff>
    </xdr:to>
    <xdr:sp macro="" textlink="">
      <xdr:nvSpPr>
        <xdr:cNvPr id="150" name="楕円 149"/>
        <xdr:cNvSpPr/>
      </xdr:nvSpPr>
      <xdr:spPr>
        <a:xfrm>
          <a:off x="49022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169689</xdr:rowOff>
    </xdr:from>
    <xdr:ext cx="762000" cy="259045"/>
    <xdr:sp macro="" textlink="">
      <xdr:nvSpPr>
        <xdr:cNvPr id="151" name="財政構造の弾力性該当値テキスト"/>
        <xdr:cNvSpPr txBox="1"/>
      </xdr:nvSpPr>
      <xdr:spPr>
        <a:xfrm>
          <a:off x="5041900" y="1028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2" name="楕円 151"/>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53" name="テキスト ボックス 152"/>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104648</xdr:rowOff>
    </xdr:from>
    <xdr:to>
      <xdr:col>15</xdr:col>
      <xdr:colOff>133350</xdr:colOff>
      <xdr:row>63</xdr:row>
      <xdr:rowOff>34798</xdr:rowOff>
    </xdr:to>
    <xdr:sp macro="" textlink="">
      <xdr:nvSpPr>
        <xdr:cNvPr id="154" name="楕円 153"/>
        <xdr:cNvSpPr/>
      </xdr:nvSpPr>
      <xdr:spPr>
        <a:xfrm>
          <a:off x="3175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44975</xdr:rowOff>
    </xdr:from>
    <xdr:ext cx="762000" cy="259045"/>
    <xdr:sp macro="" textlink="">
      <xdr:nvSpPr>
        <xdr:cNvPr id="155" name="テキスト ボックス 154"/>
        <xdr:cNvSpPr txBox="1"/>
      </xdr:nvSpPr>
      <xdr:spPr>
        <a:xfrm>
          <a:off x="2844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37084</xdr:rowOff>
    </xdr:from>
    <xdr:to>
      <xdr:col>11</xdr:col>
      <xdr:colOff>82550</xdr:colOff>
      <xdr:row>62</xdr:row>
      <xdr:rowOff>138684</xdr:rowOff>
    </xdr:to>
    <xdr:sp macro="" textlink="">
      <xdr:nvSpPr>
        <xdr:cNvPr id="156" name="楕円 155"/>
        <xdr:cNvSpPr/>
      </xdr:nvSpPr>
      <xdr:spPr>
        <a:xfrm>
          <a:off x="2286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57" name="テキスト ボックス 156"/>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131064</xdr:rowOff>
    </xdr:from>
    <xdr:to>
      <xdr:col>7</xdr:col>
      <xdr:colOff>31750</xdr:colOff>
      <xdr:row>64</xdr:row>
      <xdr:rowOff>61214</xdr:rowOff>
    </xdr:to>
    <xdr:sp macro="" textlink="">
      <xdr:nvSpPr>
        <xdr:cNvPr id="158" name="楕円 157"/>
        <xdr:cNvSpPr/>
      </xdr:nvSpPr>
      <xdr:spPr>
        <a:xfrm>
          <a:off x="1397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45991</xdr:rowOff>
    </xdr:from>
    <xdr:ext cx="762000" cy="259045"/>
    <xdr:sp macro="" textlink="">
      <xdr:nvSpPr>
        <xdr:cNvPr id="159" name="テキスト ボックス 158"/>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[173,771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人当たりの決算額は対前年度</a:t>
          </a:r>
          <a:r>
            <a:rPr kumimoji="1" lang="en-US" altLang="ja-JP" sz="1300">
              <a:latin typeface="ＭＳ Ｐゴシック" panose="020B0600070205080204" pitchFamily="50" charset="-128"/>
              <a:ea typeface="ＭＳ Ｐゴシック" panose="020B0600070205080204" pitchFamily="50" charset="-128"/>
            </a:rPr>
            <a:t>13,848</a:t>
          </a:r>
          <a:r>
            <a:rPr kumimoji="1" lang="ja-JP" altLang="en-US" sz="1300">
              <a:latin typeface="ＭＳ Ｐゴシック" panose="020B0600070205080204" pitchFamily="50" charset="-128"/>
              <a:ea typeface="ＭＳ Ｐゴシック" panose="020B0600070205080204" pitchFamily="50" charset="-128"/>
            </a:rPr>
            <a:t>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人件費、物件費ともに決算額は増加しており、人件費については会計年度任用職員制度の開始による期末手当の増加が影響している。また、物件費では防災行政無線デジタル化に伴う個別受信機の購入（</a:t>
          </a:r>
          <a:r>
            <a:rPr kumimoji="1" lang="en-US" altLang="ja-JP" sz="1300">
              <a:latin typeface="ＭＳ Ｐゴシック" panose="020B0600070205080204" pitchFamily="50" charset="-128"/>
              <a:ea typeface="ＭＳ Ｐゴシック" panose="020B0600070205080204" pitchFamily="50" charset="-128"/>
            </a:rPr>
            <a:t>94,050</a:t>
          </a:r>
          <a:r>
            <a:rPr kumimoji="1" lang="ja-JP" altLang="en-US" sz="1300">
              <a:latin typeface="ＭＳ Ｐゴシック" panose="020B0600070205080204" pitchFamily="50" charset="-128"/>
              <a:ea typeface="ＭＳ Ｐゴシック" panose="020B0600070205080204" pitchFamily="50" charset="-128"/>
            </a:rPr>
            <a:t>千円）によるところが大きい。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今後は事業の必要性を吟味し、スクラップアンドビルドを実施しながらコストの適正化、削減を図る。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62328</xdr:rowOff>
    </xdr:from>
    <xdr:to>
      <xdr:col>23</xdr:col>
      <xdr:colOff>133350</xdr:colOff>
      <xdr:row>81</xdr:row>
      <xdr:rowOff>110063</xdr:rowOff>
    </xdr:to>
    <xdr:cxnSp macro="">
      <xdr:nvCxnSpPr>
        <xdr:cNvPr id="196" name="直線コネクタ 195"/>
        <xdr:cNvCxnSpPr/>
      </xdr:nvCxnSpPr>
      <xdr:spPr>
        <a:xfrm>
          <a:off x="4114800" y="13949778"/>
          <a:ext cx="838200" cy="4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21930</xdr:rowOff>
    </xdr:from>
    <xdr:to>
      <xdr:col>19</xdr:col>
      <xdr:colOff>133350</xdr:colOff>
      <xdr:row>81</xdr:row>
      <xdr:rowOff>62328</xdr:rowOff>
    </xdr:to>
    <xdr:cxnSp macro="">
      <xdr:nvCxnSpPr>
        <xdr:cNvPr id="199" name="直線コネクタ 198"/>
        <xdr:cNvCxnSpPr/>
      </xdr:nvCxnSpPr>
      <xdr:spPr>
        <a:xfrm>
          <a:off x="3225800" y="13909380"/>
          <a:ext cx="889000" cy="4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106769</xdr:rowOff>
    </xdr:from>
    <xdr:to>
      <xdr:col>19</xdr:col>
      <xdr:colOff>184150</xdr:colOff>
      <xdr:row>82</xdr:row>
      <xdr:rowOff>36919</xdr:rowOff>
    </xdr:to>
    <xdr:sp macro="" textlink="">
      <xdr:nvSpPr>
        <xdr:cNvPr id="200" name="フローチャート: 判断 199"/>
        <xdr:cNvSpPr/>
      </xdr:nvSpPr>
      <xdr:spPr>
        <a:xfrm>
          <a:off x="4064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21696</xdr:rowOff>
    </xdr:from>
    <xdr:ext cx="736600" cy="259045"/>
    <xdr:sp macro="" textlink="">
      <xdr:nvSpPr>
        <xdr:cNvPr id="201" name="テキスト ボックス 200"/>
        <xdr:cNvSpPr txBox="1"/>
      </xdr:nvSpPr>
      <xdr:spPr>
        <a:xfrm>
          <a:off x="3733800" y="14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6187</xdr:rowOff>
    </xdr:from>
    <xdr:to>
      <xdr:col>15</xdr:col>
      <xdr:colOff>82550</xdr:colOff>
      <xdr:row>81</xdr:row>
      <xdr:rowOff>21930</xdr:rowOff>
    </xdr:to>
    <xdr:cxnSp macro="">
      <xdr:nvCxnSpPr>
        <xdr:cNvPr id="202" name="直線コネクタ 201"/>
        <xdr:cNvCxnSpPr/>
      </xdr:nvCxnSpPr>
      <xdr:spPr>
        <a:xfrm>
          <a:off x="2336800" y="13893637"/>
          <a:ext cx="889000" cy="1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60570</xdr:rowOff>
    </xdr:from>
    <xdr:to>
      <xdr:col>15</xdr:col>
      <xdr:colOff>133350</xdr:colOff>
      <xdr:row>81</xdr:row>
      <xdr:rowOff>162170</xdr:rowOff>
    </xdr:to>
    <xdr:sp macro="" textlink="">
      <xdr:nvSpPr>
        <xdr:cNvPr id="203" name="フローチャート: 判断 202"/>
        <xdr:cNvSpPr/>
      </xdr:nvSpPr>
      <xdr:spPr>
        <a:xfrm>
          <a:off x="3175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146947</xdr:rowOff>
    </xdr:from>
    <xdr:ext cx="762000" cy="259045"/>
    <xdr:sp macro="" textlink="">
      <xdr:nvSpPr>
        <xdr:cNvPr id="204" name="テキスト ボックス 203"/>
        <xdr:cNvSpPr txBox="1"/>
      </xdr:nvSpPr>
      <xdr:spPr>
        <a:xfrm>
          <a:off x="2844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171247</xdr:rowOff>
    </xdr:from>
    <xdr:to>
      <xdr:col>11</xdr:col>
      <xdr:colOff>31750</xdr:colOff>
      <xdr:row>81</xdr:row>
      <xdr:rowOff>6187</xdr:rowOff>
    </xdr:to>
    <xdr:cxnSp macro="">
      <xdr:nvCxnSpPr>
        <xdr:cNvPr id="205" name="直線コネクタ 204"/>
        <xdr:cNvCxnSpPr/>
      </xdr:nvCxnSpPr>
      <xdr:spPr>
        <a:xfrm>
          <a:off x="1447800" y="13887247"/>
          <a:ext cx="889000" cy="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61531</xdr:rowOff>
    </xdr:from>
    <xdr:to>
      <xdr:col>11</xdr:col>
      <xdr:colOff>82550</xdr:colOff>
      <xdr:row>81</xdr:row>
      <xdr:rowOff>163131</xdr:rowOff>
    </xdr:to>
    <xdr:sp macro="" textlink="">
      <xdr:nvSpPr>
        <xdr:cNvPr id="206" name="フローチャート: 判断 205"/>
        <xdr:cNvSpPr/>
      </xdr:nvSpPr>
      <xdr:spPr>
        <a:xfrm>
          <a:off x="2286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147908</xdr:rowOff>
    </xdr:from>
    <xdr:ext cx="762000" cy="259045"/>
    <xdr:sp macro="" textlink="">
      <xdr:nvSpPr>
        <xdr:cNvPr id="207" name="テキスト ボックス 206"/>
        <xdr:cNvSpPr txBox="1"/>
      </xdr:nvSpPr>
      <xdr:spPr>
        <a:xfrm>
          <a:off x="1955800" y="1403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57905</xdr:rowOff>
    </xdr:from>
    <xdr:to>
      <xdr:col>7</xdr:col>
      <xdr:colOff>31750</xdr:colOff>
      <xdr:row>81</xdr:row>
      <xdr:rowOff>159505</xdr:rowOff>
    </xdr:to>
    <xdr:sp macro="" textlink="">
      <xdr:nvSpPr>
        <xdr:cNvPr id="208" name="フローチャート: 判断 207"/>
        <xdr:cNvSpPr/>
      </xdr:nvSpPr>
      <xdr:spPr>
        <a:xfrm>
          <a:off x="1397000" y="1394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144282</xdr:rowOff>
    </xdr:from>
    <xdr:ext cx="762000" cy="259045"/>
    <xdr:sp macro="" textlink="">
      <xdr:nvSpPr>
        <xdr:cNvPr id="209" name="テキスト ボックス 208"/>
        <xdr:cNvSpPr txBox="1"/>
      </xdr:nvSpPr>
      <xdr:spPr>
        <a:xfrm>
          <a:off x="1066800" y="14031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59263</xdr:rowOff>
    </xdr:from>
    <xdr:to>
      <xdr:col>23</xdr:col>
      <xdr:colOff>184150</xdr:colOff>
      <xdr:row>81</xdr:row>
      <xdr:rowOff>160863</xdr:rowOff>
    </xdr:to>
    <xdr:sp macro="" textlink="">
      <xdr:nvSpPr>
        <xdr:cNvPr id="215" name="楕円 214"/>
        <xdr:cNvSpPr/>
      </xdr:nvSpPr>
      <xdr:spPr>
        <a:xfrm>
          <a:off x="4902200" y="1394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151990</xdr:rowOff>
    </xdr:from>
    <xdr:ext cx="762000" cy="259045"/>
    <xdr:sp macro="" textlink="">
      <xdr:nvSpPr>
        <xdr:cNvPr id="216" name="人件費・物件費等の状況該当値テキスト"/>
        <xdr:cNvSpPr txBox="1"/>
      </xdr:nvSpPr>
      <xdr:spPr>
        <a:xfrm>
          <a:off x="5041900" y="1386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11528</xdr:rowOff>
    </xdr:from>
    <xdr:to>
      <xdr:col>19</xdr:col>
      <xdr:colOff>184150</xdr:colOff>
      <xdr:row>81</xdr:row>
      <xdr:rowOff>113128</xdr:rowOff>
    </xdr:to>
    <xdr:sp macro="" textlink="">
      <xdr:nvSpPr>
        <xdr:cNvPr id="217" name="楕円 216"/>
        <xdr:cNvSpPr/>
      </xdr:nvSpPr>
      <xdr:spPr>
        <a:xfrm>
          <a:off x="4064000" y="1389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123305</xdr:rowOff>
    </xdr:from>
    <xdr:ext cx="736600" cy="259045"/>
    <xdr:sp macro="" textlink="">
      <xdr:nvSpPr>
        <xdr:cNvPr id="218" name="テキスト ボックス 217"/>
        <xdr:cNvSpPr txBox="1"/>
      </xdr:nvSpPr>
      <xdr:spPr>
        <a:xfrm>
          <a:off x="3733800" y="13667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142580</xdr:rowOff>
    </xdr:from>
    <xdr:to>
      <xdr:col>15</xdr:col>
      <xdr:colOff>133350</xdr:colOff>
      <xdr:row>81</xdr:row>
      <xdr:rowOff>72730</xdr:rowOff>
    </xdr:to>
    <xdr:sp macro="" textlink="">
      <xdr:nvSpPr>
        <xdr:cNvPr id="219" name="楕円 218"/>
        <xdr:cNvSpPr/>
      </xdr:nvSpPr>
      <xdr:spPr>
        <a:xfrm>
          <a:off x="3175000" y="1385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82907</xdr:rowOff>
    </xdr:from>
    <xdr:ext cx="762000" cy="259045"/>
    <xdr:sp macro="" textlink="">
      <xdr:nvSpPr>
        <xdr:cNvPr id="220" name="テキスト ボックス 219"/>
        <xdr:cNvSpPr txBox="1"/>
      </xdr:nvSpPr>
      <xdr:spPr>
        <a:xfrm>
          <a:off x="2844800" y="1362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126837</xdr:rowOff>
    </xdr:from>
    <xdr:to>
      <xdr:col>11</xdr:col>
      <xdr:colOff>82550</xdr:colOff>
      <xdr:row>81</xdr:row>
      <xdr:rowOff>56987</xdr:rowOff>
    </xdr:to>
    <xdr:sp macro="" textlink="">
      <xdr:nvSpPr>
        <xdr:cNvPr id="221" name="楕円 220"/>
        <xdr:cNvSpPr/>
      </xdr:nvSpPr>
      <xdr:spPr>
        <a:xfrm>
          <a:off x="2286000" y="138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67164</xdr:rowOff>
    </xdr:from>
    <xdr:ext cx="762000" cy="259045"/>
    <xdr:sp macro="" textlink="">
      <xdr:nvSpPr>
        <xdr:cNvPr id="222" name="テキスト ボックス 221"/>
        <xdr:cNvSpPr txBox="1"/>
      </xdr:nvSpPr>
      <xdr:spPr>
        <a:xfrm>
          <a:off x="1955800" y="1361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120447</xdr:rowOff>
    </xdr:from>
    <xdr:to>
      <xdr:col>7</xdr:col>
      <xdr:colOff>31750</xdr:colOff>
      <xdr:row>81</xdr:row>
      <xdr:rowOff>50597</xdr:rowOff>
    </xdr:to>
    <xdr:sp macro="" textlink="">
      <xdr:nvSpPr>
        <xdr:cNvPr id="223" name="楕円 222"/>
        <xdr:cNvSpPr/>
      </xdr:nvSpPr>
      <xdr:spPr>
        <a:xfrm>
          <a:off x="1397000" y="1383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60774</xdr:rowOff>
    </xdr:from>
    <xdr:ext cx="762000" cy="259045"/>
    <xdr:sp macro="" textlink="">
      <xdr:nvSpPr>
        <xdr:cNvPr id="224" name="テキスト ボックス 223"/>
        <xdr:cNvSpPr txBox="1"/>
      </xdr:nvSpPr>
      <xdr:spPr>
        <a:xfrm>
          <a:off x="1066800" y="1360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ラスパイレス指数は対前年度△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類似団体比較では低い水準にあるものの、今後も引き続き民間の給与実態を注視し、適正な給与水準の維持に努める。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42334</xdr:rowOff>
    </xdr:to>
    <xdr:cxnSp macro="">
      <xdr:nvCxnSpPr>
        <xdr:cNvPr id="260" name="直線コネクタ 259"/>
        <xdr:cNvCxnSpPr/>
      </xdr:nvCxnSpPr>
      <xdr:spPr>
        <a:xfrm flipV="1">
          <a:off x="16179800" y="1443264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102404</xdr:rowOff>
    </xdr:from>
    <xdr:ext cx="762000" cy="259045"/>
    <xdr:sp macro="" textlink="">
      <xdr:nvSpPr>
        <xdr:cNvPr id="261" name="給与水準   （国との比較）平均値テキスト"/>
        <xdr:cNvSpPr txBox="1"/>
      </xdr:nvSpPr>
      <xdr:spPr>
        <a:xfrm>
          <a:off x="17106900" y="14675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84</xdr:row>
      <xdr:rowOff>88295</xdr:rowOff>
    </xdr:to>
    <xdr:cxnSp macro="">
      <xdr:nvCxnSpPr>
        <xdr:cNvPr id="263" name="直線コネクタ 262"/>
        <xdr:cNvCxnSpPr/>
      </xdr:nvCxnSpPr>
      <xdr:spPr>
        <a:xfrm flipV="1">
          <a:off x="15290800" y="1444413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4" name="フローチャート: 判断 263"/>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125686</xdr:rowOff>
    </xdr:from>
    <xdr:ext cx="736600" cy="259045"/>
    <xdr:sp macro="" textlink="">
      <xdr:nvSpPr>
        <xdr:cNvPr id="265" name="テキスト ボックス 264"/>
        <xdr:cNvSpPr txBox="1"/>
      </xdr:nvSpPr>
      <xdr:spPr>
        <a:xfrm>
          <a:off x="15798800" y="1487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76805</xdr:rowOff>
    </xdr:from>
    <xdr:to>
      <xdr:col>72</xdr:col>
      <xdr:colOff>203200</xdr:colOff>
      <xdr:row>84</xdr:row>
      <xdr:rowOff>88295</xdr:rowOff>
    </xdr:to>
    <xdr:cxnSp macro="">
      <xdr:nvCxnSpPr>
        <xdr:cNvPr id="266" name="直線コネクタ 265"/>
        <xdr:cNvCxnSpPr/>
      </xdr:nvCxnSpPr>
      <xdr:spPr>
        <a:xfrm>
          <a:off x="14401800" y="144786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8" name="テキスト ボックス 267"/>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19352</xdr:rowOff>
    </xdr:from>
    <xdr:to>
      <xdr:col>68</xdr:col>
      <xdr:colOff>152400</xdr:colOff>
      <xdr:row>84</xdr:row>
      <xdr:rowOff>76805</xdr:rowOff>
    </xdr:to>
    <xdr:cxnSp macro="">
      <xdr:nvCxnSpPr>
        <xdr:cNvPr id="269" name="直線コネクタ 268"/>
        <xdr:cNvCxnSpPr/>
      </xdr:nvCxnSpPr>
      <xdr:spPr>
        <a:xfrm>
          <a:off x="13512800" y="144211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39309</xdr:rowOff>
    </xdr:from>
    <xdr:to>
      <xdr:col>68</xdr:col>
      <xdr:colOff>203200</xdr:colOff>
      <xdr:row>86</xdr:row>
      <xdr:rowOff>140909</xdr:rowOff>
    </xdr:to>
    <xdr:sp macro="" textlink="">
      <xdr:nvSpPr>
        <xdr:cNvPr id="270" name="フローチャート: 判断 269"/>
        <xdr:cNvSpPr/>
      </xdr:nvSpPr>
      <xdr:spPr>
        <a:xfrm>
          <a:off x="14351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125686</xdr:rowOff>
    </xdr:from>
    <xdr:ext cx="762000" cy="259045"/>
    <xdr:sp macro="" textlink="">
      <xdr:nvSpPr>
        <xdr:cNvPr id="271" name="テキスト ボックス 270"/>
        <xdr:cNvSpPr txBox="1"/>
      </xdr:nvSpPr>
      <xdr:spPr>
        <a:xfrm>
          <a:off x="14020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2" name="フローチャート: 判断 271"/>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73" name="テキスト ボックス 272"/>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79" name="楕円 278"/>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80"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81" name="楕円 280"/>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82" name="テキスト ボックス 281"/>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37495</xdr:rowOff>
    </xdr:from>
    <xdr:to>
      <xdr:col>73</xdr:col>
      <xdr:colOff>44450</xdr:colOff>
      <xdr:row>84</xdr:row>
      <xdr:rowOff>139095</xdr:rowOff>
    </xdr:to>
    <xdr:sp macro="" textlink="">
      <xdr:nvSpPr>
        <xdr:cNvPr id="283" name="楕円 282"/>
        <xdr:cNvSpPr/>
      </xdr:nvSpPr>
      <xdr:spPr>
        <a:xfrm>
          <a:off x="15240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149272</xdr:rowOff>
    </xdr:from>
    <xdr:ext cx="762000" cy="259045"/>
    <xdr:sp macro="" textlink="">
      <xdr:nvSpPr>
        <xdr:cNvPr id="284" name="テキスト ボックス 283"/>
        <xdr:cNvSpPr txBox="1"/>
      </xdr:nvSpPr>
      <xdr:spPr>
        <a:xfrm>
          <a:off x="14909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26005</xdr:rowOff>
    </xdr:from>
    <xdr:to>
      <xdr:col>68</xdr:col>
      <xdr:colOff>203200</xdr:colOff>
      <xdr:row>84</xdr:row>
      <xdr:rowOff>127605</xdr:rowOff>
    </xdr:to>
    <xdr:sp macro="" textlink="">
      <xdr:nvSpPr>
        <xdr:cNvPr id="285" name="楕円 284"/>
        <xdr:cNvSpPr/>
      </xdr:nvSpPr>
      <xdr:spPr>
        <a:xfrm>
          <a:off x="14351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137782</xdr:rowOff>
    </xdr:from>
    <xdr:ext cx="762000" cy="259045"/>
    <xdr:sp macro="" textlink="">
      <xdr:nvSpPr>
        <xdr:cNvPr id="286" name="テキスト ボックス 285"/>
        <xdr:cNvSpPr txBox="1"/>
      </xdr:nvSpPr>
      <xdr:spPr>
        <a:xfrm>
          <a:off x="14020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140002</xdr:rowOff>
    </xdr:from>
    <xdr:to>
      <xdr:col>64</xdr:col>
      <xdr:colOff>152400</xdr:colOff>
      <xdr:row>84</xdr:row>
      <xdr:rowOff>70152</xdr:rowOff>
    </xdr:to>
    <xdr:sp macro="" textlink="">
      <xdr:nvSpPr>
        <xdr:cNvPr id="287" name="楕円 286"/>
        <xdr:cNvSpPr/>
      </xdr:nvSpPr>
      <xdr:spPr>
        <a:xfrm>
          <a:off x="13462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80329</xdr:rowOff>
    </xdr:from>
    <xdr:ext cx="762000" cy="259045"/>
    <xdr:sp macro="" textlink="">
      <xdr:nvSpPr>
        <xdr:cNvPr id="288" name="テキスト ボックス 287"/>
        <xdr:cNvSpPr txBox="1"/>
      </xdr:nvSpPr>
      <xdr:spPr>
        <a:xfrm>
          <a:off x="13131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年度は一般職員が</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名減少したことにより、人口</a:t>
          </a:r>
          <a:r>
            <a:rPr kumimoji="1" lang="en-US" altLang="ja-JP" sz="1300" baseline="0">
              <a:latin typeface="ＭＳ Ｐゴシック" panose="020B0600070205080204" pitchFamily="50" charset="-128"/>
              <a:ea typeface="ＭＳ Ｐゴシック" panose="020B0600070205080204" pitchFamily="50" charset="-128"/>
            </a:rPr>
            <a:t>1,000</a:t>
          </a:r>
          <a:r>
            <a:rPr kumimoji="1" lang="ja-JP" altLang="en-US" sz="1300" baseline="0">
              <a:latin typeface="ＭＳ Ｐゴシック" panose="020B0600070205080204" pitchFamily="50" charset="-128"/>
              <a:ea typeface="ＭＳ Ｐゴシック" panose="020B0600070205080204" pitchFamily="50" charset="-128"/>
            </a:rPr>
            <a:t>人当たりの職員数は△</a:t>
          </a:r>
          <a:r>
            <a:rPr kumimoji="1" lang="en-US" altLang="ja-JP" sz="1300" baseline="0">
              <a:latin typeface="ＭＳ Ｐゴシック" panose="020B0600070205080204" pitchFamily="50" charset="-128"/>
              <a:ea typeface="ＭＳ Ｐゴシック" panose="020B0600070205080204" pitchFamily="50" charset="-128"/>
            </a:rPr>
            <a:t>0.09</a:t>
          </a:r>
          <a:r>
            <a:rPr kumimoji="1" lang="ja-JP" altLang="en-US" sz="1300" baseline="0">
              <a:latin typeface="ＭＳ Ｐゴシック" panose="020B0600070205080204" pitchFamily="50" charset="-128"/>
              <a:ea typeface="ＭＳ Ｐゴシック" panose="020B0600070205080204" pitchFamily="50" charset="-128"/>
            </a:rPr>
            <a:t>人となった。</a:t>
          </a:r>
          <a:endParaRPr kumimoji="1" lang="en-US" altLang="ja-JP" sz="1300" baseline="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本町では令和</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年度から令和</a:t>
          </a:r>
          <a:r>
            <a:rPr kumimoji="1" lang="en-US" altLang="ja-JP" sz="1300" baseline="0">
              <a:latin typeface="ＭＳ Ｐゴシック" panose="020B0600070205080204" pitchFamily="50" charset="-128"/>
              <a:ea typeface="ＭＳ Ｐゴシック" panose="020B0600070205080204" pitchFamily="50" charset="-128"/>
            </a:rPr>
            <a:t>7</a:t>
          </a:r>
          <a:r>
            <a:rPr kumimoji="1" lang="ja-JP" altLang="en-US" sz="1300" baseline="0">
              <a:latin typeface="ＭＳ Ｐゴシック" panose="020B0600070205080204" pitchFamily="50" charset="-128"/>
              <a:ea typeface="ＭＳ Ｐゴシック" panose="020B0600070205080204" pitchFamily="50" charset="-128"/>
            </a:rPr>
            <a:t>年度の</a:t>
          </a:r>
          <a:r>
            <a:rPr kumimoji="1" lang="en-US" altLang="ja-JP" sz="1300" baseline="0">
              <a:latin typeface="ＭＳ Ｐゴシック" panose="020B0600070205080204" pitchFamily="50" charset="-128"/>
              <a:ea typeface="ＭＳ Ｐゴシック" panose="020B0600070205080204" pitchFamily="50" charset="-128"/>
            </a:rPr>
            <a:t>5</a:t>
          </a:r>
          <a:r>
            <a:rPr kumimoji="1" lang="ja-JP" altLang="en-US" sz="1300" baseline="0">
              <a:latin typeface="ＭＳ Ｐゴシック" panose="020B0600070205080204" pitchFamily="50" charset="-128"/>
              <a:ea typeface="ＭＳ Ｐゴシック" panose="020B0600070205080204" pitchFamily="50" charset="-128"/>
            </a:rPr>
            <a:t>年間で新たに定員適正化計画を定め、多様化・高度化する住民ニーズに対応すべく組織機構の再構築を実施している。定員管理においては、中長期的な財政計画をもとに機動的・弾力的な財政運営を行い、費用対効果を念頭とした業務の効率化を図ったうえで適正な編成を検討していく。</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27940</xdr:rowOff>
    </xdr:from>
    <xdr:to>
      <xdr:col>81</xdr:col>
      <xdr:colOff>44450</xdr:colOff>
      <xdr:row>59</xdr:row>
      <xdr:rowOff>33369</xdr:rowOff>
    </xdr:to>
    <xdr:cxnSp macro="">
      <xdr:nvCxnSpPr>
        <xdr:cNvPr id="319" name="直線コネクタ 318"/>
        <xdr:cNvCxnSpPr/>
      </xdr:nvCxnSpPr>
      <xdr:spPr>
        <a:xfrm flipV="1">
          <a:off x="16179800" y="10143490"/>
          <a:ext cx="8382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5620</xdr:rowOff>
    </xdr:from>
    <xdr:to>
      <xdr:col>77</xdr:col>
      <xdr:colOff>44450</xdr:colOff>
      <xdr:row>59</xdr:row>
      <xdr:rowOff>33369</xdr:rowOff>
    </xdr:to>
    <xdr:cxnSp macro="">
      <xdr:nvCxnSpPr>
        <xdr:cNvPr id="322" name="直線コネクタ 321"/>
        <xdr:cNvCxnSpPr/>
      </xdr:nvCxnSpPr>
      <xdr:spPr>
        <a:xfrm>
          <a:off x="15290800" y="10121170"/>
          <a:ext cx="8890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60992</xdr:rowOff>
    </xdr:from>
    <xdr:to>
      <xdr:col>77</xdr:col>
      <xdr:colOff>95250</xdr:colOff>
      <xdr:row>59</xdr:row>
      <xdr:rowOff>162592</xdr:rowOff>
    </xdr:to>
    <xdr:sp macro="" textlink="">
      <xdr:nvSpPr>
        <xdr:cNvPr id="323" name="フローチャート: 判断 322"/>
        <xdr:cNvSpPr/>
      </xdr:nvSpPr>
      <xdr:spPr>
        <a:xfrm>
          <a:off x="16129000" y="1017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147369</xdr:rowOff>
    </xdr:from>
    <xdr:ext cx="736600" cy="259045"/>
    <xdr:sp macro="" textlink="">
      <xdr:nvSpPr>
        <xdr:cNvPr id="324" name="テキスト ボックス 323"/>
        <xdr:cNvSpPr txBox="1"/>
      </xdr:nvSpPr>
      <xdr:spPr>
        <a:xfrm>
          <a:off x="15798800" y="1026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3810</xdr:rowOff>
    </xdr:from>
    <xdr:to>
      <xdr:col>72</xdr:col>
      <xdr:colOff>203200</xdr:colOff>
      <xdr:row>59</xdr:row>
      <xdr:rowOff>5620</xdr:rowOff>
    </xdr:to>
    <xdr:cxnSp macro="">
      <xdr:nvCxnSpPr>
        <xdr:cNvPr id="325" name="直線コネクタ 324"/>
        <xdr:cNvCxnSpPr/>
      </xdr:nvCxnSpPr>
      <xdr:spPr>
        <a:xfrm>
          <a:off x="14401800" y="10119360"/>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48323</xdr:rowOff>
    </xdr:from>
    <xdr:to>
      <xdr:col>73</xdr:col>
      <xdr:colOff>44450</xdr:colOff>
      <xdr:row>59</xdr:row>
      <xdr:rowOff>149923</xdr:rowOff>
    </xdr:to>
    <xdr:sp macro="" textlink="">
      <xdr:nvSpPr>
        <xdr:cNvPr id="326" name="フローチャート: 判断 325"/>
        <xdr:cNvSpPr/>
      </xdr:nvSpPr>
      <xdr:spPr>
        <a:xfrm>
          <a:off x="15240000" y="10163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134700</xdr:rowOff>
    </xdr:from>
    <xdr:ext cx="762000" cy="259045"/>
    <xdr:sp macro="" textlink="">
      <xdr:nvSpPr>
        <xdr:cNvPr id="327" name="テキスト ボックス 326"/>
        <xdr:cNvSpPr txBox="1"/>
      </xdr:nvSpPr>
      <xdr:spPr>
        <a:xfrm>
          <a:off x="14909800" y="1025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158369</xdr:rowOff>
    </xdr:from>
    <xdr:to>
      <xdr:col>68</xdr:col>
      <xdr:colOff>152400</xdr:colOff>
      <xdr:row>59</xdr:row>
      <xdr:rowOff>3810</xdr:rowOff>
    </xdr:to>
    <xdr:cxnSp macro="">
      <xdr:nvCxnSpPr>
        <xdr:cNvPr id="328" name="直線コネクタ 327"/>
        <xdr:cNvCxnSpPr/>
      </xdr:nvCxnSpPr>
      <xdr:spPr>
        <a:xfrm>
          <a:off x="13512800" y="1010246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41687</xdr:rowOff>
    </xdr:from>
    <xdr:to>
      <xdr:col>68</xdr:col>
      <xdr:colOff>203200</xdr:colOff>
      <xdr:row>59</xdr:row>
      <xdr:rowOff>143287</xdr:rowOff>
    </xdr:to>
    <xdr:sp macro="" textlink="">
      <xdr:nvSpPr>
        <xdr:cNvPr id="329" name="フローチャート: 判断 328"/>
        <xdr:cNvSpPr/>
      </xdr:nvSpPr>
      <xdr:spPr>
        <a:xfrm>
          <a:off x="14351000" y="1015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128064</xdr:rowOff>
    </xdr:from>
    <xdr:ext cx="762000" cy="259045"/>
    <xdr:sp macro="" textlink="">
      <xdr:nvSpPr>
        <xdr:cNvPr id="330" name="テキスト ボックス 329"/>
        <xdr:cNvSpPr txBox="1"/>
      </xdr:nvSpPr>
      <xdr:spPr>
        <a:xfrm>
          <a:off x="14020800" y="1024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36862</xdr:rowOff>
    </xdr:from>
    <xdr:to>
      <xdr:col>64</xdr:col>
      <xdr:colOff>152400</xdr:colOff>
      <xdr:row>59</xdr:row>
      <xdr:rowOff>138462</xdr:rowOff>
    </xdr:to>
    <xdr:sp macro="" textlink="">
      <xdr:nvSpPr>
        <xdr:cNvPr id="331" name="フローチャート: 判断 330"/>
        <xdr:cNvSpPr/>
      </xdr:nvSpPr>
      <xdr:spPr>
        <a:xfrm>
          <a:off x="13462000" y="1015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123239</xdr:rowOff>
    </xdr:from>
    <xdr:ext cx="762000" cy="259045"/>
    <xdr:sp macro="" textlink="">
      <xdr:nvSpPr>
        <xdr:cNvPr id="332" name="テキスト ボックス 331"/>
        <xdr:cNvSpPr txBox="1"/>
      </xdr:nvSpPr>
      <xdr:spPr>
        <a:xfrm>
          <a:off x="13131800" y="102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148590</xdr:rowOff>
    </xdr:from>
    <xdr:to>
      <xdr:col>81</xdr:col>
      <xdr:colOff>95250</xdr:colOff>
      <xdr:row>59</xdr:row>
      <xdr:rowOff>78740</xdr:rowOff>
    </xdr:to>
    <xdr:sp macro="" textlink="">
      <xdr:nvSpPr>
        <xdr:cNvPr id="338" name="楕円 337"/>
        <xdr:cNvSpPr/>
      </xdr:nvSpPr>
      <xdr:spPr>
        <a:xfrm>
          <a:off x="169672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69867</xdr:rowOff>
    </xdr:from>
    <xdr:ext cx="762000" cy="259045"/>
    <xdr:sp macro="" textlink="">
      <xdr:nvSpPr>
        <xdr:cNvPr id="339" name="定員管理の状況該当値テキスト"/>
        <xdr:cNvSpPr txBox="1"/>
      </xdr:nvSpPr>
      <xdr:spPr>
        <a:xfrm>
          <a:off x="17106900" y="1001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154019</xdr:rowOff>
    </xdr:from>
    <xdr:to>
      <xdr:col>77</xdr:col>
      <xdr:colOff>95250</xdr:colOff>
      <xdr:row>59</xdr:row>
      <xdr:rowOff>84169</xdr:rowOff>
    </xdr:to>
    <xdr:sp macro="" textlink="">
      <xdr:nvSpPr>
        <xdr:cNvPr id="340" name="楕円 339"/>
        <xdr:cNvSpPr/>
      </xdr:nvSpPr>
      <xdr:spPr>
        <a:xfrm>
          <a:off x="16129000" y="1009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94346</xdr:rowOff>
    </xdr:from>
    <xdr:ext cx="736600" cy="259045"/>
    <xdr:sp macro="" textlink="">
      <xdr:nvSpPr>
        <xdr:cNvPr id="341" name="テキスト ボックス 340"/>
        <xdr:cNvSpPr txBox="1"/>
      </xdr:nvSpPr>
      <xdr:spPr>
        <a:xfrm>
          <a:off x="15798800" y="9866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126270</xdr:rowOff>
    </xdr:from>
    <xdr:to>
      <xdr:col>73</xdr:col>
      <xdr:colOff>44450</xdr:colOff>
      <xdr:row>59</xdr:row>
      <xdr:rowOff>56420</xdr:rowOff>
    </xdr:to>
    <xdr:sp macro="" textlink="">
      <xdr:nvSpPr>
        <xdr:cNvPr id="342" name="楕円 341"/>
        <xdr:cNvSpPr/>
      </xdr:nvSpPr>
      <xdr:spPr>
        <a:xfrm>
          <a:off x="15240000" y="100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66597</xdr:rowOff>
    </xdr:from>
    <xdr:ext cx="762000" cy="259045"/>
    <xdr:sp macro="" textlink="">
      <xdr:nvSpPr>
        <xdr:cNvPr id="343" name="テキスト ボックス 342"/>
        <xdr:cNvSpPr txBox="1"/>
      </xdr:nvSpPr>
      <xdr:spPr>
        <a:xfrm>
          <a:off x="14909800" y="983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124460</xdr:rowOff>
    </xdr:from>
    <xdr:to>
      <xdr:col>68</xdr:col>
      <xdr:colOff>203200</xdr:colOff>
      <xdr:row>59</xdr:row>
      <xdr:rowOff>54610</xdr:rowOff>
    </xdr:to>
    <xdr:sp macro="" textlink="">
      <xdr:nvSpPr>
        <xdr:cNvPr id="344" name="楕円 343"/>
        <xdr:cNvSpPr/>
      </xdr:nvSpPr>
      <xdr:spPr>
        <a:xfrm>
          <a:off x="14351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64787</xdr:rowOff>
    </xdr:from>
    <xdr:ext cx="762000" cy="259045"/>
    <xdr:sp macro="" textlink="">
      <xdr:nvSpPr>
        <xdr:cNvPr id="345" name="テキスト ボックス 344"/>
        <xdr:cNvSpPr txBox="1"/>
      </xdr:nvSpPr>
      <xdr:spPr>
        <a:xfrm>
          <a:off x="14020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107569</xdr:rowOff>
    </xdr:from>
    <xdr:to>
      <xdr:col>64</xdr:col>
      <xdr:colOff>152400</xdr:colOff>
      <xdr:row>59</xdr:row>
      <xdr:rowOff>37719</xdr:rowOff>
    </xdr:to>
    <xdr:sp macro="" textlink="">
      <xdr:nvSpPr>
        <xdr:cNvPr id="346" name="楕円 345"/>
        <xdr:cNvSpPr/>
      </xdr:nvSpPr>
      <xdr:spPr>
        <a:xfrm>
          <a:off x="13462000" y="1005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47896</xdr:rowOff>
    </xdr:from>
    <xdr:ext cx="762000" cy="259045"/>
    <xdr:sp macro="" textlink="">
      <xdr:nvSpPr>
        <xdr:cNvPr id="347" name="テキスト ボックス 346"/>
        <xdr:cNvSpPr txBox="1"/>
      </xdr:nvSpPr>
      <xdr:spPr>
        <a:xfrm>
          <a:off x="13131800" y="982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実質公債費比率は対前年度△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年度単年度では公債費は増加しているものの、公債費充当公営企業繰出金の減少により元利償還金等が減少したこと及び分母の標準財政規模が増加したことで実質公債費比率は減少した。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先に借り入れた防災行政無線デジタル化や非常用発電設備の更新、教育施設改修等の地方債の償還が控えており、公債費比率は上昇していくと見込まれるが、従来の運用方針を変えず計画的な運用を行っていく。</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42</xdr:row>
      <xdr:rowOff>146050</xdr:rowOff>
    </xdr:to>
    <xdr:cxnSp macro="">
      <xdr:nvCxnSpPr>
        <xdr:cNvPr id="380" name="直線コネクタ 379"/>
        <xdr:cNvCxnSpPr/>
      </xdr:nvCxnSpPr>
      <xdr:spPr>
        <a:xfrm flipV="1">
          <a:off x="16179800" y="73228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1" name="公債費負担の状況平均値テキスト"/>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146050</xdr:rowOff>
    </xdr:from>
    <xdr:to>
      <xdr:col>77</xdr:col>
      <xdr:colOff>44450</xdr:colOff>
      <xdr:row>42</xdr:row>
      <xdr:rowOff>162137</xdr:rowOff>
    </xdr:to>
    <xdr:cxnSp macro="">
      <xdr:nvCxnSpPr>
        <xdr:cNvPr id="383" name="直線コネクタ 382"/>
        <xdr:cNvCxnSpPr/>
      </xdr:nvCxnSpPr>
      <xdr:spPr>
        <a:xfrm flipV="1">
          <a:off x="15290800" y="73469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71120</xdr:rowOff>
    </xdr:from>
    <xdr:to>
      <xdr:col>77</xdr:col>
      <xdr:colOff>95250</xdr:colOff>
      <xdr:row>43</xdr:row>
      <xdr:rowOff>1270</xdr:rowOff>
    </xdr:to>
    <xdr:sp macro="" textlink="">
      <xdr:nvSpPr>
        <xdr:cNvPr id="384" name="フローチャート: 判断 383"/>
        <xdr:cNvSpPr/>
      </xdr:nvSpPr>
      <xdr:spPr>
        <a:xfrm>
          <a:off x="16129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11447</xdr:rowOff>
    </xdr:from>
    <xdr:ext cx="736600" cy="259045"/>
    <xdr:sp macro="" textlink="">
      <xdr:nvSpPr>
        <xdr:cNvPr id="385" name="テキスト ボックス 384"/>
        <xdr:cNvSpPr txBox="1"/>
      </xdr:nvSpPr>
      <xdr:spPr>
        <a:xfrm>
          <a:off x="15798800" y="704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162137</xdr:rowOff>
    </xdr:from>
    <xdr:to>
      <xdr:col>72</xdr:col>
      <xdr:colOff>203200</xdr:colOff>
      <xdr:row>43</xdr:row>
      <xdr:rowOff>71120</xdr:rowOff>
    </xdr:to>
    <xdr:cxnSp macro="">
      <xdr:nvCxnSpPr>
        <xdr:cNvPr id="386" name="直線コネクタ 385"/>
        <xdr:cNvCxnSpPr/>
      </xdr:nvCxnSpPr>
      <xdr:spPr>
        <a:xfrm flipV="1">
          <a:off x="14401800" y="73630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63077</xdr:rowOff>
    </xdr:from>
    <xdr:to>
      <xdr:col>73</xdr:col>
      <xdr:colOff>44450</xdr:colOff>
      <xdr:row>42</xdr:row>
      <xdr:rowOff>164677</xdr:rowOff>
    </xdr:to>
    <xdr:sp macro="" textlink="">
      <xdr:nvSpPr>
        <xdr:cNvPr id="387" name="フローチャート: 判断 386"/>
        <xdr:cNvSpPr/>
      </xdr:nvSpPr>
      <xdr:spPr>
        <a:xfrm>
          <a:off x="15240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3404</xdr:rowOff>
    </xdr:from>
    <xdr:ext cx="762000" cy="259045"/>
    <xdr:sp macro="" textlink="">
      <xdr:nvSpPr>
        <xdr:cNvPr id="388" name="テキスト ボックス 387"/>
        <xdr:cNvSpPr txBox="1"/>
      </xdr:nvSpPr>
      <xdr:spPr>
        <a:xfrm>
          <a:off x="14909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71120</xdr:rowOff>
    </xdr:from>
    <xdr:to>
      <xdr:col>68</xdr:col>
      <xdr:colOff>152400</xdr:colOff>
      <xdr:row>43</xdr:row>
      <xdr:rowOff>111337</xdr:rowOff>
    </xdr:to>
    <xdr:cxnSp macro="">
      <xdr:nvCxnSpPr>
        <xdr:cNvPr id="389" name="直線コネクタ 388"/>
        <xdr:cNvCxnSpPr/>
      </xdr:nvCxnSpPr>
      <xdr:spPr>
        <a:xfrm flipV="1">
          <a:off x="13512800" y="74434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63077</xdr:rowOff>
    </xdr:from>
    <xdr:to>
      <xdr:col>68</xdr:col>
      <xdr:colOff>203200</xdr:colOff>
      <xdr:row>42</xdr:row>
      <xdr:rowOff>164677</xdr:rowOff>
    </xdr:to>
    <xdr:sp macro="" textlink="">
      <xdr:nvSpPr>
        <xdr:cNvPr id="390" name="フローチャート: 判断 389"/>
        <xdr:cNvSpPr/>
      </xdr:nvSpPr>
      <xdr:spPr>
        <a:xfrm>
          <a:off x="14351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3404</xdr:rowOff>
    </xdr:from>
    <xdr:ext cx="762000" cy="259045"/>
    <xdr:sp macro="" textlink="">
      <xdr:nvSpPr>
        <xdr:cNvPr id="391" name="テキスト ボックス 390"/>
        <xdr:cNvSpPr txBox="1"/>
      </xdr:nvSpPr>
      <xdr:spPr>
        <a:xfrm>
          <a:off x="14020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92" name="フローチャート: 判断 391"/>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93" name="テキスト ボックス 392"/>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399" name="楕円 398"/>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400" name="公債費負担の状況該当値テキスト"/>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401" name="楕円 400"/>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402" name="テキスト ボックス 401"/>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111337</xdr:rowOff>
    </xdr:from>
    <xdr:to>
      <xdr:col>73</xdr:col>
      <xdr:colOff>44450</xdr:colOff>
      <xdr:row>43</xdr:row>
      <xdr:rowOff>41487</xdr:rowOff>
    </xdr:to>
    <xdr:sp macro="" textlink="">
      <xdr:nvSpPr>
        <xdr:cNvPr id="403" name="楕円 402"/>
        <xdr:cNvSpPr/>
      </xdr:nvSpPr>
      <xdr:spPr>
        <a:xfrm>
          <a:off x="15240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26264</xdr:rowOff>
    </xdr:from>
    <xdr:ext cx="762000" cy="259045"/>
    <xdr:sp macro="" textlink="">
      <xdr:nvSpPr>
        <xdr:cNvPr id="404" name="テキスト ボックス 403"/>
        <xdr:cNvSpPr txBox="1"/>
      </xdr:nvSpPr>
      <xdr:spPr>
        <a:xfrm>
          <a:off x="14909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20320</xdr:rowOff>
    </xdr:from>
    <xdr:to>
      <xdr:col>68</xdr:col>
      <xdr:colOff>203200</xdr:colOff>
      <xdr:row>43</xdr:row>
      <xdr:rowOff>121920</xdr:rowOff>
    </xdr:to>
    <xdr:sp macro="" textlink="">
      <xdr:nvSpPr>
        <xdr:cNvPr id="405" name="楕円 404"/>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106697</xdr:rowOff>
    </xdr:from>
    <xdr:ext cx="762000" cy="259045"/>
    <xdr:sp macro="" textlink="">
      <xdr:nvSpPr>
        <xdr:cNvPr id="406" name="テキスト ボックス 405"/>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60537</xdr:rowOff>
    </xdr:from>
    <xdr:to>
      <xdr:col>64</xdr:col>
      <xdr:colOff>152400</xdr:colOff>
      <xdr:row>43</xdr:row>
      <xdr:rowOff>162137</xdr:rowOff>
    </xdr:to>
    <xdr:sp macro="" textlink="">
      <xdr:nvSpPr>
        <xdr:cNvPr id="407" name="楕円 406"/>
        <xdr:cNvSpPr/>
      </xdr:nvSpPr>
      <xdr:spPr>
        <a:xfrm>
          <a:off x="13462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146914</xdr:rowOff>
    </xdr:from>
    <xdr:ext cx="762000" cy="259045"/>
    <xdr:sp macro="" textlink="">
      <xdr:nvSpPr>
        <xdr:cNvPr id="408" name="テキスト ボックス 407"/>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将来負担比率は昨年に引き続き発生していない。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地方債に関しては過度の発行を抑制し、借り入れは財政措置のあるものに限定しているため大きく地方債残高が上昇することはない。また、標準財政規模のおよそ</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の財政調整基金（</a:t>
          </a:r>
          <a:r>
            <a:rPr kumimoji="1" lang="en-US" altLang="ja-JP" sz="1300">
              <a:latin typeface="ＭＳ Ｐゴシック" panose="020B0600070205080204" pitchFamily="50" charset="-128"/>
              <a:ea typeface="ＭＳ Ｐゴシック" panose="020B0600070205080204" pitchFamily="50" charset="-128"/>
            </a:rPr>
            <a:t>1,560,000</a:t>
          </a:r>
          <a:r>
            <a:rPr kumimoji="1" lang="ja-JP" altLang="en-US" sz="1300">
              <a:latin typeface="ＭＳ Ｐゴシック" panose="020B0600070205080204" pitchFamily="50" charset="-128"/>
              <a:ea typeface="ＭＳ Ｐゴシック" panose="020B0600070205080204" pitchFamily="50" charset="-128"/>
            </a:rPr>
            <a:t>千円）を有していること及び小学校統廃合に係る新校舎の建設等を見据え、特定目的基金の継続的な積立により充当可能基金も増加しており、将来に渡る負担に備えている。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88477</xdr:rowOff>
    </xdr:from>
    <xdr:to>
      <xdr:col>77</xdr:col>
      <xdr:colOff>95250</xdr:colOff>
      <xdr:row>15</xdr:row>
      <xdr:rowOff>18627</xdr:rowOff>
    </xdr:to>
    <xdr:sp macro="" textlink="">
      <xdr:nvSpPr>
        <xdr:cNvPr id="444" name="フローチャート: 判断 443"/>
        <xdr:cNvSpPr/>
      </xdr:nvSpPr>
      <xdr:spPr>
        <a:xfrm>
          <a:off x="16129000" y="248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28804</xdr:rowOff>
    </xdr:from>
    <xdr:ext cx="736600" cy="259045"/>
    <xdr:sp macro="" textlink="">
      <xdr:nvSpPr>
        <xdr:cNvPr id="445" name="テキスト ボックス 444"/>
        <xdr:cNvSpPr txBox="1"/>
      </xdr:nvSpPr>
      <xdr:spPr>
        <a:xfrm>
          <a:off x="15798800" y="225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87672</xdr:rowOff>
    </xdr:from>
    <xdr:to>
      <xdr:col>73</xdr:col>
      <xdr:colOff>44450</xdr:colOff>
      <xdr:row>15</xdr:row>
      <xdr:rowOff>17822</xdr:rowOff>
    </xdr:to>
    <xdr:sp macro="" textlink="">
      <xdr:nvSpPr>
        <xdr:cNvPr id="446" name="フローチャート: 判断 445"/>
        <xdr:cNvSpPr/>
      </xdr:nvSpPr>
      <xdr:spPr>
        <a:xfrm>
          <a:off x="15240000" y="24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27999</xdr:rowOff>
    </xdr:from>
    <xdr:ext cx="762000" cy="259045"/>
    <xdr:sp macro="" textlink="">
      <xdr:nvSpPr>
        <xdr:cNvPr id="447" name="テキスト ボックス 446"/>
        <xdr:cNvSpPr txBox="1"/>
      </xdr:nvSpPr>
      <xdr:spPr>
        <a:xfrm>
          <a:off x="14909800" y="22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48" name="フローチャート: 判断 447"/>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49" name="テキスト ボックス 448"/>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57785</xdr:rowOff>
    </xdr:from>
    <xdr:to>
      <xdr:col>64</xdr:col>
      <xdr:colOff>152400</xdr:colOff>
      <xdr:row>15</xdr:row>
      <xdr:rowOff>159385</xdr:rowOff>
    </xdr:to>
    <xdr:sp macro="" textlink="">
      <xdr:nvSpPr>
        <xdr:cNvPr id="450" name="フローチャート: 判断 449"/>
        <xdr:cNvSpPr/>
      </xdr:nvSpPr>
      <xdr:spPr>
        <a:xfrm>
          <a:off x="134620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169562</xdr:rowOff>
    </xdr:from>
    <xdr:ext cx="762000" cy="259045"/>
    <xdr:sp macro="" textlink="">
      <xdr:nvSpPr>
        <xdr:cNvPr id="451" name="テキスト ボックス 450"/>
        <xdr:cNvSpPr txBox="1"/>
      </xdr:nvSpPr>
      <xdr:spPr>
        <a:xfrm>
          <a:off x="13131800" y="239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10,110
9,899
41.16
6,578,947
6,268,410
289,913
3,324,251
3,973,150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一般職員数は微減したが、会計年度任用職員制度の開始による期末手当増により人件費総額では若干増加した。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今後は定員適正化計画に則った管理を行っていくため、計画上は令和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年度までは新規採用増を見込んでおり、人件費も増加していくと考えられる。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42418</xdr:rowOff>
    </xdr:to>
    <xdr:cxnSp macro="">
      <xdr:nvCxnSpPr>
        <xdr:cNvPr id="64" name="直線コネクタ 63"/>
        <xdr:cNvCxnSpPr/>
      </xdr:nvCxnSpPr>
      <xdr:spPr>
        <a:xfrm>
          <a:off x="3987800" y="63814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32275</xdr:rowOff>
    </xdr:from>
    <xdr:ext cx="762000" cy="259045"/>
    <xdr:sp macro="" textlink="">
      <xdr:nvSpPr>
        <xdr:cNvPr id="65" name="人件費平均値テキスト"/>
        <xdr:cNvSpPr txBox="1"/>
      </xdr:nvSpPr>
      <xdr:spPr>
        <a:xfrm>
          <a:off x="4914900" y="637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19558</xdr:rowOff>
    </xdr:from>
    <xdr:to>
      <xdr:col>19</xdr:col>
      <xdr:colOff>187325</xdr:colOff>
      <xdr:row>37</xdr:row>
      <xdr:rowOff>37846</xdr:rowOff>
    </xdr:to>
    <xdr:cxnSp macro="">
      <xdr:nvCxnSpPr>
        <xdr:cNvPr id="67" name="直線コネクタ 66"/>
        <xdr:cNvCxnSpPr/>
      </xdr:nvCxnSpPr>
      <xdr:spPr>
        <a:xfrm>
          <a:off x="3098800" y="6363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69" name="テキスト ボックス 68"/>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159004</xdr:rowOff>
    </xdr:from>
    <xdr:to>
      <xdr:col>15</xdr:col>
      <xdr:colOff>98425</xdr:colOff>
      <xdr:row>37</xdr:row>
      <xdr:rowOff>19558</xdr:rowOff>
    </xdr:to>
    <xdr:cxnSp macro="">
      <xdr:nvCxnSpPr>
        <xdr:cNvPr id="70" name="直線コネクタ 69"/>
        <xdr:cNvCxnSpPr/>
      </xdr:nvCxnSpPr>
      <xdr:spPr>
        <a:xfrm>
          <a:off x="2209800" y="6331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159004</xdr:rowOff>
    </xdr:from>
    <xdr:to>
      <xdr:col>11</xdr:col>
      <xdr:colOff>9525</xdr:colOff>
      <xdr:row>37</xdr:row>
      <xdr:rowOff>133858</xdr:rowOff>
    </xdr:to>
    <xdr:cxnSp macro="">
      <xdr:nvCxnSpPr>
        <xdr:cNvPr id="73" name="直線コネクタ 72"/>
        <xdr:cNvCxnSpPr/>
      </xdr:nvCxnSpPr>
      <xdr:spPr>
        <a:xfrm flipV="1">
          <a:off x="1320800" y="633120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76" name="フローチャート: 判断 75"/>
        <xdr:cNvSpPr/>
      </xdr:nvSpPr>
      <xdr:spPr>
        <a:xfrm>
          <a:off x="1270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77" name="テキスト ボックス 76"/>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83" name="楕円 82"/>
        <xdr:cNvSpPr/>
      </xdr:nvSpPr>
      <xdr:spPr>
        <a:xfrm>
          <a:off x="4775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8145</xdr:rowOff>
    </xdr:from>
    <xdr:ext cx="762000" cy="259045"/>
    <xdr:sp macro="" textlink="">
      <xdr:nvSpPr>
        <xdr:cNvPr id="84" name="人件費該当値テキスト"/>
        <xdr:cNvSpPr txBox="1"/>
      </xdr:nvSpPr>
      <xdr:spPr>
        <a:xfrm>
          <a:off x="4914900" y="618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86" name="テキスト ボックス 85"/>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140208</xdr:rowOff>
    </xdr:from>
    <xdr:to>
      <xdr:col>15</xdr:col>
      <xdr:colOff>149225</xdr:colOff>
      <xdr:row>37</xdr:row>
      <xdr:rowOff>70358</xdr:rowOff>
    </xdr:to>
    <xdr:sp macro="" textlink="">
      <xdr:nvSpPr>
        <xdr:cNvPr id="87" name="楕円 86"/>
        <xdr:cNvSpPr/>
      </xdr:nvSpPr>
      <xdr:spPr>
        <a:xfrm>
          <a:off x="3048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55135</xdr:rowOff>
    </xdr:from>
    <xdr:ext cx="762000" cy="259045"/>
    <xdr:sp macro="" textlink="">
      <xdr:nvSpPr>
        <xdr:cNvPr id="88" name="テキスト ボックス 87"/>
        <xdr:cNvSpPr txBox="1"/>
      </xdr:nvSpPr>
      <xdr:spPr>
        <a:xfrm>
          <a:off x="2717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108204</xdr:rowOff>
    </xdr:from>
    <xdr:to>
      <xdr:col>11</xdr:col>
      <xdr:colOff>60325</xdr:colOff>
      <xdr:row>37</xdr:row>
      <xdr:rowOff>38354</xdr:rowOff>
    </xdr:to>
    <xdr:sp macro="" textlink="">
      <xdr:nvSpPr>
        <xdr:cNvPr id="89" name="楕円 88"/>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90" name="テキスト ボックス 89"/>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91" name="楕円 90"/>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92" name="テキスト ボックス 91"/>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物件費の経常収支比率は対前年度△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全国、岐阜県内及び類似団体の平均を下回っており、物件費における経常経費の抑制結果が見られる。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物件費については人件費に次いで決算比率が高く、経常経費の割合も大きいことから、今後も費用対効果の検証とコスト削減に取り組んでいく。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16</xdr:row>
      <xdr:rowOff>5080</xdr:rowOff>
    </xdr:to>
    <xdr:cxnSp macro="">
      <xdr:nvCxnSpPr>
        <xdr:cNvPr id="125" name="直線コネクタ 124"/>
        <xdr:cNvCxnSpPr/>
      </xdr:nvCxnSpPr>
      <xdr:spPr>
        <a:xfrm flipV="1">
          <a:off x="15671800" y="26187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xdr:rowOff>
    </xdr:from>
    <xdr:to>
      <xdr:col>78</xdr:col>
      <xdr:colOff>69850</xdr:colOff>
      <xdr:row>16</xdr:row>
      <xdr:rowOff>119380</xdr:rowOff>
    </xdr:to>
    <xdr:cxnSp macro="">
      <xdr:nvCxnSpPr>
        <xdr:cNvPr id="128" name="直線コネクタ 127"/>
        <xdr:cNvCxnSpPr/>
      </xdr:nvCxnSpPr>
      <xdr:spPr>
        <a:xfrm flipV="1">
          <a:off x="14782800" y="2748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72390</xdr:rowOff>
    </xdr:from>
    <xdr:to>
      <xdr:col>78</xdr:col>
      <xdr:colOff>120650</xdr:colOff>
      <xdr:row>18</xdr:row>
      <xdr:rowOff>2540</xdr:rowOff>
    </xdr:to>
    <xdr:sp macro="" textlink="">
      <xdr:nvSpPr>
        <xdr:cNvPr id="129" name="フローチャート: 判断 128"/>
        <xdr:cNvSpPr/>
      </xdr:nvSpPr>
      <xdr:spPr>
        <a:xfrm>
          <a:off x="15621000" y="29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158767</xdr:rowOff>
    </xdr:from>
    <xdr:ext cx="736600" cy="259045"/>
    <xdr:sp macro="" textlink="">
      <xdr:nvSpPr>
        <xdr:cNvPr id="130" name="テキスト ボックス 129"/>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27940</xdr:rowOff>
    </xdr:from>
    <xdr:to>
      <xdr:col>73</xdr:col>
      <xdr:colOff>180975</xdr:colOff>
      <xdr:row>16</xdr:row>
      <xdr:rowOff>119380</xdr:rowOff>
    </xdr:to>
    <xdr:cxnSp macro="">
      <xdr:nvCxnSpPr>
        <xdr:cNvPr id="131" name="直線コネクタ 130"/>
        <xdr:cNvCxnSpPr/>
      </xdr:nvCxnSpPr>
      <xdr:spPr>
        <a:xfrm>
          <a:off x="13893800" y="2771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3" name="テキスト ボックス 132"/>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27940</xdr:rowOff>
    </xdr:from>
    <xdr:to>
      <xdr:col>69</xdr:col>
      <xdr:colOff>92075</xdr:colOff>
      <xdr:row>16</xdr:row>
      <xdr:rowOff>43180</xdr:rowOff>
    </xdr:to>
    <xdr:cxnSp macro="">
      <xdr:nvCxnSpPr>
        <xdr:cNvPr id="134" name="直線コネクタ 133"/>
        <xdr:cNvCxnSpPr/>
      </xdr:nvCxnSpPr>
      <xdr:spPr>
        <a:xfrm flipV="1">
          <a:off x="13004800" y="2771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37" name="フローチャート: 判断 136"/>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36847</xdr:rowOff>
    </xdr:from>
    <xdr:ext cx="762000" cy="259045"/>
    <xdr:sp macro="" textlink="">
      <xdr:nvSpPr>
        <xdr:cNvPr id="138" name="テキスト ボックス 137"/>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4" name="楕円 143"/>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5"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125730</xdr:rowOff>
    </xdr:from>
    <xdr:to>
      <xdr:col>78</xdr:col>
      <xdr:colOff>120650</xdr:colOff>
      <xdr:row>16</xdr:row>
      <xdr:rowOff>55880</xdr:rowOff>
    </xdr:to>
    <xdr:sp macro="" textlink="">
      <xdr:nvSpPr>
        <xdr:cNvPr id="146" name="楕円 145"/>
        <xdr:cNvSpPr/>
      </xdr:nvSpPr>
      <xdr:spPr>
        <a:xfrm>
          <a:off x="15621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47" name="テキスト ボックス 146"/>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68580</xdr:rowOff>
    </xdr:from>
    <xdr:to>
      <xdr:col>74</xdr:col>
      <xdr:colOff>31750</xdr:colOff>
      <xdr:row>16</xdr:row>
      <xdr:rowOff>170180</xdr:rowOff>
    </xdr:to>
    <xdr:sp macro="" textlink="">
      <xdr:nvSpPr>
        <xdr:cNvPr id="148" name="楕円 147"/>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8907</xdr:rowOff>
    </xdr:from>
    <xdr:ext cx="762000" cy="259045"/>
    <xdr:sp macro="" textlink="">
      <xdr:nvSpPr>
        <xdr:cNvPr id="149" name="テキスト ボックス 148"/>
        <xdr:cNvSpPr txBox="1"/>
      </xdr:nvSpPr>
      <xdr:spPr>
        <a:xfrm>
          <a:off x="14401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148590</xdr:rowOff>
    </xdr:from>
    <xdr:to>
      <xdr:col>69</xdr:col>
      <xdr:colOff>142875</xdr:colOff>
      <xdr:row>16</xdr:row>
      <xdr:rowOff>78740</xdr:rowOff>
    </xdr:to>
    <xdr:sp macro="" textlink="">
      <xdr:nvSpPr>
        <xdr:cNvPr id="150" name="楕円 149"/>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88917</xdr:rowOff>
    </xdr:from>
    <xdr:ext cx="762000" cy="259045"/>
    <xdr:sp macro="" textlink="">
      <xdr:nvSpPr>
        <xdr:cNvPr id="151" name="テキスト ボックス 150"/>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2" name="楕円 151"/>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104157</xdr:rowOff>
    </xdr:from>
    <xdr:ext cx="762000" cy="259045"/>
    <xdr:sp macro="" textlink="">
      <xdr:nvSpPr>
        <xdr:cNvPr id="153" name="テキスト ボックス 152"/>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年度は新型コロナウイルス感染症の影響による病院の受診控え等により福祉医療助成が減少（△</a:t>
          </a:r>
          <a:r>
            <a:rPr kumimoji="1" lang="en-US" altLang="ja-JP" sz="1300">
              <a:latin typeface="ＭＳ Ｐゴシック" panose="020B0600070205080204" pitchFamily="50" charset="-128"/>
              <a:ea typeface="ＭＳ Ｐゴシック" panose="020B0600070205080204" pitchFamily="50" charset="-128"/>
            </a:rPr>
            <a:t>17,599</a:t>
          </a:r>
          <a:r>
            <a:rPr kumimoji="1" lang="ja-JP" altLang="en-US" sz="1300">
              <a:latin typeface="ＭＳ Ｐゴシック" panose="020B0600070205080204" pitchFamily="50" charset="-128"/>
              <a:ea typeface="ＭＳ Ｐゴシック" panose="020B0600070205080204" pitchFamily="50" charset="-128"/>
            </a:rPr>
            <a:t>千円）した。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なお、比率の減少については上記理由に加え、経常経費全体の決算額における扶助費以外の費用の増加が影響している。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24130</xdr:rowOff>
    </xdr:from>
    <xdr:to>
      <xdr:col>24</xdr:col>
      <xdr:colOff>25400</xdr:colOff>
      <xdr:row>59</xdr:row>
      <xdr:rowOff>69850</xdr:rowOff>
    </xdr:to>
    <xdr:cxnSp macro="">
      <xdr:nvCxnSpPr>
        <xdr:cNvPr id="184" name="直線コネクタ 183"/>
        <xdr:cNvCxnSpPr/>
      </xdr:nvCxnSpPr>
      <xdr:spPr>
        <a:xfrm flipV="1">
          <a:off x="3987800" y="979678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59</xdr:row>
      <xdr:rowOff>161290</xdr:rowOff>
    </xdr:to>
    <xdr:cxnSp macro="">
      <xdr:nvCxnSpPr>
        <xdr:cNvPr id="187" name="直線コネクタ 186"/>
        <xdr:cNvCxnSpPr/>
      </xdr:nvCxnSpPr>
      <xdr:spPr>
        <a:xfrm flipV="1">
          <a:off x="3098800" y="10185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156210</xdr:rowOff>
    </xdr:from>
    <xdr:to>
      <xdr:col>20</xdr:col>
      <xdr:colOff>38100</xdr:colOff>
      <xdr:row>58</xdr:row>
      <xdr:rowOff>86360</xdr:rowOff>
    </xdr:to>
    <xdr:sp macro="" textlink="">
      <xdr:nvSpPr>
        <xdr:cNvPr id="188" name="フローチャート: 判断 187"/>
        <xdr:cNvSpPr/>
      </xdr:nvSpPr>
      <xdr:spPr>
        <a:xfrm>
          <a:off x="3937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96537</xdr:rowOff>
    </xdr:from>
    <xdr:ext cx="736600" cy="259045"/>
    <xdr:sp macro="" textlink="">
      <xdr:nvSpPr>
        <xdr:cNvPr id="189" name="テキスト ボックス 188"/>
        <xdr:cNvSpPr txBox="1"/>
      </xdr:nvSpPr>
      <xdr:spPr>
        <a:xfrm>
          <a:off x="3606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138430</xdr:rowOff>
    </xdr:from>
    <xdr:to>
      <xdr:col>15</xdr:col>
      <xdr:colOff>98425</xdr:colOff>
      <xdr:row>59</xdr:row>
      <xdr:rowOff>161290</xdr:rowOff>
    </xdr:to>
    <xdr:cxnSp macro="">
      <xdr:nvCxnSpPr>
        <xdr:cNvPr id="190" name="直線コネクタ 189"/>
        <xdr:cNvCxnSpPr/>
      </xdr:nvCxnSpPr>
      <xdr:spPr>
        <a:xfrm>
          <a:off x="2209800" y="10253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xdr:rowOff>
    </xdr:from>
    <xdr:to>
      <xdr:col>15</xdr:col>
      <xdr:colOff>149225</xdr:colOff>
      <xdr:row>58</xdr:row>
      <xdr:rowOff>109220</xdr:rowOff>
    </xdr:to>
    <xdr:sp macro="" textlink="">
      <xdr:nvSpPr>
        <xdr:cNvPr id="191" name="フローチャート: 判断 190"/>
        <xdr:cNvSpPr/>
      </xdr:nvSpPr>
      <xdr:spPr>
        <a:xfrm>
          <a:off x="3048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119397</xdr:rowOff>
    </xdr:from>
    <xdr:ext cx="762000" cy="259045"/>
    <xdr:sp macro="" textlink="">
      <xdr:nvSpPr>
        <xdr:cNvPr id="192" name="テキスト ボックス 191"/>
        <xdr:cNvSpPr txBox="1"/>
      </xdr:nvSpPr>
      <xdr:spPr>
        <a:xfrm>
          <a:off x="2717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115570</xdr:rowOff>
    </xdr:from>
    <xdr:to>
      <xdr:col>11</xdr:col>
      <xdr:colOff>9525</xdr:colOff>
      <xdr:row>59</xdr:row>
      <xdr:rowOff>138430</xdr:rowOff>
    </xdr:to>
    <xdr:cxnSp macro="">
      <xdr:nvCxnSpPr>
        <xdr:cNvPr id="193" name="直線コネクタ 192"/>
        <xdr:cNvCxnSpPr/>
      </xdr:nvCxnSpPr>
      <xdr:spPr>
        <a:xfrm>
          <a:off x="1320800" y="10231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4" name="フローチャート: 判断 193"/>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5" name="テキスト ボックス 194"/>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87630</xdr:rowOff>
    </xdr:from>
    <xdr:to>
      <xdr:col>6</xdr:col>
      <xdr:colOff>171450</xdr:colOff>
      <xdr:row>58</xdr:row>
      <xdr:rowOff>17780</xdr:rowOff>
    </xdr:to>
    <xdr:sp macro="" textlink="">
      <xdr:nvSpPr>
        <xdr:cNvPr id="196" name="フローチャート: 判断 195"/>
        <xdr:cNvSpPr/>
      </xdr:nvSpPr>
      <xdr:spPr>
        <a:xfrm>
          <a:off x="1270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27957</xdr:rowOff>
    </xdr:from>
    <xdr:ext cx="762000" cy="259045"/>
    <xdr:sp macro="" textlink="">
      <xdr:nvSpPr>
        <xdr:cNvPr id="197" name="テキスト ボックス 196"/>
        <xdr:cNvSpPr txBox="1"/>
      </xdr:nvSpPr>
      <xdr:spPr>
        <a:xfrm>
          <a:off x="939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144780</xdr:rowOff>
    </xdr:from>
    <xdr:to>
      <xdr:col>24</xdr:col>
      <xdr:colOff>76200</xdr:colOff>
      <xdr:row>57</xdr:row>
      <xdr:rowOff>74930</xdr:rowOff>
    </xdr:to>
    <xdr:sp macro="" textlink="">
      <xdr:nvSpPr>
        <xdr:cNvPr id="203" name="楕円 202"/>
        <xdr:cNvSpPr/>
      </xdr:nvSpPr>
      <xdr:spPr>
        <a:xfrm>
          <a:off x="4775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116857</xdr:rowOff>
    </xdr:from>
    <xdr:ext cx="762000" cy="259045"/>
    <xdr:sp macro="" textlink="">
      <xdr:nvSpPr>
        <xdr:cNvPr id="204" name="扶助費該当値テキスト"/>
        <xdr:cNvSpPr txBox="1"/>
      </xdr:nvSpPr>
      <xdr:spPr>
        <a:xfrm>
          <a:off x="4914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205" name="楕円 204"/>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206" name="テキスト ボックス 205"/>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110490</xdr:rowOff>
    </xdr:from>
    <xdr:to>
      <xdr:col>15</xdr:col>
      <xdr:colOff>149225</xdr:colOff>
      <xdr:row>60</xdr:row>
      <xdr:rowOff>40640</xdr:rowOff>
    </xdr:to>
    <xdr:sp macro="" textlink="">
      <xdr:nvSpPr>
        <xdr:cNvPr id="207" name="楕円 206"/>
        <xdr:cNvSpPr/>
      </xdr:nvSpPr>
      <xdr:spPr>
        <a:xfrm>
          <a:off x="3048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25417</xdr:rowOff>
    </xdr:from>
    <xdr:ext cx="762000" cy="259045"/>
    <xdr:sp macro="" textlink="">
      <xdr:nvSpPr>
        <xdr:cNvPr id="208" name="テキスト ボックス 207"/>
        <xdr:cNvSpPr txBox="1"/>
      </xdr:nvSpPr>
      <xdr:spPr>
        <a:xfrm>
          <a:off x="2717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87630</xdr:rowOff>
    </xdr:from>
    <xdr:to>
      <xdr:col>11</xdr:col>
      <xdr:colOff>60325</xdr:colOff>
      <xdr:row>60</xdr:row>
      <xdr:rowOff>17780</xdr:rowOff>
    </xdr:to>
    <xdr:sp macro="" textlink="">
      <xdr:nvSpPr>
        <xdr:cNvPr id="209" name="楕円 208"/>
        <xdr:cNvSpPr/>
      </xdr:nvSpPr>
      <xdr:spPr>
        <a:xfrm>
          <a:off x="2159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2557</xdr:rowOff>
    </xdr:from>
    <xdr:ext cx="762000" cy="259045"/>
    <xdr:sp macro="" textlink="">
      <xdr:nvSpPr>
        <xdr:cNvPr id="210" name="テキスト ボックス 209"/>
        <xdr:cNvSpPr txBox="1"/>
      </xdr:nvSpPr>
      <xdr:spPr>
        <a:xfrm>
          <a:off x="1828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64770</xdr:rowOff>
    </xdr:from>
    <xdr:to>
      <xdr:col>6</xdr:col>
      <xdr:colOff>171450</xdr:colOff>
      <xdr:row>59</xdr:row>
      <xdr:rowOff>166370</xdr:rowOff>
    </xdr:to>
    <xdr:sp macro="" textlink="">
      <xdr:nvSpPr>
        <xdr:cNvPr id="211" name="楕円 210"/>
        <xdr:cNvSpPr/>
      </xdr:nvSpPr>
      <xdr:spPr>
        <a:xfrm>
          <a:off x="1270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151147</xdr:rowOff>
    </xdr:from>
    <xdr:ext cx="762000" cy="259045"/>
    <xdr:sp macro="" textlink="">
      <xdr:nvSpPr>
        <xdr:cNvPr id="212" name="テキスト ボックス 211"/>
        <xdr:cNvSpPr txBox="1"/>
      </xdr:nvSpPr>
      <xdr:spPr>
        <a:xfrm>
          <a:off x="939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その他の経常収支比率は対前年度△</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ポイントと大きく減少した。これは、補助費等で挙げたように下水道事業会計への繰出金を負担金・補助金として科目替えしたことによる。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なお、繰出金のみの経常収支比率の増減は△</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ポイントとなった（</a:t>
          </a:r>
          <a:r>
            <a:rPr kumimoji="1" lang="en-US" altLang="ja-JP" sz="1300">
              <a:latin typeface="ＭＳ Ｐゴシック" panose="020B0600070205080204" pitchFamily="50" charset="-128"/>
              <a:ea typeface="ＭＳ Ｐゴシック" panose="020B0600070205080204" pitchFamily="50" charset="-128"/>
            </a:rPr>
            <a:t>R1:18.1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R2:8.9</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59</xdr:row>
      <xdr:rowOff>16510</xdr:rowOff>
    </xdr:to>
    <xdr:cxnSp macro="">
      <xdr:nvCxnSpPr>
        <xdr:cNvPr id="245" name="直線コネクタ 244"/>
        <xdr:cNvCxnSpPr/>
      </xdr:nvCxnSpPr>
      <xdr:spPr>
        <a:xfrm flipV="1">
          <a:off x="15671800" y="9499600"/>
          <a:ext cx="838200" cy="6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6"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8890</xdr:rowOff>
    </xdr:from>
    <xdr:to>
      <xdr:col>78</xdr:col>
      <xdr:colOff>69850</xdr:colOff>
      <xdr:row>59</xdr:row>
      <xdr:rowOff>16510</xdr:rowOff>
    </xdr:to>
    <xdr:cxnSp macro="">
      <xdr:nvCxnSpPr>
        <xdr:cNvPr id="248" name="直線コネクタ 247"/>
        <xdr:cNvCxnSpPr/>
      </xdr:nvCxnSpPr>
      <xdr:spPr>
        <a:xfrm>
          <a:off x="14782800" y="1012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3810</xdr:rowOff>
    </xdr:from>
    <xdr:to>
      <xdr:col>78</xdr:col>
      <xdr:colOff>120650</xdr:colOff>
      <xdr:row>57</xdr:row>
      <xdr:rowOff>105410</xdr:rowOff>
    </xdr:to>
    <xdr:sp macro="" textlink="">
      <xdr:nvSpPr>
        <xdr:cNvPr id="249" name="フローチャート: 判断 248"/>
        <xdr:cNvSpPr/>
      </xdr:nvSpPr>
      <xdr:spPr>
        <a:xfrm>
          <a:off x="15621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115587</xdr:rowOff>
    </xdr:from>
    <xdr:ext cx="736600" cy="259045"/>
    <xdr:sp macro="" textlink="">
      <xdr:nvSpPr>
        <xdr:cNvPr id="250" name="テキスト ボックス 249"/>
        <xdr:cNvSpPr txBox="1"/>
      </xdr:nvSpPr>
      <xdr:spPr>
        <a:xfrm>
          <a:off x="15290800" y="954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8890</xdr:rowOff>
    </xdr:from>
    <xdr:to>
      <xdr:col>73</xdr:col>
      <xdr:colOff>180975</xdr:colOff>
      <xdr:row>59</xdr:row>
      <xdr:rowOff>54610</xdr:rowOff>
    </xdr:to>
    <xdr:cxnSp macro="">
      <xdr:nvCxnSpPr>
        <xdr:cNvPr id="251" name="直線コネクタ 250"/>
        <xdr:cNvCxnSpPr/>
      </xdr:nvCxnSpPr>
      <xdr:spPr>
        <a:xfrm flipV="1">
          <a:off x="13893800" y="10124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2" name="フローチャート: 判断 25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3" name="テキスト ボックス 252"/>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54610</xdr:rowOff>
    </xdr:from>
    <xdr:to>
      <xdr:col>69</xdr:col>
      <xdr:colOff>92075</xdr:colOff>
      <xdr:row>59</xdr:row>
      <xdr:rowOff>107950</xdr:rowOff>
    </xdr:to>
    <xdr:cxnSp macro="">
      <xdr:nvCxnSpPr>
        <xdr:cNvPr id="254" name="直線コネクタ 253"/>
        <xdr:cNvCxnSpPr/>
      </xdr:nvCxnSpPr>
      <xdr:spPr>
        <a:xfrm flipV="1">
          <a:off x="13004800" y="10170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55" name="フローチャート: 判断 254"/>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56" name="テキスト ボックス 255"/>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7" name="フローチャート: 判断 256"/>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58" name="テキスト ボックス 257"/>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64" name="楕円 263"/>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65"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137160</xdr:rowOff>
    </xdr:from>
    <xdr:to>
      <xdr:col>78</xdr:col>
      <xdr:colOff>120650</xdr:colOff>
      <xdr:row>59</xdr:row>
      <xdr:rowOff>67310</xdr:rowOff>
    </xdr:to>
    <xdr:sp macro="" textlink="">
      <xdr:nvSpPr>
        <xdr:cNvPr id="266" name="楕円 265"/>
        <xdr:cNvSpPr/>
      </xdr:nvSpPr>
      <xdr:spPr>
        <a:xfrm>
          <a:off x="15621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52087</xdr:rowOff>
    </xdr:from>
    <xdr:ext cx="736600" cy="259045"/>
    <xdr:sp macro="" textlink="">
      <xdr:nvSpPr>
        <xdr:cNvPr id="267" name="テキスト ボックス 266"/>
        <xdr:cNvSpPr txBox="1"/>
      </xdr:nvSpPr>
      <xdr:spPr>
        <a:xfrm>
          <a:off x="15290800" y="1016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129540</xdr:rowOff>
    </xdr:from>
    <xdr:to>
      <xdr:col>74</xdr:col>
      <xdr:colOff>31750</xdr:colOff>
      <xdr:row>59</xdr:row>
      <xdr:rowOff>59690</xdr:rowOff>
    </xdr:to>
    <xdr:sp macro="" textlink="">
      <xdr:nvSpPr>
        <xdr:cNvPr id="268" name="楕円 267"/>
        <xdr:cNvSpPr/>
      </xdr:nvSpPr>
      <xdr:spPr>
        <a:xfrm>
          <a:off x="14732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44467</xdr:rowOff>
    </xdr:from>
    <xdr:ext cx="762000" cy="259045"/>
    <xdr:sp macro="" textlink="">
      <xdr:nvSpPr>
        <xdr:cNvPr id="269" name="テキスト ボックス 268"/>
        <xdr:cNvSpPr txBox="1"/>
      </xdr:nvSpPr>
      <xdr:spPr>
        <a:xfrm>
          <a:off x="14401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3810</xdr:rowOff>
    </xdr:from>
    <xdr:to>
      <xdr:col>69</xdr:col>
      <xdr:colOff>142875</xdr:colOff>
      <xdr:row>59</xdr:row>
      <xdr:rowOff>105410</xdr:rowOff>
    </xdr:to>
    <xdr:sp macro="" textlink="">
      <xdr:nvSpPr>
        <xdr:cNvPr id="270" name="楕円 269"/>
        <xdr:cNvSpPr/>
      </xdr:nvSpPr>
      <xdr:spPr>
        <a:xfrm>
          <a:off x="13843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90187</xdr:rowOff>
    </xdr:from>
    <xdr:ext cx="762000" cy="259045"/>
    <xdr:sp macro="" textlink="">
      <xdr:nvSpPr>
        <xdr:cNvPr id="271" name="テキスト ボックス 270"/>
        <xdr:cNvSpPr txBox="1"/>
      </xdr:nvSpPr>
      <xdr:spPr>
        <a:xfrm>
          <a:off x="13512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72" name="楕円 271"/>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73" name="テキスト ボックス 272"/>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補助費等の経常収支比率は対前年度</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と大きく増加した。これは、下水道事業及び農業集落排水事業が法適化されたことにより、当該会計の繰出金を負担金・補助金として支出することとなり、従来の基準内繰出については負担金として全額経常経費となるため、経常収支比率は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但し、下水道事業会計への繰出は令和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年度をピークとしており、次年度以降は減少する見込みである。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38</xdr:row>
      <xdr:rowOff>44704</xdr:rowOff>
    </xdr:to>
    <xdr:cxnSp macro="">
      <xdr:nvCxnSpPr>
        <xdr:cNvPr id="303" name="直線コネクタ 302"/>
        <xdr:cNvCxnSpPr/>
      </xdr:nvCxnSpPr>
      <xdr:spPr>
        <a:xfrm>
          <a:off x="15671800" y="6303772"/>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4"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131572</xdr:rowOff>
    </xdr:to>
    <xdr:cxnSp macro="">
      <xdr:nvCxnSpPr>
        <xdr:cNvPr id="306" name="直線コネクタ 305"/>
        <xdr:cNvCxnSpPr/>
      </xdr:nvCxnSpPr>
      <xdr:spPr>
        <a:xfrm>
          <a:off x="14782800" y="6276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7" name="フローチャート: 判断 306"/>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8" name="テキスト ボックス 307"/>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104140</xdr:rowOff>
    </xdr:to>
    <xdr:cxnSp macro="">
      <xdr:nvCxnSpPr>
        <xdr:cNvPr id="309" name="直線コネクタ 308"/>
        <xdr:cNvCxnSpPr/>
      </xdr:nvCxnSpPr>
      <xdr:spPr>
        <a:xfrm>
          <a:off x="13893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0" name="フローチャート: 判断 309"/>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1" name="テキスト ボックス 310"/>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90424</xdr:rowOff>
    </xdr:to>
    <xdr:cxnSp macro="">
      <xdr:nvCxnSpPr>
        <xdr:cNvPr id="312" name="直線コネクタ 311"/>
        <xdr:cNvCxnSpPr/>
      </xdr:nvCxnSpPr>
      <xdr:spPr>
        <a:xfrm flipV="1">
          <a:off x="13004800" y="6230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3" name="フローチャート: 判断 312"/>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4" name="テキスト ボックス 313"/>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15" name="フローチャート: 判断 314"/>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16" name="テキスト ボックス 315"/>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165354</xdr:rowOff>
    </xdr:from>
    <xdr:to>
      <xdr:col>82</xdr:col>
      <xdr:colOff>158750</xdr:colOff>
      <xdr:row>38</xdr:row>
      <xdr:rowOff>95504</xdr:rowOff>
    </xdr:to>
    <xdr:sp macro="" textlink="">
      <xdr:nvSpPr>
        <xdr:cNvPr id="322" name="楕円 321"/>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137431</xdr:rowOff>
    </xdr:from>
    <xdr:ext cx="762000" cy="259045"/>
    <xdr:sp macro="" textlink="">
      <xdr:nvSpPr>
        <xdr:cNvPr id="323" name="補助費等該当値テキスト"/>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4" name="楕円 323"/>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25" name="テキスト ボックス 324"/>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6" name="楕円 325"/>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27" name="テキスト ボックス 326"/>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28" name="楕円 327"/>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29" name="テキスト ボックス 328"/>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30" name="楕円 329"/>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31" name="テキスト ボックス 330"/>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直近で借り入れを行っている防災行政無線デジタル化事業や施設改修の元金償還が開始されたことにより公債費の経常収支比率は対前年度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老朽化した施設の改修や小学校統廃合に伴う新校舎の建設など投資的経費の増加が見込まれており、その財源として地方債を発行するにあたり、財政状況等を十分考慮し補助金や基金を活用するとともに負担の平準化を図っ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30987</xdr:rowOff>
    </xdr:from>
    <xdr:to>
      <xdr:col>24</xdr:col>
      <xdr:colOff>25400</xdr:colOff>
      <xdr:row>76</xdr:row>
      <xdr:rowOff>40132</xdr:rowOff>
    </xdr:to>
    <xdr:cxnSp macro="">
      <xdr:nvCxnSpPr>
        <xdr:cNvPr id="361" name="直線コネクタ 360"/>
        <xdr:cNvCxnSpPr/>
      </xdr:nvCxnSpPr>
      <xdr:spPr>
        <a:xfrm>
          <a:off x="3987800" y="1306118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xdr:rowOff>
    </xdr:from>
    <xdr:to>
      <xdr:col>19</xdr:col>
      <xdr:colOff>187325</xdr:colOff>
      <xdr:row>76</xdr:row>
      <xdr:rowOff>30987</xdr:rowOff>
    </xdr:to>
    <xdr:cxnSp macro="">
      <xdr:nvCxnSpPr>
        <xdr:cNvPr id="364" name="直線コネクタ 363"/>
        <xdr:cNvCxnSpPr/>
      </xdr:nvCxnSpPr>
      <xdr:spPr>
        <a:xfrm>
          <a:off x="3098800" y="130383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xdr:rowOff>
    </xdr:from>
    <xdr:to>
      <xdr:col>15</xdr:col>
      <xdr:colOff>98425</xdr:colOff>
      <xdr:row>76</xdr:row>
      <xdr:rowOff>53848</xdr:rowOff>
    </xdr:to>
    <xdr:cxnSp macro="">
      <xdr:nvCxnSpPr>
        <xdr:cNvPr id="367" name="直線コネクタ 366"/>
        <xdr:cNvCxnSpPr/>
      </xdr:nvCxnSpPr>
      <xdr:spPr>
        <a:xfrm flipV="1">
          <a:off x="2209800" y="130383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68" name="フローチャート: 判断 367"/>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69" name="テキスト ボックス 368"/>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53848</xdr:rowOff>
    </xdr:from>
    <xdr:to>
      <xdr:col>11</xdr:col>
      <xdr:colOff>9525</xdr:colOff>
      <xdr:row>76</xdr:row>
      <xdr:rowOff>90424</xdr:rowOff>
    </xdr:to>
    <xdr:cxnSp macro="">
      <xdr:nvCxnSpPr>
        <xdr:cNvPr id="370" name="直線コネクタ 369"/>
        <xdr:cNvCxnSpPr/>
      </xdr:nvCxnSpPr>
      <xdr:spPr>
        <a:xfrm flipV="1">
          <a:off x="1320800" y="130840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60198</xdr:rowOff>
    </xdr:from>
    <xdr:to>
      <xdr:col>11</xdr:col>
      <xdr:colOff>60325</xdr:colOff>
      <xdr:row>77</xdr:row>
      <xdr:rowOff>161798</xdr:rowOff>
    </xdr:to>
    <xdr:sp macro="" textlink="">
      <xdr:nvSpPr>
        <xdr:cNvPr id="371" name="フローチャート: 判断 370"/>
        <xdr:cNvSpPr/>
      </xdr:nvSpPr>
      <xdr:spPr>
        <a:xfrm>
          <a:off x="2159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146575</xdr:rowOff>
    </xdr:from>
    <xdr:ext cx="762000" cy="259045"/>
    <xdr:sp macro="" textlink="">
      <xdr:nvSpPr>
        <xdr:cNvPr id="372" name="テキスト ボックス 371"/>
        <xdr:cNvSpPr txBox="1"/>
      </xdr:nvSpPr>
      <xdr:spPr>
        <a:xfrm>
          <a:off x="1828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73" name="フローチャート: 判断 372"/>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74" name="テキスト ボックス 373"/>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160782</xdr:rowOff>
    </xdr:from>
    <xdr:to>
      <xdr:col>24</xdr:col>
      <xdr:colOff>76200</xdr:colOff>
      <xdr:row>76</xdr:row>
      <xdr:rowOff>90932</xdr:rowOff>
    </xdr:to>
    <xdr:sp macro="" textlink="">
      <xdr:nvSpPr>
        <xdr:cNvPr id="380" name="楕円 379"/>
        <xdr:cNvSpPr/>
      </xdr:nvSpPr>
      <xdr:spPr>
        <a:xfrm>
          <a:off x="4775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5859</xdr:rowOff>
    </xdr:from>
    <xdr:ext cx="762000" cy="259045"/>
    <xdr:sp macro="" textlink="">
      <xdr:nvSpPr>
        <xdr:cNvPr id="381" name="公債費該当値テキスト"/>
        <xdr:cNvSpPr txBox="1"/>
      </xdr:nvSpPr>
      <xdr:spPr>
        <a:xfrm>
          <a:off x="4914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151637</xdr:rowOff>
    </xdr:from>
    <xdr:to>
      <xdr:col>20</xdr:col>
      <xdr:colOff>38100</xdr:colOff>
      <xdr:row>76</xdr:row>
      <xdr:rowOff>81787</xdr:rowOff>
    </xdr:to>
    <xdr:sp macro="" textlink="">
      <xdr:nvSpPr>
        <xdr:cNvPr id="382" name="楕円 381"/>
        <xdr:cNvSpPr/>
      </xdr:nvSpPr>
      <xdr:spPr>
        <a:xfrm>
          <a:off x="3937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91965</xdr:rowOff>
    </xdr:from>
    <xdr:ext cx="736600" cy="259045"/>
    <xdr:sp macro="" textlink="">
      <xdr:nvSpPr>
        <xdr:cNvPr id="383" name="テキスト ボックス 382"/>
        <xdr:cNvSpPr txBox="1"/>
      </xdr:nvSpPr>
      <xdr:spPr>
        <a:xfrm>
          <a:off x="3606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128778</xdr:rowOff>
    </xdr:from>
    <xdr:to>
      <xdr:col>15</xdr:col>
      <xdr:colOff>149225</xdr:colOff>
      <xdr:row>76</xdr:row>
      <xdr:rowOff>58928</xdr:rowOff>
    </xdr:to>
    <xdr:sp macro="" textlink="">
      <xdr:nvSpPr>
        <xdr:cNvPr id="384" name="楕円 383"/>
        <xdr:cNvSpPr/>
      </xdr:nvSpPr>
      <xdr:spPr>
        <a:xfrm>
          <a:off x="3048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69105</xdr:rowOff>
    </xdr:from>
    <xdr:ext cx="762000" cy="259045"/>
    <xdr:sp macro="" textlink="">
      <xdr:nvSpPr>
        <xdr:cNvPr id="385" name="テキスト ボックス 384"/>
        <xdr:cNvSpPr txBox="1"/>
      </xdr:nvSpPr>
      <xdr:spPr>
        <a:xfrm>
          <a:off x="2717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xdr:rowOff>
    </xdr:from>
    <xdr:to>
      <xdr:col>11</xdr:col>
      <xdr:colOff>60325</xdr:colOff>
      <xdr:row>76</xdr:row>
      <xdr:rowOff>104648</xdr:rowOff>
    </xdr:to>
    <xdr:sp macro="" textlink="">
      <xdr:nvSpPr>
        <xdr:cNvPr id="386" name="楕円 385"/>
        <xdr:cNvSpPr/>
      </xdr:nvSpPr>
      <xdr:spPr>
        <a:xfrm>
          <a:off x="2159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114825</xdr:rowOff>
    </xdr:from>
    <xdr:ext cx="762000" cy="259045"/>
    <xdr:sp macro="" textlink="">
      <xdr:nvSpPr>
        <xdr:cNvPr id="387" name="テキスト ボックス 386"/>
        <xdr:cNvSpPr txBox="1"/>
      </xdr:nvSpPr>
      <xdr:spPr>
        <a:xfrm>
          <a:off x="1828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39624</xdr:rowOff>
    </xdr:from>
    <xdr:to>
      <xdr:col>6</xdr:col>
      <xdr:colOff>171450</xdr:colOff>
      <xdr:row>76</xdr:row>
      <xdr:rowOff>141224</xdr:rowOff>
    </xdr:to>
    <xdr:sp macro="" textlink="">
      <xdr:nvSpPr>
        <xdr:cNvPr id="388" name="楕円 387"/>
        <xdr:cNvSpPr/>
      </xdr:nvSpPr>
      <xdr:spPr>
        <a:xfrm>
          <a:off x="1270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151401</xdr:rowOff>
    </xdr:from>
    <xdr:ext cx="762000" cy="259045"/>
    <xdr:sp macro="" textlink="">
      <xdr:nvSpPr>
        <xdr:cNvPr id="389" name="テキスト ボックス 388"/>
        <xdr:cNvSpPr txBox="1"/>
      </xdr:nvSpPr>
      <xdr:spPr>
        <a:xfrm>
          <a:off x="939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公債費以外の経常収支比率は対前年度△</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補助費等、繰出金を除いて概ねどの科目も経常収支比率は減少したが、経常経費の大半を占める人件費及び物件費において比率が減少したことによる影響が大きい。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年度においては類似団体平均を下回っており、今後も継続して経常経費の抑制を図っていく。</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97282</xdr:rowOff>
    </xdr:from>
    <xdr:to>
      <xdr:col>82</xdr:col>
      <xdr:colOff>107950</xdr:colOff>
      <xdr:row>77</xdr:row>
      <xdr:rowOff>28702</xdr:rowOff>
    </xdr:to>
    <xdr:cxnSp macro="">
      <xdr:nvCxnSpPr>
        <xdr:cNvPr id="420" name="直線コネクタ 419"/>
        <xdr:cNvCxnSpPr/>
      </xdr:nvCxnSpPr>
      <xdr:spPr>
        <a:xfrm flipV="1">
          <a:off x="15671800" y="12956032"/>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160290</xdr:rowOff>
    </xdr:from>
    <xdr:ext cx="762000" cy="259045"/>
    <xdr:sp macro="" textlink="">
      <xdr:nvSpPr>
        <xdr:cNvPr id="421" name="公債費以外平均値テキスト"/>
        <xdr:cNvSpPr txBox="1"/>
      </xdr:nvSpPr>
      <xdr:spPr>
        <a:xfrm>
          <a:off x="16598900" y="13019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28702</xdr:rowOff>
    </xdr:from>
    <xdr:to>
      <xdr:col>78</xdr:col>
      <xdr:colOff>69850</xdr:colOff>
      <xdr:row>77</xdr:row>
      <xdr:rowOff>65278</xdr:rowOff>
    </xdr:to>
    <xdr:cxnSp macro="">
      <xdr:nvCxnSpPr>
        <xdr:cNvPr id="423" name="直線コネクタ 422"/>
        <xdr:cNvCxnSpPr/>
      </xdr:nvCxnSpPr>
      <xdr:spPr>
        <a:xfrm flipV="1">
          <a:off x="14782800" y="132303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24" name="フローチャート: 判断 42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25" name="テキスト ボックス 424"/>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77</xdr:row>
      <xdr:rowOff>65278</xdr:rowOff>
    </xdr:to>
    <xdr:cxnSp macro="">
      <xdr:nvCxnSpPr>
        <xdr:cNvPr id="426" name="直線コネクタ 425"/>
        <xdr:cNvCxnSpPr/>
      </xdr:nvCxnSpPr>
      <xdr:spPr>
        <a:xfrm>
          <a:off x="13893800" y="131572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77</xdr:row>
      <xdr:rowOff>170435</xdr:rowOff>
    </xdr:to>
    <xdr:cxnSp macro="">
      <xdr:nvCxnSpPr>
        <xdr:cNvPr id="429" name="直線コネクタ 428"/>
        <xdr:cNvCxnSpPr/>
      </xdr:nvCxnSpPr>
      <xdr:spPr>
        <a:xfrm flipV="1">
          <a:off x="13004800" y="13157200"/>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30" name="フローチャート: 判断 429"/>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31" name="テキスト ボックス 430"/>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32" name="フローチャート: 判断 431"/>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33" name="テキスト ボックス 432"/>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46482</xdr:rowOff>
    </xdr:from>
    <xdr:to>
      <xdr:col>82</xdr:col>
      <xdr:colOff>158750</xdr:colOff>
      <xdr:row>75</xdr:row>
      <xdr:rowOff>148081</xdr:rowOff>
    </xdr:to>
    <xdr:sp macro="" textlink="">
      <xdr:nvSpPr>
        <xdr:cNvPr id="439" name="楕円 438"/>
        <xdr:cNvSpPr/>
      </xdr:nvSpPr>
      <xdr:spPr>
        <a:xfrm>
          <a:off x="164592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63009</xdr:rowOff>
    </xdr:from>
    <xdr:ext cx="762000" cy="259045"/>
    <xdr:sp macro="" textlink="">
      <xdr:nvSpPr>
        <xdr:cNvPr id="440" name="公債費以外該当値テキスト"/>
        <xdr:cNvSpPr txBox="1"/>
      </xdr:nvSpPr>
      <xdr:spPr>
        <a:xfrm>
          <a:off x="16598900" y="1275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41" name="楕円 440"/>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42" name="テキスト ボックス 441"/>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xdr:rowOff>
    </xdr:from>
    <xdr:to>
      <xdr:col>74</xdr:col>
      <xdr:colOff>31750</xdr:colOff>
      <xdr:row>77</xdr:row>
      <xdr:rowOff>116078</xdr:rowOff>
    </xdr:to>
    <xdr:sp macro="" textlink="">
      <xdr:nvSpPr>
        <xdr:cNvPr id="443" name="楕円 442"/>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44" name="テキスト ボックス 443"/>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45" name="楕円 444"/>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6" name="テキスト ボックス 445"/>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47" name="楕円 446"/>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34562</xdr:rowOff>
    </xdr:from>
    <xdr:ext cx="762000" cy="259045"/>
    <xdr:sp macro="" textlink="">
      <xdr:nvSpPr>
        <xdr:cNvPr id="448" name="テキスト ボックス 447"/>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41104</xdr:rowOff>
    </xdr:from>
    <xdr:ext cx="762000" cy="259045"/>
    <xdr:sp macro="" textlink="">
      <xdr:nvSpPr>
        <xdr:cNvPr id="44" name="人口1人当たり決算額の推移最小値テキスト130"/>
        <xdr:cNvSpPr txBox="1"/>
      </xdr:nvSpPr>
      <xdr:spPr>
        <a:xfrm>
          <a:off x="5740400" y="351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30927</xdr:rowOff>
    </xdr:from>
    <xdr:to>
      <xdr:col>29</xdr:col>
      <xdr:colOff>127000</xdr:colOff>
      <xdr:row>20</xdr:row>
      <xdr:rowOff>54372</xdr:rowOff>
    </xdr:to>
    <xdr:cxnSp macro="">
      <xdr:nvCxnSpPr>
        <xdr:cNvPr id="48" name="直線コネクタ 47"/>
        <xdr:cNvCxnSpPr/>
      </xdr:nvCxnSpPr>
      <xdr:spPr bwMode="auto">
        <a:xfrm flipV="1">
          <a:off x="5003800" y="3507552"/>
          <a:ext cx="647700" cy="23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54372</xdr:rowOff>
    </xdr:from>
    <xdr:to>
      <xdr:col>26</xdr:col>
      <xdr:colOff>50800</xdr:colOff>
      <xdr:row>20</xdr:row>
      <xdr:rowOff>73401</xdr:rowOff>
    </xdr:to>
    <xdr:cxnSp macro="">
      <xdr:nvCxnSpPr>
        <xdr:cNvPr id="51" name="直線コネクタ 50"/>
        <xdr:cNvCxnSpPr/>
      </xdr:nvCxnSpPr>
      <xdr:spPr bwMode="auto">
        <a:xfrm flipV="1">
          <a:off x="4305300" y="3530997"/>
          <a:ext cx="698500" cy="19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3984</xdr:rowOff>
    </xdr:from>
    <xdr:to>
      <xdr:col>26</xdr:col>
      <xdr:colOff>101600</xdr:colOff>
      <xdr:row>19</xdr:row>
      <xdr:rowOff>105584</xdr:rowOff>
    </xdr:to>
    <xdr:sp macro="" textlink="">
      <xdr:nvSpPr>
        <xdr:cNvPr id="52" name="フローチャート: 判断 51"/>
        <xdr:cNvSpPr/>
      </xdr:nvSpPr>
      <xdr:spPr bwMode="auto">
        <a:xfrm>
          <a:off x="4953000" y="330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115761</xdr:rowOff>
    </xdr:from>
    <xdr:ext cx="736600" cy="259045"/>
    <xdr:sp macro="" textlink="">
      <xdr:nvSpPr>
        <xdr:cNvPr id="53" name="テキスト ボックス 52"/>
        <xdr:cNvSpPr txBox="1"/>
      </xdr:nvSpPr>
      <xdr:spPr>
        <a:xfrm>
          <a:off x="4622800" y="3078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73401</xdr:rowOff>
    </xdr:from>
    <xdr:to>
      <xdr:col>22</xdr:col>
      <xdr:colOff>114300</xdr:colOff>
      <xdr:row>20</xdr:row>
      <xdr:rowOff>93481</xdr:rowOff>
    </xdr:to>
    <xdr:cxnSp macro="">
      <xdr:nvCxnSpPr>
        <xdr:cNvPr id="54" name="直線コネクタ 53"/>
        <xdr:cNvCxnSpPr/>
      </xdr:nvCxnSpPr>
      <xdr:spPr bwMode="auto">
        <a:xfrm flipV="1">
          <a:off x="3606800" y="3550026"/>
          <a:ext cx="698500" cy="20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31535</xdr:rowOff>
    </xdr:from>
    <xdr:to>
      <xdr:col>22</xdr:col>
      <xdr:colOff>165100</xdr:colOff>
      <xdr:row>19</xdr:row>
      <xdr:rowOff>133135</xdr:rowOff>
    </xdr:to>
    <xdr:sp macro="" textlink="">
      <xdr:nvSpPr>
        <xdr:cNvPr id="55" name="フローチャート: 判断 54"/>
        <xdr:cNvSpPr/>
      </xdr:nvSpPr>
      <xdr:spPr bwMode="auto">
        <a:xfrm>
          <a:off x="4254500" y="3336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143312</xdr:rowOff>
    </xdr:from>
    <xdr:ext cx="762000" cy="259045"/>
    <xdr:sp macro="" textlink="">
      <xdr:nvSpPr>
        <xdr:cNvPr id="56" name="テキスト ボックス 55"/>
        <xdr:cNvSpPr txBox="1"/>
      </xdr:nvSpPr>
      <xdr:spPr>
        <a:xfrm>
          <a:off x="3924300" y="310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87226</xdr:rowOff>
    </xdr:from>
    <xdr:to>
      <xdr:col>18</xdr:col>
      <xdr:colOff>177800</xdr:colOff>
      <xdr:row>20</xdr:row>
      <xdr:rowOff>93481</xdr:rowOff>
    </xdr:to>
    <xdr:cxnSp macro="">
      <xdr:nvCxnSpPr>
        <xdr:cNvPr id="57" name="直線コネクタ 56"/>
        <xdr:cNvCxnSpPr/>
      </xdr:nvCxnSpPr>
      <xdr:spPr bwMode="auto">
        <a:xfrm>
          <a:off x="2908300" y="3563851"/>
          <a:ext cx="698500" cy="6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49658</xdr:rowOff>
    </xdr:from>
    <xdr:to>
      <xdr:col>19</xdr:col>
      <xdr:colOff>38100</xdr:colOff>
      <xdr:row>19</xdr:row>
      <xdr:rowOff>151258</xdr:rowOff>
    </xdr:to>
    <xdr:sp macro="" textlink="">
      <xdr:nvSpPr>
        <xdr:cNvPr id="58" name="フローチャート: 判断 57"/>
        <xdr:cNvSpPr/>
      </xdr:nvSpPr>
      <xdr:spPr bwMode="auto">
        <a:xfrm>
          <a:off x="3556000" y="3354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161435</xdr:rowOff>
    </xdr:from>
    <xdr:ext cx="762000" cy="259045"/>
    <xdr:sp macro="" textlink="">
      <xdr:nvSpPr>
        <xdr:cNvPr id="59" name="テキスト ボックス 58"/>
        <xdr:cNvSpPr txBox="1"/>
      </xdr:nvSpPr>
      <xdr:spPr>
        <a:xfrm>
          <a:off x="3225800" y="312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67388</xdr:rowOff>
    </xdr:from>
    <xdr:to>
      <xdr:col>15</xdr:col>
      <xdr:colOff>101600</xdr:colOff>
      <xdr:row>19</xdr:row>
      <xdr:rowOff>168988</xdr:rowOff>
    </xdr:to>
    <xdr:sp macro="" textlink="">
      <xdr:nvSpPr>
        <xdr:cNvPr id="60" name="フローチャート: 判断 59"/>
        <xdr:cNvSpPr/>
      </xdr:nvSpPr>
      <xdr:spPr bwMode="auto">
        <a:xfrm>
          <a:off x="2857500" y="3372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7715</xdr:rowOff>
    </xdr:from>
    <xdr:ext cx="762000" cy="259045"/>
    <xdr:sp macro="" textlink="">
      <xdr:nvSpPr>
        <xdr:cNvPr id="61" name="テキスト ボックス 60"/>
        <xdr:cNvSpPr txBox="1"/>
      </xdr:nvSpPr>
      <xdr:spPr>
        <a:xfrm>
          <a:off x="2527300" y="3141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151577</xdr:rowOff>
    </xdr:from>
    <xdr:to>
      <xdr:col>29</xdr:col>
      <xdr:colOff>177800</xdr:colOff>
      <xdr:row>20</xdr:row>
      <xdr:rowOff>81727</xdr:rowOff>
    </xdr:to>
    <xdr:sp macro="" textlink="">
      <xdr:nvSpPr>
        <xdr:cNvPr id="67" name="楕円 66"/>
        <xdr:cNvSpPr/>
      </xdr:nvSpPr>
      <xdr:spPr bwMode="auto">
        <a:xfrm>
          <a:off x="5600700" y="3456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60154</xdr:rowOff>
    </xdr:from>
    <xdr:ext cx="762000" cy="259045"/>
    <xdr:sp macro="" textlink="">
      <xdr:nvSpPr>
        <xdr:cNvPr id="68" name="人口1人当たり決算額の推移該当値テキスト130"/>
        <xdr:cNvSpPr txBox="1"/>
      </xdr:nvSpPr>
      <xdr:spPr>
        <a:xfrm>
          <a:off x="5740400" y="336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3572</xdr:rowOff>
    </xdr:from>
    <xdr:to>
      <xdr:col>26</xdr:col>
      <xdr:colOff>101600</xdr:colOff>
      <xdr:row>20</xdr:row>
      <xdr:rowOff>105172</xdr:rowOff>
    </xdr:to>
    <xdr:sp macro="" textlink="">
      <xdr:nvSpPr>
        <xdr:cNvPr id="69" name="楕円 68"/>
        <xdr:cNvSpPr/>
      </xdr:nvSpPr>
      <xdr:spPr bwMode="auto">
        <a:xfrm>
          <a:off x="4953000" y="3480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89949</xdr:rowOff>
    </xdr:from>
    <xdr:ext cx="736600" cy="259045"/>
    <xdr:sp macro="" textlink="">
      <xdr:nvSpPr>
        <xdr:cNvPr id="70" name="テキスト ボックス 69"/>
        <xdr:cNvSpPr txBox="1"/>
      </xdr:nvSpPr>
      <xdr:spPr>
        <a:xfrm>
          <a:off x="4622800" y="3566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22601</xdr:rowOff>
    </xdr:from>
    <xdr:to>
      <xdr:col>22</xdr:col>
      <xdr:colOff>165100</xdr:colOff>
      <xdr:row>20</xdr:row>
      <xdr:rowOff>124201</xdr:rowOff>
    </xdr:to>
    <xdr:sp macro="" textlink="">
      <xdr:nvSpPr>
        <xdr:cNvPr id="71" name="楕円 70"/>
        <xdr:cNvSpPr/>
      </xdr:nvSpPr>
      <xdr:spPr bwMode="auto">
        <a:xfrm>
          <a:off x="4254500" y="3499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108978</xdr:rowOff>
    </xdr:from>
    <xdr:ext cx="762000" cy="259045"/>
    <xdr:sp macro="" textlink="">
      <xdr:nvSpPr>
        <xdr:cNvPr id="72" name="テキスト ボックス 71"/>
        <xdr:cNvSpPr txBox="1"/>
      </xdr:nvSpPr>
      <xdr:spPr>
        <a:xfrm>
          <a:off x="3924300" y="358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42681</xdr:rowOff>
    </xdr:from>
    <xdr:to>
      <xdr:col>19</xdr:col>
      <xdr:colOff>38100</xdr:colOff>
      <xdr:row>20</xdr:row>
      <xdr:rowOff>144281</xdr:rowOff>
    </xdr:to>
    <xdr:sp macro="" textlink="">
      <xdr:nvSpPr>
        <xdr:cNvPr id="73" name="楕円 72"/>
        <xdr:cNvSpPr/>
      </xdr:nvSpPr>
      <xdr:spPr bwMode="auto">
        <a:xfrm>
          <a:off x="3556000" y="3519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129058</xdr:rowOff>
    </xdr:from>
    <xdr:ext cx="762000" cy="259045"/>
    <xdr:sp macro="" textlink="">
      <xdr:nvSpPr>
        <xdr:cNvPr id="74" name="テキスト ボックス 73"/>
        <xdr:cNvSpPr txBox="1"/>
      </xdr:nvSpPr>
      <xdr:spPr>
        <a:xfrm>
          <a:off x="3225800" y="360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36426</xdr:rowOff>
    </xdr:from>
    <xdr:to>
      <xdr:col>15</xdr:col>
      <xdr:colOff>101600</xdr:colOff>
      <xdr:row>20</xdr:row>
      <xdr:rowOff>138026</xdr:rowOff>
    </xdr:to>
    <xdr:sp macro="" textlink="">
      <xdr:nvSpPr>
        <xdr:cNvPr id="75" name="楕円 74"/>
        <xdr:cNvSpPr/>
      </xdr:nvSpPr>
      <xdr:spPr bwMode="auto">
        <a:xfrm>
          <a:off x="2857500" y="3513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122803</xdr:rowOff>
    </xdr:from>
    <xdr:ext cx="762000" cy="259045"/>
    <xdr:sp macro="" textlink="">
      <xdr:nvSpPr>
        <xdr:cNvPr id="76" name="テキスト ボックス 75"/>
        <xdr:cNvSpPr txBox="1"/>
      </xdr:nvSpPr>
      <xdr:spPr>
        <a:xfrm>
          <a:off x="2527300" y="3599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250036</xdr:rowOff>
    </xdr:from>
    <xdr:to>
      <xdr:col>29</xdr:col>
      <xdr:colOff>127000</xdr:colOff>
      <xdr:row>35</xdr:row>
      <xdr:rowOff>251342</xdr:rowOff>
    </xdr:to>
    <xdr:cxnSp macro="">
      <xdr:nvCxnSpPr>
        <xdr:cNvPr id="111" name="直線コネクタ 110"/>
        <xdr:cNvCxnSpPr/>
      </xdr:nvCxnSpPr>
      <xdr:spPr bwMode="auto">
        <a:xfrm flipV="1">
          <a:off x="5003800" y="6860386"/>
          <a:ext cx="647700" cy="1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251342</xdr:rowOff>
    </xdr:from>
    <xdr:to>
      <xdr:col>26</xdr:col>
      <xdr:colOff>50800</xdr:colOff>
      <xdr:row>35</xdr:row>
      <xdr:rowOff>307806</xdr:rowOff>
    </xdr:to>
    <xdr:cxnSp macro="">
      <xdr:nvCxnSpPr>
        <xdr:cNvPr id="114" name="直線コネクタ 113"/>
        <xdr:cNvCxnSpPr/>
      </xdr:nvCxnSpPr>
      <xdr:spPr bwMode="auto">
        <a:xfrm flipV="1">
          <a:off x="4305300" y="6861692"/>
          <a:ext cx="698500" cy="56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177878</xdr:rowOff>
    </xdr:from>
    <xdr:to>
      <xdr:col>26</xdr:col>
      <xdr:colOff>101600</xdr:colOff>
      <xdr:row>35</xdr:row>
      <xdr:rowOff>279478</xdr:rowOff>
    </xdr:to>
    <xdr:sp macro="" textlink="">
      <xdr:nvSpPr>
        <xdr:cNvPr id="115" name="フローチャート: 判断 114"/>
        <xdr:cNvSpPr/>
      </xdr:nvSpPr>
      <xdr:spPr bwMode="auto">
        <a:xfrm>
          <a:off x="4953000" y="6788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289655</xdr:rowOff>
    </xdr:from>
    <xdr:ext cx="736600" cy="259045"/>
    <xdr:sp macro="" textlink="">
      <xdr:nvSpPr>
        <xdr:cNvPr id="116" name="テキスト ボックス 115"/>
        <xdr:cNvSpPr txBox="1"/>
      </xdr:nvSpPr>
      <xdr:spPr>
        <a:xfrm>
          <a:off x="4622800" y="6557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266332</xdr:rowOff>
    </xdr:from>
    <xdr:to>
      <xdr:col>22</xdr:col>
      <xdr:colOff>114300</xdr:colOff>
      <xdr:row>35</xdr:row>
      <xdr:rowOff>307806</xdr:rowOff>
    </xdr:to>
    <xdr:cxnSp macro="">
      <xdr:nvCxnSpPr>
        <xdr:cNvPr id="117" name="直線コネクタ 116"/>
        <xdr:cNvCxnSpPr/>
      </xdr:nvCxnSpPr>
      <xdr:spPr bwMode="auto">
        <a:xfrm>
          <a:off x="3606800" y="6876682"/>
          <a:ext cx="698500" cy="41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193798</xdr:rowOff>
    </xdr:from>
    <xdr:to>
      <xdr:col>22</xdr:col>
      <xdr:colOff>165100</xdr:colOff>
      <xdr:row>35</xdr:row>
      <xdr:rowOff>295398</xdr:rowOff>
    </xdr:to>
    <xdr:sp macro="" textlink="">
      <xdr:nvSpPr>
        <xdr:cNvPr id="118" name="フローチャート: 判断 117"/>
        <xdr:cNvSpPr/>
      </xdr:nvSpPr>
      <xdr:spPr bwMode="auto">
        <a:xfrm>
          <a:off x="4254500" y="6804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305575</xdr:rowOff>
    </xdr:from>
    <xdr:ext cx="762000" cy="259045"/>
    <xdr:sp macro="" textlink="">
      <xdr:nvSpPr>
        <xdr:cNvPr id="119" name="テキスト ボックス 118"/>
        <xdr:cNvSpPr txBox="1"/>
      </xdr:nvSpPr>
      <xdr:spPr>
        <a:xfrm>
          <a:off x="3924300" y="657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250281</xdr:rowOff>
    </xdr:from>
    <xdr:to>
      <xdr:col>18</xdr:col>
      <xdr:colOff>177800</xdr:colOff>
      <xdr:row>35</xdr:row>
      <xdr:rowOff>266332</xdr:rowOff>
    </xdr:to>
    <xdr:cxnSp macro="">
      <xdr:nvCxnSpPr>
        <xdr:cNvPr id="120" name="直線コネクタ 119"/>
        <xdr:cNvCxnSpPr/>
      </xdr:nvCxnSpPr>
      <xdr:spPr bwMode="auto">
        <a:xfrm>
          <a:off x="2908300" y="6860631"/>
          <a:ext cx="698500" cy="16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185977</xdr:rowOff>
    </xdr:from>
    <xdr:to>
      <xdr:col>19</xdr:col>
      <xdr:colOff>38100</xdr:colOff>
      <xdr:row>35</xdr:row>
      <xdr:rowOff>287577</xdr:rowOff>
    </xdr:to>
    <xdr:sp macro="" textlink="">
      <xdr:nvSpPr>
        <xdr:cNvPr id="121" name="フローチャート: 判断 120"/>
        <xdr:cNvSpPr/>
      </xdr:nvSpPr>
      <xdr:spPr bwMode="auto">
        <a:xfrm>
          <a:off x="3556000" y="6796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297754</xdr:rowOff>
    </xdr:from>
    <xdr:ext cx="762000" cy="259045"/>
    <xdr:sp macro="" textlink="">
      <xdr:nvSpPr>
        <xdr:cNvPr id="122" name="テキスト ボックス 121"/>
        <xdr:cNvSpPr txBox="1"/>
      </xdr:nvSpPr>
      <xdr:spPr>
        <a:xfrm>
          <a:off x="3225800" y="656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190010</xdr:rowOff>
    </xdr:from>
    <xdr:to>
      <xdr:col>15</xdr:col>
      <xdr:colOff>101600</xdr:colOff>
      <xdr:row>35</xdr:row>
      <xdr:rowOff>291610</xdr:rowOff>
    </xdr:to>
    <xdr:sp macro="" textlink="">
      <xdr:nvSpPr>
        <xdr:cNvPr id="123" name="フローチャート: 判断 122"/>
        <xdr:cNvSpPr/>
      </xdr:nvSpPr>
      <xdr:spPr bwMode="auto">
        <a:xfrm>
          <a:off x="2857500" y="680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301787</xdr:rowOff>
    </xdr:from>
    <xdr:ext cx="762000" cy="259045"/>
    <xdr:sp macro="" textlink="">
      <xdr:nvSpPr>
        <xdr:cNvPr id="124" name="テキスト ボックス 123"/>
        <xdr:cNvSpPr txBox="1"/>
      </xdr:nvSpPr>
      <xdr:spPr>
        <a:xfrm>
          <a:off x="2527300" y="656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199236</xdr:rowOff>
    </xdr:from>
    <xdr:to>
      <xdr:col>29</xdr:col>
      <xdr:colOff>177800</xdr:colOff>
      <xdr:row>35</xdr:row>
      <xdr:rowOff>300836</xdr:rowOff>
    </xdr:to>
    <xdr:sp macro="" textlink="">
      <xdr:nvSpPr>
        <xdr:cNvPr id="130" name="楕円 129"/>
        <xdr:cNvSpPr/>
      </xdr:nvSpPr>
      <xdr:spPr bwMode="auto">
        <a:xfrm>
          <a:off x="5600700" y="6809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171313</xdr:rowOff>
    </xdr:from>
    <xdr:ext cx="762000" cy="259045"/>
    <xdr:sp macro="" textlink="">
      <xdr:nvSpPr>
        <xdr:cNvPr id="131" name="人口1人当たり決算額の推移該当値テキスト445"/>
        <xdr:cNvSpPr txBox="1"/>
      </xdr:nvSpPr>
      <xdr:spPr>
        <a:xfrm>
          <a:off x="5740400" y="678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200542</xdr:rowOff>
    </xdr:from>
    <xdr:to>
      <xdr:col>26</xdr:col>
      <xdr:colOff>101600</xdr:colOff>
      <xdr:row>35</xdr:row>
      <xdr:rowOff>302142</xdr:rowOff>
    </xdr:to>
    <xdr:sp macro="" textlink="">
      <xdr:nvSpPr>
        <xdr:cNvPr id="132" name="楕円 131"/>
        <xdr:cNvSpPr/>
      </xdr:nvSpPr>
      <xdr:spPr bwMode="auto">
        <a:xfrm>
          <a:off x="4953000" y="6810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286919</xdr:rowOff>
    </xdr:from>
    <xdr:ext cx="736600" cy="259045"/>
    <xdr:sp macro="" textlink="">
      <xdr:nvSpPr>
        <xdr:cNvPr id="133" name="テキスト ボックス 132"/>
        <xdr:cNvSpPr txBox="1"/>
      </xdr:nvSpPr>
      <xdr:spPr>
        <a:xfrm>
          <a:off x="4622800" y="6897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257006</xdr:rowOff>
    </xdr:from>
    <xdr:to>
      <xdr:col>22</xdr:col>
      <xdr:colOff>165100</xdr:colOff>
      <xdr:row>36</xdr:row>
      <xdr:rowOff>15706</xdr:rowOff>
    </xdr:to>
    <xdr:sp macro="" textlink="">
      <xdr:nvSpPr>
        <xdr:cNvPr id="134" name="楕円 133"/>
        <xdr:cNvSpPr/>
      </xdr:nvSpPr>
      <xdr:spPr bwMode="auto">
        <a:xfrm>
          <a:off x="4254500" y="6867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483</xdr:rowOff>
    </xdr:from>
    <xdr:ext cx="762000" cy="259045"/>
    <xdr:sp macro="" textlink="">
      <xdr:nvSpPr>
        <xdr:cNvPr id="135" name="テキスト ボックス 134"/>
        <xdr:cNvSpPr txBox="1"/>
      </xdr:nvSpPr>
      <xdr:spPr>
        <a:xfrm>
          <a:off x="3924300" y="69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215532</xdr:rowOff>
    </xdr:from>
    <xdr:to>
      <xdr:col>19</xdr:col>
      <xdr:colOff>38100</xdr:colOff>
      <xdr:row>35</xdr:row>
      <xdr:rowOff>317132</xdr:rowOff>
    </xdr:to>
    <xdr:sp macro="" textlink="">
      <xdr:nvSpPr>
        <xdr:cNvPr id="136" name="楕円 135"/>
        <xdr:cNvSpPr/>
      </xdr:nvSpPr>
      <xdr:spPr bwMode="auto">
        <a:xfrm>
          <a:off x="3556000" y="6825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301909</xdr:rowOff>
    </xdr:from>
    <xdr:ext cx="762000" cy="259045"/>
    <xdr:sp macro="" textlink="">
      <xdr:nvSpPr>
        <xdr:cNvPr id="137" name="テキスト ボックス 136"/>
        <xdr:cNvSpPr txBox="1"/>
      </xdr:nvSpPr>
      <xdr:spPr>
        <a:xfrm>
          <a:off x="3225800" y="691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199481</xdr:rowOff>
    </xdr:from>
    <xdr:to>
      <xdr:col>15</xdr:col>
      <xdr:colOff>101600</xdr:colOff>
      <xdr:row>35</xdr:row>
      <xdr:rowOff>301081</xdr:rowOff>
    </xdr:to>
    <xdr:sp macro="" textlink="">
      <xdr:nvSpPr>
        <xdr:cNvPr id="138" name="楕円 137"/>
        <xdr:cNvSpPr/>
      </xdr:nvSpPr>
      <xdr:spPr bwMode="auto">
        <a:xfrm>
          <a:off x="2857500" y="6809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285858</xdr:rowOff>
    </xdr:from>
    <xdr:ext cx="762000" cy="259045"/>
    <xdr:sp macro="" textlink="">
      <xdr:nvSpPr>
        <xdr:cNvPr id="139" name="テキスト ボックス 138"/>
        <xdr:cNvSpPr txBox="1"/>
      </xdr:nvSpPr>
      <xdr:spPr>
        <a:xfrm>
          <a:off x="2527300" y="689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10,110
9,899
41.16
6,578,947
6,268,410
289,913
3,324,251
3,973,150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116596</xdr:rowOff>
    </xdr:from>
    <xdr:to>
      <xdr:col>24</xdr:col>
      <xdr:colOff>63500</xdr:colOff>
      <xdr:row>37</xdr:row>
      <xdr:rowOff>146733</xdr:rowOff>
    </xdr:to>
    <xdr:cxnSp macro="">
      <xdr:nvCxnSpPr>
        <xdr:cNvPr id="61" name="直線コネクタ 60"/>
        <xdr:cNvCxnSpPr/>
      </xdr:nvCxnSpPr>
      <xdr:spPr>
        <a:xfrm flipV="1">
          <a:off x="3797300" y="6460246"/>
          <a:ext cx="838200" cy="3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146733</xdr:rowOff>
    </xdr:from>
    <xdr:to>
      <xdr:col>19</xdr:col>
      <xdr:colOff>177800</xdr:colOff>
      <xdr:row>37</xdr:row>
      <xdr:rowOff>155024</xdr:rowOff>
    </xdr:to>
    <xdr:cxnSp macro="">
      <xdr:nvCxnSpPr>
        <xdr:cNvPr id="64" name="直線コネクタ 63"/>
        <xdr:cNvCxnSpPr/>
      </xdr:nvCxnSpPr>
      <xdr:spPr>
        <a:xfrm flipV="1">
          <a:off x="2908300" y="6490383"/>
          <a:ext cx="889000" cy="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38905</xdr:rowOff>
    </xdr:from>
    <xdr:to>
      <xdr:col>20</xdr:col>
      <xdr:colOff>38100</xdr:colOff>
      <xdr:row>37</xdr:row>
      <xdr:rowOff>140505</xdr:rowOff>
    </xdr:to>
    <xdr:sp macro="" textlink="">
      <xdr:nvSpPr>
        <xdr:cNvPr id="65" name="フローチャート: 判断 64"/>
        <xdr:cNvSpPr/>
      </xdr:nvSpPr>
      <xdr:spPr>
        <a:xfrm>
          <a:off x="3746500" y="63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157032</xdr:rowOff>
    </xdr:from>
    <xdr:ext cx="534377" cy="259045"/>
    <xdr:sp macro="" textlink="">
      <xdr:nvSpPr>
        <xdr:cNvPr id="66" name="テキスト ボックス 65"/>
        <xdr:cNvSpPr txBox="1"/>
      </xdr:nvSpPr>
      <xdr:spPr>
        <a:xfrm>
          <a:off x="3530111" y="61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155024</xdr:rowOff>
    </xdr:from>
    <xdr:to>
      <xdr:col>15</xdr:col>
      <xdr:colOff>50800</xdr:colOff>
      <xdr:row>38</xdr:row>
      <xdr:rowOff>1070</xdr:rowOff>
    </xdr:to>
    <xdr:cxnSp macro="">
      <xdr:nvCxnSpPr>
        <xdr:cNvPr id="67" name="直線コネクタ 66"/>
        <xdr:cNvCxnSpPr/>
      </xdr:nvCxnSpPr>
      <xdr:spPr>
        <a:xfrm flipV="1">
          <a:off x="2019300" y="6498674"/>
          <a:ext cx="889000" cy="1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49802</xdr:rowOff>
    </xdr:from>
    <xdr:to>
      <xdr:col>15</xdr:col>
      <xdr:colOff>101600</xdr:colOff>
      <xdr:row>37</xdr:row>
      <xdr:rowOff>151402</xdr:rowOff>
    </xdr:to>
    <xdr:sp macro="" textlink="">
      <xdr:nvSpPr>
        <xdr:cNvPr id="68" name="フローチャート: 判断 67"/>
        <xdr:cNvSpPr/>
      </xdr:nvSpPr>
      <xdr:spPr>
        <a:xfrm>
          <a:off x="2857500" y="63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167929</xdr:rowOff>
    </xdr:from>
    <xdr:ext cx="534377" cy="259045"/>
    <xdr:sp macro="" textlink="">
      <xdr:nvSpPr>
        <xdr:cNvPr id="69" name="テキスト ボックス 68"/>
        <xdr:cNvSpPr txBox="1"/>
      </xdr:nvSpPr>
      <xdr:spPr>
        <a:xfrm>
          <a:off x="2641111" y="616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161790</xdr:rowOff>
    </xdr:from>
    <xdr:to>
      <xdr:col>10</xdr:col>
      <xdr:colOff>114300</xdr:colOff>
      <xdr:row>38</xdr:row>
      <xdr:rowOff>1070</xdr:rowOff>
    </xdr:to>
    <xdr:cxnSp macro="">
      <xdr:nvCxnSpPr>
        <xdr:cNvPr id="70" name="直線コネクタ 69"/>
        <xdr:cNvCxnSpPr/>
      </xdr:nvCxnSpPr>
      <xdr:spPr>
        <a:xfrm>
          <a:off x="1130300" y="6505440"/>
          <a:ext cx="889000" cy="1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55098</xdr:rowOff>
    </xdr:from>
    <xdr:to>
      <xdr:col>10</xdr:col>
      <xdr:colOff>165100</xdr:colOff>
      <xdr:row>37</xdr:row>
      <xdr:rowOff>156698</xdr:rowOff>
    </xdr:to>
    <xdr:sp macro="" textlink="">
      <xdr:nvSpPr>
        <xdr:cNvPr id="71" name="フローチャート: 判断 70"/>
        <xdr:cNvSpPr/>
      </xdr:nvSpPr>
      <xdr:spPr>
        <a:xfrm>
          <a:off x="1968500" y="63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1775</xdr:rowOff>
    </xdr:from>
    <xdr:ext cx="534377" cy="259045"/>
    <xdr:sp macro="" textlink="">
      <xdr:nvSpPr>
        <xdr:cNvPr id="72" name="テキスト ボックス 71"/>
        <xdr:cNvSpPr txBox="1"/>
      </xdr:nvSpPr>
      <xdr:spPr>
        <a:xfrm>
          <a:off x="1752111" y="617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68707</xdr:rowOff>
    </xdr:from>
    <xdr:to>
      <xdr:col>6</xdr:col>
      <xdr:colOff>38100</xdr:colOff>
      <xdr:row>37</xdr:row>
      <xdr:rowOff>170307</xdr:rowOff>
    </xdr:to>
    <xdr:sp macro="" textlink="">
      <xdr:nvSpPr>
        <xdr:cNvPr id="73" name="フローチャート: 判断 72"/>
        <xdr:cNvSpPr/>
      </xdr:nvSpPr>
      <xdr:spPr>
        <a:xfrm>
          <a:off x="1079500" y="641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15384</xdr:rowOff>
    </xdr:from>
    <xdr:ext cx="534377" cy="259045"/>
    <xdr:sp macro="" textlink="">
      <xdr:nvSpPr>
        <xdr:cNvPr id="74" name="テキスト ボックス 73"/>
        <xdr:cNvSpPr txBox="1"/>
      </xdr:nvSpPr>
      <xdr:spPr>
        <a:xfrm>
          <a:off x="863111" y="618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65796</xdr:rowOff>
    </xdr:from>
    <xdr:to>
      <xdr:col>24</xdr:col>
      <xdr:colOff>114300</xdr:colOff>
      <xdr:row>37</xdr:row>
      <xdr:rowOff>167396</xdr:rowOff>
    </xdr:to>
    <xdr:sp macro="" textlink="">
      <xdr:nvSpPr>
        <xdr:cNvPr id="80" name="楕円 79"/>
        <xdr:cNvSpPr/>
      </xdr:nvSpPr>
      <xdr:spPr>
        <a:xfrm>
          <a:off x="4584700" y="640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152173</xdr:rowOff>
    </xdr:from>
    <xdr:ext cx="534377" cy="259045"/>
    <xdr:sp macro="" textlink="">
      <xdr:nvSpPr>
        <xdr:cNvPr id="81" name="人件費該当値テキスト"/>
        <xdr:cNvSpPr txBox="1"/>
      </xdr:nvSpPr>
      <xdr:spPr>
        <a:xfrm>
          <a:off x="4686300" y="632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95933</xdr:rowOff>
    </xdr:from>
    <xdr:to>
      <xdr:col>20</xdr:col>
      <xdr:colOff>38100</xdr:colOff>
      <xdr:row>38</xdr:row>
      <xdr:rowOff>26084</xdr:rowOff>
    </xdr:to>
    <xdr:sp macro="" textlink="">
      <xdr:nvSpPr>
        <xdr:cNvPr id="82" name="楕円 81"/>
        <xdr:cNvSpPr/>
      </xdr:nvSpPr>
      <xdr:spPr>
        <a:xfrm>
          <a:off x="3746500" y="6439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17210</xdr:rowOff>
    </xdr:from>
    <xdr:ext cx="534377" cy="259045"/>
    <xdr:sp macro="" textlink="">
      <xdr:nvSpPr>
        <xdr:cNvPr id="83" name="テキスト ボックス 82"/>
        <xdr:cNvSpPr txBox="1"/>
      </xdr:nvSpPr>
      <xdr:spPr>
        <a:xfrm>
          <a:off x="3530111" y="653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104224</xdr:rowOff>
    </xdr:from>
    <xdr:to>
      <xdr:col>15</xdr:col>
      <xdr:colOff>101600</xdr:colOff>
      <xdr:row>38</xdr:row>
      <xdr:rowOff>34374</xdr:rowOff>
    </xdr:to>
    <xdr:sp macro="" textlink="">
      <xdr:nvSpPr>
        <xdr:cNvPr id="84" name="楕円 83"/>
        <xdr:cNvSpPr/>
      </xdr:nvSpPr>
      <xdr:spPr>
        <a:xfrm>
          <a:off x="2857500" y="64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25501</xdr:rowOff>
    </xdr:from>
    <xdr:ext cx="534377" cy="259045"/>
    <xdr:sp macro="" textlink="">
      <xdr:nvSpPr>
        <xdr:cNvPr id="85" name="テキスト ボックス 84"/>
        <xdr:cNvSpPr txBox="1"/>
      </xdr:nvSpPr>
      <xdr:spPr>
        <a:xfrm>
          <a:off x="2641111" y="654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121719</xdr:rowOff>
    </xdr:from>
    <xdr:to>
      <xdr:col>10</xdr:col>
      <xdr:colOff>165100</xdr:colOff>
      <xdr:row>38</xdr:row>
      <xdr:rowOff>51870</xdr:rowOff>
    </xdr:to>
    <xdr:sp macro="" textlink="">
      <xdr:nvSpPr>
        <xdr:cNvPr id="86" name="楕円 85"/>
        <xdr:cNvSpPr/>
      </xdr:nvSpPr>
      <xdr:spPr>
        <a:xfrm>
          <a:off x="1968500" y="64653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42997</xdr:rowOff>
    </xdr:from>
    <xdr:ext cx="534377" cy="259045"/>
    <xdr:sp macro="" textlink="">
      <xdr:nvSpPr>
        <xdr:cNvPr id="87" name="テキスト ボックス 86"/>
        <xdr:cNvSpPr txBox="1"/>
      </xdr:nvSpPr>
      <xdr:spPr>
        <a:xfrm>
          <a:off x="1752111" y="655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110991</xdr:rowOff>
    </xdr:from>
    <xdr:to>
      <xdr:col>6</xdr:col>
      <xdr:colOff>38100</xdr:colOff>
      <xdr:row>38</xdr:row>
      <xdr:rowOff>41140</xdr:rowOff>
    </xdr:to>
    <xdr:sp macro="" textlink="">
      <xdr:nvSpPr>
        <xdr:cNvPr id="88" name="楕円 87"/>
        <xdr:cNvSpPr/>
      </xdr:nvSpPr>
      <xdr:spPr>
        <a:xfrm>
          <a:off x="1079500" y="64546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32267</xdr:rowOff>
    </xdr:from>
    <xdr:ext cx="534377" cy="259045"/>
    <xdr:sp macro="" textlink="">
      <xdr:nvSpPr>
        <xdr:cNvPr id="89" name="テキスト ボックス 88"/>
        <xdr:cNvSpPr txBox="1"/>
      </xdr:nvSpPr>
      <xdr:spPr>
        <a:xfrm>
          <a:off x="863111" y="654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59713</xdr:rowOff>
    </xdr:from>
    <xdr:to>
      <xdr:col>24</xdr:col>
      <xdr:colOff>63500</xdr:colOff>
      <xdr:row>57</xdr:row>
      <xdr:rowOff>86166</xdr:rowOff>
    </xdr:to>
    <xdr:cxnSp macro="">
      <xdr:nvCxnSpPr>
        <xdr:cNvPr id="118" name="直線コネクタ 117"/>
        <xdr:cNvCxnSpPr/>
      </xdr:nvCxnSpPr>
      <xdr:spPr>
        <a:xfrm flipV="1">
          <a:off x="3797300" y="9832363"/>
          <a:ext cx="8382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100861</xdr:rowOff>
    </xdr:from>
    <xdr:ext cx="599010" cy="259045"/>
    <xdr:sp macro="" textlink="">
      <xdr:nvSpPr>
        <xdr:cNvPr id="119" name="物件費平均値テキスト"/>
        <xdr:cNvSpPr txBox="1"/>
      </xdr:nvSpPr>
      <xdr:spPr>
        <a:xfrm>
          <a:off x="4686300" y="9530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86166</xdr:rowOff>
    </xdr:from>
    <xdr:to>
      <xdr:col>19</xdr:col>
      <xdr:colOff>177800</xdr:colOff>
      <xdr:row>57</xdr:row>
      <xdr:rowOff>125062</xdr:rowOff>
    </xdr:to>
    <xdr:cxnSp macro="">
      <xdr:nvCxnSpPr>
        <xdr:cNvPr id="121" name="直線コネクタ 120"/>
        <xdr:cNvCxnSpPr/>
      </xdr:nvCxnSpPr>
      <xdr:spPr>
        <a:xfrm flipV="1">
          <a:off x="2908300" y="9858816"/>
          <a:ext cx="889000" cy="3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135333</xdr:rowOff>
    </xdr:from>
    <xdr:to>
      <xdr:col>20</xdr:col>
      <xdr:colOff>38100</xdr:colOff>
      <xdr:row>57</xdr:row>
      <xdr:rowOff>65483</xdr:rowOff>
    </xdr:to>
    <xdr:sp macro="" textlink="">
      <xdr:nvSpPr>
        <xdr:cNvPr id="122" name="フローチャート: 判断 121"/>
        <xdr:cNvSpPr/>
      </xdr:nvSpPr>
      <xdr:spPr>
        <a:xfrm>
          <a:off x="3746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82010</xdr:rowOff>
    </xdr:from>
    <xdr:ext cx="534377" cy="259045"/>
    <xdr:sp macro="" textlink="">
      <xdr:nvSpPr>
        <xdr:cNvPr id="123" name="テキスト ボックス 122"/>
        <xdr:cNvSpPr txBox="1"/>
      </xdr:nvSpPr>
      <xdr:spPr>
        <a:xfrm>
          <a:off x="3530111" y="95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125062</xdr:rowOff>
    </xdr:from>
    <xdr:to>
      <xdr:col>15</xdr:col>
      <xdr:colOff>50800</xdr:colOff>
      <xdr:row>57</xdr:row>
      <xdr:rowOff>133071</xdr:rowOff>
    </xdr:to>
    <xdr:cxnSp macro="">
      <xdr:nvCxnSpPr>
        <xdr:cNvPr id="124" name="直線コネクタ 123"/>
        <xdr:cNvCxnSpPr/>
      </xdr:nvCxnSpPr>
      <xdr:spPr>
        <a:xfrm flipV="1">
          <a:off x="2019300" y="9897712"/>
          <a:ext cx="889000" cy="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9965</xdr:rowOff>
    </xdr:from>
    <xdr:to>
      <xdr:col>15</xdr:col>
      <xdr:colOff>101600</xdr:colOff>
      <xdr:row>57</xdr:row>
      <xdr:rowOff>111565</xdr:rowOff>
    </xdr:to>
    <xdr:sp macro="" textlink="">
      <xdr:nvSpPr>
        <xdr:cNvPr id="125" name="フローチャート: 判断 124"/>
        <xdr:cNvSpPr/>
      </xdr:nvSpPr>
      <xdr:spPr>
        <a:xfrm>
          <a:off x="2857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128092</xdr:rowOff>
    </xdr:from>
    <xdr:ext cx="534377" cy="259045"/>
    <xdr:sp macro="" textlink="">
      <xdr:nvSpPr>
        <xdr:cNvPr id="126" name="テキスト ボックス 125"/>
        <xdr:cNvSpPr txBox="1"/>
      </xdr:nvSpPr>
      <xdr:spPr>
        <a:xfrm>
          <a:off x="2641111" y="955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133071</xdr:rowOff>
    </xdr:from>
    <xdr:to>
      <xdr:col>10</xdr:col>
      <xdr:colOff>114300</xdr:colOff>
      <xdr:row>57</xdr:row>
      <xdr:rowOff>141483</xdr:rowOff>
    </xdr:to>
    <xdr:cxnSp macro="">
      <xdr:nvCxnSpPr>
        <xdr:cNvPr id="127" name="直線コネクタ 126"/>
        <xdr:cNvCxnSpPr/>
      </xdr:nvCxnSpPr>
      <xdr:spPr>
        <a:xfrm flipV="1">
          <a:off x="1130300" y="9905721"/>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11443</xdr:rowOff>
    </xdr:from>
    <xdr:to>
      <xdr:col>10</xdr:col>
      <xdr:colOff>165100</xdr:colOff>
      <xdr:row>57</xdr:row>
      <xdr:rowOff>113043</xdr:rowOff>
    </xdr:to>
    <xdr:sp macro="" textlink="">
      <xdr:nvSpPr>
        <xdr:cNvPr id="128" name="フローチャート: 判断 127"/>
        <xdr:cNvSpPr/>
      </xdr:nvSpPr>
      <xdr:spPr>
        <a:xfrm>
          <a:off x="1968500" y="97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129570</xdr:rowOff>
    </xdr:from>
    <xdr:ext cx="534377" cy="259045"/>
    <xdr:sp macro="" textlink="">
      <xdr:nvSpPr>
        <xdr:cNvPr id="129" name="テキスト ボックス 128"/>
        <xdr:cNvSpPr txBox="1"/>
      </xdr:nvSpPr>
      <xdr:spPr>
        <a:xfrm>
          <a:off x="1752111" y="955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3426</xdr:rowOff>
    </xdr:from>
    <xdr:to>
      <xdr:col>6</xdr:col>
      <xdr:colOff>38100</xdr:colOff>
      <xdr:row>57</xdr:row>
      <xdr:rowOff>105026</xdr:rowOff>
    </xdr:to>
    <xdr:sp macro="" textlink="">
      <xdr:nvSpPr>
        <xdr:cNvPr id="130" name="フローチャート: 判断 129"/>
        <xdr:cNvSpPr/>
      </xdr:nvSpPr>
      <xdr:spPr>
        <a:xfrm>
          <a:off x="1079500" y="977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121553</xdr:rowOff>
    </xdr:from>
    <xdr:ext cx="534377" cy="259045"/>
    <xdr:sp macro="" textlink="">
      <xdr:nvSpPr>
        <xdr:cNvPr id="131" name="テキスト ボックス 130"/>
        <xdr:cNvSpPr txBox="1"/>
      </xdr:nvSpPr>
      <xdr:spPr>
        <a:xfrm>
          <a:off x="863111" y="955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8913</xdr:rowOff>
    </xdr:from>
    <xdr:to>
      <xdr:col>24</xdr:col>
      <xdr:colOff>114300</xdr:colOff>
      <xdr:row>57</xdr:row>
      <xdr:rowOff>110513</xdr:rowOff>
    </xdr:to>
    <xdr:sp macro="" textlink="">
      <xdr:nvSpPr>
        <xdr:cNvPr id="137" name="楕円 136"/>
        <xdr:cNvSpPr/>
      </xdr:nvSpPr>
      <xdr:spPr>
        <a:xfrm>
          <a:off x="4584700" y="978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158790</xdr:rowOff>
    </xdr:from>
    <xdr:ext cx="534377" cy="259045"/>
    <xdr:sp macro="" textlink="">
      <xdr:nvSpPr>
        <xdr:cNvPr id="138" name="物件費該当値テキスト"/>
        <xdr:cNvSpPr txBox="1"/>
      </xdr:nvSpPr>
      <xdr:spPr>
        <a:xfrm>
          <a:off x="4686300" y="975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35366</xdr:rowOff>
    </xdr:from>
    <xdr:to>
      <xdr:col>20</xdr:col>
      <xdr:colOff>38100</xdr:colOff>
      <xdr:row>57</xdr:row>
      <xdr:rowOff>136966</xdr:rowOff>
    </xdr:to>
    <xdr:sp macro="" textlink="">
      <xdr:nvSpPr>
        <xdr:cNvPr id="139" name="楕円 138"/>
        <xdr:cNvSpPr/>
      </xdr:nvSpPr>
      <xdr:spPr>
        <a:xfrm>
          <a:off x="3746500" y="980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128093</xdr:rowOff>
    </xdr:from>
    <xdr:ext cx="534377" cy="259045"/>
    <xdr:sp macro="" textlink="">
      <xdr:nvSpPr>
        <xdr:cNvPr id="140" name="テキスト ボックス 139"/>
        <xdr:cNvSpPr txBox="1"/>
      </xdr:nvSpPr>
      <xdr:spPr>
        <a:xfrm>
          <a:off x="3530111" y="990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74262</xdr:rowOff>
    </xdr:from>
    <xdr:to>
      <xdr:col>15</xdr:col>
      <xdr:colOff>101600</xdr:colOff>
      <xdr:row>58</xdr:row>
      <xdr:rowOff>4412</xdr:rowOff>
    </xdr:to>
    <xdr:sp macro="" textlink="">
      <xdr:nvSpPr>
        <xdr:cNvPr id="141" name="楕円 140"/>
        <xdr:cNvSpPr/>
      </xdr:nvSpPr>
      <xdr:spPr>
        <a:xfrm>
          <a:off x="2857500" y="984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166989</xdr:rowOff>
    </xdr:from>
    <xdr:ext cx="534377" cy="259045"/>
    <xdr:sp macro="" textlink="">
      <xdr:nvSpPr>
        <xdr:cNvPr id="142" name="テキスト ボックス 141"/>
        <xdr:cNvSpPr txBox="1"/>
      </xdr:nvSpPr>
      <xdr:spPr>
        <a:xfrm>
          <a:off x="2641111" y="99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82271</xdr:rowOff>
    </xdr:from>
    <xdr:to>
      <xdr:col>10</xdr:col>
      <xdr:colOff>165100</xdr:colOff>
      <xdr:row>58</xdr:row>
      <xdr:rowOff>12421</xdr:rowOff>
    </xdr:to>
    <xdr:sp macro="" textlink="">
      <xdr:nvSpPr>
        <xdr:cNvPr id="143" name="楕円 142"/>
        <xdr:cNvSpPr/>
      </xdr:nvSpPr>
      <xdr:spPr>
        <a:xfrm>
          <a:off x="1968500" y="985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3548</xdr:rowOff>
    </xdr:from>
    <xdr:ext cx="534377" cy="259045"/>
    <xdr:sp macro="" textlink="">
      <xdr:nvSpPr>
        <xdr:cNvPr id="144" name="テキスト ボックス 143"/>
        <xdr:cNvSpPr txBox="1"/>
      </xdr:nvSpPr>
      <xdr:spPr>
        <a:xfrm>
          <a:off x="1752111" y="99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90683</xdr:rowOff>
    </xdr:from>
    <xdr:to>
      <xdr:col>6</xdr:col>
      <xdr:colOff>38100</xdr:colOff>
      <xdr:row>58</xdr:row>
      <xdr:rowOff>20833</xdr:rowOff>
    </xdr:to>
    <xdr:sp macro="" textlink="">
      <xdr:nvSpPr>
        <xdr:cNvPr id="145" name="楕円 144"/>
        <xdr:cNvSpPr/>
      </xdr:nvSpPr>
      <xdr:spPr>
        <a:xfrm>
          <a:off x="1079500" y="98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11960</xdr:rowOff>
    </xdr:from>
    <xdr:ext cx="534377" cy="259045"/>
    <xdr:sp macro="" textlink="">
      <xdr:nvSpPr>
        <xdr:cNvPr id="146" name="テキスト ボックス 145"/>
        <xdr:cNvSpPr txBox="1"/>
      </xdr:nvSpPr>
      <xdr:spPr>
        <a:xfrm>
          <a:off x="863111" y="995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132220</xdr:rowOff>
    </xdr:from>
    <xdr:to>
      <xdr:col>24</xdr:col>
      <xdr:colOff>63500</xdr:colOff>
      <xdr:row>79</xdr:row>
      <xdr:rowOff>6578</xdr:rowOff>
    </xdr:to>
    <xdr:cxnSp macro="">
      <xdr:nvCxnSpPr>
        <xdr:cNvPr id="175" name="直線コネクタ 174"/>
        <xdr:cNvCxnSpPr/>
      </xdr:nvCxnSpPr>
      <xdr:spPr>
        <a:xfrm flipV="1">
          <a:off x="3797300" y="13505320"/>
          <a:ext cx="838200" cy="4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6578</xdr:rowOff>
    </xdr:from>
    <xdr:to>
      <xdr:col>19</xdr:col>
      <xdr:colOff>177800</xdr:colOff>
      <xdr:row>79</xdr:row>
      <xdr:rowOff>10134</xdr:rowOff>
    </xdr:to>
    <xdr:cxnSp macro="">
      <xdr:nvCxnSpPr>
        <xdr:cNvPr id="178" name="直線コネクタ 177"/>
        <xdr:cNvCxnSpPr/>
      </xdr:nvCxnSpPr>
      <xdr:spPr>
        <a:xfrm flipV="1">
          <a:off x="2908300" y="13551128"/>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87161</xdr:rowOff>
    </xdr:from>
    <xdr:to>
      <xdr:col>20</xdr:col>
      <xdr:colOff>38100</xdr:colOff>
      <xdr:row>79</xdr:row>
      <xdr:rowOff>17311</xdr:rowOff>
    </xdr:to>
    <xdr:sp macro="" textlink="">
      <xdr:nvSpPr>
        <xdr:cNvPr id="179" name="フローチャート: 判断 178"/>
        <xdr:cNvSpPr/>
      </xdr:nvSpPr>
      <xdr:spPr>
        <a:xfrm>
          <a:off x="3746500" y="1346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33838</xdr:rowOff>
    </xdr:from>
    <xdr:ext cx="469744" cy="259045"/>
    <xdr:sp macro="" textlink="">
      <xdr:nvSpPr>
        <xdr:cNvPr id="180" name="テキスト ボックス 179"/>
        <xdr:cNvSpPr txBox="1"/>
      </xdr:nvSpPr>
      <xdr:spPr>
        <a:xfrm>
          <a:off x="3562428" y="1323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10134</xdr:rowOff>
    </xdr:from>
    <xdr:to>
      <xdr:col>15</xdr:col>
      <xdr:colOff>50800</xdr:colOff>
      <xdr:row>79</xdr:row>
      <xdr:rowOff>13488</xdr:rowOff>
    </xdr:to>
    <xdr:cxnSp macro="">
      <xdr:nvCxnSpPr>
        <xdr:cNvPr id="181" name="直線コネクタ 180"/>
        <xdr:cNvCxnSpPr/>
      </xdr:nvCxnSpPr>
      <xdr:spPr>
        <a:xfrm flipV="1">
          <a:off x="2019300" y="13554684"/>
          <a:ext cx="8890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79287</xdr:rowOff>
    </xdr:from>
    <xdr:to>
      <xdr:col>15</xdr:col>
      <xdr:colOff>101600</xdr:colOff>
      <xdr:row>79</xdr:row>
      <xdr:rowOff>9437</xdr:rowOff>
    </xdr:to>
    <xdr:sp macro="" textlink="">
      <xdr:nvSpPr>
        <xdr:cNvPr id="182" name="フローチャート: 判断 181"/>
        <xdr:cNvSpPr/>
      </xdr:nvSpPr>
      <xdr:spPr>
        <a:xfrm>
          <a:off x="2857500" y="134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25964</xdr:rowOff>
    </xdr:from>
    <xdr:ext cx="469744" cy="259045"/>
    <xdr:sp macro="" textlink="">
      <xdr:nvSpPr>
        <xdr:cNvPr id="183" name="テキスト ボックス 182"/>
        <xdr:cNvSpPr txBox="1"/>
      </xdr:nvSpPr>
      <xdr:spPr>
        <a:xfrm>
          <a:off x="2673428" y="1322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13488</xdr:rowOff>
    </xdr:from>
    <xdr:to>
      <xdr:col>10</xdr:col>
      <xdr:colOff>114300</xdr:colOff>
      <xdr:row>79</xdr:row>
      <xdr:rowOff>18872</xdr:rowOff>
    </xdr:to>
    <xdr:cxnSp macro="">
      <xdr:nvCxnSpPr>
        <xdr:cNvPr id="184" name="直線コネクタ 183"/>
        <xdr:cNvCxnSpPr/>
      </xdr:nvCxnSpPr>
      <xdr:spPr>
        <a:xfrm flipV="1">
          <a:off x="1130300" y="13558038"/>
          <a:ext cx="889000" cy="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54420</xdr:rowOff>
    </xdr:from>
    <xdr:to>
      <xdr:col>10</xdr:col>
      <xdr:colOff>165100</xdr:colOff>
      <xdr:row>78</xdr:row>
      <xdr:rowOff>156020</xdr:rowOff>
    </xdr:to>
    <xdr:sp macro="" textlink="">
      <xdr:nvSpPr>
        <xdr:cNvPr id="185" name="フローチャート: 判断 184"/>
        <xdr:cNvSpPr/>
      </xdr:nvSpPr>
      <xdr:spPr>
        <a:xfrm>
          <a:off x="1968500" y="134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1097</xdr:rowOff>
    </xdr:from>
    <xdr:ext cx="469744" cy="259045"/>
    <xdr:sp macro="" textlink="">
      <xdr:nvSpPr>
        <xdr:cNvPr id="186" name="テキスト ボックス 185"/>
        <xdr:cNvSpPr txBox="1"/>
      </xdr:nvSpPr>
      <xdr:spPr>
        <a:xfrm>
          <a:off x="1784428" y="132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71882</xdr:rowOff>
    </xdr:from>
    <xdr:to>
      <xdr:col>6</xdr:col>
      <xdr:colOff>38100</xdr:colOff>
      <xdr:row>79</xdr:row>
      <xdr:rowOff>2032</xdr:rowOff>
    </xdr:to>
    <xdr:sp macro="" textlink="">
      <xdr:nvSpPr>
        <xdr:cNvPr id="187" name="フローチャート: 判断 186"/>
        <xdr:cNvSpPr/>
      </xdr:nvSpPr>
      <xdr:spPr>
        <a:xfrm>
          <a:off x="1079500" y="1344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18559</xdr:rowOff>
    </xdr:from>
    <xdr:ext cx="469744" cy="259045"/>
    <xdr:sp macro="" textlink="">
      <xdr:nvSpPr>
        <xdr:cNvPr id="188" name="テキスト ボックス 187"/>
        <xdr:cNvSpPr txBox="1"/>
      </xdr:nvSpPr>
      <xdr:spPr>
        <a:xfrm>
          <a:off x="895428" y="1322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81420</xdr:rowOff>
    </xdr:from>
    <xdr:to>
      <xdr:col>24</xdr:col>
      <xdr:colOff>114300</xdr:colOff>
      <xdr:row>79</xdr:row>
      <xdr:rowOff>11570</xdr:rowOff>
    </xdr:to>
    <xdr:sp macro="" textlink="">
      <xdr:nvSpPr>
        <xdr:cNvPr id="194" name="楕円 193"/>
        <xdr:cNvSpPr/>
      </xdr:nvSpPr>
      <xdr:spPr>
        <a:xfrm>
          <a:off x="4584700" y="134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167797</xdr:rowOff>
    </xdr:from>
    <xdr:ext cx="469744" cy="259045"/>
    <xdr:sp macro="" textlink="">
      <xdr:nvSpPr>
        <xdr:cNvPr id="195" name="維持補修費該当値テキスト"/>
        <xdr:cNvSpPr txBox="1"/>
      </xdr:nvSpPr>
      <xdr:spPr>
        <a:xfrm>
          <a:off x="4686300" y="133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127228</xdr:rowOff>
    </xdr:from>
    <xdr:to>
      <xdr:col>20</xdr:col>
      <xdr:colOff>38100</xdr:colOff>
      <xdr:row>79</xdr:row>
      <xdr:rowOff>57378</xdr:rowOff>
    </xdr:to>
    <xdr:sp macro="" textlink="">
      <xdr:nvSpPr>
        <xdr:cNvPr id="196" name="楕円 195"/>
        <xdr:cNvSpPr/>
      </xdr:nvSpPr>
      <xdr:spPr>
        <a:xfrm>
          <a:off x="3746500" y="1350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48505</xdr:rowOff>
    </xdr:from>
    <xdr:ext cx="469744" cy="259045"/>
    <xdr:sp macro="" textlink="">
      <xdr:nvSpPr>
        <xdr:cNvPr id="197" name="テキスト ボックス 196"/>
        <xdr:cNvSpPr txBox="1"/>
      </xdr:nvSpPr>
      <xdr:spPr>
        <a:xfrm>
          <a:off x="3562428" y="1359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130784</xdr:rowOff>
    </xdr:from>
    <xdr:to>
      <xdr:col>15</xdr:col>
      <xdr:colOff>101600</xdr:colOff>
      <xdr:row>79</xdr:row>
      <xdr:rowOff>60934</xdr:rowOff>
    </xdr:to>
    <xdr:sp macro="" textlink="">
      <xdr:nvSpPr>
        <xdr:cNvPr id="198" name="楕円 197"/>
        <xdr:cNvSpPr/>
      </xdr:nvSpPr>
      <xdr:spPr>
        <a:xfrm>
          <a:off x="2857500" y="1350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52061</xdr:rowOff>
    </xdr:from>
    <xdr:ext cx="469744" cy="259045"/>
    <xdr:sp macro="" textlink="">
      <xdr:nvSpPr>
        <xdr:cNvPr id="199" name="テキスト ボックス 198"/>
        <xdr:cNvSpPr txBox="1"/>
      </xdr:nvSpPr>
      <xdr:spPr>
        <a:xfrm>
          <a:off x="2673428" y="135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134138</xdr:rowOff>
    </xdr:from>
    <xdr:to>
      <xdr:col>10</xdr:col>
      <xdr:colOff>165100</xdr:colOff>
      <xdr:row>79</xdr:row>
      <xdr:rowOff>64288</xdr:rowOff>
    </xdr:to>
    <xdr:sp macro="" textlink="">
      <xdr:nvSpPr>
        <xdr:cNvPr id="200" name="楕円 199"/>
        <xdr:cNvSpPr/>
      </xdr:nvSpPr>
      <xdr:spPr>
        <a:xfrm>
          <a:off x="1968500" y="1350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55415</xdr:rowOff>
    </xdr:from>
    <xdr:ext cx="469744" cy="259045"/>
    <xdr:sp macro="" textlink="">
      <xdr:nvSpPr>
        <xdr:cNvPr id="201" name="テキスト ボックス 200"/>
        <xdr:cNvSpPr txBox="1"/>
      </xdr:nvSpPr>
      <xdr:spPr>
        <a:xfrm>
          <a:off x="1784428" y="1359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139522</xdr:rowOff>
    </xdr:from>
    <xdr:to>
      <xdr:col>6</xdr:col>
      <xdr:colOff>38100</xdr:colOff>
      <xdr:row>79</xdr:row>
      <xdr:rowOff>69672</xdr:rowOff>
    </xdr:to>
    <xdr:sp macro="" textlink="">
      <xdr:nvSpPr>
        <xdr:cNvPr id="202" name="楕円 201"/>
        <xdr:cNvSpPr/>
      </xdr:nvSpPr>
      <xdr:spPr>
        <a:xfrm>
          <a:off x="1079500" y="135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60799</xdr:rowOff>
    </xdr:from>
    <xdr:ext cx="469744" cy="259045"/>
    <xdr:sp macro="" textlink="">
      <xdr:nvSpPr>
        <xdr:cNvPr id="203" name="テキスト ボックス 202"/>
        <xdr:cNvSpPr txBox="1"/>
      </xdr:nvSpPr>
      <xdr:spPr>
        <a:xfrm>
          <a:off x="895428" y="1360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36627</xdr:rowOff>
    </xdr:from>
    <xdr:to>
      <xdr:col>24</xdr:col>
      <xdr:colOff>63500</xdr:colOff>
      <xdr:row>97</xdr:row>
      <xdr:rowOff>43231</xdr:rowOff>
    </xdr:to>
    <xdr:cxnSp macro="">
      <xdr:nvCxnSpPr>
        <xdr:cNvPr id="233" name="直線コネクタ 232"/>
        <xdr:cNvCxnSpPr/>
      </xdr:nvCxnSpPr>
      <xdr:spPr>
        <a:xfrm>
          <a:off x="3797300" y="16667277"/>
          <a:ext cx="8382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36627</xdr:rowOff>
    </xdr:from>
    <xdr:to>
      <xdr:col>19</xdr:col>
      <xdr:colOff>177800</xdr:colOff>
      <xdr:row>97</xdr:row>
      <xdr:rowOff>60934</xdr:rowOff>
    </xdr:to>
    <xdr:cxnSp macro="">
      <xdr:nvCxnSpPr>
        <xdr:cNvPr id="236" name="直線コネクタ 235"/>
        <xdr:cNvCxnSpPr/>
      </xdr:nvCxnSpPr>
      <xdr:spPr>
        <a:xfrm flipV="1">
          <a:off x="2908300" y="16667277"/>
          <a:ext cx="8890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97549</xdr:rowOff>
    </xdr:from>
    <xdr:to>
      <xdr:col>20</xdr:col>
      <xdr:colOff>38100</xdr:colOff>
      <xdr:row>97</xdr:row>
      <xdr:rowOff>27699</xdr:rowOff>
    </xdr:to>
    <xdr:sp macro="" textlink="">
      <xdr:nvSpPr>
        <xdr:cNvPr id="237" name="フローチャート: 判断 236"/>
        <xdr:cNvSpPr/>
      </xdr:nvSpPr>
      <xdr:spPr>
        <a:xfrm>
          <a:off x="3746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44226</xdr:rowOff>
    </xdr:from>
    <xdr:ext cx="534377" cy="259045"/>
    <xdr:sp macro="" textlink="">
      <xdr:nvSpPr>
        <xdr:cNvPr id="238" name="テキスト ボックス 237"/>
        <xdr:cNvSpPr txBox="1"/>
      </xdr:nvSpPr>
      <xdr:spPr>
        <a:xfrm>
          <a:off x="3530111" y="163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60934</xdr:rowOff>
    </xdr:from>
    <xdr:to>
      <xdr:col>15</xdr:col>
      <xdr:colOff>50800</xdr:colOff>
      <xdr:row>97</xdr:row>
      <xdr:rowOff>88342</xdr:rowOff>
    </xdr:to>
    <xdr:cxnSp macro="">
      <xdr:nvCxnSpPr>
        <xdr:cNvPr id="239" name="直線コネクタ 238"/>
        <xdr:cNvCxnSpPr/>
      </xdr:nvCxnSpPr>
      <xdr:spPr>
        <a:xfrm flipV="1">
          <a:off x="2019300" y="16691584"/>
          <a:ext cx="889000" cy="2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110489</xdr:rowOff>
    </xdr:from>
    <xdr:to>
      <xdr:col>15</xdr:col>
      <xdr:colOff>101600</xdr:colOff>
      <xdr:row>97</xdr:row>
      <xdr:rowOff>40639</xdr:rowOff>
    </xdr:to>
    <xdr:sp macro="" textlink="">
      <xdr:nvSpPr>
        <xdr:cNvPr id="240" name="フローチャート: 判断 239"/>
        <xdr:cNvSpPr/>
      </xdr:nvSpPr>
      <xdr:spPr>
        <a:xfrm>
          <a:off x="2857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57166</xdr:rowOff>
    </xdr:from>
    <xdr:ext cx="534377" cy="259045"/>
    <xdr:sp macro="" textlink="">
      <xdr:nvSpPr>
        <xdr:cNvPr id="241" name="テキスト ボックス 240"/>
        <xdr:cNvSpPr txBox="1"/>
      </xdr:nvSpPr>
      <xdr:spPr>
        <a:xfrm>
          <a:off x="2641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88342</xdr:rowOff>
    </xdr:from>
    <xdr:to>
      <xdr:col>10</xdr:col>
      <xdr:colOff>114300</xdr:colOff>
      <xdr:row>97</xdr:row>
      <xdr:rowOff>99237</xdr:rowOff>
    </xdr:to>
    <xdr:cxnSp macro="">
      <xdr:nvCxnSpPr>
        <xdr:cNvPr id="242" name="直線コネクタ 241"/>
        <xdr:cNvCxnSpPr/>
      </xdr:nvCxnSpPr>
      <xdr:spPr>
        <a:xfrm flipV="1">
          <a:off x="1130300" y="16718992"/>
          <a:ext cx="889000" cy="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111734</xdr:rowOff>
    </xdr:from>
    <xdr:to>
      <xdr:col>10</xdr:col>
      <xdr:colOff>165100</xdr:colOff>
      <xdr:row>97</xdr:row>
      <xdr:rowOff>41884</xdr:rowOff>
    </xdr:to>
    <xdr:sp macro="" textlink="">
      <xdr:nvSpPr>
        <xdr:cNvPr id="243" name="フローチャート: 判断 242"/>
        <xdr:cNvSpPr/>
      </xdr:nvSpPr>
      <xdr:spPr>
        <a:xfrm>
          <a:off x="1968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58411</xdr:rowOff>
    </xdr:from>
    <xdr:ext cx="534377" cy="259045"/>
    <xdr:sp macro="" textlink="">
      <xdr:nvSpPr>
        <xdr:cNvPr id="244" name="テキスト ボックス 243"/>
        <xdr:cNvSpPr txBox="1"/>
      </xdr:nvSpPr>
      <xdr:spPr>
        <a:xfrm>
          <a:off x="1752111" y="16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124904</xdr:rowOff>
    </xdr:from>
    <xdr:to>
      <xdr:col>6</xdr:col>
      <xdr:colOff>38100</xdr:colOff>
      <xdr:row>97</xdr:row>
      <xdr:rowOff>55054</xdr:rowOff>
    </xdr:to>
    <xdr:sp macro="" textlink="">
      <xdr:nvSpPr>
        <xdr:cNvPr id="245" name="フローチャート: 判断 244"/>
        <xdr:cNvSpPr/>
      </xdr:nvSpPr>
      <xdr:spPr>
        <a:xfrm>
          <a:off x="1079500" y="1658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71581</xdr:rowOff>
    </xdr:from>
    <xdr:ext cx="534377" cy="259045"/>
    <xdr:sp macro="" textlink="">
      <xdr:nvSpPr>
        <xdr:cNvPr id="246" name="テキスト ボックス 245"/>
        <xdr:cNvSpPr txBox="1"/>
      </xdr:nvSpPr>
      <xdr:spPr>
        <a:xfrm>
          <a:off x="863111" y="1635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163881</xdr:rowOff>
    </xdr:from>
    <xdr:to>
      <xdr:col>24</xdr:col>
      <xdr:colOff>114300</xdr:colOff>
      <xdr:row>97</xdr:row>
      <xdr:rowOff>94031</xdr:rowOff>
    </xdr:to>
    <xdr:sp macro="" textlink="">
      <xdr:nvSpPr>
        <xdr:cNvPr id="252" name="楕円 251"/>
        <xdr:cNvSpPr/>
      </xdr:nvSpPr>
      <xdr:spPr>
        <a:xfrm>
          <a:off x="4584700" y="166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142308</xdr:rowOff>
    </xdr:from>
    <xdr:ext cx="534377" cy="259045"/>
    <xdr:sp macro="" textlink="">
      <xdr:nvSpPr>
        <xdr:cNvPr id="253" name="扶助費該当値テキスト"/>
        <xdr:cNvSpPr txBox="1"/>
      </xdr:nvSpPr>
      <xdr:spPr>
        <a:xfrm>
          <a:off x="4686300" y="1660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157277</xdr:rowOff>
    </xdr:from>
    <xdr:to>
      <xdr:col>20</xdr:col>
      <xdr:colOff>38100</xdr:colOff>
      <xdr:row>97</xdr:row>
      <xdr:rowOff>87427</xdr:rowOff>
    </xdr:to>
    <xdr:sp macro="" textlink="">
      <xdr:nvSpPr>
        <xdr:cNvPr id="254" name="楕円 253"/>
        <xdr:cNvSpPr/>
      </xdr:nvSpPr>
      <xdr:spPr>
        <a:xfrm>
          <a:off x="3746500" y="1661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78554</xdr:rowOff>
    </xdr:from>
    <xdr:ext cx="534377" cy="259045"/>
    <xdr:sp macro="" textlink="">
      <xdr:nvSpPr>
        <xdr:cNvPr id="255" name="テキスト ボックス 254"/>
        <xdr:cNvSpPr txBox="1"/>
      </xdr:nvSpPr>
      <xdr:spPr>
        <a:xfrm>
          <a:off x="3530111" y="1670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10134</xdr:rowOff>
    </xdr:from>
    <xdr:to>
      <xdr:col>15</xdr:col>
      <xdr:colOff>101600</xdr:colOff>
      <xdr:row>97</xdr:row>
      <xdr:rowOff>111734</xdr:rowOff>
    </xdr:to>
    <xdr:sp macro="" textlink="">
      <xdr:nvSpPr>
        <xdr:cNvPr id="256" name="楕円 255"/>
        <xdr:cNvSpPr/>
      </xdr:nvSpPr>
      <xdr:spPr>
        <a:xfrm>
          <a:off x="2857500" y="166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102861</xdr:rowOff>
    </xdr:from>
    <xdr:ext cx="534377" cy="259045"/>
    <xdr:sp macro="" textlink="">
      <xdr:nvSpPr>
        <xdr:cNvPr id="257" name="テキスト ボックス 256"/>
        <xdr:cNvSpPr txBox="1"/>
      </xdr:nvSpPr>
      <xdr:spPr>
        <a:xfrm>
          <a:off x="2641111" y="1673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37542</xdr:rowOff>
    </xdr:from>
    <xdr:to>
      <xdr:col>10</xdr:col>
      <xdr:colOff>165100</xdr:colOff>
      <xdr:row>97</xdr:row>
      <xdr:rowOff>139142</xdr:rowOff>
    </xdr:to>
    <xdr:sp macro="" textlink="">
      <xdr:nvSpPr>
        <xdr:cNvPr id="258" name="楕円 257"/>
        <xdr:cNvSpPr/>
      </xdr:nvSpPr>
      <xdr:spPr>
        <a:xfrm>
          <a:off x="1968500" y="1666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130269</xdr:rowOff>
    </xdr:from>
    <xdr:ext cx="534377" cy="259045"/>
    <xdr:sp macro="" textlink="">
      <xdr:nvSpPr>
        <xdr:cNvPr id="259" name="テキスト ボックス 258"/>
        <xdr:cNvSpPr txBox="1"/>
      </xdr:nvSpPr>
      <xdr:spPr>
        <a:xfrm>
          <a:off x="1752111" y="1676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48437</xdr:rowOff>
    </xdr:from>
    <xdr:to>
      <xdr:col>6</xdr:col>
      <xdr:colOff>38100</xdr:colOff>
      <xdr:row>97</xdr:row>
      <xdr:rowOff>150037</xdr:rowOff>
    </xdr:to>
    <xdr:sp macro="" textlink="">
      <xdr:nvSpPr>
        <xdr:cNvPr id="260" name="楕円 259"/>
        <xdr:cNvSpPr/>
      </xdr:nvSpPr>
      <xdr:spPr>
        <a:xfrm>
          <a:off x="1079500" y="1667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141164</xdr:rowOff>
    </xdr:from>
    <xdr:ext cx="534377" cy="259045"/>
    <xdr:sp macro="" textlink="">
      <xdr:nvSpPr>
        <xdr:cNvPr id="261" name="テキスト ボックス 260"/>
        <xdr:cNvSpPr txBox="1"/>
      </xdr:nvSpPr>
      <xdr:spPr>
        <a:xfrm>
          <a:off x="863111" y="1677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135673</xdr:rowOff>
    </xdr:from>
    <xdr:to>
      <xdr:col>55</xdr:col>
      <xdr:colOff>0</xdr:colOff>
      <xdr:row>38</xdr:row>
      <xdr:rowOff>105688</xdr:rowOff>
    </xdr:to>
    <xdr:cxnSp macro="">
      <xdr:nvCxnSpPr>
        <xdr:cNvPr id="290" name="直線コネクタ 289"/>
        <xdr:cNvCxnSpPr/>
      </xdr:nvCxnSpPr>
      <xdr:spPr>
        <a:xfrm flipV="1">
          <a:off x="9639300" y="6307873"/>
          <a:ext cx="838200" cy="3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105688</xdr:rowOff>
    </xdr:from>
    <xdr:to>
      <xdr:col>50</xdr:col>
      <xdr:colOff>114300</xdr:colOff>
      <xdr:row>38</xdr:row>
      <xdr:rowOff>109128</xdr:rowOff>
    </xdr:to>
    <xdr:cxnSp macro="">
      <xdr:nvCxnSpPr>
        <xdr:cNvPr id="293" name="直線コネクタ 292"/>
        <xdr:cNvCxnSpPr/>
      </xdr:nvCxnSpPr>
      <xdr:spPr>
        <a:xfrm flipV="1">
          <a:off x="8750300" y="6620788"/>
          <a:ext cx="889000" cy="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158040</xdr:rowOff>
    </xdr:from>
    <xdr:to>
      <xdr:col>50</xdr:col>
      <xdr:colOff>165100</xdr:colOff>
      <xdr:row>38</xdr:row>
      <xdr:rowOff>88190</xdr:rowOff>
    </xdr:to>
    <xdr:sp macro="" textlink="">
      <xdr:nvSpPr>
        <xdr:cNvPr id="294" name="フローチャート: 判断 293"/>
        <xdr:cNvSpPr/>
      </xdr:nvSpPr>
      <xdr:spPr>
        <a:xfrm>
          <a:off x="9588500" y="650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104717</xdr:rowOff>
    </xdr:from>
    <xdr:ext cx="534377" cy="259045"/>
    <xdr:sp macro="" textlink="">
      <xdr:nvSpPr>
        <xdr:cNvPr id="295" name="テキスト ボックス 294"/>
        <xdr:cNvSpPr txBox="1"/>
      </xdr:nvSpPr>
      <xdr:spPr>
        <a:xfrm>
          <a:off x="9372111" y="627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103794</xdr:rowOff>
    </xdr:from>
    <xdr:to>
      <xdr:col>45</xdr:col>
      <xdr:colOff>177800</xdr:colOff>
      <xdr:row>38</xdr:row>
      <xdr:rowOff>109128</xdr:rowOff>
    </xdr:to>
    <xdr:cxnSp macro="">
      <xdr:nvCxnSpPr>
        <xdr:cNvPr id="296" name="直線コネクタ 295"/>
        <xdr:cNvCxnSpPr/>
      </xdr:nvCxnSpPr>
      <xdr:spPr>
        <a:xfrm>
          <a:off x="7861300" y="661889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167114</xdr:rowOff>
    </xdr:from>
    <xdr:to>
      <xdr:col>46</xdr:col>
      <xdr:colOff>38100</xdr:colOff>
      <xdr:row>38</xdr:row>
      <xdr:rowOff>97264</xdr:rowOff>
    </xdr:to>
    <xdr:sp macro="" textlink="">
      <xdr:nvSpPr>
        <xdr:cNvPr id="297" name="フローチャート: 判断 296"/>
        <xdr:cNvSpPr/>
      </xdr:nvSpPr>
      <xdr:spPr>
        <a:xfrm>
          <a:off x="8699500" y="651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113790</xdr:rowOff>
    </xdr:from>
    <xdr:ext cx="534377" cy="259045"/>
    <xdr:sp macro="" textlink="">
      <xdr:nvSpPr>
        <xdr:cNvPr id="298" name="テキスト ボックス 297"/>
        <xdr:cNvSpPr txBox="1"/>
      </xdr:nvSpPr>
      <xdr:spPr>
        <a:xfrm>
          <a:off x="8483111" y="628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103794</xdr:rowOff>
    </xdr:from>
    <xdr:to>
      <xdr:col>41</xdr:col>
      <xdr:colOff>50800</xdr:colOff>
      <xdr:row>38</xdr:row>
      <xdr:rowOff>112571</xdr:rowOff>
    </xdr:to>
    <xdr:cxnSp macro="">
      <xdr:nvCxnSpPr>
        <xdr:cNvPr id="299" name="直線コネクタ 298"/>
        <xdr:cNvCxnSpPr/>
      </xdr:nvCxnSpPr>
      <xdr:spPr>
        <a:xfrm flipV="1">
          <a:off x="6972300" y="6618894"/>
          <a:ext cx="889000" cy="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16068</xdr:rowOff>
    </xdr:from>
    <xdr:to>
      <xdr:col>41</xdr:col>
      <xdr:colOff>101600</xdr:colOff>
      <xdr:row>38</xdr:row>
      <xdr:rowOff>117668</xdr:rowOff>
    </xdr:to>
    <xdr:sp macro="" textlink="">
      <xdr:nvSpPr>
        <xdr:cNvPr id="300" name="フローチャート: 判断 299"/>
        <xdr:cNvSpPr/>
      </xdr:nvSpPr>
      <xdr:spPr>
        <a:xfrm>
          <a:off x="7810500" y="653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134195</xdr:rowOff>
    </xdr:from>
    <xdr:ext cx="534377" cy="259045"/>
    <xdr:sp macro="" textlink="">
      <xdr:nvSpPr>
        <xdr:cNvPr id="301" name="テキスト ボックス 300"/>
        <xdr:cNvSpPr txBox="1"/>
      </xdr:nvSpPr>
      <xdr:spPr>
        <a:xfrm>
          <a:off x="7594111" y="63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13203</xdr:rowOff>
    </xdr:from>
    <xdr:to>
      <xdr:col>36</xdr:col>
      <xdr:colOff>165100</xdr:colOff>
      <xdr:row>38</xdr:row>
      <xdr:rowOff>114803</xdr:rowOff>
    </xdr:to>
    <xdr:sp macro="" textlink="">
      <xdr:nvSpPr>
        <xdr:cNvPr id="302" name="フローチャート: 判断 301"/>
        <xdr:cNvSpPr/>
      </xdr:nvSpPr>
      <xdr:spPr>
        <a:xfrm>
          <a:off x="6921500" y="65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131330</xdr:rowOff>
    </xdr:from>
    <xdr:ext cx="534377" cy="259045"/>
    <xdr:sp macro="" textlink="">
      <xdr:nvSpPr>
        <xdr:cNvPr id="303" name="テキスト ボックス 302"/>
        <xdr:cNvSpPr txBox="1"/>
      </xdr:nvSpPr>
      <xdr:spPr>
        <a:xfrm>
          <a:off x="6705111" y="630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84873</xdr:rowOff>
    </xdr:from>
    <xdr:to>
      <xdr:col>55</xdr:col>
      <xdr:colOff>50800</xdr:colOff>
      <xdr:row>37</xdr:row>
      <xdr:rowOff>15023</xdr:rowOff>
    </xdr:to>
    <xdr:sp macro="" textlink="">
      <xdr:nvSpPr>
        <xdr:cNvPr id="309" name="楕円 308"/>
        <xdr:cNvSpPr/>
      </xdr:nvSpPr>
      <xdr:spPr>
        <a:xfrm>
          <a:off x="10426700" y="62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63300</xdr:rowOff>
    </xdr:from>
    <xdr:ext cx="599010" cy="259045"/>
    <xdr:sp macro="" textlink="">
      <xdr:nvSpPr>
        <xdr:cNvPr id="310" name="補助費等該当値テキスト"/>
        <xdr:cNvSpPr txBox="1"/>
      </xdr:nvSpPr>
      <xdr:spPr>
        <a:xfrm>
          <a:off x="10528300" y="623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54888</xdr:rowOff>
    </xdr:from>
    <xdr:to>
      <xdr:col>50</xdr:col>
      <xdr:colOff>165100</xdr:colOff>
      <xdr:row>38</xdr:row>
      <xdr:rowOff>156488</xdr:rowOff>
    </xdr:to>
    <xdr:sp macro="" textlink="">
      <xdr:nvSpPr>
        <xdr:cNvPr id="311" name="楕円 310"/>
        <xdr:cNvSpPr/>
      </xdr:nvSpPr>
      <xdr:spPr>
        <a:xfrm>
          <a:off x="9588500" y="656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147615</xdr:rowOff>
    </xdr:from>
    <xdr:ext cx="534377" cy="259045"/>
    <xdr:sp macro="" textlink="">
      <xdr:nvSpPr>
        <xdr:cNvPr id="312" name="テキスト ボックス 311"/>
        <xdr:cNvSpPr txBox="1"/>
      </xdr:nvSpPr>
      <xdr:spPr>
        <a:xfrm>
          <a:off x="9372111" y="666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58328</xdr:rowOff>
    </xdr:from>
    <xdr:to>
      <xdr:col>46</xdr:col>
      <xdr:colOff>38100</xdr:colOff>
      <xdr:row>38</xdr:row>
      <xdr:rowOff>159928</xdr:rowOff>
    </xdr:to>
    <xdr:sp macro="" textlink="">
      <xdr:nvSpPr>
        <xdr:cNvPr id="313" name="楕円 312"/>
        <xdr:cNvSpPr/>
      </xdr:nvSpPr>
      <xdr:spPr>
        <a:xfrm>
          <a:off x="8699500" y="657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151055</xdr:rowOff>
    </xdr:from>
    <xdr:ext cx="534377" cy="259045"/>
    <xdr:sp macro="" textlink="">
      <xdr:nvSpPr>
        <xdr:cNvPr id="314" name="テキスト ボックス 313"/>
        <xdr:cNvSpPr txBox="1"/>
      </xdr:nvSpPr>
      <xdr:spPr>
        <a:xfrm>
          <a:off x="8483111" y="666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52994</xdr:rowOff>
    </xdr:from>
    <xdr:to>
      <xdr:col>41</xdr:col>
      <xdr:colOff>101600</xdr:colOff>
      <xdr:row>38</xdr:row>
      <xdr:rowOff>154594</xdr:rowOff>
    </xdr:to>
    <xdr:sp macro="" textlink="">
      <xdr:nvSpPr>
        <xdr:cNvPr id="315" name="楕円 314"/>
        <xdr:cNvSpPr/>
      </xdr:nvSpPr>
      <xdr:spPr>
        <a:xfrm>
          <a:off x="7810500" y="656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145721</xdr:rowOff>
    </xdr:from>
    <xdr:ext cx="534377" cy="259045"/>
    <xdr:sp macro="" textlink="">
      <xdr:nvSpPr>
        <xdr:cNvPr id="316" name="テキスト ボックス 315"/>
        <xdr:cNvSpPr txBox="1"/>
      </xdr:nvSpPr>
      <xdr:spPr>
        <a:xfrm>
          <a:off x="7594111" y="666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61771</xdr:rowOff>
    </xdr:from>
    <xdr:to>
      <xdr:col>36</xdr:col>
      <xdr:colOff>165100</xdr:colOff>
      <xdr:row>38</xdr:row>
      <xdr:rowOff>163371</xdr:rowOff>
    </xdr:to>
    <xdr:sp macro="" textlink="">
      <xdr:nvSpPr>
        <xdr:cNvPr id="317" name="楕円 316"/>
        <xdr:cNvSpPr/>
      </xdr:nvSpPr>
      <xdr:spPr>
        <a:xfrm>
          <a:off x="6921500" y="657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154498</xdr:rowOff>
    </xdr:from>
    <xdr:ext cx="534377" cy="259045"/>
    <xdr:sp macro="" textlink="">
      <xdr:nvSpPr>
        <xdr:cNvPr id="318" name="テキスト ボックス 317"/>
        <xdr:cNvSpPr txBox="1"/>
      </xdr:nvSpPr>
      <xdr:spPr>
        <a:xfrm>
          <a:off x="6705111" y="66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110279</xdr:rowOff>
    </xdr:from>
    <xdr:to>
      <xdr:col>55</xdr:col>
      <xdr:colOff>0</xdr:colOff>
      <xdr:row>58</xdr:row>
      <xdr:rowOff>121877</xdr:rowOff>
    </xdr:to>
    <xdr:cxnSp macro="">
      <xdr:nvCxnSpPr>
        <xdr:cNvPr id="345" name="直線コネクタ 344"/>
        <xdr:cNvCxnSpPr/>
      </xdr:nvCxnSpPr>
      <xdr:spPr>
        <a:xfrm>
          <a:off x="9639300" y="10054379"/>
          <a:ext cx="838200" cy="1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110279</xdr:rowOff>
    </xdr:from>
    <xdr:to>
      <xdr:col>50</xdr:col>
      <xdr:colOff>114300</xdr:colOff>
      <xdr:row>58</xdr:row>
      <xdr:rowOff>112639</xdr:rowOff>
    </xdr:to>
    <xdr:cxnSp macro="">
      <xdr:nvCxnSpPr>
        <xdr:cNvPr id="348" name="直線コネクタ 347"/>
        <xdr:cNvCxnSpPr/>
      </xdr:nvCxnSpPr>
      <xdr:spPr>
        <a:xfrm flipV="1">
          <a:off x="8750300" y="10054379"/>
          <a:ext cx="889000" cy="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46155</xdr:rowOff>
    </xdr:from>
    <xdr:to>
      <xdr:col>50</xdr:col>
      <xdr:colOff>165100</xdr:colOff>
      <xdr:row>58</xdr:row>
      <xdr:rowOff>147755</xdr:rowOff>
    </xdr:to>
    <xdr:sp macro="" textlink="">
      <xdr:nvSpPr>
        <xdr:cNvPr id="349" name="フローチャート: 判断 348"/>
        <xdr:cNvSpPr/>
      </xdr:nvSpPr>
      <xdr:spPr>
        <a:xfrm>
          <a:off x="9588500" y="999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164282</xdr:rowOff>
    </xdr:from>
    <xdr:ext cx="534377" cy="259045"/>
    <xdr:sp macro="" textlink="">
      <xdr:nvSpPr>
        <xdr:cNvPr id="350" name="テキスト ボックス 349"/>
        <xdr:cNvSpPr txBox="1"/>
      </xdr:nvSpPr>
      <xdr:spPr>
        <a:xfrm>
          <a:off x="9372111" y="976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111011</xdr:rowOff>
    </xdr:from>
    <xdr:to>
      <xdr:col>45</xdr:col>
      <xdr:colOff>177800</xdr:colOff>
      <xdr:row>58</xdr:row>
      <xdr:rowOff>112639</xdr:rowOff>
    </xdr:to>
    <xdr:cxnSp macro="">
      <xdr:nvCxnSpPr>
        <xdr:cNvPr id="351" name="直線コネクタ 350"/>
        <xdr:cNvCxnSpPr/>
      </xdr:nvCxnSpPr>
      <xdr:spPr>
        <a:xfrm>
          <a:off x="7861300" y="10055111"/>
          <a:ext cx="889000" cy="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39407</xdr:rowOff>
    </xdr:from>
    <xdr:to>
      <xdr:col>46</xdr:col>
      <xdr:colOff>38100</xdr:colOff>
      <xdr:row>58</xdr:row>
      <xdr:rowOff>141007</xdr:rowOff>
    </xdr:to>
    <xdr:sp macro="" textlink="">
      <xdr:nvSpPr>
        <xdr:cNvPr id="352" name="フローチャート: 判断 351"/>
        <xdr:cNvSpPr/>
      </xdr:nvSpPr>
      <xdr:spPr>
        <a:xfrm>
          <a:off x="8699500" y="99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157534</xdr:rowOff>
    </xdr:from>
    <xdr:ext cx="599010" cy="259045"/>
    <xdr:sp macro="" textlink="">
      <xdr:nvSpPr>
        <xdr:cNvPr id="353" name="テキスト ボックス 352"/>
        <xdr:cNvSpPr txBox="1"/>
      </xdr:nvSpPr>
      <xdr:spPr>
        <a:xfrm>
          <a:off x="8450795" y="975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111011</xdr:rowOff>
    </xdr:from>
    <xdr:to>
      <xdr:col>41</xdr:col>
      <xdr:colOff>50800</xdr:colOff>
      <xdr:row>58</xdr:row>
      <xdr:rowOff>118751</xdr:rowOff>
    </xdr:to>
    <xdr:cxnSp macro="">
      <xdr:nvCxnSpPr>
        <xdr:cNvPr id="354" name="直線コネクタ 353"/>
        <xdr:cNvCxnSpPr/>
      </xdr:nvCxnSpPr>
      <xdr:spPr>
        <a:xfrm flipV="1">
          <a:off x="6972300" y="10055111"/>
          <a:ext cx="8890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50956</xdr:rowOff>
    </xdr:from>
    <xdr:to>
      <xdr:col>41</xdr:col>
      <xdr:colOff>101600</xdr:colOff>
      <xdr:row>58</xdr:row>
      <xdr:rowOff>152556</xdr:rowOff>
    </xdr:to>
    <xdr:sp macro="" textlink="">
      <xdr:nvSpPr>
        <xdr:cNvPr id="355" name="フローチャート: 判断 354"/>
        <xdr:cNvSpPr/>
      </xdr:nvSpPr>
      <xdr:spPr>
        <a:xfrm>
          <a:off x="78105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169083</xdr:rowOff>
    </xdr:from>
    <xdr:ext cx="534377" cy="259045"/>
    <xdr:sp macro="" textlink="">
      <xdr:nvSpPr>
        <xdr:cNvPr id="356" name="テキスト ボックス 355"/>
        <xdr:cNvSpPr txBox="1"/>
      </xdr:nvSpPr>
      <xdr:spPr>
        <a:xfrm>
          <a:off x="7594111" y="977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52825</xdr:rowOff>
    </xdr:from>
    <xdr:to>
      <xdr:col>36</xdr:col>
      <xdr:colOff>165100</xdr:colOff>
      <xdr:row>58</xdr:row>
      <xdr:rowOff>154425</xdr:rowOff>
    </xdr:to>
    <xdr:sp macro="" textlink="">
      <xdr:nvSpPr>
        <xdr:cNvPr id="357" name="フローチャート: 判断 356"/>
        <xdr:cNvSpPr/>
      </xdr:nvSpPr>
      <xdr:spPr>
        <a:xfrm>
          <a:off x="6921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170952</xdr:rowOff>
    </xdr:from>
    <xdr:ext cx="534377" cy="259045"/>
    <xdr:sp macro="" textlink="">
      <xdr:nvSpPr>
        <xdr:cNvPr id="358" name="テキスト ボックス 357"/>
        <xdr:cNvSpPr txBox="1"/>
      </xdr:nvSpPr>
      <xdr:spPr>
        <a:xfrm>
          <a:off x="6705111" y="97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71077</xdr:rowOff>
    </xdr:from>
    <xdr:to>
      <xdr:col>55</xdr:col>
      <xdr:colOff>50800</xdr:colOff>
      <xdr:row>59</xdr:row>
      <xdr:rowOff>1227</xdr:rowOff>
    </xdr:to>
    <xdr:sp macro="" textlink="">
      <xdr:nvSpPr>
        <xdr:cNvPr id="364" name="楕円 363"/>
        <xdr:cNvSpPr/>
      </xdr:nvSpPr>
      <xdr:spPr>
        <a:xfrm>
          <a:off x="10426700" y="1001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9479</xdr:rowOff>
    </xdr:from>
    <xdr:ext cx="534377" cy="259045"/>
    <xdr:sp macro="" textlink="">
      <xdr:nvSpPr>
        <xdr:cNvPr id="365" name="普通建設事業費該当値テキスト"/>
        <xdr:cNvSpPr txBox="1"/>
      </xdr:nvSpPr>
      <xdr:spPr>
        <a:xfrm>
          <a:off x="10528300" y="995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59479</xdr:rowOff>
    </xdr:from>
    <xdr:to>
      <xdr:col>50</xdr:col>
      <xdr:colOff>165100</xdr:colOff>
      <xdr:row>58</xdr:row>
      <xdr:rowOff>161079</xdr:rowOff>
    </xdr:to>
    <xdr:sp macro="" textlink="">
      <xdr:nvSpPr>
        <xdr:cNvPr id="366" name="楕円 365"/>
        <xdr:cNvSpPr/>
      </xdr:nvSpPr>
      <xdr:spPr>
        <a:xfrm>
          <a:off x="9588500" y="1000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152206</xdr:rowOff>
    </xdr:from>
    <xdr:ext cx="534377" cy="259045"/>
    <xdr:sp macro="" textlink="">
      <xdr:nvSpPr>
        <xdr:cNvPr id="367" name="テキスト ボックス 366"/>
        <xdr:cNvSpPr txBox="1"/>
      </xdr:nvSpPr>
      <xdr:spPr>
        <a:xfrm>
          <a:off x="9372111" y="1009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61839</xdr:rowOff>
    </xdr:from>
    <xdr:to>
      <xdr:col>46</xdr:col>
      <xdr:colOff>38100</xdr:colOff>
      <xdr:row>58</xdr:row>
      <xdr:rowOff>163439</xdr:rowOff>
    </xdr:to>
    <xdr:sp macro="" textlink="">
      <xdr:nvSpPr>
        <xdr:cNvPr id="368" name="楕円 367"/>
        <xdr:cNvSpPr/>
      </xdr:nvSpPr>
      <xdr:spPr>
        <a:xfrm>
          <a:off x="8699500" y="100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154566</xdr:rowOff>
    </xdr:from>
    <xdr:ext cx="534377" cy="259045"/>
    <xdr:sp macro="" textlink="">
      <xdr:nvSpPr>
        <xdr:cNvPr id="369" name="テキスト ボックス 368"/>
        <xdr:cNvSpPr txBox="1"/>
      </xdr:nvSpPr>
      <xdr:spPr>
        <a:xfrm>
          <a:off x="8483111" y="100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60211</xdr:rowOff>
    </xdr:from>
    <xdr:to>
      <xdr:col>41</xdr:col>
      <xdr:colOff>101600</xdr:colOff>
      <xdr:row>58</xdr:row>
      <xdr:rowOff>161811</xdr:rowOff>
    </xdr:to>
    <xdr:sp macro="" textlink="">
      <xdr:nvSpPr>
        <xdr:cNvPr id="370" name="楕円 369"/>
        <xdr:cNvSpPr/>
      </xdr:nvSpPr>
      <xdr:spPr>
        <a:xfrm>
          <a:off x="7810500" y="1000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152938</xdr:rowOff>
    </xdr:from>
    <xdr:ext cx="534377" cy="259045"/>
    <xdr:sp macro="" textlink="">
      <xdr:nvSpPr>
        <xdr:cNvPr id="371" name="テキスト ボックス 370"/>
        <xdr:cNvSpPr txBox="1"/>
      </xdr:nvSpPr>
      <xdr:spPr>
        <a:xfrm>
          <a:off x="7594111" y="1009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67951</xdr:rowOff>
    </xdr:from>
    <xdr:to>
      <xdr:col>36</xdr:col>
      <xdr:colOff>165100</xdr:colOff>
      <xdr:row>58</xdr:row>
      <xdr:rowOff>169551</xdr:rowOff>
    </xdr:to>
    <xdr:sp macro="" textlink="">
      <xdr:nvSpPr>
        <xdr:cNvPr id="372" name="楕円 371"/>
        <xdr:cNvSpPr/>
      </xdr:nvSpPr>
      <xdr:spPr>
        <a:xfrm>
          <a:off x="6921500" y="1001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160678</xdr:rowOff>
    </xdr:from>
    <xdr:ext cx="534377" cy="259045"/>
    <xdr:sp macro="" textlink="">
      <xdr:nvSpPr>
        <xdr:cNvPr id="373" name="テキスト ボックス 372"/>
        <xdr:cNvSpPr txBox="1"/>
      </xdr:nvSpPr>
      <xdr:spPr>
        <a:xfrm>
          <a:off x="6705111" y="1010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22177</xdr:rowOff>
    </xdr:from>
    <xdr:to>
      <xdr:col>55</xdr:col>
      <xdr:colOff>0</xdr:colOff>
      <xdr:row>79</xdr:row>
      <xdr:rowOff>42304</xdr:rowOff>
    </xdr:to>
    <xdr:cxnSp macro="">
      <xdr:nvCxnSpPr>
        <xdr:cNvPr id="402" name="直線コネクタ 401"/>
        <xdr:cNvCxnSpPr/>
      </xdr:nvCxnSpPr>
      <xdr:spPr>
        <a:xfrm flipV="1">
          <a:off x="9639300" y="13566727"/>
          <a:ext cx="838200" cy="2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37286</xdr:rowOff>
    </xdr:from>
    <xdr:to>
      <xdr:col>50</xdr:col>
      <xdr:colOff>114300</xdr:colOff>
      <xdr:row>79</xdr:row>
      <xdr:rowOff>42304</xdr:rowOff>
    </xdr:to>
    <xdr:cxnSp macro="">
      <xdr:nvCxnSpPr>
        <xdr:cNvPr id="405" name="直線コネクタ 404"/>
        <xdr:cNvCxnSpPr/>
      </xdr:nvCxnSpPr>
      <xdr:spPr>
        <a:xfrm>
          <a:off x="8750300" y="13581836"/>
          <a:ext cx="889000" cy="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125611</xdr:rowOff>
    </xdr:from>
    <xdr:to>
      <xdr:col>50</xdr:col>
      <xdr:colOff>165100</xdr:colOff>
      <xdr:row>79</xdr:row>
      <xdr:rowOff>55761</xdr:rowOff>
    </xdr:to>
    <xdr:sp macro="" textlink="">
      <xdr:nvSpPr>
        <xdr:cNvPr id="406" name="フローチャート: 判断 405"/>
        <xdr:cNvSpPr/>
      </xdr:nvSpPr>
      <xdr:spPr>
        <a:xfrm>
          <a:off x="9588500" y="1349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72288</xdr:rowOff>
    </xdr:from>
    <xdr:ext cx="534377" cy="259045"/>
    <xdr:sp macro="" textlink="">
      <xdr:nvSpPr>
        <xdr:cNvPr id="407" name="テキスト ボックス 406"/>
        <xdr:cNvSpPr txBox="1"/>
      </xdr:nvSpPr>
      <xdr:spPr>
        <a:xfrm>
          <a:off x="9372111" y="132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34317</xdr:rowOff>
    </xdr:from>
    <xdr:to>
      <xdr:col>45</xdr:col>
      <xdr:colOff>177800</xdr:colOff>
      <xdr:row>79</xdr:row>
      <xdr:rowOff>37286</xdr:rowOff>
    </xdr:to>
    <xdr:cxnSp macro="">
      <xdr:nvCxnSpPr>
        <xdr:cNvPr id="408" name="直線コネクタ 407"/>
        <xdr:cNvCxnSpPr/>
      </xdr:nvCxnSpPr>
      <xdr:spPr>
        <a:xfrm>
          <a:off x="7861300" y="13578867"/>
          <a:ext cx="889000" cy="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123715</xdr:rowOff>
    </xdr:from>
    <xdr:to>
      <xdr:col>46</xdr:col>
      <xdr:colOff>38100</xdr:colOff>
      <xdr:row>79</xdr:row>
      <xdr:rowOff>53865</xdr:rowOff>
    </xdr:to>
    <xdr:sp macro="" textlink="">
      <xdr:nvSpPr>
        <xdr:cNvPr id="409" name="フローチャート: 判断 408"/>
        <xdr:cNvSpPr/>
      </xdr:nvSpPr>
      <xdr:spPr>
        <a:xfrm>
          <a:off x="8699500" y="1349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70392</xdr:rowOff>
    </xdr:from>
    <xdr:ext cx="534377" cy="259045"/>
    <xdr:sp macro="" textlink="">
      <xdr:nvSpPr>
        <xdr:cNvPr id="410" name="テキスト ボックス 409"/>
        <xdr:cNvSpPr txBox="1"/>
      </xdr:nvSpPr>
      <xdr:spPr>
        <a:xfrm>
          <a:off x="8483111" y="1327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27845</xdr:rowOff>
    </xdr:from>
    <xdr:to>
      <xdr:col>41</xdr:col>
      <xdr:colOff>50800</xdr:colOff>
      <xdr:row>79</xdr:row>
      <xdr:rowOff>34317</xdr:rowOff>
    </xdr:to>
    <xdr:cxnSp macro="">
      <xdr:nvCxnSpPr>
        <xdr:cNvPr id="411" name="直線コネクタ 410"/>
        <xdr:cNvCxnSpPr/>
      </xdr:nvCxnSpPr>
      <xdr:spPr>
        <a:xfrm>
          <a:off x="6972300" y="13572395"/>
          <a:ext cx="889000" cy="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135531</xdr:rowOff>
    </xdr:from>
    <xdr:to>
      <xdr:col>41</xdr:col>
      <xdr:colOff>101600</xdr:colOff>
      <xdr:row>79</xdr:row>
      <xdr:rowOff>65681</xdr:rowOff>
    </xdr:to>
    <xdr:sp macro="" textlink="">
      <xdr:nvSpPr>
        <xdr:cNvPr id="412" name="フローチャート: 判断 411"/>
        <xdr:cNvSpPr/>
      </xdr:nvSpPr>
      <xdr:spPr>
        <a:xfrm>
          <a:off x="7810500" y="1350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82208</xdr:rowOff>
    </xdr:from>
    <xdr:ext cx="534377" cy="259045"/>
    <xdr:sp macro="" textlink="">
      <xdr:nvSpPr>
        <xdr:cNvPr id="413" name="テキスト ボックス 412"/>
        <xdr:cNvSpPr txBox="1"/>
      </xdr:nvSpPr>
      <xdr:spPr>
        <a:xfrm>
          <a:off x="7594111" y="1328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132883</xdr:rowOff>
    </xdr:from>
    <xdr:to>
      <xdr:col>36</xdr:col>
      <xdr:colOff>165100</xdr:colOff>
      <xdr:row>79</xdr:row>
      <xdr:rowOff>63033</xdr:rowOff>
    </xdr:to>
    <xdr:sp macro="" textlink="">
      <xdr:nvSpPr>
        <xdr:cNvPr id="414" name="フローチャート: 判断 413"/>
        <xdr:cNvSpPr/>
      </xdr:nvSpPr>
      <xdr:spPr>
        <a:xfrm>
          <a:off x="6921500" y="135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79560</xdr:rowOff>
    </xdr:from>
    <xdr:ext cx="534377" cy="259045"/>
    <xdr:sp macro="" textlink="">
      <xdr:nvSpPr>
        <xdr:cNvPr id="415" name="テキスト ボックス 414"/>
        <xdr:cNvSpPr txBox="1"/>
      </xdr:nvSpPr>
      <xdr:spPr>
        <a:xfrm>
          <a:off x="6705111" y="1328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142827</xdr:rowOff>
    </xdr:from>
    <xdr:to>
      <xdr:col>55</xdr:col>
      <xdr:colOff>50800</xdr:colOff>
      <xdr:row>79</xdr:row>
      <xdr:rowOff>72977</xdr:rowOff>
    </xdr:to>
    <xdr:sp macro="" textlink="">
      <xdr:nvSpPr>
        <xdr:cNvPr id="421" name="楕円 420"/>
        <xdr:cNvSpPr/>
      </xdr:nvSpPr>
      <xdr:spPr>
        <a:xfrm>
          <a:off x="10426700" y="1351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97984</xdr:rowOff>
    </xdr:from>
    <xdr:ext cx="534377" cy="259045"/>
    <xdr:sp macro="" textlink="">
      <xdr:nvSpPr>
        <xdr:cNvPr id="422" name="普通建設事業費 （ うち新規整備　）該当値テキスト"/>
        <xdr:cNvSpPr txBox="1"/>
      </xdr:nvSpPr>
      <xdr:spPr>
        <a:xfrm>
          <a:off x="10528300" y="1347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162954</xdr:rowOff>
    </xdr:from>
    <xdr:to>
      <xdr:col>50</xdr:col>
      <xdr:colOff>165100</xdr:colOff>
      <xdr:row>79</xdr:row>
      <xdr:rowOff>93104</xdr:rowOff>
    </xdr:to>
    <xdr:sp macro="" textlink="">
      <xdr:nvSpPr>
        <xdr:cNvPr id="423" name="楕円 422"/>
        <xdr:cNvSpPr/>
      </xdr:nvSpPr>
      <xdr:spPr>
        <a:xfrm>
          <a:off x="9588500" y="1353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84231</xdr:rowOff>
    </xdr:from>
    <xdr:ext cx="469744" cy="259045"/>
    <xdr:sp macro="" textlink="">
      <xdr:nvSpPr>
        <xdr:cNvPr id="424" name="テキスト ボックス 423"/>
        <xdr:cNvSpPr txBox="1"/>
      </xdr:nvSpPr>
      <xdr:spPr>
        <a:xfrm>
          <a:off x="9404428" y="1362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157936</xdr:rowOff>
    </xdr:from>
    <xdr:to>
      <xdr:col>46</xdr:col>
      <xdr:colOff>38100</xdr:colOff>
      <xdr:row>79</xdr:row>
      <xdr:rowOff>88086</xdr:rowOff>
    </xdr:to>
    <xdr:sp macro="" textlink="">
      <xdr:nvSpPr>
        <xdr:cNvPr id="425" name="楕円 424"/>
        <xdr:cNvSpPr/>
      </xdr:nvSpPr>
      <xdr:spPr>
        <a:xfrm>
          <a:off x="8699500" y="135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79213</xdr:rowOff>
    </xdr:from>
    <xdr:ext cx="469744" cy="259045"/>
    <xdr:sp macro="" textlink="">
      <xdr:nvSpPr>
        <xdr:cNvPr id="426" name="テキスト ボックス 425"/>
        <xdr:cNvSpPr txBox="1"/>
      </xdr:nvSpPr>
      <xdr:spPr>
        <a:xfrm>
          <a:off x="8515428" y="1362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154967</xdr:rowOff>
    </xdr:from>
    <xdr:to>
      <xdr:col>41</xdr:col>
      <xdr:colOff>101600</xdr:colOff>
      <xdr:row>79</xdr:row>
      <xdr:rowOff>85117</xdr:rowOff>
    </xdr:to>
    <xdr:sp macro="" textlink="">
      <xdr:nvSpPr>
        <xdr:cNvPr id="427" name="楕円 426"/>
        <xdr:cNvSpPr/>
      </xdr:nvSpPr>
      <xdr:spPr>
        <a:xfrm>
          <a:off x="7810500" y="1352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76244</xdr:rowOff>
    </xdr:from>
    <xdr:ext cx="469744" cy="259045"/>
    <xdr:sp macro="" textlink="">
      <xdr:nvSpPr>
        <xdr:cNvPr id="428" name="テキスト ボックス 427"/>
        <xdr:cNvSpPr txBox="1"/>
      </xdr:nvSpPr>
      <xdr:spPr>
        <a:xfrm>
          <a:off x="7626428" y="1362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148495</xdr:rowOff>
    </xdr:from>
    <xdr:to>
      <xdr:col>36</xdr:col>
      <xdr:colOff>165100</xdr:colOff>
      <xdr:row>79</xdr:row>
      <xdr:rowOff>78645</xdr:rowOff>
    </xdr:to>
    <xdr:sp macro="" textlink="">
      <xdr:nvSpPr>
        <xdr:cNvPr id="429" name="楕円 428"/>
        <xdr:cNvSpPr/>
      </xdr:nvSpPr>
      <xdr:spPr>
        <a:xfrm>
          <a:off x="6921500" y="135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69772</xdr:rowOff>
    </xdr:from>
    <xdr:ext cx="534377" cy="259045"/>
    <xdr:sp macro="" textlink="">
      <xdr:nvSpPr>
        <xdr:cNvPr id="430" name="テキスト ボックス 429"/>
        <xdr:cNvSpPr txBox="1"/>
      </xdr:nvSpPr>
      <xdr:spPr>
        <a:xfrm>
          <a:off x="6705111" y="1361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140377</xdr:rowOff>
    </xdr:from>
    <xdr:to>
      <xdr:col>55</xdr:col>
      <xdr:colOff>0</xdr:colOff>
      <xdr:row>99</xdr:row>
      <xdr:rowOff>19348</xdr:rowOff>
    </xdr:to>
    <xdr:cxnSp macro="">
      <xdr:nvCxnSpPr>
        <xdr:cNvPr id="459" name="直線コネクタ 458"/>
        <xdr:cNvCxnSpPr/>
      </xdr:nvCxnSpPr>
      <xdr:spPr>
        <a:xfrm>
          <a:off x="9639300" y="16942477"/>
          <a:ext cx="838200" cy="5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140377</xdr:rowOff>
    </xdr:from>
    <xdr:to>
      <xdr:col>50</xdr:col>
      <xdr:colOff>114300</xdr:colOff>
      <xdr:row>98</xdr:row>
      <xdr:rowOff>152011</xdr:rowOff>
    </xdr:to>
    <xdr:cxnSp macro="">
      <xdr:nvCxnSpPr>
        <xdr:cNvPr id="462" name="直線コネクタ 461"/>
        <xdr:cNvCxnSpPr/>
      </xdr:nvCxnSpPr>
      <xdr:spPr>
        <a:xfrm flipV="1">
          <a:off x="8750300" y="16942477"/>
          <a:ext cx="889000" cy="1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99702</xdr:rowOff>
    </xdr:from>
    <xdr:to>
      <xdr:col>50</xdr:col>
      <xdr:colOff>165100</xdr:colOff>
      <xdr:row>99</xdr:row>
      <xdr:rowOff>29852</xdr:rowOff>
    </xdr:to>
    <xdr:sp macro="" textlink="">
      <xdr:nvSpPr>
        <xdr:cNvPr id="463" name="フローチャート: 判断 462"/>
        <xdr:cNvSpPr/>
      </xdr:nvSpPr>
      <xdr:spPr>
        <a:xfrm>
          <a:off x="9588500" y="1690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20979</xdr:rowOff>
    </xdr:from>
    <xdr:ext cx="534377" cy="259045"/>
    <xdr:sp macro="" textlink="">
      <xdr:nvSpPr>
        <xdr:cNvPr id="464" name="テキスト ボックス 463"/>
        <xdr:cNvSpPr txBox="1"/>
      </xdr:nvSpPr>
      <xdr:spPr>
        <a:xfrm>
          <a:off x="9372111" y="1699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152011</xdr:rowOff>
    </xdr:from>
    <xdr:to>
      <xdr:col>45</xdr:col>
      <xdr:colOff>177800</xdr:colOff>
      <xdr:row>98</xdr:row>
      <xdr:rowOff>154415</xdr:rowOff>
    </xdr:to>
    <xdr:cxnSp macro="">
      <xdr:nvCxnSpPr>
        <xdr:cNvPr id="465" name="直線コネクタ 464"/>
        <xdr:cNvCxnSpPr/>
      </xdr:nvCxnSpPr>
      <xdr:spPr>
        <a:xfrm flipV="1">
          <a:off x="7861300" y="16954111"/>
          <a:ext cx="889000" cy="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84141</xdr:rowOff>
    </xdr:from>
    <xdr:to>
      <xdr:col>46</xdr:col>
      <xdr:colOff>38100</xdr:colOff>
      <xdr:row>99</xdr:row>
      <xdr:rowOff>14291</xdr:rowOff>
    </xdr:to>
    <xdr:sp macro="" textlink="">
      <xdr:nvSpPr>
        <xdr:cNvPr id="466" name="フローチャート: 判断 465"/>
        <xdr:cNvSpPr/>
      </xdr:nvSpPr>
      <xdr:spPr>
        <a:xfrm>
          <a:off x="8699500" y="1688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30818</xdr:rowOff>
    </xdr:from>
    <xdr:ext cx="534377" cy="259045"/>
    <xdr:sp macro="" textlink="">
      <xdr:nvSpPr>
        <xdr:cNvPr id="467" name="テキスト ボックス 466"/>
        <xdr:cNvSpPr txBox="1"/>
      </xdr:nvSpPr>
      <xdr:spPr>
        <a:xfrm>
          <a:off x="8483111" y="1666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154415</xdr:rowOff>
    </xdr:from>
    <xdr:to>
      <xdr:col>41</xdr:col>
      <xdr:colOff>50800</xdr:colOff>
      <xdr:row>99</xdr:row>
      <xdr:rowOff>14895</xdr:rowOff>
    </xdr:to>
    <xdr:cxnSp macro="">
      <xdr:nvCxnSpPr>
        <xdr:cNvPr id="468" name="直線コネクタ 467"/>
        <xdr:cNvCxnSpPr/>
      </xdr:nvCxnSpPr>
      <xdr:spPr>
        <a:xfrm flipV="1">
          <a:off x="6972300" y="16956515"/>
          <a:ext cx="889000" cy="3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103121</xdr:rowOff>
    </xdr:from>
    <xdr:to>
      <xdr:col>41</xdr:col>
      <xdr:colOff>101600</xdr:colOff>
      <xdr:row>99</xdr:row>
      <xdr:rowOff>33271</xdr:rowOff>
    </xdr:to>
    <xdr:sp macro="" textlink="">
      <xdr:nvSpPr>
        <xdr:cNvPr id="469" name="フローチャート: 判断 468"/>
        <xdr:cNvSpPr/>
      </xdr:nvSpPr>
      <xdr:spPr>
        <a:xfrm>
          <a:off x="7810500" y="1690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49798</xdr:rowOff>
    </xdr:from>
    <xdr:ext cx="534377" cy="259045"/>
    <xdr:sp macro="" textlink="">
      <xdr:nvSpPr>
        <xdr:cNvPr id="470" name="テキスト ボックス 469"/>
        <xdr:cNvSpPr txBox="1"/>
      </xdr:nvSpPr>
      <xdr:spPr>
        <a:xfrm>
          <a:off x="7594111" y="1668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109158</xdr:rowOff>
    </xdr:from>
    <xdr:to>
      <xdr:col>36</xdr:col>
      <xdr:colOff>165100</xdr:colOff>
      <xdr:row>99</xdr:row>
      <xdr:rowOff>39308</xdr:rowOff>
    </xdr:to>
    <xdr:sp macro="" textlink="">
      <xdr:nvSpPr>
        <xdr:cNvPr id="471" name="フローチャート: 判断 470"/>
        <xdr:cNvSpPr/>
      </xdr:nvSpPr>
      <xdr:spPr>
        <a:xfrm>
          <a:off x="6921500" y="1691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55835</xdr:rowOff>
    </xdr:from>
    <xdr:ext cx="534377" cy="259045"/>
    <xdr:sp macro="" textlink="">
      <xdr:nvSpPr>
        <xdr:cNvPr id="472" name="テキスト ボックス 471"/>
        <xdr:cNvSpPr txBox="1"/>
      </xdr:nvSpPr>
      <xdr:spPr>
        <a:xfrm>
          <a:off x="6705111" y="1668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139998</xdr:rowOff>
    </xdr:from>
    <xdr:to>
      <xdr:col>55</xdr:col>
      <xdr:colOff>50800</xdr:colOff>
      <xdr:row>99</xdr:row>
      <xdr:rowOff>70148</xdr:rowOff>
    </xdr:to>
    <xdr:sp macro="" textlink="">
      <xdr:nvSpPr>
        <xdr:cNvPr id="478" name="楕円 477"/>
        <xdr:cNvSpPr/>
      </xdr:nvSpPr>
      <xdr:spPr>
        <a:xfrm>
          <a:off x="10426700" y="1694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54925</xdr:rowOff>
    </xdr:from>
    <xdr:ext cx="534377" cy="259045"/>
    <xdr:sp macro="" textlink="">
      <xdr:nvSpPr>
        <xdr:cNvPr id="479" name="普通建設事業費 （ うち更新整備　）該当値テキスト"/>
        <xdr:cNvSpPr txBox="1"/>
      </xdr:nvSpPr>
      <xdr:spPr>
        <a:xfrm>
          <a:off x="10528300" y="1685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89577</xdr:rowOff>
    </xdr:from>
    <xdr:to>
      <xdr:col>50</xdr:col>
      <xdr:colOff>165100</xdr:colOff>
      <xdr:row>99</xdr:row>
      <xdr:rowOff>19727</xdr:rowOff>
    </xdr:to>
    <xdr:sp macro="" textlink="">
      <xdr:nvSpPr>
        <xdr:cNvPr id="480" name="楕円 479"/>
        <xdr:cNvSpPr/>
      </xdr:nvSpPr>
      <xdr:spPr>
        <a:xfrm>
          <a:off x="9588500" y="168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36254</xdr:rowOff>
    </xdr:from>
    <xdr:ext cx="534377" cy="259045"/>
    <xdr:sp macro="" textlink="">
      <xdr:nvSpPr>
        <xdr:cNvPr id="481" name="テキスト ボックス 480"/>
        <xdr:cNvSpPr txBox="1"/>
      </xdr:nvSpPr>
      <xdr:spPr>
        <a:xfrm>
          <a:off x="9372111" y="1666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101211</xdr:rowOff>
    </xdr:from>
    <xdr:to>
      <xdr:col>46</xdr:col>
      <xdr:colOff>38100</xdr:colOff>
      <xdr:row>99</xdr:row>
      <xdr:rowOff>31361</xdr:rowOff>
    </xdr:to>
    <xdr:sp macro="" textlink="">
      <xdr:nvSpPr>
        <xdr:cNvPr id="482" name="楕円 481"/>
        <xdr:cNvSpPr/>
      </xdr:nvSpPr>
      <xdr:spPr>
        <a:xfrm>
          <a:off x="8699500" y="1690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22488</xdr:rowOff>
    </xdr:from>
    <xdr:ext cx="534377" cy="259045"/>
    <xdr:sp macro="" textlink="">
      <xdr:nvSpPr>
        <xdr:cNvPr id="483" name="テキスト ボックス 482"/>
        <xdr:cNvSpPr txBox="1"/>
      </xdr:nvSpPr>
      <xdr:spPr>
        <a:xfrm>
          <a:off x="8483111" y="1699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103615</xdr:rowOff>
    </xdr:from>
    <xdr:to>
      <xdr:col>41</xdr:col>
      <xdr:colOff>101600</xdr:colOff>
      <xdr:row>99</xdr:row>
      <xdr:rowOff>33765</xdr:rowOff>
    </xdr:to>
    <xdr:sp macro="" textlink="">
      <xdr:nvSpPr>
        <xdr:cNvPr id="484" name="楕円 483"/>
        <xdr:cNvSpPr/>
      </xdr:nvSpPr>
      <xdr:spPr>
        <a:xfrm>
          <a:off x="7810500" y="1690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24892</xdr:rowOff>
    </xdr:from>
    <xdr:ext cx="534377" cy="259045"/>
    <xdr:sp macro="" textlink="">
      <xdr:nvSpPr>
        <xdr:cNvPr id="485" name="テキスト ボックス 484"/>
        <xdr:cNvSpPr txBox="1"/>
      </xdr:nvSpPr>
      <xdr:spPr>
        <a:xfrm>
          <a:off x="7594111" y="1699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135545</xdr:rowOff>
    </xdr:from>
    <xdr:to>
      <xdr:col>36</xdr:col>
      <xdr:colOff>165100</xdr:colOff>
      <xdr:row>99</xdr:row>
      <xdr:rowOff>65695</xdr:rowOff>
    </xdr:to>
    <xdr:sp macro="" textlink="">
      <xdr:nvSpPr>
        <xdr:cNvPr id="486" name="楕円 485"/>
        <xdr:cNvSpPr/>
      </xdr:nvSpPr>
      <xdr:spPr>
        <a:xfrm>
          <a:off x="6921500" y="1693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56822</xdr:rowOff>
    </xdr:from>
    <xdr:ext cx="534377" cy="259045"/>
    <xdr:sp macro="" textlink="">
      <xdr:nvSpPr>
        <xdr:cNvPr id="487" name="テキスト ボックス 486"/>
        <xdr:cNvSpPr txBox="1"/>
      </xdr:nvSpPr>
      <xdr:spPr>
        <a:xfrm>
          <a:off x="6705111" y="1703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113574</xdr:rowOff>
    </xdr:from>
    <xdr:to>
      <xdr:col>81</xdr:col>
      <xdr:colOff>101600</xdr:colOff>
      <xdr:row>39</xdr:row>
      <xdr:rowOff>43724</xdr:rowOff>
    </xdr:to>
    <xdr:sp macro="" textlink="">
      <xdr:nvSpPr>
        <xdr:cNvPr id="520" name="フローチャート: 判断 519"/>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60251</xdr:rowOff>
    </xdr:from>
    <xdr:ext cx="534377" cy="259045"/>
    <xdr:sp macro="" textlink="">
      <xdr:nvSpPr>
        <xdr:cNvPr id="521" name="テキスト ボックス 520"/>
        <xdr:cNvSpPr txBox="1"/>
      </xdr:nvSpPr>
      <xdr:spPr>
        <a:xfrm>
          <a:off x="15214111" y="64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129850</xdr:rowOff>
    </xdr:from>
    <xdr:to>
      <xdr:col>76</xdr:col>
      <xdr:colOff>165100</xdr:colOff>
      <xdr:row>39</xdr:row>
      <xdr:rowOff>60000</xdr:rowOff>
    </xdr:to>
    <xdr:sp macro="" textlink="">
      <xdr:nvSpPr>
        <xdr:cNvPr id="523" name="フローチャート: 判断 522"/>
        <xdr:cNvSpPr/>
      </xdr:nvSpPr>
      <xdr:spPr>
        <a:xfrm>
          <a:off x="14541500" y="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76527</xdr:rowOff>
    </xdr:from>
    <xdr:ext cx="469744" cy="259045"/>
    <xdr:sp macro="" textlink="">
      <xdr:nvSpPr>
        <xdr:cNvPr id="524" name="テキスト ボックス 523"/>
        <xdr:cNvSpPr txBox="1"/>
      </xdr:nvSpPr>
      <xdr:spPr>
        <a:xfrm>
          <a:off x="14357428" y="642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146751</xdr:rowOff>
    </xdr:from>
    <xdr:to>
      <xdr:col>72</xdr:col>
      <xdr:colOff>38100</xdr:colOff>
      <xdr:row>39</xdr:row>
      <xdr:rowOff>76901</xdr:rowOff>
    </xdr:to>
    <xdr:sp macro="" textlink="">
      <xdr:nvSpPr>
        <xdr:cNvPr id="526" name="フローチャート: 判断 525"/>
        <xdr:cNvSpPr/>
      </xdr:nvSpPr>
      <xdr:spPr>
        <a:xfrm>
          <a:off x="13652500" y="666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93428</xdr:rowOff>
    </xdr:from>
    <xdr:ext cx="469744" cy="259045"/>
    <xdr:sp macro="" textlink="">
      <xdr:nvSpPr>
        <xdr:cNvPr id="527" name="テキスト ボックス 526"/>
        <xdr:cNvSpPr txBox="1"/>
      </xdr:nvSpPr>
      <xdr:spPr>
        <a:xfrm>
          <a:off x="13468428" y="643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143303</xdr:rowOff>
    </xdr:from>
    <xdr:to>
      <xdr:col>67</xdr:col>
      <xdr:colOff>101600</xdr:colOff>
      <xdr:row>39</xdr:row>
      <xdr:rowOff>73453</xdr:rowOff>
    </xdr:to>
    <xdr:sp macro="" textlink="">
      <xdr:nvSpPr>
        <xdr:cNvPr id="528" name="フローチャート: 判断 527"/>
        <xdr:cNvSpPr/>
      </xdr:nvSpPr>
      <xdr:spPr>
        <a:xfrm>
          <a:off x="12763500" y="665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89980</xdr:rowOff>
    </xdr:from>
    <xdr:ext cx="469744" cy="259045"/>
    <xdr:sp macro="" textlink="">
      <xdr:nvSpPr>
        <xdr:cNvPr id="529" name="テキスト ボックス 528"/>
        <xdr:cNvSpPr txBox="1"/>
      </xdr:nvSpPr>
      <xdr:spPr>
        <a:xfrm>
          <a:off x="12579428" y="643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249299" cy="259045"/>
    <xdr:sp macro="" textlink="">
      <xdr:nvSpPr>
        <xdr:cNvPr id="536" name="災害復旧事業費該当値テキスト"/>
        <xdr:cNvSpPr txBox="1"/>
      </xdr:nvSpPr>
      <xdr:spPr>
        <a:xfrm>
          <a:off x="16370300" y="6619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156170</xdr:rowOff>
    </xdr:from>
    <xdr:to>
      <xdr:col>85</xdr:col>
      <xdr:colOff>127000</xdr:colOff>
      <xdr:row>76</xdr:row>
      <xdr:rowOff>163978</xdr:rowOff>
    </xdr:to>
    <xdr:cxnSp macro="">
      <xdr:nvCxnSpPr>
        <xdr:cNvPr id="618" name="直線コネクタ 617"/>
        <xdr:cNvCxnSpPr/>
      </xdr:nvCxnSpPr>
      <xdr:spPr>
        <a:xfrm flipV="1">
          <a:off x="15481300" y="13186370"/>
          <a:ext cx="838200" cy="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163978</xdr:rowOff>
    </xdr:from>
    <xdr:to>
      <xdr:col>81</xdr:col>
      <xdr:colOff>50800</xdr:colOff>
      <xdr:row>76</xdr:row>
      <xdr:rowOff>170373</xdr:rowOff>
    </xdr:to>
    <xdr:cxnSp macro="">
      <xdr:nvCxnSpPr>
        <xdr:cNvPr id="621" name="直線コネクタ 620"/>
        <xdr:cNvCxnSpPr/>
      </xdr:nvCxnSpPr>
      <xdr:spPr>
        <a:xfrm flipV="1">
          <a:off x="14592300" y="13194178"/>
          <a:ext cx="889000" cy="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145187</xdr:rowOff>
    </xdr:from>
    <xdr:to>
      <xdr:col>81</xdr:col>
      <xdr:colOff>101600</xdr:colOff>
      <xdr:row>76</xdr:row>
      <xdr:rowOff>75338</xdr:rowOff>
    </xdr:to>
    <xdr:sp macro="" textlink="">
      <xdr:nvSpPr>
        <xdr:cNvPr id="622" name="フローチャート: 判断 621"/>
        <xdr:cNvSpPr/>
      </xdr:nvSpPr>
      <xdr:spPr>
        <a:xfrm>
          <a:off x="15430500" y="130039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91864</xdr:rowOff>
    </xdr:from>
    <xdr:ext cx="534377" cy="259045"/>
    <xdr:sp macro="" textlink="">
      <xdr:nvSpPr>
        <xdr:cNvPr id="623" name="テキスト ボックス 622"/>
        <xdr:cNvSpPr txBox="1"/>
      </xdr:nvSpPr>
      <xdr:spPr>
        <a:xfrm>
          <a:off x="15214111" y="1277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154753</xdr:rowOff>
    </xdr:from>
    <xdr:to>
      <xdr:col>76</xdr:col>
      <xdr:colOff>114300</xdr:colOff>
      <xdr:row>76</xdr:row>
      <xdr:rowOff>170373</xdr:rowOff>
    </xdr:to>
    <xdr:cxnSp macro="">
      <xdr:nvCxnSpPr>
        <xdr:cNvPr id="624" name="直線コネクタ 623"/>
        <xdr:cNvCxnSpPr/>
      </xdr:nvCxnSpPr>
      <xdr:spPr>
        <a:xfrm>
          <a:off x="13703300" y="13184953"/>
          <a:ext cx="8890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166115</xdr:rowOff>
    </xdr:from>
    <xdr:to>
      <xdr:col>76</xdr:col>
      <xdr:colOff>165100</xdr:colOff>
      <xdr:row>76</xdr:row>
      <xdr:rowOff>96265</xdr:rowOff>
    </xdr:to>
    <xdr:sp macro="" textlink="">
      <xdr:nvSpPr>
        <xdr:cNvPr id="625" name="フローチャート: 判断 624"/>
        <xdr:cNvSpPr/>
      </xdr:nvSpPr>
      <xdr:spPr>
        <a:xfrm>
          <a:off x="14541500" y="1302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112792</xdr:rowOff>
    </xdr:from>
    <xdr:ext cx="534377" cy="259045"/>
    <xdr:sp macro="" textlink="">
      <xdr:nvSpPr>
        <xdr:cNvPr id="626" name="テキスト ボックス 625"/>
        <xdr:cNvSpPr txBox="1"/>
      </xdr:nvSpPr>
      <xdr:spPr>
        <a:xfrm>
          <a:off x="14325111" y="1280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154096</xdr:rowOff>
    </xdr:from>
    <xdr:to>
      <xdr:col>71</xdr:col>
      <xdr:colOff>177800</xdr:colOff>
      <xdr:row>76</xdr:row>
      <xdr:rowOff>154753</xdr:rowOff>
    </xdr:to>
    <xdr:cxnSp macro="">
      <xdr:nvCxnSpPr>
        <xdr:cNvPr id="627" name="直線コネクタ 626"/>
        <xdr:cNvCxnSpPr/>
      </xdr:nvCxnSpPr>
      <xdr:spPr>
        <a:xfrm>
          <a:off x="12814300" y="13184296"/>
          <a:ext cx="889000" cy="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156721</xdr:rowOff>
    </xdr:from>
    <xdr:to>
      <xdr:col>72</xdr:col>
      <xdr:colOff>38100</xdr:colOff>
      <xdr:row>76</xdr:row>
      <xdr:rowOff>86871</xdr:rowOff>
    </xdr:to>
    <xdr:sp macro="" textlink="">
      <xdr:nvSpPr>
        <xdr:cNvPr id="628" name="フローチャート: 判断 627"/>
        <xdr:cNvSpPr/>
      </xdr:nvSpPr>
      <xdr:spPr>
        <a:xfrm>
          <a:off x="13652500" y="1301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103397</xdr:rowOff>
    </xdr:from>
    <xdr:ext cx="534377" cy="259045"/>
    <xdr:sp macro="" textlink="">
      <xdr:nvSpPr>
        <xdr:cNvPr id="629" name="テキスト ボックス 628"/>
        <xdr:cNvSpPr txBox="1"/>
      </xdr:nvSpPr>
      <xdr:spPr>
        <a:xfrm>
          <a:off x="13436111" y="127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142718</xdr:rowOff>
    </xdr:from>
    <xdr:to>
      <xdr:col>67</xdr:col>
      <xdr:colOff>101600</xdr:colOff>
      <xdr:row>76</xdr:row>
      <xdr:rowOff>72868</xdr:rowOff>
    </xdr:to>
    <xdr:sp macro="" textlink="">
      <xdr:nvSpPr>
        <xdr:cNvPr id="630" name="フローチャート: 判断 629"/>
        <xdr:cNvSpPr/>
      </xdr:nvSpPr>
      <xdr:spPr>
        <a:xfrm>
          <a:off x="12763500" y="13001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89395</xdr:rowOff>
    </xdr:from>
    <xdr:ext cx="534377" cy="259045"/>
    <xdr:sp macro="" textlink="">
      <xdr:nvSpPr>
        <xdr:cNvPr id="631" name="テキスト ボックス 630"/>
        <xdr:cNvSpPr txBox="1"/>
      </xdr:nvSpPr>
      <xdr:spPr>
        <a:xfrm>
          <a:off x="12547111" y="1277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105370</xdr:rowOff>
    </xdr:from>
    <xdr:to>
      <xdr:col>85</xdr:col>
      <xdr:colOff>177800</xdr:colOff>
      <xdr:row>77</xdr:row>
      <xdr:rowOff>35520</xdr:rowOff>
    </xdr:to>
    <xdr:sp macro="" textlink="">
      <xdr:nvSpPr>
        <xdr:cNvPr id="637" name="楕円 636"/>
        <xdr:cNvSpPr/>
      </xdr:nvSpPr>
      <xdr:spPr>
        <a:xfrm>
          <a:off x="16268700" y="1313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83797</xdr:rowOff>
    </xdr:from>
    <xdr:ext cx="534377" cy="259045"/>
    <xdr:sp macro="" textlink="">
      <xdr:nvSpPr>
        <xdr:cNvPr id="638" name="公債費該当値テキスト"/>
        <xdr:cNvSpPr txBox="1"/>
      </xdr:nvSpPr>
      <xdr:spPr>
        <a:xfrm>
          <a:off x="16370300" y="1311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113178</xdr:rowOff>
    </xdr:from>
    <xdr:to>
      <xdr:col>81</xdr:col>
      <xdr:colOff>101600</xdr:colOff>
      <xdr:row>77</xdr:row>
      <xdr:rowOff>43328</xdr:rowOff>
    </xdr:to>
    <xdr:sp macro="" textlink="">
      <xdr:nvSpPr>
        <xdr:cNvPr id="639" name="楕円 638"/>
        <xdr:cNvSpPr/>
      </xdr:nvSpPr>
      <xdr:spPr>
        <a:xfrm>
          <a:off x="15430500" y="1314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34455</xdr:rowOff>
    </xdr:from>
    <xdr:ext cx="534377" cy="259045"/>
    <xdr:sp macro="" textlink="">
      <xdr:nvSpPr>
        <xdr:cNvPr id="640" name="テキスト ボックス 639"/>
        <xdr:cNvSpPr txBox="1"/>
      </xdr:nvSpPr>
      <xdr:spPr>
        <a:xfrm>
          <a:off x="15214111" y="1323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119573</xdr:rowOff>
    </xdr:from>
    <xdr:to>
      <xdr:col>76</xdr:col>
      <xdr:colOff>165100</xdr:colOff>
      <xdr:row>77</xdr:row>
      <xdr:rowOff>49723</xdr:rowOff>
    </xdr:to>
    <xdr:sp macro="" textlink="">
      <xdr:nvSpPr>
        <xdr:cNvPr id="641" name="楕円 640"/>
        <xdr:cNvSpPr/>
      </xdr:nvSpPr>
      <xdr:spPr>
        <a:xfrm>
          <a:off x="14541500" y="1314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40850</xdr:rowOff>
    </xdr:from>
    <xdr:ext cx="534377" cy="259045"/>
    <xdr:sp macro="" textlink="">
      <xdr:nvSpPr>
        <xdr:cNvPr id="642" name="テキスト ボックス 641"/>
        <xdr:cNvSpPr txBox="1"/>
      </xdr:nvSpPr>
      <xdr:spPr>
        <a:xfrm>
          <a:off x="14325111" y="132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103953</xdr:rowOff>
    </xdr:from>
    <xdr:to>
      <xdr:col>72</xdr:col>
      <xdr:colOff>38100</xdr:colOff>
      <xdr:row>77</xdr:row>
      <xdr:rowOff>34103</xdr:rowOff>
    </xdr:to>
    <xdr:sp macro="" textlink="">
      <xdr:nvSpPr>
        <xdr:cNvPr id="643" name="楕円 642"/>
        <xdr:cNvSpPr/>
      </xdr:nvSpPr>
      <xdr:spPr>
        <a:xfrm>
          <a:off x="13652500" y="1313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25230</xdr:rowOff>
    </xdr:from>
    <xdr:ext cx="534377" cy="259045"/>
    <xdr:sp macro="" textlink="">
      <xdr:nvSpPr>
        <xdr:cNvPr id="644" name="テキスト ボックス 643"/>
        <xdr:cNvSpPr txBox="1"/>
      </xdr:nvSpPr>
      <xdr:spPr>
        <a:xfrm>
          <a:off x="13436111" y="1322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103296</xdr:rowOff>
    </xdr:from>
    <xdr:to>
      <xdr:col>67</xdr:col>
      <xdr:colOff>101600</xdr:colOff>
      <xdr:row>77</xdr:row>
      <xdr:rowOff>33446</xdr:rowOff>
    </xdr:to>
    <xdr:sp macro="" textlink="">
      <xdr:nvSpPr>
        <xdr:cNvPr id="645" name="楕円 644"/>
        <xdr:cNvSpPr/>
      </xdr:nvSpPr>
      <xdr:spPr>
        <a:xfrm>
          <a:off x="12763500" y="1313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24573</xdr:rowOff>
    </xdr:from>
    <xdr:ext cx="534377" cy="259045"/>
    <xdr:sp macro="" textlink="">
      <xdr:nvSpPr>
        <xdr:cNvPr id="646" name="テキスト ボックス 645"/>
        <xdr:cNvSpPr txBox="1"/>
      </xdr:nvSpPr>
      <xdr:spPr>
        <a:xfrm>
          <a:off x="12547111" y="1322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110162</xdr:rowOff>
    </xdr:from>
    <xdr:to>
      <xdr:col>85</xdr:col>
      <xdr:colOff>127000</xdr:colOff>
      <xdr:row>98</xdr:row>
      <xdr:rowOff>158243</xdr:rowOff>
    </xdr:to>
    <xdr:cxnSp macro="">
      <xdr:nvCxnSpPr>
        <xdr:cNvPr id="677" name="直線コネクタ 676"/>
        <xdr:cNvCxnSpPr/>
      </xdr:nvCxnSpPr>
      <xdr:spPr>
        <a:xfrm flipV="1">
          <a:off x="15481300" y="16912262"/>
          <a:ext cx="838200" cy="4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47945</xdr:rowOff>
    </xdr:from>
    <xdr:ext cx="534377" cy="259045"/>
    <xdr:sp macro="" textlink="">
      <xdr:nvSpPr>
        <xdr:cNvPr id="678" name="積立金平均値テキスト"/>
        <xdr:cNvSpPr txBox="1"/>
      </xdr:nvSpPr>
      <xdr:spPr>
        <a:xfrm>
          <a:off x="16370300" y="16850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128952</xdr:rowOff>
    </xdr:from>
    <xdr:to>
      <xdr:col>81</xdr:col>
      <xdr:colOff>50800</xdr:colOff>
      <xdr:row>98</xdr:row>
      <xdr:rowOff>158243</xdr:rowOff>
    </xdr:to>
    <xdr:cxnSp macro="">
      <xdr:nvCxnSpPr>
        <xdr:cNvPr id="680" name="直線コネクタ 679"/>
        <xdr:cNvCxnSpPr/>
      </xdr:nvCxnSpPr>
      <xdr:spPr>
        <a:xfrm>
          <a:off x="14592300" y="16931052"/>
          <a:ext cx="889000" cy="2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130208</xdr:rowOff>
    </xdr:from>
    <xdr:to>
      <xdr:col>81</xdr:col>
      <xdr:colOff>101600</xdr:colOff>
      <xdr:row>99</xdr:row>
      <xdr:rowOff>60358</xdr:rowOff>
    </xdr:to>
    <xdr:sp macro="" textlink="">
      <xdr:nvSpPr>
        <xdr:cNvPr id="681" name="フローチャート: 判断 680"/>
        <xdr:cNvSpPr/>
      </xdr:nvSpPr>
      <xdr:spPr>
        <a:xfrm>
          <a:off x="15430500" y="1693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51485</xdr:rowOff>
    </xdr:from>
    <xdr:ext cx="534377" cy="259045"/>
    <xdr:sp macro="" textlink="">
      <xdr:nvSpPr>
        <xdr:cNvPr id="682" name="テキスト ボックス 681"/>
        <xdr:cNvSpPr txBox="1"/>
      </xdr:nvSpPr>
      <xdr:spPr>
        <a:xfrm>
          <a:off x="15214111" y="1702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128952</xdr:rowOff>
    </xdr:from>
    <xdr:to>
      <xdr:col>76</xdr:col>
      <xdr:colOff>114300</xdr:colOff>
      <xdr:row>98</xdr:row>
      <xdr:rowOff>151124</xdr:rowOff>
    </xdr:to>
    <xdr:cxnSp macro="">
      <xdr:nvCxnSpPr>
        <xdr:cNvPr id="683" name="直線コネクタ 682"/>
        <xdr:cNvCxnSpPr/>
      </xdr:nvCxnSpPr>
      <xdr:spPr>
        <a:xfrm flipV="1">
          <a:off x="13703300" y="16931052"/>
          <a:ext cx="889000" cy="2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136661</xdr:rowOff>
    </xdr:from>
    <xdr:to>
      <xdr:col>76</xdr:col>
      <xdr:colOff>165100</xdr:colOff>
      <xdr:row>99</xdr:row>
      <xdr:rowOff>66811</xdr:rowOff>
    </xdr:to>
    <xdr:sp macro="" textlink="">
      <xdr:nvSpPr>
        <xdr:cNvPr id="684" name="フローチャート: 判断 683"/>
        <xdr:cNvSpPr/>
      </xdr:nvSpPr>
      <xdr:spPr>
        <a:xfrm>
          <a:off x="14541500" y="1693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57938</xdr:rowOff>
    </xdr:from>
    <xdr:ext cx="534377" cy="259045"/>
    <xdr:sp macro="" textlink="">
      <xdr:nvSpPr>
        <xdr:cNvPr id="685" name="テキスト ボックス 684"/>
        <xdr:cNvSpPr txBox="1"/>
      </xdr:nvSpPr>
      <xdr:spPr>
        <a:xfrm>
          <a:off x="14325111" y="1703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151124</xdr:rowOff>
    </xdr:from>
    <xdr:to>
      <xdr:col>71</xdr:col>
      <xdr:colOff>177800</xdr:colOff>
      <xdr:row>99</xdr:row>
      <xdr:rowOff>9141</xdr:rowOff>
    </xdr:to>
    <xdr:cxnSp macro="">
      <xdr:nvCxnSpPr>
        <xdr:cNvPr id="686" name="直線コネクタ 685"/>
        <xdr:cNvCxnSpPr/>
      </xdr:nvCxnSpPr>
      <xdr:spPr>
        <a:xfrm flipV="1">
          <a:off x="12814300" y="16953224"/>
          <a:ext cx="889000" cy="2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140551</xdr:rowOff>
    </xdr:from>
    <xdr:to>
      <xdr:col>72</xdr:col>
      <xdr:colOff>38100</xdr:colOff>
      <xdr:row>99</xdr:row>
      <xdr:rowOff>70701</xdr:rowOff>
    </xdr:to>
    <xdr:sp macro="" textlink="">
      <xdr:nvSpPr>
        <xdr:cNvPr id="687" name="フローチャート: 判断 686"/>
        <xdr:cNvSpPr/>
      </xdr:nvSpPr>
      <xdr:spPr>
        <a:xfrm>
          <a:off x="13652500" y="1694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61828</xdr:rowOff>
    </xdr:from>
    <xdr:ext cx="534377" cy="259045"/>
    <xdr:sp macro="" textlink="">
      <xdr:nvSpPr>
        <xdr:cNvPr id="688" name="テキスト ボックス 687"/>
        <xdr:cNvSpPr txBox="1"/>
      </xdr:nvSpPr>
      <xdr:spPr>
        <a:xfrm>
          <a:off x="13436111" y="170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144067</xdr:rowOff>
    </xdr:from>
    <xdr:to>
      <xdr:col>67</xdr:col>
      <xdr:colOff>101600</xdr:colOff>
      <xdr:row>99</xdr:row>
      <xdr:rowOff>74217</xdr:rowOff>
    </xdr:to>
    <xdr:sp macro="" textlink="">
      <xdr:nvSpPr>
        <xdr:cNvPr id="689" name="フローチャート: 判断 688"/>
        <xdr:cNvSpPr/>
      </xdr:nvSpPr>
      <xdr:spPr>
        <a:xfrm>
          <a:off x="12763500" y="1694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65344</xdr:rowOff>
    </xdr:from>
    <xdr:ext cx="534377" cy="259045"/>
    <xdr:sp macro="" textlink="">
      <xdr:nvSpPr>
        <xdr:cNvPr id="690" name="テキスト ボックス 689"/>
        <xdr:cNvSpPr txBox="1"/>
      </xdr:nvSpPr>
      <xdr:spPr>
        <a:xfrm>
          <a:off x="12547111" y="1703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59362</xdr:rowOff>
    </xdr:from>
    <xdr:to>
      <xdr:col>85</xdr:col>
      <xdr:colOff>177800</xdr:colOff>
      <xdr:row>98</xdr:row>
      <xdr:rowOff>160962</xdr:rowOff>
    </xdr:to>
    <xdr:sp macro="" textlink="">
      <xdr:nvSpPr>
        <xdr:cNvPr id="696" name="楕円 695"/>
        <xdr:cNvSpPr/>
      </xdr:nvSpPr>
      <xdr:spPr>
        <a:xfrm>
          <a:off x="16268700" y="168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82239</xdr:rowOff>
    </xdr:from>
    <xdr:ext cx="534377" cy="259045"/>
    <xdr:sp macro="" textlink="">
      <xdr:nvSpPr>
        <xdr:cNvPr id="697" name="積立金該当値テキスト"/>
        <xdr:cNvSpPr txBox="1"/>
      </xdr:nvSpPr>
      <xdr:spPr>
        <a:xfrm>
          <a:off x="16370300" y="1671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107443</xdr:rowOff>
    </xdr:from>
    <xdr:to>
      <xdr:col>81</xdr:col>
      <xdr:colOff>101600</xdr:colOff>
      <xdr:row>99</xdr:row>
      <xdr:rowOff>37593</xdr:rowOff>
    </xdr:to>
    <xdr:sp macro="" textlink="">
      <xdr:nvSpPr>
        <xdr:cNvPr id="698" name="楕円 697"/>
        <xdr:cNvSpPr/>
      </xdr:nvSpPr>
      <xdr:spPr>
        <a:xfrm>
          <a:off x="15430500" y="1690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54120</xdr:rowOff>
    </xdr:from>
    <xdr:ext cx="534377" cy="259045"/>
    <xdr:sp macro="" textlink="">
      <xdr:nvSpPr>
        <xdr:cNvPr id="699" name="テキスト ボックス 698"/>
        <xdr:cNvSpPr txBox="1"/>
      </xdr:nvSpPr>
      <xdr:spPr>
        <a:xfrm>
          <a:off x="15214111" y="1668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78152</xdr:rowOff>
    </xdr:from>
    <xdr:to>
      <xdr:col>76</xdr:col>
      <xdr:colOff>165100</xdr:colOff>
      <xdr:row>99</xdr:row>
      <xdr:rowOff>8302</xdr:rowOff>
    </xdr:to>
    <xdr:sp macro="" textlink="">
      <xdr:nvSpPr>
        <xdr:cNvPr id="700" name="楕円 699"/>
        <xdr:cNvSpPr/>
      </xdr:nvSpPr>
      <xdr:spPr>
        <a:xfrm>
          <a:off x="14541500" y="1688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24829</xdr:rowOff>
    </xdr:from>
    <xdr:ext cx="534377" cy="259045"/>
    <xdr:sp macro="" textlink="">
      <xdr:nvSpPr>
        <xdr:cNvPr id="701" name="テキスト ボックス 700"/>
        <xdr:cNvSpPr txBox="1"/>
      </xdr:nvSpPr>
      <xdr:spPr>
        <a:xfrm>
          <a:off x="14325111" y="1665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100324</xdr:rowOff>
    </xdr:from>
    <xdr:to>
      <xdr:col>72</xdr:col>
      <xdr:colOff>38100</xdr:colOff>
      <xdr:row>99</xdr:row>
      <xdr:rowOff>30474</xdr:rowOff>
    </xdr:to>
    <xdr:sp macro="" textlink="">
      <xdr:nvSpPr>
        <xdr:cNvPr id="702" name="楕円 701"/>
        <xdr:cNvSpPr/>
      </xdr:nvSpPr>
      <xdr:spPr>
        <a:xfrm>
          <a:off x="13652500" y="1690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47001</xdr:rowOff>
    </xdr:from>
    <xdr:ext cx="534377" cy="259045"/>
    <xdr:sp macro="" textlink="">
      <xdr:nvSpPr>
        <xdr:cNvPr id="703" name="テキスト ボックス 702"/>
        <xdr:cNvSpPr txBox="1"/>
      </xdr:nvSpPr>
      <xdr:spPr>
        <a:xfrm>
          <a:off x="13436111" y="1667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129791</xdr:rowOff>
    </xdr:from>
    <xdr:to>
      <xdr:col>67</xdr:col>
      <xdr:colOff>101600</xdr:colOff>
      <xdr:row>99</xdr:row>
      <xdr:rowOff>59941</xdr:rowOff>
    </xdr:to>
    <xdr:sp macro="" textlink="">
      <xdr:nvSpPr>
        <xdr:cNvPr id="704" name="楕円 703"/>
        <xdr:cNvSpPr/>
      </xdr:nvSpPr>
      <xdr:spPr>
        <a:xfrm>
          <a:off x="12763500" y="1693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76468</xdr:rowOff>
    </xdr:from>
    <xdr:ext cx="534377" cy="259045"/>
    <xdr:sp macro="" textlink="">
      <xdr:nvSpPr>
        <xdr:cNvPr id="705" name="テキスト ボックス 704"/>
        <xdr:cNvSpPr txBox="1"/>
      </xdr:nvSpPr>
      <xdr:spPr>
        <a:xfrm>
          <a:off x="12547111" y="1670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111858</xdr:rowOff>
    </xdr:from>
    <xdr:to>
      <xdr:col>112</xdr:col>
      <xdr:colOff>38100</xdr:colOff>
      <xdr:row>39</xdr:row>
      <xdr:rowOff>42008</xdr:rowOff>
    </xdr:to>
    <xdr:sp macro="" textlink="">
      <xdr:nvSpPr>
        <xdr:cNvPr id="740" name="フローチャート: 判断 739"/>
        <xdr:cNvSpPr/>
      </xdr:nvSpPr>
      <xdr:spPr>
        <a:xfrm>
          <a:off x="21272500" y="662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58535</xdr:rowOff>
    </xdr:from>
    <xdr:ext cx="469744" cy="259045"/>
    <xdr:sp macro="" textlink="">
      <xdr:nvSpPr>
        <xdr:cNvPr id="741" name="テキスト ボックス 740"/>
        <xdr:cNvSpPr txBox="1"/>
      </xdr:nvSpPr>
      <xdr:spPr>
        <a:xfrm>
          <a:off x="21088428" y="640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140825</xdr:rowOff>
    </xdr:from>
    <xdr:to>
      <xdr:col>107</xdr:col>
      <xdr:colOff>101600</xdr:colOff>
      <xdr:row>39</xdr:row>
      <xdr:rowOff>70975</xdr:rowOff>
    </xdr:to>
    <xdr:sp macro="" textlink="">
      <xdr:nvSpPr>
        <xdr:cNvPr id="743" name="フローチャート: 判断 742"/>
        <xdr:cNvSpPr/>
      </xdr:nvSpPr>
      <xdr:spPr>
        <a:xfrm>
          <a:off x="20383500" y="66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87502</xdr:rowOff>
    </xdr:from>
    <xdr:ext cx="469744" cy="259045"/>
    <xdr:sp macro="" textlink="">
      <xdr:nvSpPr>
        <xdr:cNvPr id="744" name="テキスト ボックス 743"/>
        <xdr:cNvSpPr txBox="1"/>
      </xdr:nvSpPr>
      <xdr:spPr>
        <a:xfrm>
          <a:off x="20199428" y="64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98846</xdr:rowOff>
    </xdr:from>
    <xdr:to>
      <xdr:col>102</xdr:col>
      <xdr:colOff>114300</xdr:colOff>
      <xdr:row>39</xdr:row>
      <xdr:rowOff>98878</xdr:rowOff>
    </xdr:to>
    <xdr:cxnSp macro="">
      <xdr:nvCxnSpPr>
        <xdr:cNvPr id="745" name="直線コネクタ 744"/>
        <xdr:cNvCxnSpPr/>
      </xdr:nvCxnSpPr>
      <xdr:spPr>
        <a:xfrm>
          <a:off x="18656300" y="6785396"/>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148368</xdr:rowOff>
    </xdr:from>
    <xdr:to>
      <xdr:col>102</xdr:col>
      <xdr:colOff>165100</xdr:colOff>
      <xdr:row>39</xdr:row>
      <xdr:rowOff>78518</xdr:rowOff>
    </xdr:to>
    <xdr:sp macro="" textlink="">
      <xdr:nvSpPr>
        <xdr:cNvPr id="746" name="フローチャート: 判断 745"/>
        <xdr:cNvSpPr/>
      </xdr:nvSpPr>
      <xdr:spPr>
        <a:xfrm>
          <a:off x="19494500" y="66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95046</xdr:rowOff>
    </xdr:from>
    <xdr:ext cx="469744" cy="259045"/>
    <xdr:sp macro="" textlink="">
      <xdr:nvSpPr>
        <xdr:cNvPr id="747" name="テキスト ボックス 746"/>
        <xdr:cNvSpPr txBox="1"/>
      </xdr:nvSpPr>
      <xdr:spPr>
        <a:xfrm>
          <a:off x="19310428" y="643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129003</xdr:rowOff>
    </xdr:from>
    <xdr:to>
      <xdr:col>98</xdr:col>
      <xdr:colOff>38100</xdr:colOff>
      <xdr:row>39</xdr:row>
      <xdr:rowOff>59153</xdr:rowOff>
    </xdr:to>
    <xdr:sp macro="" textlink="">
      <xdr:nvSpPr>
        <xdr:cNvPr id="748" name="フローチャート: 判断 747"/>
        <xdr:cNvSpPr/>
      </xdr:nvSpPr>
      <xdr:spPr>
        <a:xfrm>
          <a:off x="18605500" y="664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75680</xdr:rowOff>
    </xdr:from>
    <xdr:ext cx="469744" cy="259045"/>
    <xdr:sp macro="" textlink="">
      <xdr:nvSpPr>
        <xdr:cNvPr id="749" name="テキスト ボックス 748"/>
        <xdr:cNvSpPr txBox="1"/>
      </xdr:nvSpPr>
      <xdr:spPr>
        <a:xfrm>
          <a:off x="18421428" y="641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48046</xdr:rowOff>
    </xdr:from>
    <xdr:to>
      <xdr:col>98</xdr:col>
      <xdr:colOff>38100</xdr:colOff>
      <xdr:row>39</xdr:row>
      <xdr:rowOff>149646</xdr:rowOff>
    </xdr:to>
    <xdr:sp macro="" textlink="">
      <xdr:nvSpPr>
        <xdr:cNvPr id="763" name="楕円 762"/>
        <xdr:cNvSpPr/>
      </xdr:nvSpPr>
      <xdr:spPr>
        <a:xfrm>
          <a:off x="18605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140773</xdr:rowOff>
    </xdr:from>
    <xdr:ext cx="249299" cy="259045"/>
    <xdr:sp macro="" textlink="">
      <xdr:nvSpPr>
        <xdr:cNvPr id="764" name="テキスト ボックス 763"/>
        <xdr:cNvSpPr txBox="1"/>
      </xdr:nvSpPr>
      <xdr:spPr>
        <a:xfrm>
          <a:off x="18531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30632</xdr:rowOff>
    </xdr:from>
    <xdr:to>
      <xdr:col>116</xdr:col>
      <xdr:colOff>63500</xdr:colOff>
      <xdr:row>59</xdr:row>
      <xdr:rowOff>30785</xdr:rowOff>
    </xdr:to>
    <xdr:cxnSp macro="">
      <xdr:nvCxnSpPr>
        <xdr:cNvPr id="793" name="直線コネクタ 792"/>
        <xdr:cNvCxnSpPr/>
      </xdr:nvCxnSpPr>
      <xdr:spPr>
        <a:xfrm flipV="1">
          <a:off x="21323300" y="10146182"/>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30785</xdr:rowOff>
    </xdr:from>
    <xdr:to>
      <xdr:col>111</xdr:col>
      <xdr:colOff>177800</xdr:colOff>
      <xdr:row>59</xdr:row>
      <xdr:rowOff>30886</xdr:rowOff>
    </xdr:to>
    <xdr:cxnSp macro="">
      <xdr:nvCxnSpPr>
        <xdr:cNvPr id="796" name="直線コネクタ 795"/>
        <xdr:cNvCxnSpPr/>
      </xdr:nvCxnSpPr>
      <xdr:spPr>
        <a:xfrm flipV="1">
          <a:off x="20434300" y="10146335"/>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104242</xdr:rowOff>
    </xdr:from>
    <xdr:to>
      <xdr:col>112</xdr:col>
      <xdr:colOff>38100</xdr:colOff>
      <xdr:row>59</xdr:row>
      <xdr:rowOff>34392</xdr:rowOff>
    </xdr:to>
    <xdr:sp macro="" textlink="">
      <xdr:nvSpPr>
        <xdr:cNvPr id="797" name="フローチャート: 判断 796"/>
        <xdr:cNvSpPr/>
      </xdr:nvSpPr>
      <xdr:spPr>
        <a:xfrm>
          <a:off x="21272500" y="100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50919</xdr:rowOff>
    </xdr:from>
    <xdr:ext cx="469744" cy="259045"/>
    <xdr:sp macro="" textlink="">
      <xdr:nvSpPr>
        <xdr:cNvPr id="798" name="テキスト ボックス 797"/>
        <xdr:cNvSpPr txBox="1"/>
      </xdr:nvSpPr>
      <xdr:spPr>
        <a:xfrm>
          <a:off x="21088428" y="982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30886</xdr:rowOff>
    </xdr:from>
    <xdr:to>
      <xdr:col>107</xdr:col>
      <xdr:colOff>50800</xdr:colOff>
      <xdr:row>59</xdr:row>
      <xdr:rowOff>30950</xdr:rowOff>
    </xdr:to>
    <xdr:cxnSp macro="">
      <xdr:nvCxnSpPr>
        <xdr:cNvPr id="799" name="直線コネクタ 798"/>
        <xdr:cNvCxnSpPr/>
      </xdr:nvCxnSpPr>
      <xdr:spPr>
        <a:xfrm flipV="1">
          <a:off x="19545300" y="10146436"/>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106566</xdr:rowOff>
    </xdr:from>
    <xdr:to>
      <xdr:col>107</xdr:col>
      <xdr:colOff>101600</xdr:colOff>
      <xdr:row>59</xdr:row>
      <xdr:rowOff>36716</xdr:rowOff>
    </xdr:to>
    <xdr:sp macro="" textlink="">
      <xdr:nvSpPr>
        <xdr:cNvPr id="800" name="フローチャート: 判断 799"/>
        <xdr:cNvSpPr/>
      </xdr:nvSpPr>
      <xdr:spPr>
        <a:xfrm>
          <a:off x="20383500" y="1005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53243</xdr:rowOff>
    </xdr:from>
    <xdr:ext cx="469744" cy="259045"/>
    <xdr:sp macro="" textlink="">
      <xdr:nvSpPr>
        <xdr:cNvPr id="801" name="テキスト ボックス 800"/>
        <xdr:cNvSpPr txBox="1"/>
      </xdr:nvSpPr>
      <xdr:spPr>
        <a:xfrm>
          <a:off x="20199428" y="982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29858</xdr:rowOff>
    </xdr:from>
    <xdr:to>
      <xdr:col>102</xdr:col>
      <xdr:colOff>114300</xdr:colOff>
      <xdr:row>59</xdr:row>
      <xdr:rowOff>30950</xdr:rowOff>
    </xdr:to>
    <xdr:cxnSp macro="">
      <xdr:nvCxnSpPr>
        <xdr:cNvPr id="802" name="直線コネクタ 801"/>
        <xdr:cNvCxnSpPr/>
      </xdr:nvCxnSpPr>
      <xdr:spPr>
        <a:xfrm>
          <a:off x="18656300" y="10145408"/>
          <a:ext cx="889000" cy="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96076</xdr:rowOff>
    </xdr:from>
    <xdr:to>
      <xdr:col>102</xdr:col>
      <xdr:colOff>165100</xdr:colOff>
      <xdr:row>59</xdr:row>
      <xdr:rowOff>26226</xdr:rowOff>
    </xdr:to>
    <xdr:sp macro="" textlink="">
      <xdr:nvSpPr>
        <xdr:cNvPr id="803" name="フローチャート: 判断 802"/>
        <xdr:cNvSpPr/>
      </xdr:nvSpPr>
      <xdr:spPr>
        <a:xfrm>
          <a:off x="19494500" y="1004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42753</xdr:rowOff>
    </xdr:from>
    <xdr:ext cx="469744" cy="259045"/>
    <xdr:sp macro="" textlink="">
      <xdr:nvSpPr>
        <xdr:cNvPr id="804" name="テキスト ボックス 803"/>
        <xdr:cNvSpPr txBox="1"/>
      </xdr:nvSpPr>
      <xdr:spPr>
        <a:xfrm>
          <a:off x="19310428" y="981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89268</xdr:rowOff>
    </xdr:from>
    <xdr:to>
      <xdr:col>98</xdr:col>
      <xdr:colOff>38100</xdr:colOff>
      <xdr:row>59</xdr:row>
      <xdr:rowOff>19418</xdr:rowOff>
    </xdr:to>
    <xdr:sp macro="" textlink="">
      <xdr:nvSpPr>
        <xdr:cNvPr id="805" name="フローチャート: 判断 804"/>
        <xdr:cNvSpPr/>
      </xdr:nvSpPr>
      <xdr:spPr>
        <a:xfrm>
          <a:off x="18605500" y="100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35945</xdr:rowOff>
    </xdr:from>
    <xdr:ext cx="469744" cy="259045"/>
    <xdr:sp macro="" textlink="">
      <xdr:nvSpPr>
        <xdr:cNvPr id="806" name="テキスト ボックス 805"/>
        <xdr:cNvSpPr txBox="1"/>
      </xdr:nvSpPr>
      <xdr:spPr>
        <a:xfrm>
          <a:off x="18421428" y="98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151282</xdr:rowOff>
    </xdr:from>
    <xdr:to>
      <xdr:col>116</xdr:col>
      <xdr:colOff>114300</xdr:colOff>
      <xdr:row>59</xdr:row>
      <xdr:rowOff>81432</xdr:rowOff>
    </xdr:to>
    <xdr:sp macro="" textlink="">
      <xdr:nvSpPr>
        <xdr:cNvPr id="812" name="楕円 811"/>
        <xdr:cNvSpPr/>
      </xdr:nvSpPr>
      <xdr:spPr>
        <a:xfrm>
          <a:off x="22110700" y="100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469744" cy="259045"/>
    <xdr:sp macro="" textlink="">
      <xdr:nvSpPr>
        <xdr:cNvPr id="813" name="貸付金該当値テキスト"/>
        <xdr:cNvSpPr txBox="1"/>
      </xdr:nvSpPr>
      <xdr:spPr>
        <a:xfrm>
          <a:off x="22212300" y="1004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151435</xdr:rowOff>
    </xdr:from>
    <xdr:to>
      <xdr:col>112</xdr:col>
      <xdr:colOff>38100</xdr:colOff>
      <xdr:row>59</xdr:row>
      <xdr:rowOff>81585</xdr:rowOff>
    </xdr:to>
    <xdr:sp macro="" textlink="">
      <xdr:nvSpPr>
        <xdr:cNvPr id="814" name="楕円 813"/>
        <xdr:cNvSpPr/>
      </xdr:nvSpPr>
      <xdr:spPr>
        <a:xfrm>
          <a:off x="21272500" y="1009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72712</xdr:rowOff>
    </xdr:from>
    <xdr:ext cx="469744" cy="259045"/>
    <xdr:sp macro="" textlink="">
      <xdr:nvSpPr>
        <xdr:cNvPr id="815" name="テキスト ボックス 814"/>
        <xdr:cNvSpPr txBox="1"/>
      </xdr:nvSpPr>
      <xdr:spPr>
        <a:xfrm>
          <a:off x="21088428" y="1018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151536</xdr:rowOff>
    </xdr:from>
    <xdr:to>
      <xdr:col>107</xdr:col>
      <xdr:colOff>101600</xdr:colOff>
      <xdr:row>59</xdr:row>
      <xdr:rowOff>81686</xdr:rowOff>
    </xdr:to>
    <xdr:sp macro="" textlink="">
      <xdr:nvSpPr>
        <xdr:cNvPr id="816" name="楕円 815"/>
        <xdr:cNvSpPr/>
      </xdr:nvSpPr>
      <xdr:spPr>
        <a:xfrm>
          <a:off x="20383500" y="100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72813</xdr:rowOff>
    </xdr:from>
    <xdr:ext cx="469744" cy="259045"/>
    <xdr:sp macro="" textlink="">
      <xdr:nvSpPr>
        <xdr:cNvPr id="817" name="テキスト ボックス 816"/>
        <xdr:cNvSpPr txBox="1"/>
      </xdr:nvSpPr>
      <xdr:spPr>
        <a:xfrm>
          <a:off x="20199428" y="1018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151600</xdr:rowOff>
    </xdr:from>
    <xdr:to>
      <xdr:col>102</xdr:col>
      <xdr:colOff>165100</xdr:colOff>
      <xdr:row>59</xdr:row>
      <xdr:rowOff>81750</xdr:rowOff>
    </xdr:to>
    <xdr:sp macro="" textlink="">
      <xdr:nvSpPr>
        <xdr:cNvPr id="818" name="楕円 817"/>
        <xdr:cNvSpPr/>
      </xdr:nvSpPr>
      <xdr:spPr>
        <a:xfrm>
          <a:off x="19494500" y="100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72877</xdr:rowOff>
    </xdr:from>
    <xdr:ext cx="469744" cy="259045"/>
    <xdr:sp macro="" textlink="">
      <xdr:nvSpPr>
        <xdr:cNvPr id="819" name="テキスト ボックス 818"/>
        <xdr:cNvSpPr txBox="1"/>
      </xdr:nvSpPr>
      <xdr:spPr>
        <a:xfrm>
          <a:off x="19310428" y="1018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150508</xdr:rowOff>
    </xdr:from>
    <xdr:to>
      <xdr:col>98</xdr:col>
      <xdr:colOff>38100</xdr:colOff>
      <xdr:row>59</xdr:row>
      <xdr:rowOff>80658</xdr:rowOff>
    </xdr:to>
    <xdr:sp macro="" textlink="">
      <xdr:nvSpPr>
        <xdr:cNvPr id="820" name="楕円 819"/>
        <xdr:cNvSpPr/>
      </xdr:nvSpPr>
      <xdr:spPr>
        <a:xfrm>
          <a:off x="18605500" y="1009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71785</xdr:rowOff>
    </xdr:from>
    <xdr:ext cx="469744" cy="259045"/>
    <xdr:sp macro="" textlink="">
      <xdr:nvSpPr>
        <xdr:cNvPr id="821" name="テキスト ボックス 820"/>
        <xdr:cNvSpPr txBox="1"/>
      </xdr:nvSpPr>
      <xdr:spPr>
        <a:xfrm>
          <a:off x="18421428" y="101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131318</xdr:rowOff>
    </xdr:from>
    <xdr:to>
      <xdr:col>116</xdr:col>
      <xdr:colOff>63500</xdr:colOff>
      <xdr:row>79</xdr:row>
      <xdr:rowOff>28524</xdr:rowOff>
    </xdr:to>
    <xdr:cxnSp macro="">
      <xdr:nvCxnSpPr>
        <xdr:cNvPr id="853" name="直線コネクタ 852"/>
        <xdr:cNvCxnSpPr/>
      </xdr:nvCxnSpPr>
      <xdr:spPr>
        <a:xfrm>
          <a:off x="21323300" y="13161518"/>
          <a:ext cx="838200" cy="4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144663</xdr:rowOff>
    </xdr:from>
    <xdr:ext cx="534377" cy="259045"/>
    <xdr:sp macro="" textlink="">
      <xdr:nvSpPr>
        <xdr:cNvPr id="854" name="繰出金平均値テキスト"/>
        <xdr:cNvSpPr txBox="1"/>
      </xdr:nvSpPr>
      <xdr:spPr>
        <a:xfrm>
          <a:off x="22212300" y="130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131318</xdr:rowOff>
    </xdr:from>
    <xdr:to>
      <xdr:col>111</xdr:col>
      <xdr:colOff>177800</xdr:colOff>
      <xdr:row>76</xdr:row>
      <xdr:rowOff>153623</xdr:rowOff>
    </xdr:to>
    <xdr:cxnSp macro="">
      <xdr:nvCxnSpPr>
        <xdr:cNvPr id="856" name="直線コネクタ 855"/>
        <xdr:cNvCxnSpPr/>
      </xdr:nvCxnSpPr>
      <xdr:spPr>
        <a:xfrm flipV="1">
          <a:off x="20434300" y="13161518"/>
          <a:ext cx="889000" cy="2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34852</xdr:rowOff>
    </xdr:from>
    <xdr:to>
      <xdr:col>112</xdr:col>
      <xdr:colOff>38100</xdr:colOff>
      <xdr:row>77</xdr:row>
      <xdr:rowOff>136452</xdr:rowOff>
    </xdr:to>
    <xdr:sp macro="" textlink="">
      <xdr:nvSpPr>
        <xdr:cNvPr id="857" name="フローチャート: 判断 856"/>
        <xdr:cNvSpPr/>
      </xdr:nvSpPr>
      <xdr:spPr>
        <a:xfrm>
          <a:off x="212725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127579</xdr:rowOff>
    </xdr:from>
    <xdr:ext cx="534377" cy="259045"/>
    <xdr:sp macro="" textlink="">
      <xdr:nvSpPr>
        <xdr:cNvPr id="858" name="テキスト ボックス 857"/>
        <xdr:cNvSpPr txBox="1"/>
      </xdr:nvSpPr>
      <xdr:spPr>
        <a:xfrm>
          <a:off x="21056111" y="1332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135607</xdr:rowOff>
    </xdr:from>
    <xdr:to>
      <xdr:col>107</xdr:col>
      <xdr:colOff>50800</xdr:colOff>
      <xdr:row>76</xdr:row>
      <xdr:rowOff>153623</xdr:rowOff>
    </xdr:to>
    <xdr:cxnSp macro="">
      <xdr:nvCxnSpPr>
        <xdr:cNvPr id="859" name="直線コネクタ 858"/>
        <xdr:cNvCxnSpPr/>
      </xdr:nvCxnSpPr>
      <xdr:spPr>
        <a:xfrm>
          <a:off x="19545300" y="13165807"/>
          <a:ext cx="889000" cy="1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36495</xdr:rowOff>
    </xdr:from>
    <xdr:to>
      <xdr:col>107</xdr:col>
      <xdr:colOff>101600</xdr:colOff>
      <xdr:row>77</xdr:row>
      <xdr:rowOff>138095</xdr:rowOff>
    </xdr:to>
    <xdr:sp macro="" textlink="">
      <xdr:nvSpPr>
        <xdr:cNvPr id="860" name="フローチャート: 判断 859"/>
        <xdr:cNvSpPr/>
      </xdr:nvSpPr>
      <xdr:spPr>
        <a:xfrm>
          <a:off x="20383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129222</xdr:rowOff>
    </xdr:from>
    <xdr:ext cx="534377" cy="259045"/>
    <xdr:sp macro="" textlink="">
      <xdr:nvSpPr>
        <xdr:cNvPr id="861" name="テキスト ボックス 860"/>
        <xdr:cNvSpPr txBox="1"/>
      </xdr:nvSpPr>
      <xdr:spPr>
        <a:xfrm>
          <a:off x="20167111" y="133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135607</xdr:rowOff>
    </xdr:from>
    <xdr:to>
      <xdr:col>102</xdr:col>
      <xdr:colOff>114300</xdr:colOff>
      <xdr:row>76</xdr:row>
      <xdr:rowOff>169582</xdr:rowOff>
    </xdr:to>
    <xdr:cxnSp macro="">
      <xdr:nvCxnSpPr>
        <xdr:cNvPr id="862" name="直線コネクタ 861"/>
        <xdr:cNvCxnSpPr/>
      </xdr:nvCxnSpPr>
      <xdr:spPr>
        <a:xfrm flipV="1">
          <a:off x="18656300" y="13165807"/>
          <a:ext cx="889000" cy="3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49439</xdr:rowOff>
    </xdr:from>
    <xdr:to>
      <xdr:col>102</xdr:col>
      <xdr:colOff>165100</xdr:colOff>
      <xdr:row>77</xdr:row>
      <xdr:rowOff>151039</xdr:rowOff>
    </xdr:to>
    <xdr:sp macro="" textlink="">
      <xdr:nvSpPr>
        <xdr:cNvPr id="863" name="フローチャート: 判断 862"/>
        <xdr:cNvSpPr/>
      </xdr:nvSpPr>
      <xdr:spPr>
        <a:xfrm>
          <a:off x="19494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142166</xdr:rowOff>
    </xdr:from>
    <xdr:ext cx="534377" cy="259045"/>
    <xdr:sp macro="" textlink="">
      <xdr:nvSpPr>
        <xdr:cNvPr id="864" name="テキスト ボックス 863"/>
        <xdr:cNvSpPr txBox="1"/>
      </xdr:nvSpPr>
      <xdr:spPr>
        <a:xfrm>
          <a:off x="19278111" y="1334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38543</xdr:rowOff>
    </xdr:from>
    <xdr:to>
      <xdr:col>98</xdr:col>
      <xdr:colOff>38100</xdr:colOff>
      <xdr:row>77</xdr:row>
      <xdr:rowOff>140143</xdr:rowOff>
    </xdr:to>
    <xdr:sp macro="" textlink="">
      <xdr:nvSpPr>
        <xdr:cNvPr id="865" name="フローチャート: 判断 864"/>
        <xdr:cNvSpPr/>
      </xdr:nvSpPr>
      <xdr:spPr>
        <a:xfrm>
          <a:off x="18605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131270</xdr:rowOff>
    </xdr:from>
    <xdr:ext cx="534377" cy="259045"/>
    <xdr:sp macro="" textlink="">
      <xdr:nvSpPr>
        <xdr:cNvPr id="866" name="テキスト ボックス 865"/>
        <xdr:cNvSpPr txBox="1"/>
      </xdr:nvSpPr>
      <xdr:spPr>
        <a:xfrm>
          <a:off x="18389111" y="1333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149174</xdr:rowOff>
    </xdr:from>
    <xdr:to>
      <xdr:col>116</xdr:col>
      <xdr:colOff>114300</xdr:colOff>
      <xdr:row>79</xdr:row>
      <xdr:rowOff>79324</xdr:rowOff>
    </xdr:to>
    <xdr:sp macro="" textlink="">
      <xdr:nvSpPr>
        <xdr:cNvPr id="872" name="楕円 871"/>
        <xdr:cNvSpPr/>
      </xdr:nvSpPr>
      <xdr:spPr>
        <a:xfrm>
          <a:off x="22110700" y="135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64101</xdr:rowOff>
    </xdr:from>
    <xdr:ext cx="534377" cy="259045"/>
    <xdr:sp macro="" textlink="">
      <xdr:nvSpPr>
        <xdr:cNvPr id="873" name="繰出金該当値テキスト"/>
        <xdr:cNvSpPr txBox="1"/>
      </xdr:nvSpPr>
      <xdr:spPr>
        <a:xfrm>
          <a:off x="22212300" y="134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80518</xdr:rowOff>
    </xdr:from>
    <xdr:to>
      <xdr:col>112</xdr:col>
      <xdr:colOff>38100</xdr:colOff>
      <xdr:row>77</xdr:row>
      <xdr:rowOff>10668</xdr:rowOff>
    </xdr:to>
    <xdr:sp macro="" textlink="">
      <xdr:nvSpPr>
        <xdr:cNvPr id="874" name="楕円 873"/>
        <xdr:cNvSpPr/>
      </xdr:nvSpPr>
      <xdr:spPr>
        <a:xfrm>
          <a:off x="21272500" y="131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27195</xdr:rowOff>
    </xdr:from>
    <xdr:ext cx="534377" cy="259045"/>
    <xdr:sp macro="" textlink="">
      <xdr:nvSpPr>
        <xdr:cNvPr id="875" name="テキスト ボックス 874"/>
        <xdr:cNvSpPr txBox="1"/>
      </xdr:nvSpPr>
      <xdr:spPr>
        <a:xfrm>
          <a:off x="21056111" y="1288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102823</xdr:rowOff>
    </xdr:from>
    <xdr:to>
      <xdr:col>107</xdr:col>
      <xdr:colOff>101600</xdr:colOff>
      <xdr:row>77</xdr:row>
      <xdr:rowOff>32973</xdr:rowOff>
    </xdr:to>
    <xdr:sp macro="" textlink="">
      <xdr:nvSpPr>
        <xdr:cNvPr id="876" name="楕円 875"/>
        <xdr:cNvSpPr/>
      </xdr:nvSpPr>
      <xdr:spPr>
        <a:xfrm>
          <a:off x="20383500" y="1313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49500</xdr:rowOff>
    </xdr:from>
    <xdr:ext cx="534377" cy="259045"/>
    <xdr:sp macro="" textlink="">
      <xdr:nvSpPr>
        <xdr:cNvPr id="877" name="テキスト ボックス 876"/>
        <xdr:cNvSpPr txBox="1"/>
      </xdr:nvSpPr>
      <xdr:spPr>
        <a:xfrm>
          <a:off x="20167111" y="129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84807</xdr:rowOff>
    </xdr:from>
    <xdr:to>
      <xdr:col>102</xdr:col>
      <xdr:colOff>165100</xdr:colOff>
      <xdr:row>77</xdr:row>
      <xdr:rowOff>14957</xdr:rowOff>
    </xdr:to>
    <xdr:sp macro="" textlink="">
      <xdr:nvSpPr>
        <xdr:cNvPr id="878" name="楕円 877"/>
        <xdr:cNvSpPr/>
      </xdr:nvSpPr>
      <xdr:spPr>
        <a:xfrm>
          <a:off x="19494500" y="1311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31484</xdr:rowOff>
    </xdr:from>
    <xdr:ext cx="534377" cy="259045"/>
    <xdr:sp macro="" textlink="">
      <xdr:nvSpPr>
        <xdr:cNvPr id="879" name="テキスト ボックス 878"/>
        <xdr:cNvSpPr txBox="1"/>
      </xdr:nvSpPr>
      <xdr:spPr>
        <a:xfrm>
          <a:off x="19278111" y="1289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118782</xdr:rowOff>
    </xdr:from>
    <xdr:to>
      <xdr:col>98</xdr:col>
      <xdr:colOff>38100</xdr:colOff>
      <xdr:row>77</xdr:row>
      <xdr:rowOff>48932</xdr:rowOff>
    </xdr:to>
    <xdr:sp macro="" textlink="">
      <xdr:nvSpPr>
        <xdr:cNvPr id="880" name="楕円 879"/>
        <xdr:cNvSpPr/>
      </xdr:nvSpPr>
      <xdr:spPr>
        <a:xfrm>
          <a:off x="18605500" y="1314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65458</xdr:rowOff>
    </xdr:from>
    <xdr:ext cx="534377" cy="259045"/>
    <xdr:sp macro="" textlink="">
      <xdr:nvSpPr>
        <xdr:cNvPr id="881" name="テキスト ボックス 880"/>
        <xdr:cNvSpPr txBox="1"/>
      </xdr:nvSpPr>
      <xdr:spPr>
        <a:xfrm>
          <a:off x="18389111" y="1292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年度歳出決算総額における住民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人当たりのコストは</a:t>
          </a:r>
          <a:r>
            <a:rPr kumimoji="1" lang="en-US" altLang="ja-JP" sz="1300">
              <a:latin typeface="ＭＳ Ｐゴシック" panose="020B0600070205080204" pitchFamily="50" charset="-128"/>
              <a:ea typeface="ＭＳ Ｐゴシック" panose="020B0600070205080204" pitchFamily="50" charset="-128"/>
            </a:rPr>
            <a:t>620,020</a:t>
          </a:r>
          <a:r>
            <a:rPr kumimoji="1" lang="ja-JP" altLang="en-US" sz="1300">
              <a:latin typeface="ＭＳ Ｐゴシック" panose="020B0600070205080204" pitchFamily="50" charset="-128"/>
              <a:ea typeface="ＭＳ Ｐゴシック" panose="020B0600070205080204" pitchFamily="50" charset="-128"/>
            </a:rPr>
            <a:t>円（対前年度</a:t>
          </a:r>
          <a:r>
            <a:rPr kumimoji="1" lang="en-US" altLang="ja-JP" sz="1300">
              <a:latin typeface="ＭＳ Ｐゴシック" panose="020B0600070205080204" pitchFamily="50" charset="-128"/>
              <a:ea typeface="ＭＳ Ｐゴシック" panose="020B0600070205080204" pitchFamily="50" charset="-128"/>
            </a:rPr>
            <a:t>+131,168</a:t>
          </a:r>
          <a:r>
            <a:rPr kumimoji="1" lang="ja-JP" altLang="en-US" sz="1300">
              <a:latin typeface="ＭＳ Ｐゴシック" panose="020B0600070205080204" pitchFamily="50" charset="-128"/>
              <a:ea typeface="ＭＳ Ｐゴシック" panose="020B0600070205080204" pitchFamily="50" charset="-128"/>
            </a:rPr>
            <a:t>円）となった。なお、総額が大きく増加となった要因は補助費等である。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・補助費等の住民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人当たりコストは対前年度</a:t>
          </a:r>
          <a:r>
            <a:rPr kumimoji="1" lang="en-US" altLang="ja-JP" sz="1300">
              <a:latin typeface="ＭＳ Ｐゴシック" panose="020B0600070205080204" pitchFamily="50" charset="-128"/>
              <a:ea typeface="ＭＳ Ｐゴシック" panose="020B0600070205080204" pitchFamily="50" charset="-128"/>
            </a:rPr>
            <a:t>164,260</a:t>
          </a:r>
          <a:r>
            <a:rPr kumimoji="1" lang="ja-JP" altLang="en-US" sz="1300">
              <a:latin typeface="ＭＳ Ｐゴシック" panose="020B0600070205080204" pitchFamily="50" charset="-128"/>
              <a:ea typeface="ＭＳ Ｐゴシック" panose="020B0600070205080204" pitchFamily="50" charset="-128"/>
            </a:rPr>
            <a:t>円と大幅な増加となった。これは特別定額給付金（</a:t>
          </a:r>
          <a:r>
            <a:rPr kumimoji="1" lang="en-US" altLang="ja-JP" sz="1300">
              <a:latin typeface="ＭＳ Ｐゴシック" panose="020B0600070205080204" pitchFamily="50" charset="-128"/>
              <a:ea typeface="ＭＳ Ｐゴシック" panose="020B0600070205080204" pitchFamily="50" charset="-128"/>
            </a:rPr>
            <a:t>1,018,800</a:t>
          </a:r>
          <a:r>
            <a:rPr kumimoji="1" lang="ja-JP" altLang="en-US" sz="1300">
              <a:latin typeface="ＭＳ Ｐゴシック" panose="020B0600070205080204" pitchFamily="50" charset="-128"/>
              <a:ea typeface="ＭＳ Ｐゴシック" panose="020B0600070205080204" pitchFamily="50" charset="-128"/>
            </a:rPr>
            <a:t>千円）、新型コロナウイルス感染症対策（テイクアウト助成、商品券、事業追い風助成金）（</a:t>
          </a:r>
          <a:r>
            <a:rPr kumimoji="1" lang="en-US" altLang="ja-JP" sz="1300">
              <a:latin typeface="ＭＳ Ｐゴシック" panose="020B0600070205080204" pitchFamily="50" charset="-128"/>
              <a:ea typeface="ＭＳ Ｐゴシック" panose="020B0600070205080204" pitchFamily="50" charset="-128"/>
            </a:rPr>
            <a:t>178,693</a:t>
          </a:r>
          <a:r>
            <a:rPr kumimoji="1" lang="ja-JP" altLang="en-US" sz="1300">
              <a:latin typeface="ＭＳ Ｐゴシック" panose="020B0600070205080204" pitchFamily="50" charset="-128"/>
              <a:ea typeface="ＭＳ Ｐゴシック" panose="020B0600070205080204" pitchFamily="50" charset="-128"/>
            </a:rPr>
            <a:t>千円）を新規で実施したことによる一時的な増加である。また、法適化した下水道事業会計への負担金・補助金（</a:t>
          </a:r>
          <a:r>
            <a:rPr kumimoji="1" lang="en-US" altLang="ja-JP" sz="1300">
              <a:latin typeface="ＭＳ Ｐゴシック" panose="020B0600070205080204" pitchFamily="50" charset="-128"/>
              <a:ea typeface="ＭＳ Ｐゴシック" panose="020B0600070205080204" pitchFamily="50" charset="-128"/>
            </a:rPr>
            <a:t>443,755</a:t>
          </a:r>
          <a:r>
            <a:rPr kumimoji="1" lang="ja-JP" altLang="en-US" sz="1300">
              <a:latin typeface="ＭＳ Ｐゴシック" panose="020B0600070205080204" pitchFamily="50" charset="-128"/>
              <a:ea typeface="ＭＳ Ｐゴシック" panose="020B0600070205080204" pitchFamily="50" charset="-128"/>
            </a:rPr>
            <a:t>千円）も皆増となった。なお、繰出金については従来の下水道事業会計繰出金が負担金・補助金に科目替えとなったため減少している。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コストは全国、岐阜県内及び類似団体比較で低い傾向にある。しかし、今後は老朽化した施設について中長期における管理計画（公共施設等総合管理計画、個別施設管理計画）の策定が完了しており、順次改修を行っていく。また、小学校統廃合に係る新校舎の建設等を控えており、普通建設事業費は増加していくと見込まれている。こうした更新整備、新規整備に係る財源として各種補助金や地方債を活用するとともに特定目的基金（小学校建設基金など）を創設、積み立てを行い将来の負担に備え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10,110
9,899
41.16
6,578,947
6,268,410
289,913
3,324,251
3,973,150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168927</xdr:rowOff>
    </xdr:from>
    <xdr:ext cx="467179" cy="259045"/>
    <xdr:sp macro="" textlink="">
      <xdr:nvSpPr>
        <xdr:cNvPr id="44" name="テキスト ボックス 43"/>
        <xdr:cNvSpPr txBox="1"/>
      </xdr:nvSpPr>
      <xdr:spPr>
        <a:xfrm>
          <a:off x="294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46" name="テキスト ボックス 45"/>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111777</xdr:rowOff>
    </xdr:from>
    <xdr:ext cx="467179" cy="259045"/>
    <xdr:sp macro="" textlink="">
      <xdr:nvSpPr>
        <xdr:cNvPr id="48" name="テキスト ボックス 47"/>
        <xdr:cNvSpPr txBox="1"/>
      </xdr:nvSpPr>
      <xdr:spPr>
        <a:xfrm>
          <a:off x="2948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8" name="テキスト ボックス 57"/>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59261</xdr:rowOff>
    </xdr:from>
    <xdr:to>
      <xdr:col>24</xdr:col>
      <xdr:colOff>62865</xdr:colOff>
      <xdr:row>38</xdr:row>
      <xdr:rowOff>91551</xdr:rowOff>
    </xdr:to>
    <xdr:cxnSp macro="">
      <xdr:nvCxnSpPr>
        <xdr:cNvPr id="60" name="直線コネクタ 59"/>
        <xdr:cNvCxnSpPr/>
      </xdr:nvCxnSpPr>
      <xdr:spPr>
        <a:xfrm flipV="1">
          <a:off x="4633595" y="5202761"/>
          <a:ext cx="1270" cy="1403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95378</xdr:rowOff>
    </xdr:from>
    <xdr:ext cx="469744" cy="259045"/>
    <xdr:sp macro="" textlink="">
      <xdr:nvSpPr>
        <xdr:cNvPr id="61" name="議会費最小値テキスト"/>
        <xdr:cNvSpPr txBox="1"/>
      </xdr:nvSpPr>
      <xdr:spPr>
        <a:xfrm>
          <a:off x="4686300" y="661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91551</xdr:rowOff>
    </xdr:from>
    <xdr:to>
      <xdr:col>24</xdr:col>
      <xdr:colOff>152400</xdr:colOff>
      <xdr:row>38</xdr:row>
      <xdr:rowOff>91551</xdr:rowOff>
    </xdr:to>
    <xdr:cxnSp macro="">
      <xdr:nvCxnSpPr>
        <xdr:cNvPr id="62" name="直線コネクタ 61"/>
        <xdr:cNvCxnSpPr/>
      </xdr:nvCxnSpPr>
      <xdr:spPr>
        <a:xfrm>
          <a:off x="4546600" y="6606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5938</xdr:rowOff>
    </xdr:from>
    <xdr:ext cx="534377" cy="259045"/>
    <xdr:sp macro="" textlink="">
      <xdr:nvSpPr>
        <xdr:cNvPr id="63" name="議会費最大値テキスト"/>
        <xdr:cNvSpPr txBox="1"/>
      </xdr:nvSpPr>
      <xdr:spPr>
        <a:xfrm>
          <a:off x="4686300" y="49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59261</xdr:rowOff>
    </xdr:from>
    <xdr:to>
      <xdr:col>24</xdr:col>
      <xdr:colOff>152400</xdr:colOff>
      <xdr:row>30</xdr:row>
      <xdr:rowOff>59261</xdr:rowOff>
    </xdr:to>
    <xdr:cxnSp macro="">
      <xdr:nvCxnSpPr>
        <xdr:cNvPr id="64" name="直線コネクタ 63"/>
        <xdr:cNvCxnSpPr/>
      </xdr:nvCxnSpPr>
      <xdr:spPr>
        <a:xfrm>
          <a:off x="4546600" y="52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63262</xdr:rowOff>
    </xdr:from>
    <xdr:to>
      <xdr:col>24</xdr:col>
      <xdr:colOff>63500</xdr:colOff>
      <xdr:row>38</xdr:row>
      <xdr:rowOff>72978</xdr:rowOff>
    </xdr:to>
    <xdr:cxnSp macro="">
      <xdr:nvCxnSpPr>
        <xdr:cNvPr id="65" name="直線コネクタ 64"/>
        <xdr:cNvCxnSpPr/>
      </xdr:nvCxnSpPr>
      <xdr:spPr>
        <a:xfrm>
          <a:off x="3797300" y="6578362"/>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40054</xdr:rowOff>
    </xdr:from>
    <xdr:ext cx="469744" cy="259045"/>
    <xdr:sp macro="" textlink="">
      <xdr:nvSpPr>
        <xdr:cNvPr id="66" name="議会費平均値テキスト"/>
        <xdr:cNvSpPr txBox="1"/>
      </xdr:nvSpPr>
      <xdr:spPr>
        <a:xfrm>
          <a:off x="4686300" y="5869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17177</xdr:rowOff>
    </xdr:from>
    <xdr:to>
      <xdr:col>24</xdr:col>
      <xdr:colOff>114300</xdr:colOff>
      <xdr:row>35</xdr:row>
      <xdr:rowOff>118777</xdr:rowOff>
    </xdr:to>
    <xdr:sp macro="" textlink="">
      <xdr:nvSpPr>
        <xdr:cNvPr id="67" name="フローチャート: 判断 66"/>
        <xdr:cNvSpPr/>
      </xdr:nvSpPr>
      <xdr:spPr>
        <a:xfrm>
          <a:off x="4584700" y="601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63262</xdr:rowOff>
    </xdr:from>
    <xdr:to>
      <xdr:col>19</xdr:col>
      <xdr:colOff>177800</xdr:colOff>
      <xdr:row>38</xdr:row>
      <xdr:rowOff>106696</xdr:rowOff>
    </xdr:to>
    <xdr:cxnSp macro="">
      <xdr:nvCxnSpPr>
        <xdr:cNvPr id="68" name="直線コネクタ 67"/>
        <xdr:cNvCxnSpPr/>
      </xdr:nvCxnSpPr>
      <xdr:spPr>
        <a:xfrm flipV="1">
          <a:off x="2908300" y="657836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23178</xdr:rowOff>
    </xdr:from>
    <xdr:to>
      <xdr:col>20</xdr:col>
      <xdr:colOff>38100</xdr:colOff>
      <xdr:row>37</xdr:row>
      <xdr:rowOff>124778</xdr:rowOff>
    </xdr:to>
    <xdr:sp macro="" textlink="">
      <xdr:nvSpPr>
        <xdr:cNvPr id="69" name="フローチャート: 判断 68"/>
        <xdr:cNvSpPr/>
      </xdr:nvSpPr>
      <xdr:spPr>
        <a:xfrm>
          <a:off x="3746500" y="6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141305</xdr:rowOff>
    </xdr:from>
    <xdr:ext cx="469744" cy="259045"/>
    <xdr:sp macro="" textlink="">
      <xdr:nvSpPr>
        <xdr:cNvPr id="70" name="テキスト ボックス 69"/>
        <xdr:cNvSpPr txBox="1"/>
      </xdr:nvSpPr>
      <xdr:spPr>
        <a:xfrm>
          <a:off x="3562428" y="6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82407</xdr:rowOff>
    </xdr:from>
    <xdr:to>
      <xdr:col>15</xdr:col>
      <xdr:colOff>50800</xdr:colOff>
      <xdr:row>38</xdr:row>
      <xdr:rowOff>106696</xdr:rowOff>
    </xdr:to>
    <xdr:cxnSp macro="">
      <xdr:nvCxnSpPr>
        <xdr:cNvPr id="71" name="直線コネクタ 70"/>
        <xdr:cNvCxnSpPr/>
      </xdr:nvCxnSpPr>
      <xdr:spPr>
        <a:xfrm>
          <a:off x="2019300" y="6597507"/>
          <a:ext cx="8890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46609</xdr:rowOff>
    </xdr:from>
    <xdr:to>
      <xdr:col>15</xdr:col>
      <xdr:colOff>101600</xdr:colOff>
      <xdr:row>37</xdr:row>
      <xdr:rowOff>148209</xdr:rowOff>
    </xdr:to>
    <xdr:sp macro="" textlink="">
      <xdr:nvSpPr>
        <xdr:cNvPr id="72" name="フローチャート: 判断 71"/>
        <xdr:cNvSpPr/>
      </xdr:nvSpPr>
      <xdr:spPr>
        <a:xfrm>
          <a:off x="2857500" y="639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164736</xdr:rowOff>
    </xdr:from>
    <xdr:ext cx="469744" cy="259045"/>
    <xdr:sp macro="" textlink="">
      <xdr:nvSpPr>
        <xdr:cNvPr id="73" name="テキスト ボックス 72"/>
        <xdr:cNvSpPr txBox="1"/>
      </xdr:nvSpPr>
      <xdr:spPr>
        <a:xfrm>
          <a:off x="2673428" y="616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82407</xdr:rowOff>
    </xdr:from>
    <xdr:to>
      <xdr:col>10</xdr:col>
      <xdr:colOff>114300</xdr:colOff>
      <xdr:row>38</xdr:row>
      <xdr:rowOff>94838</xdr:rowOff>
    </xdr:to>
    <xdr:cxnSp macro="">
      <xdr:nvCxnSpPr>
        <xdr:cNvPr id="74" name="直線コネクタ 73"/>
        <xdr:cNvCxnSpPr/>
      </xdr:nvCxnSpPr>
      <xdr:spPr>
        <a:xfrm flipV="1">
          <a:off x="1130300" y="6597507"/>
          <a:ext cx="889000" cy="1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59753</xdr:rowOff>
    </xdr:from>
    <xdr:to>
      <xdr:col>10</xdr:col>
      <xdr:colOff>165100</xdr:colOff>
      <xdr:row>37</xdr:row>
      <xdr:rowOff>161353</xdr:rowOff>
    </xdr:to>
    <xdr:sp macro="" textlink="">
      <xdr:nvSpPr>
        <xdr:cNvPr id="75" name="フローチャート: 判断 74"/>
        <xdr:cNvSpPr/>
      </xdr:nvSpPr>
      <xdr:spPr>
        <a:xfrm>
          <a:off x="1968500" y="6403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6430</xdr:rowOff>
    </xdr:from>
    <xdr:ext cx="469744" cy="259045"/>
    <xdr:sp macro="" textlink="">
      <xdr:nvSpPr>
        <xdr:cNvPr id="76" name="テキスト ボックス 75"/>
        <xdr:cNvSpPr txBox="1"/>
      </xdr:nvSpPr>
      <xdr:spPr>
        <a:xfrm>
          <a:off x="1784428" y="61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56896</xdr:rowOff>
    </xdr:from>
    <xdr:to>
      <xdr:col>6</xdr:col>
      <xdr:colOff>38100</xdr:colOff>
      <xdr:row>37</xdr:row>
      <xdr:rowOff>158496</xdr:rowOff>
    </xdr:to>
    <xdr:sp macro="" textlink="">
      <xdr:nvSpPr>
        <xdr:cNvPr id="77" name="フローチャート: 判断 76"/>
        <xdr:cNvSpPr/>
      </xdr:nvSpPr>
      <xdr:spPr>
        <a:xfrm>
          <a:off x="1079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3573</xdr:rowOff>
    </xdr:from>
    <xdr:ext cx="469744" cy="259045"/>
    <xdr:sp macro="" textlink="">
      <xdr:nvSpPr>
        <xdr:cNvPr id="78" name="テキスト ボックス 77"/>
        <xdr:cNvSpPr txBox="1"/>
      </xdr:nvSpPr>
      <xdr:spPr>
        <a:xfrm>
          <a:off x="895428" y="617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22178</xdr:rowOff>
    </xdr:from>
    <xdr:to>
      <xdr:col>24</xdr:col>
      <xdr:colOff>114300</xdr:colOff>
      <xdr:row>38</xdr:row>
      <xdr:rowOff>123778</xdr:rowOff>
    </xdr:to>
    <xdr:sp macro="" textlink="">
      <xdr:nvSpPr>
        <xdr:cNvPr id="84" name="楕円 83"/>
        <xdr:cNvSpPr/>
      </xdr:nvSpPr>
      <xdr:spPr>
        <a:xfrm>
          <a:off x="4584700" y="653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108554</xdr:rowOff>
    </xdr:from>
    <xdr:ext cx="469744" cy="259045"/>
    <xdr:sp macro="" textlink="">
      <xdr:nvSpPr>
        <xdr:cNvPr id="85" name="議会費該当値テキスト"/>
        <xdr:cNvSpPr txBox="1"/>
      </xdr:nvSpPr>
      <xdr:spPr>
        <a:xfrm>
          <a:off x="4686300" y="645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12462</xdr:rowOff>
    </xdr:from>
    <xdr:to>
      <xdr:col>20</xdr:col>
      <xdr:colOff>38100</xdr:colOff>
      <xdr:row>38</xdr:row>
      <xdr:rowOff>114062</xdr:rowOff>
    </xdr:to>
    <xdr:sp macro="" textlink="">
      <xdr:nvSpPr>
        <xdr:cNvPr id="86" name="楕円 85"/>
        <xdr:cNvSpPr/>
      </xdr:nvSpPr>
      <xdr:spPr>
        <a:xfrm>
          <a:off x="3746500" y="652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105189</xdr:rowOff>
    </xdr:from>
    <xdr:ext cx="469744" cy="259045"/>
    <xdr:sp macro="" textlink="">
      <xdr:nvSpPr>
        <xdr:cNvPr id="87" name="テキスト ボックス 86"/>
        <xdr:cNvSpPr txBox="1"/>
      </xdr:nvSpPr>
      <xdr:spPr>
        <a:xfrm>
          <a:off x="3562428" y="662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55896</xdr:rowOff>
    </xdr:from>
    <xdr:to>
      <xdr:col>15</xdr:col>
      <xdr:colOff>101600</xdr:colOff>
      <xdr:row>38</xdr:row>
      <xdr:rowOff>157496</xdr:rowOff>
    </xdr:to>
    <xdr:sp macro="" textlink="">
      <xdr:nvSpPr>
        <xdr:cNvPr id="88" name="楕円 87"/>
        <xdr:cNvSpPr/>
      </xdr:nvSpPr>
      <xdr:spPr>
        <a:xfrm>
          <a:off x="2857500" y="657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148623</xdr:rowOff>
    </xdr:from>
    <xdr:ext cx="469744" cy="259045"/>
    <xdr:sp macro="" textlink="">
      <xdr:nvSpPr>
        <xdr:cNvPr id="89" name="テキスト ボックス 88"/>
        <xdr:cNvSpPr txBox="1"/>
      </xdr:nvSpPr>
      <xdr:spPr>
        <a:xfrm>
          <a:off x="2673428" y="666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31607</xdr:rowOff>
    </xdr:from>
    <xdr:to>
      <xdr:col>10</xdr:col>
      <xdr:colOff>165100</xdr:colOff>
      <xdr:row>38</xdr:row>
      <xdr:rowOff>133207</xdr:rowOff>
    </xdr:to>
    <xdr:sp macro="" textlink="">
      <xdr:nvSpPr>
        <xdr:cNvPr id="90" name="楕円 89"/>
        <xdr:cNvSpPr/>
      </xdr:nvSpPr>
      <xdr:spPr>
        <a:xfrm>
          <a:off x="1968500" y="654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124334</xdr:rowOff>
    </xdr:from>
    <xdr:ext cx="469744" cy="259045"/>
    <xdr:sp macro="" textlink="">
      <xdr:nvSpPr>
        <xdr:cNvPr id="91" name="テキスト ボックス 90"/>
        <xdr:cNvSpPr txBox="1"/>
      </xdr:nvSpPr>
      <xdr:spPr>
        <a:xfrm>
          <a:off x="1784428" y="663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44038</xdr:rowOff>
    </xdr:from>
    <xdr:to>
      <xdr:col>6</xdr:col>
      <xdr:colOff>38100</xdr:colOff>
      <xdr:row>38</xdr:row>
      <xdr:rowOff>145638</xdr:rowOff>
    </xdr:to>
    <xdr:sp macro="" textlink="">
      <xdr:nvSpPr>
        <xdr:cNvPr id="92" name="楕円 91"/>
        <xdr:cNvSpPr/>
      </xdr:nvSpPr>
      <xdr:spPr>
        <a:xfrm>
          <a:off x="1079500" y="65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136765</xdr:rowOff>
    </xdr:from>
    <xdr:ext cx="469744" cy="259045"/>
    <xdr:sp macro="" textlink="">
      <xdr:nvSpPr>
        <xdr:cNvPr id="93" name="テキスト ボックス 92"/>
        <xdr:cNvSpPr txBox="1"/>
      </xdr:nvSpPr>
      <xdr:spPr>
        <a:xfrm>
          <a:off x="895428" y="665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4" name="直線コネクタ 103"/>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5" name="テキスト ボックス 104"/>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6" name="直線コネクタ 105"/>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7" name="テキスト ボックス 106"/>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8" name="直線コネクタ 107"/>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9" name="テキスト ボックス 108"/>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0" name="直線コネクタ 109"/>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1" name="テキスト ボックス 110"/>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2" name="直線コネクタ 111"/>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3" name="テキスト ボックス 112"/>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4" name="直線コネクタ 113"/>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5" name="テキスト ボックス 114"/>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6" name="直線コネクタ 11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7" name="テキスト ボックス 116"/>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9" name="直線コネクタ 118"/>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20" name="総務費最小値テキスト"/>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21" name="直線コネクタ 120"/>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2" name="総務費最大値テキスト"/>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3" name="直線コネクタ 122"/>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61424</xdr:rowOff>
    </xdr:from>
    <xdr:to>
      <xdr:col>24</xdr:col>
      <xdr:colOff>63500</xdr:colOff>
      <xdr:row>58</xdr:row>
      <xdr:rowOff>169411</xdr:rowOff>
    </xdr:to>
    <xdr:cxnSp macro="">
      <xdr:nvCxnSpPr>
        <xdr:cNvPr id="124" name="直線コネクタ 123"/>
        <xdr:cNvCxnSpPr/>
      </xdr:nvCxnSpPr>
      <xdr:spPr>
        <a:xfrm flipV="1">
          <a:off x="3797300" y="10005524"/>
          <a:ext cx="838200" cy="10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5" name="総務費平均値テキスト"/>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6" name="フローチャート: 判断 125"/>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169411</xdr:rowOff>
    </xdr:from>
    <xdr:to>
      <xdr:col>19</xdr:col>
      <xdr:colOff>177800</xdr:colOff>
      <xdr:row>59</xdr:row>
      <xdr:rowOff>9264</xdr:rowOff>
    </xdr:to>
    <xdr:cxnSp macro="">
      <xdr:nvCxnSpPr>
        <xdr:cNvPr id="127" name="直線コネクタ 126"/>
        <xdr:cNvCxnSpPr/>
      </xdr:nvCxnSpPr>
      <xdr:spPr>
        <a:xfrm flipV="1">
          <a:off x="2908300" y="10113511"/>
          <a:ext cx="8890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98653</xdr:rowOff>
    </xdr:from>
    <xdr:to>
      <xdr:col>20</xdr:col>
      <xdr:colOff>38100</xdr:colOff>
      <xdr:row>59</xdr:row>
      <xdr:rowOff>28803</xdr:rowOff>
    </xdr:to>
    <xdr:sp macro="" textlink="">
      <xdr:nvSpPr>
        <xdr:cNvPr id="128" name="フローチャート: 判断 127"/>
        <xdr:cNvSpPr/>
      </xdr:nvSpPr>
      <xdr:spPr>
        <a:xfrm>
          <a:off x="3746500" y="10042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45330</xdr:rowOff>
    </xdr:from>
    <xdr:ext cx="599010" cy="259045"/>
    <xdr:sp macro="" textlink="">
      <xdr:nvSpPr>
        <xdr:cNvPr id="129" name="テキスト ボックス 128"/>
        <xdr:cNvSpPr txBox="1"/>
      </xdr:nvSpPr>
      <xdr:spPr>
        <a:xfrm>
          <a:off x="3497795" y="9817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154828</xdr:rowOff>
    </xdr:from>
    <xdr:to>
      <xdr:col>15</xdr:col>
      <xdr:colOff>50800</xdr:colOff>
      <xdr:row>59</xdr:row>
      <xdr:rowOff>9264</xdr:rowOff>
    </xdr:to>
    <xdr:cxnSp macro="">
      <xdr:nvCxnSpPr>
        <xdr:cNvPr id="130" name="直線コネクタ 129"/>
        <xdr:cNvCxnSpPr/>
      </xdr:nvCxnSpPr>
      <xdr:spPr>
        <a:xfrm>
          <a:off x="2019300" y="10098928"/>
          <a:ext cx="889000" cy="2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103142</xdr:rowOff>
    </xdr:from>
    <xdr:to>
      <xdr:col>15</xdr:col>
      <xdr:colOff>101600</xdr:colOff>
      <xdr:row>59</xdr:row>
      <xdr:rowOff>33292</xdr:rowOff>
    </xdr:to>
    <xdr:sp macro="" textlink="">
      <xdr:nvSpPr>
        <xdr:cNvPr id="131" name="フローチャート: 判断 130"/>
        <xdr:cNvSpPr/>
      </xdr:nvSpPr>
      <xdr:spPr>
        <a:xfrm>
          <a:off x="2857500" y="1004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49819</xdr:rowOff>
    </xdr:from>
    <xdr:ext cx="599010" cy="259045"/>
    <xdr:sp macro="" textlink="">
      <xdr:nvSpPr>
        <xdr:cNvPr id="132" name="テキスト ボックス 131"/>
        <xdr:cNvSpPr txBox="1"/>
      </xdr:nvSpPr>
      <xdr:spPr>
        <a:xfrm>
          <a:off x="2608795" y="982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154828</xdr:rowOff>
    </xdr:from>
    <xdr:to>
      <xdr:col>10</xdr:col>
      <xdr:colOff>114300</xdr:colOff>
      <xdr:row>58</xdr:row>
      <xdr:rowOff>164455</xdr:rowOff>
    </xdr:to>
    <xdr:cxnSp macro="">
      <xdr:nvCxnSpPr>
        <xdr:cNvPr id="133" name="直線コネクタ 132"/>
        <xdr:cNvCxnSpPr/>
      </xdr:nvCxnSpPr>
      <xdr:spPr>
        <a:xfrm flipV="1">
          <a:off x="1130300" y="10098928"/>
          <a:ext cx="8890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115219</xdr:rowOff>
    </xdr:from>
    <xdr:to>
      <xdr:col>10</xdr:col>
      <xdr:colOff>165100</xdr:colOff>
      <xdr:row>59</xdr:row>
      <xdr:rowOff>45369</xdr:rowOff>
    </xdr:to>
    <xdr:sp macro="" textlink="">
      <xdr:nvSpPr>
        <xdr:cNvPr id="134" name="フローチャート: 判断 133"/>
        <xdr:cNvSpPr/>
      </xdr:nvSpPr>
      <xdr:spPr>
        <a:xfrm>
          <a:off x="1968500" y="1005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36496</xdr:rowOff>
    </xdr:from>
    <xdr:ext cx="534377" cy="259045"/>
    <xdr:sp macro="" textlink="">
      <xdr:nvSpPr>
        <xdr:cNvPr id="135" name="テキスト ボックス 134"/>
        <xdr:cNvSpPr txBox="1"/>
      </xdr:nvSpPr>
      <xdr:spPr>
        <a:xfrm>
          <a:off x="1752111" y="1015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116773</xdr:rowOff>
    </xdr:from>
    <xdr:to>
      <xdr:col>6</xdr:col>
      <xdr:colOff>38100</xdr:colOff>
      <xdr:row>59</xdr:row>
      <xdr:rowOff>46923</xdr:rowOff>
    </xdr:to>
    <xdr:sp macro="" textlink="">
      <xdr:nvSpPr>
        <xdr:cNvPr id="136" name="フローチャート: 判断 135"/>
        <xdr:cNvSpPr/>
      </xdr:nvSpPr>
      <xdr:spPr>
        <a:xfrm>
          <a:off x="1079500" y="100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38050</xdr:rowOff>
    </xdr:from>
    <xdr:ext cx="534377" cy="259045"/>
    <xdr:sp macro="" textlink="">
      <xdr:nvSpPr>
        <xdr:cNvPr id="137" name="テキスト ボックス 136"/>
        <xdr:cNvSpPr txBox="1"/>
      </xdr:nvSpPr>
      <xdr:spPr>
        <a:xfrm>
          <a:off x="863111" y="1015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8" name="テキスト ボックス 13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9" name="テキスト ボックス 13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0" name="テキスト ボックス 13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1" name="テキスト ボックス 14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2" name="テキスト ボックス 14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10624</xdr:rowOff>
    </xdr:from>
    <xdr:to>
      <xdr:col>24</xdr:col>
      <xdr:colOff>114300</xdr:colOff>
      <xdr:row>58</xdr:row>
      <xdr:rowOff>112224</xdr:rowOff>
    </xdr:to>
    <xdr:sp macro="" textlink="">
      <xdr:nvSpPr>
        <xdr:cNvPr id="143" name="楕円 142"/>
        <xdr:cNvSpPr/>
      </xdr:nvSpPr>
      <xdr:spPr>
        <a:xfrm>
          <a:off x="4584700" y="99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97001</xdr:rowOff>
    </xdr:from>
    <xdr:ext cx="599010" cy="259045"/>
    <xdr:sp macro="" textlink="">
      <xdr:nvSpPr>
        <xdr:cNvPr id="144" name="総務費該当値テキスト"/>
        <xdr:cNvSpPr txBox="1"/>
      </xdr:nvSpPr>
      <xdr:spPr>
        <a:xfrm>
          <a:off x="4686300" y="9869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118611</xdr:rowOff>
    </xdr:from>
    <xdr:to>
      <xdr:col>20</xdr:col>
      <xdr:colOff>38100</xdr:colOff>
      <xdr:row>59</xdr:row>
      <xdr:rowOff>48761</xdr:rowOff>
    </xdr:to>
    <xdr:sp macro="" textlink="">
      <xdr:nvSpPr>
        <xdr:cNvPr id="145" name="楕円 144"/>
        <xdr:cNvSpPr/>
      </xdr:nvSpPr>
      <xdr:spPr>
        <a:xfrm>
          <a:off x="3746500" y="1006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39888</xdr:rowOff>
    </xdr:from>
    <xdr:ext cx="534377" cy="259045"/>
    <xdr:sp macro="" textlink="">
      <xdr:nvSpPr>
        <xdr:cNvPr id="146" name="テキスト ボックス 145"/>
        <xdr:cNvSpPr txBox="1"/>
      </xdr:nvSpPr>
      <xdr:spPr>
        <a:xfrm>
          <a:off x="3530111" y="1015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129914</xdr:rowOff>
    </xdr:from>
    <xdr:to>
      <xdr:col>15</xdr:col>
      <xdr:colOff>101600</xdr:colOff>
      <xdr:row>59</xdr:row>
      <xdr:rowOff>60064</xdr:rowOff>
    </xdr:to>
    <xdr:sp macro="" textlink="">
      <xdr:nvSpPr>
        <xdr:cNvPr id="147" name="楕円 146"/>
        <xdr:cNvSpPr/>
      </xdr:nvSpPr>
      <xdr:spPr>
        <a:xfrm>
          <a:off x="2857500" y="1007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51191</xdr:rowOff>
    </xdr:from>
    <xdr:ext cx="534377" cy="259045"/>
    <xdr:sp macro="" textlink="">
      <xdr:nvSpPr>
        <xdr:cNvPr id="148" name="テキスト ボックス 147"/>
        <xdr:cNvSpPr txBox="1"/>
      </xdr:nvSpPr>
      <xdr:spPr>
        <a:xfrm>
          <a:off x="2641111" y="1016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104028</xdr:rowOff>
    </xdr:from>
    <xdr:to>
      <xdr:col>10</xdr:col>
      <xdr:colOff>165100</xdr:colOff>
      <xdr:row>59</xdr:row>
      <xdr:rowOff>34178</xdr:rowOff>
    </xdr:to>
    <xdr:sp macro="" textlink="">
      <xdr:nvSpPr>
        <xdr:cNvPr id="149" name="楕円 148"/>
        <xdr:cNvSpPr/>
      </xdr:nvSpPr>
      <xdr:spPr>
        <a:xfrm>
          <a:off x="1968500" y="1004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50705</xdr:rowOff>
    </xdr:from>
    <xdr:ext cx="599010" cy="259045"/>
    <xdr:sp macro="" textlink="">
      <xdr:nvSpPr>
        <xdr:cNvPr id="150" name="テキスト ボックス 149"/>
        <xdr:cNvSpPr txBox="1"/>
      </xdr:nvSpPr>
      <xdr:spPr>
        <a:xfrm>
          <a:off x="1719795" y="982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113655</xdr:rowOff>
    </xdr:from>
    <xdr:to>
      <xdr:col>6</xdr:col>
      <xdr:colOff>38100</xdr:colOff>
      <xdr:row>59</xdr:row>
      <xdr:rowOff>43805</xdr:rowOff>
    </xdr:to>
    <xdr:sp macro="" textlink="">
      <xdr:nvSpPr>
        <xdr:cNvPr id="151" name="楕円 150"/>
        <xdr:cNvSpPr/>
      </xdr:nvSpPr>
      <xdr:spPr>
        <a:xfrm>
          <a:off x="1079500" y="1005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60332</xdr:rowOff>
    </xdr:from>
    <xdr:ext cx="534377" cy="259045"/>
    <xdr:sp macro="" textlink="">
      <xdr:nvSpPr>
        <xdr:cNvPr id="152" name="テキスト ボックス 151"/>
        <xdr:cNvSpPr txBox="1"/>
      </xdr:nvSpPr>
      <xdr:spPr>
        <a:xfrm>
          <a:off x="863111" y="983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3" name="正方形/長方形 15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4" name="正方形/長方形 15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5" name="正方形/長方形 15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6" name="正方形/長方形 15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7" name="正方形/長方形 15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8" name="正方形/長方形 15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9" name="正方形/長方形 15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0" name="正方形/長方形 15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1" name="テキスト ボックス 16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2" name="直線コネクタ 16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3" name="テキスト ボックス 162"/>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4" name="直線コネクタ 163"/>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5" name="テキスト ボックス 164"/>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9" name="テキスト ボックス 168"/>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3" name="直線コネクタ 172"/>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4" name="民生費最小値テキスト"/>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5" name="直線コネクタ 174"/>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6" name="民生費最大値テキスト"/>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7" name="直線コネクタ 176"/>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127002</xdr:rowOff>
    </xdr:from>
    <xdr:to>
      <xdr:col>24</xdr:col>
      <xdr:colOff>63500</xdr:colOff>
      <xdr:row>76</xdr:row>
      <xdr:rowOff>143163</xdr:rowOff>
    </xdr:to>
    <xdr:cxnSp macro="">
      <xdr:nvCxnSpPr>
        <xdr:cNvPr id="178" name="直線コネクタ 177"/>
        <xdr:cNvCxnSpPr/>
      </xdr:nvCxnSpPr>
      <xdr:spPr>
        <a:xfrm flipV="1">
          <a:off x="3797300" y="13157202"/>
          <a:ext cx="838200" cy="1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9" name="民生費平均値テキスト"/>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80" name="フローチャート: 判断 179"/>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143163</xdr:rowOff>
    </xdr:from>
    <xdr:to>
      <xdr:col>19</xdr:col>
      <xdr:colOff>177800</xdr:colOff>
      <xdr:row>77</xdr:row>
      <xdr:rowOff>37658</xdr:rowOff>
    </xdr:to>
    <xdr:cxnSp macro="">
      <xdr:nvCxnSpPr>
        <xdr:cNvPr id="181" name="直線コネクタ 180"/>
        <xdr:cNvCxnSpPr/>
      </xdr:nvCxnSpPr>
      <xdr:spPr>
        <a:xfrm flipV="1">
          <a:off x="2908300" y="13173363"/>
          <a:ext cx="889000" cy="6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29029</xdr:rowOff>
    </xdr:from>
    <xdr:to>
      <xdr:col>20</xdr:col>
      <xdr:colOff>38100</xdr:colOff>
      <xdr:row>76</xdr:row>
      <xdr:rowOff>130629</xdr:rowOff>
    </xdr:to>
    <xdr:sp macro="" textlink="">
      <xdr:nvSpPr>
        <xdr:cNvPr id="182" name="フローチャート: 判断 181"/>
        <xdr:cNvSpPr/>
      </xdr:nvSpPr>
      <xdr:spPr>
        <a:xfrm>
          <a:off x="3746500" y="130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147157</xdr:rowOff>
    </xdr:from>
    <xdr:ext cx="599010" cy="259045"/>
    <xdr:sp macro="" textlink="">
      <xdr:nvSpPr>
        <xdr:cNvPr id="183" name="テキスト ボックス 182"/>
        <xdr:cNvSpPr txBox="1"/>
      </xdr:nvSpPr>
      <xdr:spPr>
        <a:xfrm>
          <a:off x="3497795" y="12834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37545</xdr:rowOff>
    </xdr:from>
    <xdr:to>
      <xdr:col>15</xdr:col>
      <xdr:colOff>50800</xdr:colOff>
      <xdr:row>77</xdr:row>
      <xdr:rowOff>37658</xdr:rowOff>
    </xdr:to>
    <xdr:cxnSp macro="">
      <xdr:nvCxnSpPr>
        <xdr:cNvPr id="184" name="直線コネクタ 183"/>
        <xdr:cNvCxnSpPr/>
      </xdr:nvCxnSpPr>
      <xdr:spPr>
        <a:xfrm>
          <a:off x="2019300" y="13239195"/>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54919</xdr:rowOff>
    </xdr:from>
    <xdr:to>
      <xdr:col>15</xdr:col>
      <xdr:colOff>101600</xdr:colOff>
      <xdr:row>76</xdr:row>
      <xdr:rowOff>156519</xdr:rowOff>
    </xdr:to>
    <xdr:sp macro="" textlink="">
      <xdr:nvSpPr>
        <xdr:cNvPr id="185" name="フローチャート: 判断 184"/>
        <xdr:cNvSpPr/>
      </xdr:nvSpPr>
      <xdr:spPr>
        <a:xfrm>
          <a:off x="28575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1595</xdr:rowOff>
    </xdr:from>
    <xdr:ext cx="599010" cy="259045"/>
    <xdr:sp macro="" textlink="">
      <xdr:nvSpPr>
        <xdr:cNvPr id="186" name="テキスト ボックス 185"/>
        <xdr:cNvSpPr txBox="1"/>
      </xdr:nvSpPr>
      <xdr:spPr>
        <a:xfrm>
          <a:off x="2608795" y="12860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2848</xdr:rowOff>
    </xdr:from>
    <xdr:to>
      <xdr:col>10</xdr:col>
      <xdr:colOff>114300</xdr:colOff>
      <xdr:row>77</xdr:row>
      <xdr:rowOff>37545</xdr:rowOff>
    </xdr:to>
    <xdr:cxnSp macro="">
      <xdr:nvCxnSpPr>
        <xdr:cNvPr id="187" name="直線コネクタ 186"/>
        <xdr:cNvCxnSpPr/>
      </xdr:nvCxnSpPr>
      <xdr:spPr>
        <a:xfrm>
          <a:off x="1130300" y="13204498"/>
          <a:ext cx="889000" cy="3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49729</xdr:rowOff>
    </xdr:from>
    <xdr:to>
      <xdr:col>10</xdr:col>
      <xdr:colOff>165100</xdr:colOff>
      <xdr:row>76</xdr:row>
      <xdr:rowOff>151329</xdr:rowOff>
    </xdr:to>
    <xdr:sp macro="" textlink="">
      <xdr:nvSpPr>
        <xdr:cNvPr id="188" name="フローチャート: 判断 187"/>
        <xdr:cNvSpPr/>
      </xdr:nvSpPr>
      <xdr:spPr>
        <a:xfrm>
          <a:off x="1968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167857</xdr:rowOff>
    </xdr:from>
    <xdr:ext cx="599010" cy="259045"/>
    <xdr:sp macro="" textlink="">
      <xdr:nvSpPr>
        <xdr:cNvPr id="189" name="テキスト ボックス 188"/>
        <xdr:cNvSpPr txBox="1"/>
      </xdr:nvSpPr>
      <xdr:spPr>
        <a:xfrm>
          <a:off x="1719795" y="1285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63086</xdr:rowOff>
    </xdr:from>
    <xdr:to>
      <xdr:col>6</xdr:col>
      <xdr:colOff>38100</xdr:colOff>
      <xdr:row>76</xdr:row>
      <xdr:rowOff>164686</xdr:rowOff>
    </xdr:to>
    <xdr:sp macro="" textlink="">
      <xdr:nvSpPr>
        <xdr:cNvPr id="190" name="フローチャート: 判断 189"/>
        <xdr:cNvSpPr/>
      </xdr:nvSpPr>
      <xdr:spPr>
        <a:xfrm>
          <a:off x="1079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9762</xdr:rowOff>
    </xdr:from>
    <xdr:ext cx="599010" cy="259045"/>
    <xdr:sp macro="" textlink="">
      <xdr:nvSpPr>
        <xdr:cNvPr id="191" name="テキスト ボックス 190"/>
        <xdr:cNvSpPr txBox="1"/>
      </xdr:nvSpPr>
      <xdr:spPr>
        <a:xfrm>
          <a:off x="830795" y="128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76202</xdr:rowOff>
    </xdr:from>
    <xdr:to>
      <xdr:col>24</xdr:col>
      <xdr:colOff>114300</xdr:colOff>
      <xdr:row>77</xdr:row>
      <xdr:rowOff>6352</xdr:rowOff>
    </xdr:to>
    <xdr:sp macro="" textlink="">
      <xdr:nvSpPr>
        <xdr:cNvPr id="197" name="楕円 196"/>
        <xdr:cNvSpPr/>
      </xdr:nvSpPr>
      <xdr:spPr>
        <a:xfrm>
          <a:off x="4584700" y="1310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54629</xdr:rowOff>
    </xdr:from>
    <xdr:ext cx="599010" cy="259045"/>
    <xdr:sp macro="" textlink="">
      <xdr:nvSpPr>
        <xdr:cNvPr id="198" name="民生費該当値テキスト"/>
        <xdr:cNvSpPr txBox="1"/>
      </xdr:nvSpPr>
      <xdr:spPr>
        <a:xfrm>
          <a:off x="4686300" y="130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92363</xdr:rowOff>
    </xdr:from>
    <xdr:to>
      <xdr:col>20</xdr:col>
      <xdr:colOff>38100</xdr:colOff>
      <xdr:row>77</xdr:row>
      <xdr:rowOff>22513</xdr:rowOff>
    </xdr:to>
    <xdr:sp macro="" textlink="">
      <xdr:nvSpPr>
        <xdr:cNvPr id="199" name="楕円 198"/>
        <xdr:cNvSpPr/>
      </xdr:nvSpPr>
      <xdr:spPr>
        <a:xfrm>
          <a:off x="3746500" y="1312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13640</xdr:rowOff>
    </xdr:from>
    <xdr:ext cx="599010" cy="259045"/>
    <xdr:sp macro="" textlink="">
      <xdr:nvSpPr>
        <xdr:cNvPr id="200" name="テキスト ボックス 199"/>
        <xdr:cNvSpPr txBox="1"/>
      </xdr:nvSpPr>
      <xdr:spPr>
        <a:xfrm>
          <a:off x="3497795" y="1321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158308</xdr:rowOff>
    </xdr:from>
    <xdr:to>
      <xdr:col>15</xdr:col>
      <xdr:colOff>101600</xdr:colOff>
      <xdr:row>77</xdr:row>
      <xdr:rowOff>88458</xdr:rowOff>
    </xdr:to>
    <xdr:sp macro="" textlink="">
      <xdr:nvSpPr>
        <xdr:cNvPr id="201" name="楕円 200"/>
        <xdr:cNvSpPr/>
      </xdr:nvSpPr>
      <xdr:spPr>
        <a:xfrm>
          <a:off x="2857500" y="1318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79585</xdr:rowOff>
    </xdr:from>
    <xdr:ext cx="599010" cy="259045"/>
    <xdr:sp macro="" textlink="">
      <xdr:nvSpPr>
        <xdr:cNvPr id="202" name="テキスト ボックス 201"/>
        <xdr:cNvSpPr txBox="1"/>
      </xdr:nvSpPr>
      <xdr:spPr>
        <a:xfrm>
          <a:off x="2608795" y="13281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158195</xdr:rowOff>
    </xdr:from>
    <xdr:to>
      <xdr:col>10</xdr:col>
      <xdr:colOff>165100</xdr:colOff>
      <xdr:row>77</xdr:row>
      <xdr:rowOff>88345</xdr:rowOff>
    </xdr:to>
    <xdr:sp macro="" textlink="">
      <xdr:nvSpPr>
        <xdr:cNvPr id="203" name="楕円 202"/>
        <xdr:cNvSpPr/>
      </xdr:nvSpPr>
      <xdr:spPr>
        <a:xfrm>
          <a:off x="1968500" y="1318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79472</xdr:rowOff>
    </xdr:from>
    <xdr:ext cx="599010" cy="259045"/>
    <xdr:sp macro="" textlink="">
      <xdr:nvSpPr>
        <xdr:cNvPr id="204" name="テキスト ボックス 203"/>
        <xdr:cNvSpPr txBox="1"/>
      </xdr:nvSpPr>
      <xdr:spPr>
        <a:xfrm>
          <a:off x="1719795" y="1328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123498</xdr:rowOff>
    </xdr:from>
    <xdr:to>
      <xdr:col>6</xdr:col>
      <xdr:colOff>38100</xdr:colOff>
      <xdr:row>77</xdr:row>
      <xdr:rowOff>53648</xdr:rowOff>
    </xdr:to>
    <xdr:sp macro="" textlink="">
      <xdr:nvSpPr>
        <xdr:cNvPr id="205" name="楕円 204"/>
        <xdr:cNvSpPr/>
      </xdr:nvSpPr>
      <xdr:spPr>
        <a:xfrm>
          <a:off x="1079500" y="1315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44775</xdr:rowOff>
    </xdr:from>
    <xdr:ext cx="599010" cy="259045"/>
    <xdr:sp macro="" textlink="">
      <xdr:nvSpPr>
        <xdr:cNvPr id="206" name="テキスト ボックス 205"/>
        <xdr:cNvSpPr txBox="1"/>
      </xdr:nvSpPr>
      <xdr:spPr>
        <a:xfrm>
          <a:off x="830795" y="1324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6" name="直線コネクタ 225"/>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7" name="衛生費最小値テキスト"/>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8" name="直線コネクタ 227"/>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9" name="衛生費最大値テキスト"/>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30" name="直線コネクタ 229"/>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37950</xdr:rowOff>
    </xdr:from>
    <xdr:to>
      <xdr:col>24</xdr:col>
      <xdr:colOff>63500</xdr:colOff>
      <xdr:row>97</xdr:row>
      <xdr:rowOff>59889</xdr:rowOff>
    </xdr:to>
    <xdr:cxnSp macro="">
      <xdr:nvCxnSpPr>
        <xdr:cNvPr id="231" name="直線コネクタ 230"/>
        <xdr:cNvCxnSpPr/>
      </xdr:nvCxnSpPr>
      <xdr:spPr>
        <a:xfrm flipV="1">
          <a:off x="3797300" y="16668600"/>
          <a:ext cx="838200" cy="2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2" name="衛生費平均値テキスト"/>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3" name="フローチャート: 判断 232"/>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57079</xdr:rowOff>
    </xdr:from>
    <xdr:to>
      <xdr:col>19</xdr:col>
      <xdr:colOff>177800</xdr:colOff>
      <xdr:row>97</xdr:row>
      <xdr:rowOff>59889</xdr:rowOff>
    </xdr:to>
    <xdr:cxnSp macro="">
      <xdr:nvCxnSpPr>
        <xdr:cNvPr id="234" name="直線コネクタ 233"/>
        <xdr:cNvCxnSpPr/>
      </xdr:nvCxnSpPr>
      <xdr:spPr>
        <a:xfrm>
          <a:off x="2908300" y="16687729"/>
          <a:ext cx="889000" cy="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36590</xdr:rowOff>
    </xdr:from>
    <xdr:to>
      <xdr:col>20</xdr:col>
      <xdr:colOff>38100</xdr:colOff>
      <xdr:row>96</xdr:row>
      <xdr:rowOff>138190</xdr:rowOff>
    </xdr:to>
    <xdr:sp macro="" textlink="">
      <xdr:nvSpPr>
        <xdr:cNvPr id="235" name="フローチャート: 判断 234"/>
        <xdr:cNvSpPr/>
      </xdr:nvSpPr>
      <xdr:spPr>
        <a:xfrm>
          <a:off x="3746500" y="16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154717</xdr:rowOff>
    </xdr:from>
    <xdr:ext cx="534377" cy="259045"/>
    <xdr:sp macro="" textlink="">
      <xdr:nvSpPr>
        <xdr:cNvPr id="236" name="テキスト ボックス 235"/>
        <xdr:cNvSpPr txBox="1"/>
      </xdr:nvSpPr>
      <xdr:spPr>
        <a:xfrm>
          <a:off x="3530111" y="1627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57079</xdr:rowOff>
    </xdr:from>
    <xdr:to>
      <xdr:col>15</xdr:col>
      <xdr:colOff>50800</xdr:colOff>
      <xdr:row>97</xdr:row>
      <xdr:rowOff>57524</xdr:rowOff>
    </xdr:to>
    <xdr:cxnSp macro="">
      <xdr:nvCxnSpPr>
        <xdr:cNvPr id="237" name="直線コネクタ 236"/>
        <xdr:cNvCxnSpPr/>
      </xdr:nvCxnSpPr>
      <xdr:spPr>
        <a:xfrm flipV="1">
          <a:off x="2019300" y="16687729"/>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49952</xdr:rowOff>
    </xdr:from>
    <xdr:to>
      <xdr:col>15</xdr:col>
      <xdr:colOff>101600</xdr:colOff>
      <xdr:row>96</xdr:row>
      <xdr:rowOff>151552</xdr:rowOff>
    </xdr:to>
    <xdr:sp macro="" textlink="">
      <xdr:nvSpPr>
        <xdr:cNvPr id="238" name="フローチャート: 判断 237"/>
        <xdr:cNvSpPr/>
      </xdr:nvSpPr>
      <xdr:spPr>
        <a:xfrm>
          <a:off x="2857500" y="1650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168079</xdr:rowOff>
    </xdr:from>
    <xdr:ext cx="534377" cy="259045"/>
    <xdr:sp macro="" textlink="">
      <xdr:nvSpPr>
        <xdr:cNvPr id="239" name="テキスト ボックス 238"/>
        <xdr:cNvSpPr txBox="1"/>
      </xdr:nvSpPr>
      <xdr:spPr>
        <a:xfrm>
          <a:off x="2641111" y="1628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57524</xdr:rowOff>
    </xdr:from>
    <xdr:to>
      <xdr:col>10</xdr:col>
      <xdr:colOff>114300</xdr:colOff>
      <xdr:row>97</xdr:row>
      <xdr:rowOff>70217</xdr:rowOff>
    </xdr:to>
    <xdr:cxnSp macro="">
      <xdr:nvCxnSpPr>
        <xdr:cNvPr id="240" name="直線コネクタ 239"/>
        <xdr:cNvCxnSpPr/>
      </xdr:nvCxnSpPr>
      <xdr:spPr>
        <a:xfrm flipV="1">
          <a:off x="1130300" y="16688174"/>
          <a:ext cx="889000" cy="1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51043</xdr:rowOff>
    </xdr:from>
    <xdr:to>
      <xdr:col>10</xdr:col>
      <xdr:colOff>165100</xdr:colOff>
      <xdr:row>96</xdr:row>
      <xdr:rowOff>152643</xdr:rowOff>
    </xdr:to>
    <xdr:sp macro="" textlink="">
      <xdr:nvSpPr>
        <xdr:cNvPr id="241" name="フローチャート: 判断 240"/>
        <xdr:cNvSpPr/>
      </xdr:nvSpPr>
      <xdr:spPr>
        <a:xfrm>
          <a:off x="1968500" y="1651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169170</xdr:rowOff>
    </xdr:from>
    <xdr:ext cx="534377" cy="259045"/>
    <xdr:sp macro="" textlink="">
      <xdr:nvSpPr>
        <xdr:cNvPr id="242" name="テキスト ボックス 241"/>
        <xdr:cNvSpPr txBox="1"/>
      </xdr:nvSpPr>
      <xdr:spPr>
        <a:xfrm>
          <a:off x="1752111" y="1628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45661</xdr:rowOff>
    </xdr:from>
    <xdr:to>
      <xdr:col>6</xdr:col>
      <xdr:colOff>38100</xdr:colOff>
      <xdr:row>96</xdr:row>
      <xdr:rowOff>147261</xdr:rowOff>
    </xdr:to>
    <xdr:sp macro="" textlink="">
      <xdr:nvSpPr>
        <xdr:cNvPr id="243" name="フローチャート: 判断 242"/>
        <xdr:cNvSpPr/>
      </xdr:nvSpPr>
      <xdr:spPr>
        <a:xfrm>
          <a:off x="1079500" y="1650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163788</xdr:rowOff>
    </xdr:from>
    <xdr:ext cx="534377" cy="259045"/>
    <xdr:sp macro="" textlink="">
      <xdr:nvSpPr>
        <xdr:cNvPr id="244" name="テキスト ボックス 243"/>
        <xdr:cNvSpPr txBox="1"/>
      </xdr:nvSpPr>
      <xdr:spPr>
        <a:xfrm>
          <a:off x="863111" y="1628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158600</xdr:rowOff>
    </xdr:from>
    <xdr:to>
      <xdr:col>24</xdr:col>
      <xdr:colOff>114300</xdr:colOff>
      <xdr:row>97</xdr:row>
      <xdr:rowOff>88750</xdr:rowOff>
    </xdr:to>
    <xdr:sp macro="" textlink="">
      <xdr:nvSpPr>
        <xdr:cNvPr id="250" name="楕円 249"/>
        <xdr:cNvSpPr/>
      </xdr:nvSpPr>
      <xdr:spPr>
        <a:xfrm>
          <a:off x="4584700" y="166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73527</xdr:rowOff>
    </xdr:from>
    <xdr:ext cx="534377" cy="259045"/>
    <xdr:sp macro="" textlink="">
      <xdr:nvSpPr>
        <xdr:cNvPr id="251" name="衛生費該当値テキスト"/>
        <xdr:cNvSpPr txBox="1"/>
      </xdr:nvSpPr>
      <xdr:spPr>
        <a:xfrm>
          <a:off x="4686300" y="1653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9089</xdr:rowOff>
    </xdr:from>
    <xdr:to>
      <xdr:col>20</xdr:col>
      <xdr:colOff>38100</xdr:colOff>
      <xdr:row>97</xdr:row>
      <xdr:rowOff>110689</xdr:rowOff>
    </xdr:to>
    <xdr:sp macro="" textlink="">
      <xdr:nvSpPr>
        <xdr:cNvPr id="252" name="楕円 251"/>
        <xdr:cNvSpPr/>
      </xdr:nvSpPr>
      <xdr:spPr>
        <a:xfrm>
          <a:off x="3746500" y="1663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101816</xdr:rowOff>
    </xdr:from>
    <xdr:ext cx="534377" cy="259045"/>
    <xdr:sp macro="" textlink="">
      <xdr:nvSpPr>
        <xdr:cNvPr id="253" name="テキスト ボックス 252"/>
        <xdr:cNvSpPr txBox="1"/>
      </xdr:nvSpPr>
      <xdr:spPr>
        <a:xfrm>
          <a:off x="3530111" y="1673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6279</xdr:rowOff>
    </xdr:from>
    <xdr:to>
      <xdr:col>15</xdr:col>
      <xdr:colOff>101600</xdr:colOff>
      <xdr:row>97</xdr:row>
      <xdr:rowOff>107879</xdr:rowOff>
    </xdr:to>
    <xdr:sp macro="" textlink="">
      <xdr:nvSpPr>
        <xdr:cNvPr id="254" name="楕円 253"/>
        <xdr:cNvSpPr/>
      </xdr:nvSpPr>
      <xdr:spPr>
        <a:xfrm>
          <a:off x="2857500" y="166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99006</xdr:rowOff>
    </xdr:from>
    <xdr:ext cx="534377" cy="259045"/>
    <xdr:sp macro="" textlink="">
      <xdr:nvSpPr>
        <xdr:cNvPr id="255" name="テキスト ボックス 254"/>
        <xdr:cNvSpPr txBox="1"/>
      </xdr:nvSpPr>
      <xdr:spPr>
        <a:xfrm>
          <a:off x="2641111" y="1672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6724</xdr:rowOff>
    </xdr:from>
    <xdr:to>
      <xdr:col>10</xdr:col>
      <xdr:colOff>165100</xdr:colOff>
      <xdr:row>97</xdr:row>
      <xdr:rowOff>108324</xdr:rowOff>
    </xdr:to>
    <xdr:sp macro="" textlink="">
      <xdr:nvSpPr>
        <xdr:cNvPr id="256" name="楕円 255"/>
        <xdr:cNvSpPr/>
      </xdr:nvSpPr>
      <xdr:spPr>
        <a:xfrm>
          <a:off x="1968500" y="166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99451</xdr:rowOff>
    </xdr:from>
    <xdr:ext cx="534377" cy="259045"/>
    <xdr:sp macro="" textlink="">
      <xdr:nvSpPr>
        <xdr:cNvPr id="257" name="テキスト ボックス 256"/>
        <xdr:cNvSpPr txBox="1"/>
      </xdr:nvSpPr>
      <xdr:spPr>
        <a:xfrm>
          <a:off x="1752111" y="1673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19417</xdr:rowOff>
    </xdr:from>
    <xdr:to>
      <xdr:col>6</xdr:col>
      <xdr:colOff>38100</xdr:colOff>
      <xdr:row>97</xdr:row>
      <xdr:rowOff>121017</xdr:rowOff>
    </xdr:to>
    <xdr:sp macro="" textlink="">
      <xdr:nvSpPr>
        <xdr:cNvPr id="258" name="楕円 257"/>
        <xdr:cNvSpPr/>
      </xdr:nvSpPr>
      <xdr:spPr>
        <a:xfrm>
          <a:off x="1079500" y="1665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112144</xdr:rowOff>
    </xdr:from>
    <xdr:ext cx="534377" cy="259045"/>
    <xdr:sp macro="" textlink="">
      <xdr:nvSpPr>
        <xdr:cNvPr id="259" name="テキスト ボックス 258"/>
        <xdr:cNvSpPr txBox="1"/>
      </xdr:nvSpPr>
      <xdr:spPr>
        <a:xfrm>
          <a:off x="863111" y="1674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81" name="直線コネクタ 280"/>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4" name="労働費最大値テキスト"/>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5" name="直線コネクタ 284"/>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45974</xdr:rowOff>
    </xdr:from>
    <xdr:to>
      <xdr:col>55</xdr:col>
      <xdr:colOff>0</xdr:colOff>
      <xdr:row>38</xdr:row>
      <xdr:rowOff>53746</xdr:rowOff>
    </xdr:to>
    <xdr:cxnSp macro="">
      <xdr:nvCxnSpPr>
        <xdr:cNvPr id="286" name="直線コネクタ 285"/>
        <xdr:cNvCxnSpPr/>
      </xdr:nvCxnSpPr>
      <xdr:spPr>
        <a:xfrm>
          <a:off x="9639300" y="6561074"/>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7"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8" name="フローチャート: 判断 287"/>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45974</xdr:rowOff>
    </xdr:from>
    <xdr:to>
      <xdr:col>50</xdr:col>
      <xdr:colOff>114300</xdr:colOff>
      <xdr:row>38</xdr:row>
      <xdr:rowOff>72949</xdr:rowOff>
    </xdr:to>
    <xdr:cxnSp macro="">
      <xdr:nvCxnSpPr>
        <xdr:cNvPr id="289" name="直線コネクタ 288"/>
        <xdr:cNvCxnSpPr/>
      </xdr:nvCxnSpPr>
      <xdr:spPr>
        <a:xfrm flipV="1">
          <a:off x="8750300" y="6561074"/>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100787</xdr:rowOff>
    </xdr:from>
    <xdr:to>
      <xdr:col>50</xdr:col>
      <xdr:colOff>165100</xdr:colOff>
      <xdr:row>37</xdr:row>
      <xdr:rowOff>30937</xdr:rowOff>
    </xdr:to>
    <xdr:sp macro="" textlink="">
      <xdr:nvSpPr>
        <xdr:cNvPr id="290" name="フローチャート: 判断 289"/>
        <xdr:cNvSpPr/>
      </xdr:nvSpPr>
      <xdr:spPr>
        <a:xfrm>
          <a:off x="9588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47464</xdr:rowOff>
    </xdr:from>
    <xdr:ext cx="378565" cy="259045"/>
    <xdr:sp macro="" textlink="">
      <xdr:nvSpPr>
        <xdr:cNvPr id="291" name="テキスト ボックス 290"/>
        <xdr:cNvSpPr txBox="1"/>
      </xdr:nvSpPr>
      <xdr:spPr>
        <a:xfrm>
          <a:off x="9450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72949</xdr:rowOff>
    </xdr:from>
    <xdr:to>
      <xdr:col>45</xdr:col>
      <xdr:colOff>177800</xdr:colOff>
      <xdr:row>38</xdr:row>
      <xdr:rowOff>95352</xdr:rowOff>
    </xdr:to>
    <xdr:cxnSp macro="">
      <xdr:nvCxnSpPr>
        <xdr:cNvPr id="292" name="直線コネクタ 291"/>
        <xdr:cNvCxnSpPr/>
      </xdr:nvCxnSpPr>
      <xdr:spPr>
        <a:xfrm flipV="1">
          <a:off x="7861300" y="6588049"/>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107645</xdr:rowOff>
    </xdr:from>
    <xdr:to>
      <xdr:col>46</xdr:col>
      <xdr:colOff>38100</xdr:colOff>
      <xdr:row>37</xdr:row>
      <xdr:rowOff>37795</xdr:rowOff>
    </xdr:to>
    <xdr:sp macro="" textlink="">
      <xdr:nvSpPr>
        <xdr:cNvPr id="293" name="フローチャート: 判断 292"/>
        <xdr:cNvSpPr/>
      </xdr:nvSpPr>
      <xdr:spPr>
        <a:xfrm>
          <a:off x="8699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54322</xdr:rowOff>
    </xdr:from>
    <xdr:ext cx="378565" cy="259045"/>
    <xdr:sp macro="" textlink="">
      <xdr:nvSpPr>
        <xdr:cNvPr id="294" name="テキスト ボックス 293"/>
        <xdr:cNvSpPr txBox="1"/>
      </xdr:nvSpPr>
      <xdr:spPr>
        <a:xfrm>
          <a:off x="8561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41859</xdr:rowOff>
    </xdr:from>
    <xdr:to>
      <xdr:col>41</xdr:col>
      <xdr:colOff>50800</xdr:colOff>
      <xdr:row>38</xdr:row>
      <xdr:rowOff>95352</xdr:rowOff>
    </xdr:to>
    <xdr:cxnSp macro="">
      <xdr:nvCxnSpPr>
        <xdr:cNvPr id="295" name="直線コネクタ 294"/>
        <xdr:cNvCxnSpPr/>
      </xdr:nvCxnSpPr>
      <xdr:spPr>
        <a:xfrm>
          <a:off x="6972300" y="6556959"/>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11176</xdr:rowOff>
    </xdr:from>
    <xdr:to>
      <xdr:col>41</xdr:col>
      <xdr:colOff>101600</xdr:colOff>
      <xdr:row>37</xdr:row>
      <xdr:rowOff>112776</xdr:rowOff>
    </xdr:to>
    <xdr:sp macro="" textlink="">
      <xdr:nvSpPr>
        <xdr:cNvPr id="296" name="フローチャート: 判断 295"/>
        <xdr:cNvSpPr/>
      </xdr:nvSpPr>
      <xdr:spPr>
        <a:xfrm>
          <a:off x="7810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129303</xdr:rowOff>
    </xdr:from>
    <xdr:ext cx="378565" cy="259045"/>
    <xdr:sp macro="" textlink="">
      <xdr:nvSpPr>
        <xdr:cNvPr id="297" name="テキスト ボックス 296"/>
        <xdr:cNvSpPr txBox="1"/>
      </xdr:nvSpPr>
      <xdr:spPr>
        <a:xfrm>
          <a:off x="7672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65583</xdr:rowOff>
    </xdr:from>
    <xdr:to>
      <xdr:col>36</xdr:col>
      <xdr:colOff>165100</xdr:colOff>
      <xdr:row>36</xdr:row>
      <xdr:rowOff>167183</xdr:rowOff>
    </xdr:to>
    <xdr:sp macro="" textlink="">
      <xdr:nvSpPr>
        <xdr:cNvPr id="298" name="フローチャート: 判断 297"/>
        <xdr:cNvSpPr/>
      </xdr:nvSpPr>
      <xdr:spPr>
        <a:xfrm>
          <a:off x="6921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12260</xdr:rowOff>
    </xdr:from>
    <xdr:ext cx="378565" cy="259045"/>
    <xdr:sp macro="" textlink="">
      <xdr:nvSpPr>
        <xdr:cNvPr id="299" name="テキスト ボックス 298"/>
        <xdr:cNvSpPr txBox="1"/>
      </xdr:nvSpPr>
      <xdr:spPr>
        <a:xfrm>
          <a:off x="6783017" y="601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2946</xdr:rowOff>
    </xdr:from>
    <xdr:to>
      <xdr:col>55</xdr:col>
      <xdr:colOff>50800</xdr:colOff>
      <xdr:row>38</xdr:row>
      <xdr:rowOff>104546</xdr:rowOff>
    </xdr:to>
    <xdr:sp macro="" textlink="">
      <xdr:nvSpPr>
        <xdr:cNvPr id="305" name="楕円 304"/>
        <xdr:cNvSpPr/>
      </xdr:nvSpPr>
      <xdr:spPr>
        <a:xfrm>
          <a:off x="10426700" y="65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89323</xdr:rowOff>
    </xdr:from>
    <xdr:ext cx="378565" cy="259045"/>
    <xdr:sp macro="" textlink="">
      <xdr:nvSpPr>
        <xdr:cNvPr id="306" name="労働費該当値テキスト"/>
        <xdr:cNvSpPr txBox="1"/>
      </xdr:nvSpPr>
      <xdr:spPr>
        <a:xfrm>
          <a:off x="10528300" y="6432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166624</xdr:rowOff>
    </xdr:from>
    <xdr:to>
      <xdr:col>50</xdr:col>
      <xdr:colOff>165100</xdr:colOff>
      <xdr:row>38</xdr:row>
      <xdr:rowOff>96774</xdr:rowOff>
    </xdr:to>
    <xdr:sp macro="" textlink="">
      <xdr:nvSpPr>
        <xdr:cNvPr id="307" name="楕円 306"/>
        <xdr:cNvSpPr/>
      </xdr:nvSpPr>
      <xdr:spPr>
        <a:xfrm>
          <a:off x="95885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87901</xdr:rowOff>
    </xdr:from>
    <xdr:ext cx="378565" cy="259045"/>
    <xdr:sp macro="" textlink="">
      <xdr:nvSpPr>
        <xdr:cNvPr id="308" name="テキスト ボックス 307"/>
        <xdr:cNvSpPr txBox="1"/>
      </xdr:nvSpPr>
      <xdr:spPr>
        <a:xfrm>
          <a:off x="9450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22149</xdr:rowOff>
    </xdr:from>
    <xdr:to>
      <xdr:col>46</xdr:col>
      <xdr:colOff>38100</xdr:colOff>
      <xdr:row>38</xdr:row>
      <xdr:rowOff>123749</xdr:rowOff>
    </xdr:to>
    <xdr:sp macro="" textlink="">
      <xdr:nvSpPr>
        <xdr:cNvPr id="309" name="楕円 308"/>
        <xdr:cNvSpPr/>
      </xdr:nvSpPr>
      <xdr:spPr>
        <a:xfrm>
          <a:off x="8699500" y="65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114876</xdr:rowOff>
    </xdr:from>
    <xdr:ext cx="378565" cy="259045"/>
    <xdr:sp macro="" textlink="">
      <xdr:nvSpPr>
        <xdr:cNvPr id="310" name="テキスト ボックス 309"/>
        <xdr:cNvSpPr txBox="1"/>
      </xdr:nvSpPr>
      <xdr:spPr>
        <a:xfrm>
          <a:off x="8561017" y="6629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44552</xdr:rowOff>
    </xdr:from>
    <xdr:to>
      <xdr:col>41</xdr:col>
      <xdr:colOff>101600</xdr:colOff>
      <xdr:row>38</xdr:row>
      <xdr:rowOff>146152</xdr:rowOff>
    </xdr:to>
    <xdr:sp macro="" textlink="">
      <xdr:nvSpPr>
        <xdr:cNvPr id="311" name="楕円 310"/>
        <xdr:cNvSpPr/>
      </xdr:nvSpPr>
      <xdr:spPr>
        <a:xfrm>
          <a:off x="7810500" y="65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137279</xdr:rowOff>
    </xdr:from>
    <xdr:ext cx="313932" cy="259045"/>
    <xdr:sp macro="" textlink="">
      <xdr:nvSpPr>
        <xdr:cNvPr id="312" name="テキスト ボックス 311"/>
        <xdr:cNvSpPr txBox="1"/>
      </xdr:nvSpPr>
      <xdr:spPr>
        <a:xfrm>
          <a:off x="7704333" y="66523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162509</xdr:rowOff>
    </xdr:from>
    <xdr:to>
      <xdr:col>36</xdr:col>
      <xdr:colOff>165100</xdr:colOff>
      <xdr:row>38</xdr:row>
      <xdr:rowOff>92659</xdr:rowOff>
    </xdr:to>
    <xdr:sp macro="" textlink="">
      <xdr:nvSpPr>
        <xdr:cNvPr id="313" name="楕円 312"/>
        <xdr:cNvSpPr/>
      </xdr:nvSpPr>
      <xdr:spPr>
        <a:xfrm>
          <a:off x="6921500" y="65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83786</xdr:rowOff>
    </xdr:from>
    <xdr:ext cx="378565" cy="259045"/>
    <xdr:sp macro="" textlink="">
      <xdr:nvSpPr>
        <xdr:cNvPr id="314" name="テキスト ボックス 313"/>
        <xdr:cNvSpPr txBox="1"/>
      </xdr:nvSpPr>
      <xdr:spPr>
        <a:xfrm>
          <a:off x="6783017" y="6598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8" name="直線コネクタ 337"/>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9" name="農林水産業費最小値テキスト"/>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40" name="直線コネクタ 339"/>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41" name="農林水産業費最大値テキスト"/>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2" name="直線コネクタ 341"/>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24173</xdr:rowOff>
    </xdr:from>
    <xdr:to>
      <xdr:col>55</xdr:col>
      <xdr:colOff>0</xdr:colOff>
      <xdr:row>59</xdr:row>
      <xdr:rowOff>27539</xdr:rowOff>
    </xdr:to>
    <xdr:cxnSp macro="">
      <xdr:nvCxnSpPr>
        <xdr:cNvPr id="343" name="直線コネクタ 342"/>
        <xdr:cNvCxnSpPr/>
      </xdr:nvCxnSpPr>
      <xdr:spPr>
        <a:xfrm>
          <a:off x="9639300" y="10139723"/>
          <a:ext cx="838200" cy="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4" name="農林水産業費平均値テキスト"/>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5" name="フローチャート: 判断 344"/>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16985</xdr:rowOff>
    </xdr:from>
    <xdr:to>
      <xdr:col>50</xdr:col>
      <xdr:colOff>114300</xdr:colOff>
      <xdr:row>59</xdr:row>
      <xdr:rowOff>24173</xdr:rowOff>
    </xdr:to>
    <xdr:cxnSp macro="">
      <xdr:nvCxnSpPr>
        <xdr:cNvPr id="346" name="直線コネクタ 345"/>
        <xdr:cNvCxnSpPr/>
      </xdr:nvCxnSpPr>
      <xdr:spPr>
        <a:xfrm>
          <a:off x="8750300" y="10132535"/>
          <a:ext cx="889000" cy="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116809</xdr:rowOff>
    </xdr:from>
    <xdr:to>
      <xdr:col>50</xdr:col>
      <xdr:colOff>165100</xdr:colOff>
      <xdr:row>59</xdr:row>
      <xdr:rowOff>46959</xdr:rowOff>
    </xdr:to>
    <xdr:sp macro="" textlink="">
      <xdr:nvSpPr>
        <xdr:cNvPr id="347" name="フローチャート: 判断 346"/>
        <xdr:cNvSpPr/>
      </xdr:nvSpPr>
      <xdr:spPr>
        <a:xfrm>
          <a:off x="9588500" y="1006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63486</xdr:rowOff>
    </xdr:from>
    <xdr:ext cx="534377" cy="259045"/>
    <xdr:sp macro="" textlink="">
      <xdr:nvSpPr>
        <xdr:cNvPr id="348" name="テキスト ボックス 347"/>
        <xdr:cNvSpPr txBox="1"/>
      </xdr:nvSpPr>
      <xdr:spPr>
        <a:xfrm>
          <a:off x="9372111" y="983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16985</xdr:rowOff>
    </xdr:from>
    <xdr:to>
      <xdr:col>45</xdr:col>
      <xdr:colOff>177800</xdr:colOff>
      <xdr:row>59</xdr:row>
      <xdr:rowOff>19627</xdr:rowOff>
    </xdr:to>
    <xdr:cxnSp macro="">
      <xdr:nvCxnSpPr>
        <xdr:cNvPr id="349" name="直線コネクタ 348"/>
        <xdr:cNvCxnSpPr/>
      </xdr:nvCxnSpPr>
      <xdr:spPr>
        <a:xfrm flipV="1">
          <a:off x="7861300" y="10132535"/>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116505</xdr:rowOff>
    </xdr:from>
    <xdr:to>
      <xdr:col>46</xdr:col>
      <xdr:colOff>38100</xdr:colOff>
      <xdr:row>59</xdr:row>
      <xdr:rowOff>46655</xdr:rowOff>
    </xdr:to>
    <xdr:sp macro="" textlink="">
      <xdr:nvSpPr>
        <xdr:cNvPr id="350" name="フローチャート: 判断 349"/>
        <xdr:cNvSpPr/>
      </xdr:nvSpPr>
      <xdr:spPr>
        <a:xfrm>
          <a:off x="8699500" y="1006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63182</xdr:rowOff>
    </xdr:from>
    <xdr:ext cx="534377" cy="259045"/>
    <xdr:sp macro="" textlink="">
      <xdr:nvSpPr>
        <xdr:cNvPr id="351" name="テキスト ボックス 350"/>
        <xdr:cNvSpPr txBox="1"/>
      </xdr:nvSpPr>
      <xdr:spPr>
        <a:xfrm>
          <a:off x="8483111" y="983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19627</xdr:rowOff>
    </xdr:from>
    <xdr:to>
      <xdr:col>41</xdr:col>
      <xdr:colOff>50800</xdr:colOff>
      <xdr:row>59</xdr:row>
      <xdr:rowOff>24891</xdr:rowOff>
    </xdr:to>
    <xdr:cxnSp macro="">
      <xdr:nvCxnSpPr>
        <xdr:cNvPr id="352" name="直線コネクタ 351"/>
        <xdr:cNvCxnSpPr/>
      </xdr:nvCxnSpPr>
      <xdr:spPr>
        <a:xfrm flipV="1">
          <a:off x="6972300" y="10135177"/>
          <a:ext cx="889000" cy="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121403</xdr:rowOff>
    </xdr:from>
    <xdr:to>
      <xdr:col>41</xdr:col>
      <xdr:colOff>101600</xdr:colOff>
      <xdr:row>59</xdr:row>
      <xdr:rowOff>51553</xdr:rowOff>
    </xdr:to>
    <xdr:sp macro="" textlink="">
      <xdr:nvSpPr>
        <xdr:cNvPr id="353" name="フローチャート: 判断 352"/>
        <xdr:cNvSpPr/>
      </xdr:nvSpPr>
      <xdr:spPr>
        <a:xfrm>
          <a:off x="7810500" y="1006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68080</xdr:rowOff>
    </xdr:from>
    <xdr:ext cx="534377" cy="259045"/>
    <xdr:sp macro="" textlink="">
      <xdr:nvSpPr>
        <xdr:cNvPr id="354" name="テキスト ボックス 353"/>
        <xdr:cNvSpPr txBox="1"/>
      </xdr:nvSpPr>
      <xdr:spPr>
        <a:xfrm>
          <a:off x="7594111" y="984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121873</xdr:rowOff>
    </xdr:from>
    <xdr:to>
      <xdr:col>36</xdr:col>
      <xdr:colOff>165100</xdr:colOff>
      <xdr:row>59</xdr:row>
      <xdr:rowOff>52023</xdr:rowOff>
    </xdr:to>
    <xdr:sp macro="" textlink="">
      <xdr:nvSpPr>
        <xdr:cNvPr id="355" name="フローチャート: 判断 354"/>
        <xdr:cNvSpPr/>
      </xdr:nvSpPr>
      <xdr:spPr>
        <a:xfrm>
          <a:off x="6921500" y="1006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68550</xdr:rowOff>
    </xdr:from>
    <xdr:ext cx="534377" cy="259045"/>
    <xdr:sp macro="" textlink="">
      <xdr:nvSpPr>
        <xdr:cNvPr id="356" name="テキスト ボックス 355"/>
        <xdr:cNvSpPr txBox="1"/>
      </xdr:nvSpPr>
      <xdr:spPr>
        <a:xfrm>
          <a:off x="6705111" y="984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148189</xdr:rowOff>
    </xdr:from>
    <xdr:to>
      <xdr:col>55</xdr:col>
      <xdr:colOff>50800</xdr:colOff>
      <xdr:row>59</xdr:row>
      <xdr:rowOff>78339</xdr:rowOff>
    </xdr:to>
    <xdr:sp macro="" textlink="">
      <xdr:nvSpPr>
        <xdr:cNvPr id="362" name="楕円 361"/>
        <xdr:cNvSpPr/>
      </xdr:nvSpPr>
      <xdr:spPr>
        <a:xfrm>
          <a:off x="10426700" y="1009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74822</xdr:rowOff>
    </xdr:from>
    <xdr:ext cx="534377" cy="259045"/>
    <xdr:sp macro="" textlink="">
      <xdr:nvSpPr>
        <xdr:cNvPr id="363" name="農林水産業費該当値テキスト"/>
        <xdr:cNvSpPr txBox="1"/>
      </xdr:nvSpPr>
      <xdr:spPr>
        <a:xfrm>
          <a:off x="10528300" y="1001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144823</xdr:rowOff>
    </xdr:from>
    <xdr:to>
      <xdr:col>50</xdr:col>
      <xdr:colOff>165100</xdr:colOff>
      <xdr:row>59</xdr:row>
      <xdr:rowOff>74973</xdr:rowOff>
    </xdr:to>
    <xdr:sp macro="" textlink="">
      <xdr:nvSpPr>
        <xdr:cNvPr id="364" name="楕円 363"/>
        <xdr:cNvSpPr/>
      </xdr:nvSpPr>
      <xdr:spPr>
        <a:xfrm>
          <a:off x="9588500" y="1008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66100</xdr:rowOff>
    </xdr:from>
    <xdr:ext cx="534377" cy="259045"/>
    <xdr:sp macro="" textlink="">
      <xdr:nvSpPr>
        <xdr:cNvPr id="365" name="テキスト ボックス 364"/>
        <xdr:cNvSpPr txBox="1"/>
      </xdr:nvSpPr>
      <xdr:spPr>
        <a:xfrm>
          <a:off x="9372111" y="1018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137635</xdr:rowOff>
    </xdr:from>
    <xdr:to>
      <xdr:col>46</xdr:col>
      <xdr:colOff>38100</xdr:colOff>
      <xdr:row>59</xdr:row>
      <xdr:rowOff>67785</xdr:rowOff>
    </xdr:to>
    <xdr:sp macro="" textlink="">
      <xdr:nvSpPr>
        <xdr:cNvPr id="366" name="楕円 365"/>
        <xdr:cNvSpPr/>
      </xdr:nvSpPr>
      <xdr:spPr>
        <a:xfrm>
          <a:off x="8699500" y="1008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58912</xdr:rowOff>
    </xdr:from>
    <xdr:ext cx="534377" cy="259045"/>
    <xdr:sp macro="" textlink="">
      <xdr:nvSpPr>
        <xdr:cNvPr id="367" name="テキスト ボックス 366"/>
        <xdr:cNvSpPr txBox="1"/>
      </xdr:nvSpPr>
      <xdr:spPr>
        <a:xfrm>
          <a:off x="8483111" y="1017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140277</xdr:rowOff>
    </xdr:from>
    <xdr:to>
      <xdr:col>41</xdr:col>
      <xdr:colOff>101600</xdr:colOff>
      <xdr:row>59</xdr:row>
      <xdr:rowOff>70427</xdr:rowOff>
    </xdr:to>
    <xdr:sp macro="" textlink="">
      <xdr:nvSpPr>
        <xdr:cNvPr id="368" name="楕円 367"/>
        <xdr:cNvSpPr/>
      </xdr:nvSpPr>
      <xdr:spPr>
        <a:xfrm>
          <a:off x="7810500" y="1008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61554</xdr:rowOff>
    </xdr:from>
    <xdr:ext cx="534377" cy="259045"/>
    <xdr:sp macro="" textlink="">
      <xdr:nvSpPr>
        <xdr:cNvPr id="369" name="テキスト ボックス 368"/>
        <xdr:cNvSpPr txBox="1"/>
      </xdr:nvSpPr>
      <xdr:spPr>
        <a:xfrm>
          <a:off x="7594111" y="1017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145541</xdr:rowOff>
    </xdr:from>
    <xdr:to>
      <xdr:col>36</xdr:col>
      <xdr:colOff>165100</xdr:colOff>
      <xdr:row>59</xdr:row>
      <xdr:rowOff>75691</xdr:rowOff>
    </xdr:to>
    <xdr:sp macro="" textlink="">
      <xdr:nvSpPr>
        <xdr:cNvPr id="370" name="楕円 369"/>
        <xdr:cNvSpPr/>
      </xdr:nvSpPr>
      <xdr:spPr>
        <a:xfrm>
          <a:off x="6921500" y="1008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66818</xdr:rowOff>
    </xdr:from>
    <xdr:ext cx="534377" cy="259045"/>
    <xdr:sp macro="" textlink="">
      <xdr:nvSpPr>
        <xdr:cNvPr id="371" name="テキスト ボックス 370"/>
        <xdr:cNvSpPr txBox="1"/>
      </xdr:nvSpPr>
      <xdr:spPr>
        <a:xfrm>
          <a:off x="6705111" y="1018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3" name="直線コネクタ 392"/>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4" name="商工費最小値テキスト"/>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5" name="直線コネクタ 394"/>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6" name="商工費最大値テキスト"/>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7" name="直線コネクタ 396"/>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37178</xdr:rowOff>
    </xdr:from>
    <xdr:to>
      <xdr:col>55</xdr:col>
      <xdr:colOff>0</xdr:colOff>
      <xdr:row>78</xdr:row>
      <xdr:rowOff>105328</xdr:rowOff>
    </xdr:to>
    <xdr:cxnSp macro="">
      <xdr:nvCxnSpPr>
        <xdr:cNvPr id="398" name="直線コネクタ 397"/>
        <xdr:cNvCxnSpPr/>
      </xdr:nvCxnSpPr>
      <xdr:spPr>
        <a:xfrm flipV="1">
          <a:off x="9639300" y="13410278"/>
          <a:ext cx="838200" cy="6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9" name="商工費平均値テキスト"/>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400" name="フローチャート: 判断 399"/>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105328</xdr:rowOff>
    </xdr:from>
    <xdr:to>
      <xdr:col>50</xdr:col>
      <xdr:colOff>114300</xdr:colOff>
      <xdr:row>78</xdr:row>
      <xdr:rowOff>118655</xdr:rowOff>
    </xdr:to>
    <xdr:cxnSp macro="">
      <xdr:nvCxnSpPr>
        <xdr:cNvPr id="401" name="直線コネクタ 400"/>
        <xdr:cNvCxnSpPr/>
      </xdr:nvCxnSpPr>
      <xdr:spPr>
        <a:xfrm flipV="1">
          <a:off x="8750300" y="13478428"/>
          <a:ext cx="889000" cy="1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170912</xdr:rowOff>
    </xdr:from>
    <xdr:to>
      <xdr:col>50</xdr:col>
      <xdr:colOff>165100</xdr:colOff>
      <xdr:row>78</xdr:row>
      <xdr:rowOff>101062</xdr:rowOff>
    </xdr:to>
    <xdr:sp macro="" textlink="">
      <xdr:nvSpPr>
        <xdr:cNvPr id="402" name="フローチャート: 判断 401"/>
        <xdr:cNvSpPr/>
      </xdr:nvSpPr>
      <xdr:spPr>
        <a:xfrm>
          <a:off x="9588500" y="1337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117589</xdr:rowOff>
    </xdr:from>
    <xdr:ext cx="534377" cy="259045"/>
    <xdr:sp macro="" textlink="">
      <xdr:nvSpPr>
        <xdr:cNvPr id="403" name="テキスト ボックス 402"/>
        <xdr:cNvSpPr txBox="1"/>
      </xdr:nvSpPr>
      <xdr:spPr>
        <a:xfrm>
          <a:off x="9372111" y="1314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118655</xdr:rowOff>
    </xdr:from>
    <xdr:to>
      <xdr:col>45</xdr:col>
      <xdr:colOff>177800</xdr:colOff>
      <xdr:row>78</xdr:row>
      <xdr:rowOff>120658</xdr:rowOff>
    </xdr:to>
    <xdr:cxnSp macro="">
      <xdr:nvCxnSpPr>
        <xdr:cNvPr id="404" name="直線コネクタ 403"/>
        <xdr:cNvCxnSpPr/>
      </xdr:nvCxnSpPr>
      <xdr:spPr>
        <a:xfrm flipV="1">
          <a:off x="7861300" y="13491755"/>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9959</xdr:rowOff>
    </xdr:from>
    <xdr:to>
      <xdr:col>46</xdr:col>
      <xdr:colOff>38100</xdr:colOff>
      <xdr:row>78</xdr:row>
      <xdr:rowOff>111559</xdr:rowOff>
    </xdr:to>
    <xdr:sp macro="" textlink="">
      <xdr:nvSpPr>
        <xdr:cNvPr id="405" name="フローチャート: 判断 404"/>
        <xdr:cNvSpPr/>
      </xdr:nvSpPr>
      <xdr:spPr>
        <a:xfrm>
          <a:off x="8699500" y="1338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128086</xdr:rowOff>
    </xdr:from>
    <xdr:ext cx="534377" cy="259045"/>
    <xdr:sp macro="" textlink="">
      <xdr:nvSpPr>
        <xdr:cNvPr id="406" name="テキスト ボックス 405"/>
        <xdr:cNvSpPr txBox="1"/>
      </xdr:nvSpPr>
      <xdr:spPr>
        <a:xfrm>
          <a:off x="8483111" y="131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118929</xdr:rowOff>
    </xdr:from>
    <xdr:to>
      <xdr:col>41</xdr:col>
      <xdr:colOff>50800</xdr:colOff>
      <xdr:row>78</xdr:row>
      <xdr:rowOff>120658</xdr:rowOff>
    </xdr:to>
    <xdr:cxnSp macro="">
      <xdr:nvCxnSpPr>
        <xdr:cNvPr id="407" name="直線コネクタ 406"/>
        <xdr:cNvCxnSpPr/>
      </xdr:nvCxnSpPr>
      <xdr:spPr>
        <a:xfrm>
          <a:off x="6972300" y="13492029"/>
          <a:ext cx="889000" cy="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3325</xdr:rowOff>
    </xdr:from>
    <xdr:to>
      <xdr:col>41</xdr:col>
      <xdr:colOff>101600</xdr:colOff>
      <xdr:row>78</xdr:row>
      <xdr:rowOff>104925</xdr:rowOff>
    </xdr:to>
    <xdr:sp macro="" textlink="">
      <xdr:nvSpPr>
        <xdr:cNvPr id="408" name="フローチャート: 判断 407"/>
        <xdr:cNvSpPr/>
      </xdr:nvSpPr>
      <xdr:spPr>
        <a:xfrm>
          <a:off x="7810500" y="1337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121452</xdr:rowOff>
    </xdr:from>
    <xdr:ext cx="534377" cy="259045"/>
    <xdr:sp macro="" textlink="">
      <xdr:nvSpPr>
        <xdr:cNvPr id="409" name="テキスト ボックス 408"/>
        <xdr:cNvSpPr txBox="1"/>
      </xdr:nvSpPr>
      <xdr:spPr>
        <a:xfrm>
          <a:off x="7594111" y="1315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10852</xdr:rowOff>
    </xdr:from>
    <xdr:to>
      <xdr:col>36</xdr:col>
      <xdr:colOff>165100</xdr:colOff>
      <xdr:row>78</xdr:row>
      <xdr:rowOff>112452</xdr:rowOff>
    </xdr:to>
    <xdr:sp macro="" textlink="">
      <xdr:nvSpPr>
        <xdr:cNvPr id="410" name="フローチャート: 判断 409"/>
        <xdr:cNvSpPr/>
      </xdr:nvSpPr>
      <xdr:spPr>
        <a:xfrm>
          <a:off x="6921500" y="1338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128979</xdr:rowOff>
    </xdr:from>
    <xdr:ext cx="534377" cy="259045"/>
    <xdr:sp macro="" textlink="">
      <xdr:nvSpPr>
        <xdr:cNvPr id="411" name="テキスト ボックス 410"/>
        <xdr:cNvSpPr txBox="1"/>
      </xdr:nvSpPr>
      <xdr:spPr>
        <a:xfrm>
          <a:off x="6705111" y="1315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157828</xdr:rowOff>
    </xdr:from>
    <xdr:to>
      <xdr:col>55</xdr:col>
      <xdr:colOff>50800</xdr:colOff>
      <xdr:row>78</xdr:row>
      <xdr:rowOff>87978</xdr:rowOff>
    </xdr:to>
    <xdr:sp macro="" textlink="">
      <xdr:nvSpPr>
        <xdr:cNvPr id="417" name="楕円 416"/>
        <xdr:cNvSpPr/>
      </xdr:nvSpPr>
      <xdr:spPr>
        <a:xfrm>
          <a:off x="10426700" y="1335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94467</xdr:rowOff>
    </xdr:from>
    <xdr:ext cx="534377" cy="259045"/>
    <xdr:sp macro="" textlink="">
      <xdr:nvSpPr>
        <xdr:cNvPr id="418" name="商工費該当値テキスト"/>
        <xdr:cNvSpPr txBox="1"/>
      </xdr:nvSpPr>
      <xdr:spPr>
        <a:xfrm>
          <a:off x="10528300" y="1329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54528</xdr:rowOff>
    </xdr:from>
    <xdr:to>
      <xdr:col>50</xdr:col>
      <xdr:colOff>165100</xdr:colOff>
      <xdr:row>78</xdr:row>
      <xdr:rowOff>156128</xdr:rowOff>
    </xdr:to>
    <xdr:sp macro="" textlink="">
      <xdr:nvSpPr>
        <xdr:cNvPr id="419" name="楕円 418"/>
        <xdr:cNvSpPr/>
      </xdr:nvSpPr>
      <xdr:spPr>
        <a:xfrm>
          <a:off x="9588500" y="1342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147255</xdr:rowOff>
    </xdr:from>
    <xdr:ext cx="469744" cy="259045"/>
    <xdr:sp macro="" textlink="">
      <xdr:nvSpPr>
        <xdr:cNvPr id="420" name="テキスト ボックス 419"/>
        <xdr:cNvSpPr txBox="1"/>
      </xdr:nvSpPr>
      <xdr:spPr>
        <a:xfrm>
          <a:off x="9404428" y="1352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67855</xdr:rowOff>
    </xdr:from>
    <xdr:to>
      <xdr:col>46</xdr:col>
      <xdr:colOff>38100</xdr:colOff>
      <xdr:row>78</xdr:row>
      <xdr:rowOff>169455</xdr:rowOff>
    </xdr:to>
    <xdr:sp macro="" textlink="">
      <xdr:nvSpPr>
        <xdr:cNvPr id="421" name="楕円 420"/>
        <xdr:cNvSpPr/>
      </xdr:nvSpPr>
      <xdr:spPr>
        <a:xfrm>
          <a:off x="8699500" y="1344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160582</xdr:rowOff>
    </xdr:from>
    <xdr:ext cx="469744" cy="259045"/>
    <xdr:sp macro="" textlink="">
      <xdr:nvSpPr>
        <xdr:cNvPr id="422" name="テキスト ボックス 421"/>
        <xdr:cNvSpPr txBox="1"/>
      </xdr:nvSpPr>
      <xdr:spPr>
        <a:xfrm>
          <a:off x="8515428" y="1353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69858</xdr:rowOff>
    </xdr:from>
    <xdr:to>
      <xdr:col>41</xdr:col>
      <xdr:colOff>101600</xdr:colOff>
      <xdr:row>79</xdr:row>
      <xdr:rowOff>8</xdr:rowOff>
    </xdr:to>
    <xdr:sp macro="" textlink="">
      <xdr:nvSpPr>
        <xdr:cNvPr id="423" name="楕円 422"/>
        <xdr:cNvSpPr/>
      </xdr:nvSpPr>
      <xdr:spPr>
        <a:xfrm>
          <a:off x="7810500" y="1344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162585</xdr:rowOff>
    </xdr:from>
    <xdr:ext cx="469744" cy="259045"/>
    <xdr:sp macro="" textlink="">
      <xdr:nvSpPr>
        <xdr:cNvPr id="424" name="テキスト ボックス 423"/>
        <xdr:cNvSpPr txBox="1"/>
      </xdr:nvSpPr>
      <xdr:spPr>
        <a:xfrm>
          <a:off x="7626428" y="1353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68129</xdr:rowOff>
    </xdr:from>
    <xdr:to>
      <xdr:col>36</xdr:col>
      <xdr:colOff>165100</xdr:colOff>
      <xdr:row>78</xdr:row>
      <xdr:rowOff>169729</xdr:rowOff>
    </xdr:to>
    <xdr:sp macro="" textlink="">
      <xdr:nvSpPr>
        <xdr:cNvPr id="425" name="楕円 424"/>
        <xdr:cNvSpPr/>
      </xdr:nvSpPr>
      <xdr:spPr>
        <a:xfrm>
          <a:off x="6921500" y="134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160856</xdr:rowOff>
    </xdr:from>
    <xdr:ext cx="469744" cy="259045"/>
    <xdr:sp macro="" textlink="">
      <xdr:nvSpPr>
        <xdr:cNvPr id="426" name="テキスト ボックス 425"/>
        <xdr:cNvSpPr txBox="1"/>
      </xdr:nvSpPr>
      <xdr:spPr>
        <a:xfrm>
          <a:off x="6737428" y="1353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2" name="テキスト ボックス 441"/>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4" name="テキスト ボックス 443"/>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8" name="直線コネクタ 447"/>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9" name="土木費最小値テキスト"/>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50" name="直線コネクタ 449"/>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51" name="土木費最大値テキスト"/>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2" name="直線コネクタ 451"/>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74064</xdr:rowOff>
    </xdr:from>
    <xdr:to>
      <xdr:col>55</xdr:col>
      <xdr:colOff>0</xdr:colOff>
      <xdr:row>98</xdr:row>
      <xdr:rowOff>75975</xdr:rowOff>
    </xdr:to>
    <xdr:cxnSp macro="">
      <xdr:nvCxnSpPr>
        <xdr:cNvPr id="453" name="直線コネクタ 452"/>
        <xdr:cNvCxnSpPr/>
      </xdr:nvCxnSpPr>
      <xdr:spPr>
        <a:xfrm>
          <a:off x="9639300" y="16876164"/>
          <a:ext cx="8382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4" name="土木費平均値テキスト"/>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5" name="フローチャート: 判断 454"/>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74064</xdr:rowOff>
    </xdr:from>
    <xdr:to>
      <xdr:col>50</xdr:col>
      <xdr:colOff>114300</xdr:colOff>
      <xdr:row>98</xdr:row>
      <xdr:rowOff>81265</xdr:rowOff>
    </xdr:to>
    <xdr:cxnSp macro="">
      <xdr:nvCxnSpPr>
        <xdr:cNvPr id="456" name="直線コネクタ 455"/>
        <xdr:cNvCxnSpPr/>
      </xdr:nvCxnSpPr>
      <xdr:spPr>
        <a:xfrm flipV="1">
          <a:off x="8750300" y="16876164"/>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21614</xdr:rowOff>
    </xdr:from>
    <xdr:to>
      <xdr:col>50</xdr:col>
      <xdr:colOff>165100</xdr:colOff>
      <xdr:row>98</xdr:row>
      <xdr:rowOff>123214</xdr:rowOff>
    </xdr:to>
    <xdr:sp macro="" textlink="">
      <xdr:nvSpPr>
        <xdr:cNvPr id="457" name="フローチャート: 判断 456"/>
        <xdr:cNvSpPr/>
      </xdr:nvSpPr>
      <xdr:spPr>
        <a:xfrm>
          <a:off x="9588500" y="168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139741</xdr:rowOff>
    </xdr:from>
    <xdr:ext cx="534377" cy="259045"/>
    <xdr:sp macro="" textlink="">
      <xdr:nvSpPr>
        <xdr:cNvPr id="458" name="テキスト ボックス 457"/>
        <xdr:cNvSpPr txBox="1"/>
      </xdr:nvSpPr>
      <xdr:spPr>
        <a:xfrm>
          <a:off x="9372111" y="1659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79497</xdr:rowOff>
    </xdr:from>
    <xdr:to>
      <xdr:col>45</xdr:col>
      <xdr:colOff>177800</xdr:colOff>
      <xdr:row>98</xdr:row>
      <xdr:rowOff>81265</xdr:rowOff>
    </xdr:to>
    <xdr:cxnSp macro="">
      <xdr:nvCxnSpPr>
        <xdr:cNvPr id="459" name="直線コネクタ 458"/>
        <xdr:cNvCxnSpPr/>
      </xdr:nvCxnSpPr>
      <xdr:spPr>
        <a:xfrm>
          <a:off x="7861300" y="16881597"/>
          <a:ext cx="889000" cy="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11767</xdr:rowOff>
    </xdr:from>
    <xdr:to>
      <xdr:col>46</xdr:col>
      <xdr:colOff>38100</xdr:colOff>
      <xdr:row>98</xdr:row>
      <xdr:rowOff>113367</xdr:rowOff>
    </xdr:to>
    <xdr:sp macro="" textlink="">
      <xdr:nvSpPr>
        <xdr:cNvPr id="460" name="フローチャート: 判断 459"/>
        <xdr:cNvSpPr/>
      </xdr:nvSpPr>
      <xdr:spPr>
        <a:xfrm>
          <a:off x="8699500" y="16813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129894</xdr:rowOff>
    </xdr:from>
    <xdr:ext cx="534377" cy="259045"/>
    <xdr:sp macro="" textlink="">
      <xdr:nvSpPr>
        <xdr:cNvPr id="461" name="テキスト ボックス 460"/>
        <xdr:cNvSpPr txBox="1"/>
      </xdr:nvSpPr>
      <xdr:spPr>
        <a:xfrm>
          <a:off x="8483111" y="1658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79497</xdr:rowOff>
    </xdr:from>
    <xdr:to>
      <xdr:col>41</xdr:col>
      <xdr:colOff>50800</xdr:colOff>
      <xdr:row>98</xdr:row>
      <xdr:rowOff>82931</xdr:rowOff>
    </xdr:to>
    <xdr:cxnSp macro="">
      <xdr:nvCxnSpPr>
        <xdr:cNvPr id="462" name="直線コネクタ 461"/>
        <xdr:cNvCxnSpPr/>
      </xdr:nvCxnSpPr>
      <xdr:spPr>
        <a:xfrm flipV="1">
          <a:off x="6972300" y="16881597"/>
          <a:ext cx="889000" cy="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31178</xdr:rowOff>
    </xdr:from>
    <xdr:to>
      <xdr:col>41</xdr:col>
      <xdr:colOff>101600</xdr:colOff>
      <xdr:row>98</xdr:row>
      <xdr:rowOff>132778</xdr:rowOff>
    </xdr:to>
    <xdr:sp macro="" textlink="">
      <xdr:nvSpPr>
        <xdr:cNvPr id="463" name="フローチャート: 判断 462"/>
        <xdr:cNvSpPr/>
      </xdr:nvSpPr>
      <xdr:spPr>
        <a:xfrm>
          <a:off x="7810500" y="1683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123905</xdr:rowOff>
    </xdr:from>
    <xdr:ext cx="534377" cy="259045"/>
    <xdr:sp macro="" textlink="">
      <xdr:nvSpPr>
        <xdr:cNvPr id="464" name="テキスト ボックス 463"/>
        <xdr:cNvSpPr txBox="1"/>
      </xdr:nvSpPr>
      <xdr:spPr>
        <a:xfrm>
          <a:off x="7594111" y="1692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33296</xdr:rowOff>
    </xdr:from>
    <xdr:to>
      <xdr:col>36</xdr:col>
      <xdr:colOff>165100</xdr:colOff>
      <xdr:row>98</xdr:row>
      <xdr:rowOff>134896</xdr:rowOff>
    </xdr:to>
    <xdr:sp macro="" textlink="">
      <xdr:nvSpPr>
        <xdr:cNvPr id="465" name="フローチャート: 判断 464"/>
        <xdr:cNvSpPr/>
      </xdr:nvSpPr>
      <xdr:spPr>
        <a:xfrm>
          <a:off x="6921500" y="1683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126023</xdr:rowOff>
    </xdr:from>
    <xdr:ext cx="534377" cy="259045"/>
    <xdr:sp macro="" textlink="">
      <xdr:nvSpPr>
        <xdr:cNvPr id="466" name="テキスト ボックス 465"/>
        <xdr:cNvSpPr txBox="1"/>
      </xdr:nvSpPr>
      <xdr:spPr>
        <a:xfrm>
          <a:off x="6705111" y="1692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25175</xdr:rowOff>
    </xdr:from>
    <xdr:to>
      <xdr:col>55</xdr:col>
      <xdr:colOff>50800</xdr:colOff>
      <xdr:row>98</xdr:row>
      <xdr:rowOff>126775</xdr:rowOff>
    </xdr:to>
    <xdr:sp macro="" textlink="">
      <xdr:nvSpPr>
        <xdr:cNvPr id="472" name="楕円 471"/>
        <xdr:cNvSpPr/>
      </xdr:nvSpPr>
      <xdr:spPr>
        <a:xfrm>
          <a:off x="10426700" y="1682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155426</xdr:rowOff>
    </xdr:from>
    <xdr:ext cx="534377" cy="259045"/>
    <xdr:sp macro="" textlink="">
      <xdr:nvSpPr>
        <xdr:cNvPr id="473" name="土木費該当値テキスト"/>
        <xdr:cNvSpPr txBox="1"/>
      </xdr:nvSpPr>
      <xdr:spPr>
        <a:xfrm>
          <a:off x="10528300" y="1678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23264</xdr:rowOff>
    </xdr:from>
    <xdr:to>
      <xdr:col>50</xdr:col>
      <xdr:colOff>165100</xdr:colOff>
      <xdr:row>98</xdr:row>
      <xdr:rowOff>124864</xdr:rowOff>
    </xdr:to>
    <xdr:sp macro="" textlink="">
      <xdr:nvSpPr>
        <xdr:cNvPr id="474" name="楕円 473"/>
        <xdr:cNvSpPr/>
      </xdr:nvSpPr>
      <xdr:spPr>
        <a:xfrm>
          <a:off x="9588500" y="1682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115991</xdr:rowOff>
    </xdr:from>
    <xdr:ext cx="534377" cy="259045"/>
    <xdr:sp macro="" textlink="">
      <xdr:nvSpPr>
        <xdr:cNvPr id="475" name="テキスト ボックス 474"/>
        <xdr:cNvSpPr txBox="1"/>
      </xdr:nvSpPr>
      <xdr:spPr>
        <a:xfrm>
          <a:off x="9372111" y="1691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30465</xdr:rowOff>
    </xdr:from>
    <xdr:to>
      <xdr:col>46</xdr:col>
      <xdr:colOff>38100</xdr:colOff>
      <xdr:row>98</xdr:row>
      <xdr:rowOff>132065</xdr:rowOff>
    </xdr:to>
    <xdr:sp macro="" textlink="">
      <xdr:nvSpPr>
        <xdr:cNvPr id="476" name="楕円 475"/>
        <xdr:cNvSpPr/>
      </xdr:nvSpPr>
      <xdr:spPr>
        <a:xfrm>
          <a:off x="8699500" y="1683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123192</xdr:rowOff>
    </xdr:from>
    <xdr:ext cx="534377" cy="259045"/>
    <xdr:sp macro="" textlink="">
      <xdr:nvSpPr>
        <xdr:cNvPr id="477" name="テキスト ボックス 476"/>
        <xdr:cNvSpPr txBox="1"/>
      </xdr:nvSpPr>
      <xdr:spPr>
        <a:xfrm>
          <a:off x="8483111" y="1692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28697</xdr:rowOff>
    </xdr:from>
    <xdr:to>
      <xdr:col>41</xdr:col>
      <xdr:colOff>101600</xdr:colOff>
      <xdr:row>98</xdr:row>
      <xdr:rowOff>130297</xdr:rowOff>
    </xdr:to>
    <xdr:sp macro="" textlink="">
      <xdr:nvSpPr>
        <xdr:cNvPr id="478" name="楕円 477"/>
        <xdr:cNvSpPr/>
      </xdr:nvSpPr>
      <xdr:spPr>
        <a:xfrm>
          <a:off x="7810500" y="1683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146824</xdr:rowOff>
    </xdr:from>
    <xdr:ext cx="534377" cy="259045"/>
    <xdr:sp macro="" textlink="">
      <xdr:nvSpPr>
        <xdr:cNvPr id="479" name="テキスト ボックス 478"/>
        <xdr:cNvSpPr txBox="1"/>
      </xdr:nvSpPr>
      <xdr:spPr>
        <a:xfrm>
          <a:off x="7594111" y="1660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32131</xdr:rowOff>
    </xdr:from>
    <xdr:to>
      <xdr:col>36</xdr:col>
      <xdr:colOff>165100</xdr:colOff>
      <xdr:row>98</xdr:row>
      <xdr:rowOff>133731</xdr:rowOff>
    </xdr:to>
    <xdr:sp macro="" textlink="">
      <xdr:nvSpPr>
        <xdr:cNvPr id="480" name="楕円 479"/>
        <xdr:cNvSpPr/>
      </xdr:nvSpPr>
      <xdr:spPr>
        <a:xfrm>
          <a:off x="6921500" y="168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150258</xdr:rowOff>
    </xdr:from>
    <xdr:ext cx="534377" cy="259045"/>
    <xdr:sp macro="" textlink="">
      <xdr:nvSpPr>
        <xdr:cNvPr id="481" name="テキスト ボックス 480"/>
        <xdr:cNvSpPr txBox="1"/>
      </xdr:nvSpPr>
      <xdr:spPr>
        <a:xfrm>
          <a:off x="6705111" y="1660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5" name="テキスト ボックス 49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7" name="テキスト ボックス 49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9" name="テキスト ボックス 49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3" name="直線コネクタ 502"/>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4" name="消防費最小値テキスト"/>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5" name="直線コネクタ 504"/>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6" name="消防費最大値テキスト"/>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7" name="直線コネクタ 506"/>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156205</xdr:rowOff>
    </xdr:from>
    <xdr:to>
      <xdr:col>85</xdr:col>
      <xdr:colOff>127000</xdr:colOff>
      <xdr:row>37</xdr:row>
      <xdr:rowOff>156717</xdr:rowOff>
    </xdr:to>
    <xdr:cxnSp macro="">
      <xdr:nvCxnSpPr>
        <xdr:cNvPr id="508" name="直線コネクタ 507"/>
        <xdr:cNvCxnSpPr/>
      </xdr:nvCxnSpPr>
      <xdr:spPr>
        <a:xfrm flipV="1">
          <a:off x="15481300" y="6499855"/>
          <a:ext cx="838200" cy="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9" name="消防費平均値テキスト"/>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10" name="フローチャート: 判断 509"/>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156717</xdr:rowOff>
    </xdr:from>
    <xdr:to>
      <xdr:col>81</xdr:col>
      <xdr:colOff>50800</xdr:colOff>
      <xdr:row>38</xdr:row>
      <xdr:rowOff>3596</xdr:rowOff>
    </xdr:to>
    <xdr:cxnSp macro="">
      <xdr:nvCxnSpPr>
        <xdr:cNvPr id="511" name="直線コネクタ 510"/>
        <xdr:cNvCxnSpPr/>
      </xdr:nvCxnSpPr>
      <xdr:spPr>
        <a:xfrm flipV="1">
          <a:off x="14592300" y="6500367"/>
          <a:ext cx="889000" cy="1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125618</xdr:rowOff>
    </xdr:from>
    <xdr:to>
      <xdr:col>81</xdr:col>
      <xdr:colOff>101600</xdr:colOff>
      <xdr:row>38</xdr:row>
      <xdr:rowOff>55768</xdr:rowOff>
    </xdr:to>
    <xdr:sp macro="" textlink="">
      <xdr:nvSpPr>
        <xdr:cNvPr id="512" name="フローチャート: 判断 511"/>
        <xdr:cNvSpPr/>
      </xdr:nvSpPr>
      <xdr:spPr>
        <a:xfrm>
          <a:off x="15430500" y="64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46895</xdr:rowOff>
    </xdr:from>
    <xdr:ext cx="534377" cy="259045"/>
    <xdr:sp macro="" textlink="">
      <xdr:nvSpPr>
        <xdr:cNvPr id="513" name="テキスト ボックス 512"/>
        <xdr:cNvSpPr txBox="1"/>
      </xdr:nvSpPr>
      <xdr:spPr>
        <a:xfrm>
          <a:off x="15214111" y="656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3596</xdr:rowOff>
    </xdr:from>
    <xdr:to>
      <xdr:col>76</xdr:col>
      <xdr:colOff>114300</xdr:colOff>
      <xdr:row>38</xdr:row>
      <xdr:rowOff>30598</xdr:rowOff>
    </xdr:to>
    <xdr:cxnSp macro="">
      <xdr:nvCxnSpPr>
        <xdr:cNvPr id="514" name="直線コネクタ 513"/>
        <xdr:cNvCxnSpPr/>
      </xdr:nvCxnSpPr>
      <xdr:spPr>
        <a:xfrm flipV="1">
          <a:off x="13703300" y="6518696"/>
          <a:ext cx="889000" cy="2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146109</xdr:rowOff>
    </xdr:from>
    <xdr:to>
      <xdr:col>76</xdr:col>
      <xdr:colOff>165100</xdr:colOff>
      <xdr:row>38</xdr:row>
      <xdr:rowOff>76259</xdr:rowOff>
    </xdr:to>
    <xdr:sp macro="" textlink="">
      <xdr:nvSpPr>
        <xdr:cNvPr id="515" name="フローチャート: 判断 514"/>
        <xdr:cNvSpPr/>
      </xdr:nvSpPr>
      <xdr:spPr>
        <a:xfrm>
          <a:off x="14541500" y="648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67387</xdr:rowOff>
    </xdr:from>
    <xdr:ext cx="534377" cy="259045"/>
    <xdr:sp macro="" textlink="">
      <xdr:nvSpPr>
        <xdr:cNvPr id="516" name="テキスト ボックス 515"/>
        <xdr:cNvSpPr txBox="1"/>
      </xdr:nvSpPr>
      <xdr:spPr>
        <a:xfrm>
          <a:off x="14325111" y="658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30598</xdr:rowOff>
    </xdr:from>
    <xdr:to>
      <xdr:col>71</xdr:col>
      <xdr:colOff>177800</xdr:colOff>
      <xdr:row>38</xdr:row>
      <xdr:rowOff>48433</xdr:rowOff>
    </xdr:to>
    <xdr:cxnSp macro="">
      <xdr:nvCxnSpPr>
        <xdr:cNvPr id="517" name="直線コネクタ 516"/>
        <xdr:cNvCxnSpPr/>
      </xdr:nvCxnSpPr>
      <xdr:spPr>
        <a:xfrm flipV="1">
          <a:off x="12814300" y="6545698"/>
          <a:ext cx="889000" cy="1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139178</xdr:rowOff>
    </xdr:from>
    <xdr:to>
      <xdr:col>72</xdr:col>
      <xdr:colOff>38100</xdr:colOff>
      <xdr:row>38</xdr:row>
      <xdr:rowOff>69328</xdr:rowOff>
    </xdr:to>
    <xdr:sp macro="" textlink="">
      <xdr:nvSpPr>
        <xdr:cNvPr id="518" name="フローチャート: 判断 517"/>
        <xdr:cNvSpPr/>
      </xdr:nvSpPr>
      <xdr:spPr>
        <a:xfrm>
          <a:off x="13652500" y="648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85855</xdr:rowOff>
    </xdr:from>
    <xdr:ext cx="534377" cy="259045"/>
    <xdr:sp macro="" textlink="">
      <xdr:nvSpPr>
        <xdr:cNvPr id="519" name="テキスト ボックス 518"/>
        <xdr:cNvSpPr txBox="1"/>
      </xdr:nvSpPr>
      <xdr:spPr>
        <a:xfrm>
          <a:off x="13436111" y="625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143435</xdr:rowOff>
    </xdr:from>
    <xdr:to>
      <xdr:col>67</xdr:col>
      <xdr:colOff>101600</xdr:colOff>
      <xdr:row>38</xdr:row>
      <xdr:rowOff>73585</xdr:rowOff>
    </xdr:to>
    <xdr:sp macro="" textlink="">
      <xdr:nvSpPr>
        <xdr:cNvPr id="520" name="フローチャート: 判断 519"/>
        <xdr:cNvSpPr/>
      </xdr:nvSpPr>
      <xdr:spPr>
        <a:xfrm>
          <a:off x="12763500" y="648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90112</xdr:rowOff>
    </xdr:from>
    <xdr:ext cx="534377" cy="259045"/>
    <xdr:sp macro="" textlink="">
      <xdr:nvSpPr>
        <xdr:cNvPr id="521" name="テキスト ボックス 520"/>
        <xdr:cNvSpPr txBox="1"/>
      </xdr:nvSpPr>
      <xdr:spPr>
        <a:xfrm>
          <a:off x="12547111" y="626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105405</xdr:rowOff>
    </xdr:from>
    <xdr:to>
      <xdr:col>85</xdr:col>
      <xdr:colOff>177800</xdr:colOff>
      <xdr:row>38</xdr:row>
      <xdr:rowOff>35554</xdr:rowOff>
    </xdr:to>
    <xdr:sp macro="" textlink="">
      <xdr:nvSpPr>
        <xdr:cNvPr id="527" name="楕円 526"/>
        <xdr:cNvSpPr/>
      </xdr:nvSpPr>
      <xdr:spPr>
        <a:xfrm>
          <a:off x="16268700" y="64490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52276</xdr:rowOff>
    </xdr:from>
    <xdr:ext cx="534377" cy="259045"/>
    <xdr:sp macro="" textlink="">
      <xdr:nvSpPr>
        <xdr:cNvPr id="528" name="消防費該当値テキスト"/>
        <xdr:cNvSpPr txBox="1"/>
      </xdr:nvSpPr>
      <xdr:spPr>
        <a:xfrm>
          <a:off x="16370300" y="63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105917</xdr:rowOff>
    </xdr:from>
    <xdr:to>
      <xdr:col>81</xdr:col>
      <xdr:colOff>101600</xdr:colOff>
      <xdr:row>38</xdr:row>
      <xdr:rowOff>36067</xdr:rowOff>
    </xdr:to>
    <xdr:sp macro="" textlink="">
      <xdr:nvSpPr>
        <xdr:cNvPr id="529" name="楕円 528"/>
        <xdr:cNvSpPr/>
      </xdr:nvSpPr>
      <xdr:spPr>
        <a:xfrm>
          <a:off x="15430500" y="644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52594</xdr:rowOff>
    </xdr:from>
    <xdr:ext cx="534377" cy="259045"/>
    <xdr:sp macro="" textlink="">
      <xdr:nvSpPr>
        <xdr:cNvPr id="530" name="テキスト ボックス 529"/>
        <xdr:cNvSpPr txBox="1"/>
      </xdr:nvSpPr>
      <xdr:spPr>
        <a:xfrm>
          <a:off x="15214111" y="622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124246</xdr:rowOff>
    </xdr:from>
    <xdr:to>
      <xdr:col>76</xdr:col>
      <xdr:colOff>165100</xdr:colOff>
      <xdr:row>38</xdr:row>
      <xdr:rowOff>54397</xdr:rowOff>
    </xdr:to>
    <xdr:sp macro="" textlink="">
      <xdr:nvSpPr>
        <xdr:cNvPr id="531" name="楕円 530"/>
        <xdr:cNvSpPr/>
      </xdr:nvSpPr>
      <xdr:spPr>
        <a:xfrm>
          <a:off x="14541500" y="64678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70923</xdr:rowOff>
    </xdr:from>
    <xdr:ext cx="534377" cy="259045"/>
    <xdr:sp macro="" textlink="">
      <xdr:nvSpPr>
        <xdr:cNvPr id="532" name="テキスト ボックス 531"/>
        <xdr:cNvSpPr txBox="1"/>
      </xdr:nvSpPr>
      <xdr:spPr>
        <a:xfrm>
          <a:off x="14325111" y="624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151249</xdr:rowOff>
    </xdr:from>
    <xdr:to>
      <xdr:col>72</xdr:col>
      <xdr:colOff>38100</xdr:colOff>
      <xdr:row>38</xdr:row>
      <xdr:rowOff>81398</xdr:rowOff>
    </xdr:to>
    <xdr:sp macro="" textlink="">
      <xdr:nvSpPr>
        <xdr:cNvPr id="533" name="楕円 532"/>
        <xdr:cNvSpPr/>
      </xdr:nvSpPr>
      <xdr:spPr>
        <a:xfrm>
          <a:off x="13652500" y="64948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72525</xdr:rowOff>
    </xdr:from>
    <xdr:ext cx="534377" cy="259045"/>
    <xdr:sp macro="" textlink="">
      <xdr:nvSpPr>
        <xdr:cNvPr id="534" name="テキスト ボックス 533"/>
        <xdr:cNvSpPr txBox="1"/>
      </xdr:nvSpPr>
      <xdr:spPr>
        <a:xfrm>
          <a:off x="13436111" y="658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169083</xdr:rowOff>
    </xdr:from>
    <xdr:to>
      <xdr:col>67</xdr:col>
      <xdr:colOff>101600</xdr:colOff>
      <xdr:row>38</xdr:row>
      <xdr:rowOff>99233</xdr:rowOff>
    </xdr:to>
    <xdr:sp macro="" textlink="">
      <xdr:nvSpPr>
        <xdr:cNvPr id="535" name="楕円 534"/>
        <xdr:cNvSpPr/>
      </xdr:nvSpPr>
      <xdr:spPr>
        <a:xfrm>
          <a:off x="12763500" y="651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90360</xdr:rowOff>
    </xdr:from>
    <xdr:ext cx="534377" cy="259045"/>
    <xdr:sp macro="" textlink="">
      <xdr:nvSpPr>
        <xdr:cNvPr id="536" name="テキスト ボックス 535"/>
        <xdr:cNvSpPr txBox="1"/>
      </xdr:nvSpPr>
      <xdr:spPr>
        <a:xfrm>
          <a:off x="12547111" y="660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7" name="直線コネクタ 54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8" name="テキスト ボックス 547"/>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9" name="直線コネクタ 54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0" name="テキスト ボックス 549"/>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1" name="直線コネクタ 55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2" name="テキスト ボックス 551"/>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3" name="直線コネクタ 55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4" name="テキスト ボックス 55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5" name="直線コネクタ 55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6" name="テキスト ボックス 55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7" name="直線コネクタ 55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8" name="テキスト ボックス 557"/>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0" name="テキスト ボックス 559"/>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2" name="直線コネクタ 561"/>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3" name="教育費最小値テキスト"/>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4" name="直線コネクタ 563"/>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5" name="教育費最大値テキスト"/>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6" name="直線コネクタ 565"/>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146565</xdr:rowOff>
    </xdr:from>
    <xdr:to>
      <xdr:col>85</xdr:col>
      <xdr:colOff>127000</xdr:colOff>
      <xdr:row>58</xdr:row>
      <xdr:rowOff>169010</xdr:rowOff>
    </xdr:to>
    <xdr:cxnSp macro="">
      <xdr:nvCxnSpPr>
        <xdr:cNvPr id="567" name="直線コネクタ 566"/>
        <xdr:cNvCxnSpPr/>
      </xdr:nvCxnSpPr>
      <xdr:spPr>
        <a:xfrm flipV="1">
          <a:off x="15481300" y="10090665"/>
          <a:ext cx="838200" cy="2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8" name="教育費平均値テキスト"/>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9" name="フローチャート: 判断 568"/>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140621</xdr:rowOff>
    </xdr:from>
    <xdr:to>
      <xdr:col>81</xdr:col>
      <xdr:colOff>50800</xdr:colOff>
      <xdr:row>58</xdr:row>
      <xdr:rowOff>169010</xdr:rowOff>
    </xdr:to>
    <xdr:cxnSp macro="">
      <xdr:nvCxnSpPr>
        <xdr:cNvPr id="570" name="直線コネクタ 569"/>
        <xdr:cNvCxnSpPr/>
      </xdr:nvCxnSpPr>
      <xdr:spPr>
        <a:xfrm>
          <a:off x="14592300" y="10084721"/>
          <a:ext cx="889000" cy="2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118641</xdr:rowOff>
    </xdr:from>
    <xdr:to>
      <xdr:col>81</xdr:col>
      <xdr:colOff>101600</xdr:colOff>
      <xdr:row>59</xdr:row>
      <xdr:rowOff>48791</xdr:rowOff>
    </xdr:to>
    <xdr:sp macro="" textlink="">
      <xdr:nvSpPr>
        <xdr:cNvPr id="571" name="フローチャート: 判断 570"/>
        <xdr:cNvSpPr/>
      </xdr:nvSpPr>
      <xdr:spPr>
        <a:xfrm>
          <a:off x="15430500" y="1006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39918</xdr:rowOff>
    </xdr:from>
    <xdr:ext cx="534377" cy="259045"/>
    <xdr:sp macro="" textlink="">
      <xdr:nvSpPr>
        <xdr:cNvPr id="572" name="テキスト ボックス 571"/>
        <xdr:cNvSpPr txBox="1"/>
      </xdr:nvSpPr>
      <xdr:spPr>
        <a:xfrm>
          <a:off x="15214111" y="101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140621</xdr:rowOff>
    </xdr:from>
    <xdr:to>
      <xdr:col>76</xdr:col>
      <xdr:colOff>114300</xdr:colOff>
      <xdr:row>59</xdr:row>
      <xdr:rowOff>6640</xdr:rowOff>
    </xdr:to>
    <xdr:cxnSp macro="">
      <xdr:nvCxnSpPr>
        <xdr:cNvPr id="573" name="直線コネクタ 572"/>
        <xdr:cNvCxnSpPr/>
      </xdr:nvCxnSpPr>
      <xdr:spPr>
        <a:xfrm flipV="1">
          <a:off x="13703300" y="10084721"/>
          <a:ext cx="889000" cy="3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118940</xdr:rowOff>
    </xdr:from>
    <xdr:to>
      <xdr:col>76</xdr:col>
      <xdr:colOff>165100</xdr:colOff>
      <xdr:row>59</xdr:row>
      <xdr:rowOff>49090</xdr:rowOff>
    </xdr:to>
    <xdr:sp macro="" textlink="">
      <xdr:nvSpPr>
        <xdr:cNvPr id="574" name="フローチャート: 判断 573"/>
        <xdr:cNvSpPr/>
      </xdr:nvSpPr>
      <xdr:spPr>
        <a:xfrm>
          <a:off x="14541500" y="1006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40217</xdr:rowOff>
    </xdr:from>
    <xdr:ext cx="534377" cy="259045"/>
    <xdr:sp macro="" textlink="">
      <xdr:nvSpPr>
        <xdr:cNvPr id="575" name="テキスト ボックス 574"/>
        <xdr:cNvSpPr txBox="1"/>
      </xdr:nvSpPr>
      <xdr:spPr>
        <a:xfrm>
          <a:off x="14325111" y="1015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6640</xdr:rowOff>
    </xdr:from>
    <xdr:to>
      <xdr:col>71</xdr:col>
      <xdr:colOff>177800</xdr:colOff>
      <xdr:row>59</xdr:row>
      <xdr:rowOff>38140</xdr:rowOff>
    </xdr:to>
    <xdr:cxnSp macro="">
      <xdr:nvCxnSpPr>
        <xdr:cNvPr id="576" name="直線コネクタ 575"/>
        <xdr:cNvCxnSpPr/>
      </xdr:nvCxnSpPr>
      <xdr:spPr>
        <a:xfrm flipV="1">
          <a:off x="12814300" y="10122190"/>
          <a:ext cx="889000" cy="3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125839</xdr:rowOff>
    </xdr:from>
    <xdr:to>
      <xdr:col>72</xdr:col>
      <xdr:colOff>38100</xdr:colOff>
      <xdr:row>59</xdr:row>
      <xdr:rowOff>55989</xdr:rowOff>
    </xdr:to>
    <xdr:sp macro="" textlink="">
      <xdr:nvSpPr>
        <xdr:cNvPr id="577" name="フローチャート: 判断 576"/>
        <xdr:cNvSpPr/>
      </xdr:nvSpPr>
      <xdr:spPr>
        <a:xfrm>
          <a:off x="13652500" y="100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72516</xdr:rowOff>
    </xdr:from>
    <xdr:ext cx="534377" cy="259045"/>
    <xdr:sp macro="" textlink="">
      <xdr:nvSpPr>
        <xdr:cNvPr id="578" name="テキスト ボックス 577"/>
        <xdr:cNvSpPr txBox="1"/>
      </xdr:nvSpPr>
      <xdr:spPr>
        <a:xfrm>
          <a:off x="13436111" y="984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119335</xdr:rowOff>
    </xdr:from>
    <xdr:to>
      <xdr:col>67</xdr:col>
      <xdr:colOff>101600</xdr:colOff>
      <xdr:row>59</xdr:row>
      <xdr:rowOff>49485</xdr:rowOff>
    </xdr:to>
    <xdr:sp macro="" textlink="">
      <xdr:nvSpPr>
        <xdr:cNvPr id="579" name="フローチャート: 判断 578"/>
        <xdr:cNvSpPr/>
      </xdr:nvSpPr>
      <xdr:spPr>
        <a:xfrm>
          <a:off x="12763500" y="1006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66012</xdr:rowOff>
    </xdr:from>
    <xdr:ext cx="534377" cy="259045"/>
    <xdr:sp macro="" textlink="">
      <xdr:nvSpPr>
        <xdr:cNvPr id="580" name="テキスト ボックス 579"/>
        <xdr:cNvSpPr txBox="1"/>
      </xdr:nvSpPr>
      <xdr:spPr>
        <a:xfrm>
          <a:off x="12547111" y="983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95765</xdr:rowOff>
    </xdr:from>
    <xdr:to>
      <xdr:col>85</xdr:col>
      <xdr:colOff>177800</xdr:colOff>
      <xdr:row>59</xdr:row>
      <xdr:rowOff>25915</xdr:rowOff>
    </xdr:to>
    <xdr:sp macro="" textlink="">
      <xdr:nvSpPr>
        <xdr:cNvPr id="586" name="楕円 585"/>
        <xdr:cNvSpPr/>
      </xdr:nvSpPr>
      <xdr:spPr>
        <a:xfrm>
          <a:off x="16268700" y="100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67994</xdr:rowOff>
    </xdr:from>
    <xdr:ext cx="534377" cy="259045"/>
    <xdr:sp macro="" textlink="">
      <xdr:nvSpPr>
        <xdr:cNvPr id="587" name="教育費該当値テキスト"/>
        <xdr:cNvSpPr txBox="1"/>
      </xdr:nvSpPr>
      <xdr:spPr>
        <a:xfrm>
          <a:off x="16370300" y="1001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118210</xdr:rowOff>
    </xdr:from>
    <xdr:to>
      <xdr:col>81</xdr:col>
      <xdr:colOff>101600</xdr:colOff>
      <xdr:row>59</xdr:row>
      <xdr:rowOff>48360</xdr:rowOff>
    </xdr:to>
    <xdr:sp macro="" textlink="">
      <xdr:nvSpPr>
        <xdr:cNvPr id="588" name="楕円 587"/>
        <xdr:cNvSpPr/>
      </xdr:nvSpPr>
      <xdr:spPr>
        <a:xfrm>
          <a:off x="15430500" y="100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64887</xdr:rowOff>
    </xdr:from>
    <xdr:ext cx="534377" cy="259045"/>
    <xdr:sp macro="" textlink="">
      <xdr:nvSpPr>
        <xdr:cNvPr id="589" name="テキスト ボックス 588"/>
        <xdr:cNvSpPr txBox="1"/>
      </xdr:nvSpPr>
      <xdr:spPr>
        <a:xfrm>
          <a:off x="15214111" y="983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89821</xdr:rowOff>
    </xdr:from>
    <xdr:to>
      <xdr:col>76</xdr:col>
      <xdr:colOff>165100</xdr:colOff>
      <xdr:row>59</xdr:row>
      <xdr:rowOff>19971</xdr:rowOff>
    </xdr:to>
    <xdr:sp macro="" textlink="">
      <xdr:nvSpPr>
        <xdr:cNvPr id="590" name="楕円 589"/>
        <xdr:cNvSpPr/>
      </xdr:nvSpPr>
      <xdr:spPr>
        <a:xfrm>
          <a:off x="14541500" y="1003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36498</xdr:rowOff>
    </xdr:from>
    <xdr:ext cx="534377" cy="259045"/>
    <xdr:sp macro="" textlink="">
      <xdr:nvSpPr>
        <xdr:cNvPr id="591" name="テキスト ボックス 590"/>
        <xdr:cNvSpPr txBox="1"/>
      </xdr:nvSpPr>
      <xdr:spPr>
        <a:xfrm>
          <a:off x="14325111" y="980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127290</xdr:rowOff>
    </xdr:from>
    <xdr:to>
      <xdr:col>72</xdr:col>
      <xdr:colOff>38100</xdr:colOff>
      <xdr:row>59</xdr:row>
      <xdr:rowOff>57440</xdr:rowOff>
    </xdr:to>
    <xdr:sp macro="" textlink="">
      <xdr:nvSpPr>
        <xdr:cNvPr id="592" name="楕円 591"/>
        <xdr:cNvSpPr/>
      </xdr:nvSpPr>
      <xdr:spPr>
        <a:xfrm>
          <a:off x="13652500" y="1007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48567</xdr:rowOff>
    </xdr:from>
    <xdr:ext cx="534377" cy="259045"/>
    <xdr:sp macro="" textlink="">
      <xdr:nvSpPr>
        <xdr:cNvPr id="593" name="テキスト ボックス 592"/>
        <xdr:cNvSpPr txBox="1"/>
      </xdr:nvSpPr>
      <xdr:spPr>
        <a:xfrm>
          <a:off x="13436111" y="1016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158790</xdr:rowOff>
    </xdr:from>
    <xdr:to>
      <xdr:col>67</xdr:col>
      <xdr:colOff>101600</xdr:colOff>
      <xdr:row>59</xdr:row>
      <xdr:rowOff>88940</xdr:rowOff>
    </xdr:to>
    <xdr:sp macro="" textlink="">
      <xdr:nvSpPr>
        <xdr:cNvPr id="594" name="楕円 593"/>
        <xdr:cNvSpPr/>
      </xdr:nvSpPr>
      <xdr:spPr>
        <a:xfrm>
          <a:off x="12763500" y="1010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80067</xdr:rowOff>
    </xdr:from>
    <xdr:ext cx="534377" cy="259045"/>
    <xdr:sp macro="" textlink="">
      <xdr:nvSpPr>
        <xdr:cNvPr id="595" name="テキスト ボックス 594"/>
        <xdr:cNvSpPr txBox="1"/>
      </xdr:nvSpPr>
      <xdr:spPr>
        <a:xfrm>
          <a:off x="12547111" y="1019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9" name="直線コネクタ 618"/>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20" name="災害復旧費最小値テキスト"/>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2" name="災害復旧費最大値テキスト"/>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3" name="直線コネクタ 622"/>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4" name="直線コネクタ 62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5" name="災害復旧費平均値テキスト"/>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6" name="フローチャート: 判断 625"/>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7" name="直線コネクタ 62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113567</xdr:rowOff>
    </xdr:from>
    <xdr:to>
      <xdr:col>81</xdr:col>
      <xdr:colOff>101600</xdr:colOff>
      <xdr:row>79</xdr:row>
      <xdr:rowOff>43717</xdr:rowOff>
    </xdr:to>
    <xdr:sp macro="" textlink="">
      <xdr:nvSpPr>
        <xdr:cNvPr id="628" name="フローチャート: 判断 627"/>
        <xdr:cNvSpPr/>
      </xdr:nvSpPr>
      <xdr:spPr>
        <a:xfrm>
          <a:off x="15430500" y="1348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60244</xdr:rowOff>
    </xdr:from>
    <xdr:ext cx="534377" cy="259045"/>
    <xdr:sp macro="" textlink="">
      <xdr:nvSpPr>
        <xdr:cNvPr id="629" name="テキスト ボックス 628"/>
        <xdr:cNvSpPr txBox="1"/>
      </xdr:nvSpPr>
      <xdr:spPr>
        <a:xfrm>
          <a:off x="15214111" y="1326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0" name="直線コネクタ 62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129849</xdr:rowOff>
    </xdr:from>
    <xdr:to>
      <xdr:col>76</xdr:col>
      <xdr:colOff>165100</xdr:colOff>
      <xdr:row>79</xdr:row>
      <xdr:rowOff>59999</xdr:rowOff>
    </xdr:to>
    <xdr:sp macro="" textlink="">
      <xdr:nvSpPr>
        <xdr:cNvPr id="631" name="フローチャート: 判断 630"/>
        <xdr:cNvSpPr/>
      </xdr:nvSpPr>
      <xdr:spPr>
        <a:xfrm>
          <a:off x="14541500" y="1350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76526</xdr:rowOff>
    </xdr:from>
    <xdr:ext cx="469744" cy="259045"/>
    <xdr:sp macro="" textlink="">
      <xdr:nvSpPr>
        <xdr:cNvPr id="632" name="テキスト ボックス 631"/>
        <xdr:cNvSpPr txBox="1"/>
      </xdr:nvSpPr>
      <xdr:spPr>
        <a:xfrm>
          <a:off x="14357428" y="1327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3" name="直線コネクタ 63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146751</xdr:rowOff>
    </xdr:from>
    <xdr:to>
      <xdr:col>72</xdr:col>
      <xdr:colOff>38100</xdr:colOff>
      <xdr:row>79</xdr:row>
      <xdr:rowOff>76901</xdr:rowOff>
    </xdr:to>
    <xdr:sp macro="" textlink="">
      <xdr:nvSpPr>
        <xdr:cNvPr id="634" name="フローチャート: 判断 633"/>
        <xdr:cNvSpPr/>
      </xdr:nvSpPr>
      <xdr:spPr>
        <a:xfrm>
          <a:off x="13652500" y="1351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93428</xdr:rowOff>
    </xdr:from>
    <xdr:ext cx="469744" cy="259045"/>
    <xdr:sp macro="" textlink="">
      <xdr:nvSpPr>
        <xdr:cNvPr id="635" name="テキスト ボックス 634"/>
        <xdr:cNvSpPr txBox="1"/>
      </xdr:nvSpPr>
      <xdr:spPr>
        <a:xfrm>
          <a:off x="13468428" y="1329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143303</xdr:rowOff>
    </xdr:from>
    <xdr:to>
      <xdr:col>67</xdr:col>
      <xdr:colOff>101600</xdr:colOff>
      <xdr:row>79</xdr:row>
      <xdr:rowOff>73453</xdr:rowOff>
    </xdr:to>
    <xdr:sp macro="" textlink="">
      <xdr:nvSpPr>
        <xdr:cNvPr id="636" name="フローチャート: 判断 635"/>
        <xdr:cNvSpPr/>
      </xdr:nvSpPr>
      <xdr:spPr>
        <a:xfrm>
          <a:off x="12763500" y="135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89980</xdr:rowOff>
    </xdr:from>
    <xdr:ext cx="469744" cy="259045"/>
    <xdr:sp macro="" textlink="">
      <xdr:nvSpPr>
        <xdr:cNvPr id="637" name="テキスト ボックス 636"/>
        <xdr:cNvSpPr txBox="1"/>
      </xdr:nvSpPr>
      <xdr:spPr>
        <a:xfrm>
          <a:off x="12579428" y="132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104082</xdr:rowOff>
    </xdr:from>
    <xdr:ext cx="249299" cy="259045"/>
    <xdr:sp macro="" textlink="">
      <xdr:nvSpPr>
        <xdr:cNvPr id="644" name="災害復旧費該当値テキスト"/>
        <xdr:cNvSpPr txBox="1"/>
      </xdr:nvSpPr>
      <xdr:spPr>
        <a:xfrm>
          <a:off x="16370300" y="1347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5" name="楕円 64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6" name="テキスト ボックス 64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7" name="楕円 64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8" name="テキスト ボックス 64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0" name="テキスト ボックス 64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3" name="直線コネクタ 66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4" name="テキスト ボックス 66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7" name="直線コネクタ 66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8" name="テキスト ボックス 667"/>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2" name="直線コネクタ 671"/>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3" name="公債費最小値テキスト"/>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4" name="直線コネクタ 673"/>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5" name="公債費最大値テキスト"/>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6" name="直線コネクタ 675"/>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156170</xdr:rowOff>
    </xdr:from>
    <xdr:to>
      <xdr:col>85</xdr:col>
      <xdr:colOff>127000</xdr:colOff>
      <xdr:row>96</xdr:row>
      <xdr:rowOff>163978</xdr:rowOff>
    </xdr:to>
    <xdr:cxnSp macro="">
      <xdr:nvCxnSpPr>
        <xdr:cNvPr id="677" name="直線コネクタ 676"/>
        <xdr:cNvCxnSpPr/>
      </xdr:nvCxnSpPr>
      <xdr:spPr>
        <a:xfrm flipV="1">
          <a:off x="15481300" y="16615370"/>
          <a:ext cx="838200" cy="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8" name="公債費平均値テキスト"/>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9" name="フローチャート: 判断 678"/>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163978</xdr:rowOff>
    </xdr:from>
    <xdr:to>
      <xdr:col>81</xdr:col>
      <xdr:colOff>50800</xdr:colOff>
      <xdr:row>96</xdr:row>
      <xdr:rowOff>170373</xdr:rowOff>
    </xdr:to>
    <xdr:cxnSp macro="">
      <xdr:nvCxnSpPr>
        <xdr:cNvPr id="680" name="直線コネクタ 679"/>
        <xdr:cNvCxnSpPr/>
      </xdr:nvCxnSpPr>
      <xdr:spPr>
        <a:xfrm flipV="1">
          <a:off x="14592300" y="16623178"/>
          <a:ext cx="889000" cy="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145182</xdr:rowOff>
    </xdr:from>
    <xdr:to>
      <xdr:col>81</xdr:col>
      <xdr:colOff>101600</xdr:colOff>
      <xdr:row>96</xdr:row>
      <xdr:rowOff>75332</xdr:rowOff>
    </xdr:to>
    <xdr:sp macro="" textlink="">
      <xdr:nvSpPr>
        <xdr:cNvPr id="681" name="フローチャート: 判断 680"/>
        <xdr:cNvSpPr/>
      </xdr:nvSpPr>
      <xdr:spPr>
        <a:xfrm>
          <a:off x="15430500" y="164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91859</xdr:rowOff>
    </xdr:from>
    <xdr:ext cx="534377" cy="259045"/>
    <xdr:sp macro="" textlink="">
      <xdr:nvSpPr>
        <xdr:cNvPr id="682" name="テキスト ボックス 681"/>
        <xdr:cNvSpPr txBox="1"/>
      </xdr:nvSpPr>
      <xdr:spPr>
        <a:xfrm>
          <a:off x="15214111" y="1620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154753</xdr:rowOff>
    </xdr:from>
    <xdr:to>
      <xdr:col>76</xdr:col>
      <xdr:colOff>114300</xdr:colOff>
      <xdr:row>96</xdr:row>
      <xdr:rowOff>170373</xdr:rowOff>
    </xdr:to>
    <xdr:cxnSp macro="">
      <xdr:nvCxnSpPr>
        <xdr:cNvPr id="683" name="直線コネクタ 682"/>
        <xdr:cNvCxnSpPr/>
      </xdr:nvCxnSpPr>
      <xdr:spPr>
        <a:xfrm>
          <a:off x="13703300" y="16613953"/>
          <a:ext cx="8890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166105</xdr:rowOff>
    </xdr:from>
    <xdr:to>
      <xdr:col>76</xdr:col>
      <xdr:colOff>165100</xdr:colOff>
      <xdr:row>96</xdr:row>
      <xdr:rowOff>96255</xdr:rowOff>
    </xdr:to>
    <xdr:sp macro="" textlink="">
      <xdr:nvSpPr>
        <xdr:cNvPr id="684" name="フローチャート: 判断 683"/>
        <xdr:cNvSpPr/>
      </xdr:nvSpPr>
      <xdr:spPr>
        <a:xfrm>
          <a:off x="14541500" y="1645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112782</xdr:rowOff>
    </xdr:from>
    <xdr:ext cx="534377" cy="259045"/>
    <xdr:sp macro="" textlink="">
      <xdr:nvSpPr>
        <xdr:cNvPr id="685" name="テキスト ボックス 684"/>
        <xdr:cNvSpPr txBox="1"/>
      </xdr:nvSpPr>
      <xdr:spPr>
        <a:xfrm>
          <a:off x="14325111" y="1622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154096</xdr:rowOff>
    </xdr:from>
    <xdr:to>
      <xdr:col>71</xdr:col>
      <xdr:colOff>177800</xdr:colOff>
      <xdr:row>96</xdr:row>
      <xdr:rowOff>154753</xdr:rowOff>
    </xdr:to>
    <xdr:cxnSp macro="">
      <xdr:nvCxnSpPr>
        <xdr:cNvPr id="686" name="直線コネクタ 685"/>
        <xdr:cNvCxnSpPr/>
      </xdr:nvCxnSpPr>
      <xdr:spPr>
        <a:xfrm>
          <a:off x="12814300" y="16613296"/>
          <a:ext cx="889000" cy="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156714</xdr:rowOff>
    </xdr:from>
    <xdr:to>
      <xdr:col>72</xdr:col>
      <xdr:colOff>38100</xdr:colOff>
      <xdr:row>96</xdr:row>
      <xdr:rowOff>86864</xdr:rowOff>
    </xdr:to>
    <xdr:sp macro="" textlink="">
      <xdr:nvSpPr>
        <xdr:cNvPr id="687" name="フローチャート: 判断 686"/>
        <xdr:cNvSpPr/>
      </xdr:nvSpPr>
      <xdr:spPr>
        <a:xfrm>
          <a:off x="13652500" y="1644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103391</xdr:rowOff>
    </xdr:from>
    <xdr:ext cx="534377" cy="259045"/>
    <xdr:sp macro="" textlink="">
      <xdr:nvSpPr>
        <xdr:cNvPr id="688" name="テキスト ボックス 687"/>
        <xdr:cNvSpPr txBox="1"/>
      </xdr:nvSpPr>
      <xdr:spPr>
        <a:xfrm>
          <a:off x="13436111" y="162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142712</xdr:rowOff>
    </xdr:from>
    <xdr:to>
      <xdr:col>67</xdr:col>
      <xdr:colOff>101600</xdr:colOff>
      <xdr:row>96</xdr:row>
      <xdr:rowOff>72862</xdr:rowOff>
    </xdr:to>
    <xdr:sp macro="" textlink="">
      <xdr:nvSpPr>
        <xdr:cNvPr id="689" name="フローチャート: 判断 688"/>
        <xdr:cNvSpPr/>
      </xdr:nvSpPr>
      <xdr:spPr>
        <a:xfrm>
          <a:off x="12763500" y="1643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89389</xdr:rowOff>
    </xdr:from>
    <xdr:ext cx="534377" cy="259045"/>
    <xdr:sp macro="" textlink="">
      <xdr:nvSpPr>
        <xdr:cNvPr id="690" name="テキスト ボックス 689"/>
        <xdr:cNvSpPr txBox="1"/>
      </xdr:nvSpPr>
      <xdr:spPr>
        <a:xfrm>
          <a:off x="12547111" y="1620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105370</xdr:rowOff>
    </xdr:from>
    <xdr:to>
      <xdr:col>85</xdr:col>
      <xdr:colOff>177800</xdr:colOff>
      <xdr:row>97</xdr:row>
      <xdr:rowOff>35520</xdr:rowOff>
    </xdr:to>
    <xdr:sp macro="" textlink="">
      <xdr:nvSpPr>
        <xdr:cNvPr id="696" name="楕円 695"/>
        <xdr:cNvSpPr/>
      </xdr:nvSpPr>
      <xdr:spPr>
        <a:xfrm>
          <a:off x="16268700" y="1656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83797</xdr:rowOff>
    </xdr:from>
    <xdr:ext cx="534377" cy="259045"/>
    <xdr:sp macro="" textlink="">
      <xdr:nvSpPr>
        <xdr:cNvPr id="697" name="公債費該当値テキスト"/>
        <xdr:cNvSpPr txBox="1"/>
      </xdr:nvSpPr>
      <xdr:spPr>
        <a:xfrm>
          <a:off x="16370300" y="1654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113178</xdr:rowOff>
    </xdr:from>
    <xdr:to>
      <xdr:col>81</xdr:col>
      <xdr:colOff>101600</xdr:colOff>
      <xdr:row>97</xdr:row>
      <xdr:rowOff>43328</xdr:rowOff>
    </xdr:to>
    <xdr:sp macro="" textlink="">
      <xdr:nvSpPr>
        <xdr:cNvPr id="698" name="楕円 697"/>
        <xdr:cNvSpPr/>
      </xdr:nvSpPr>
      <xdr:spPr>
        <a:xfrm>
          <a:off x="15430500" y="165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34455</xdr:rowOff>
    </xdr:from>
    <xdr:ext cx="534377" cy="259045"/>
    <xdr:sp macro="" textlink="">
      <xdr:nvSpPr>
        <xdr:cNvPr id="699" name="テキスト ボックス 698"/>
        <xdr:cNvSpPr txBox="1"/>
      </xdr:nvSpPr>
      <xdr:spPr>
        <a:xfrm>
          <a:off x="15214111" y="1666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119573</xdr:rowOff>
    </xdr:from>
    <xdr:to>
      <xdr:col>76</xdr:col>
      <xdr:colOff>165100</xdr:colOff>
      <xdr:row>97</xdr:row>
      <xdr:rowOff>49723</xdr:rowOff>
    </xdr:to>
    <xdr:sp macro="" textlink="">
      <xdr:nvSpPr>
        <xdr:cNvPr id="700" name="楕円 699"/>
        <xdr:cNvSpPr/>
      </xdr:nvSpPr>
      <xdr:spPr>
        <a:xfrm>
          <a:off x="14541500" y="1657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40850</xdr:rowOff>
    </xdr:from>
    <xdr:ext cx="534377" cy="259045"/>
    <xdr:sp macro="" textlink="">
      <xdr:nvSpPr>
        <xdr:cNvPr id="701" name="テキスト ボックス 700"/>
        <xdr:cNvSpPr txBox="1"/>
      </xdr:nvSpPr>
      <xdr:spPr>
        <a:xfrm>
          <a:off x="14325111" y="1667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103953</xdr:rowOff>
    </xdr:from>
    <xdr:to>
      <xdr:col>72</xdr:col>
      <xdr:colOff>38100</xdr:colOff>
      <xdr:row>97</xdr:row>
      <xdr:rowOff>34103</xdr:rowOff>
    </xdr:to>
    <xdr:sp macro="" textlink="">
      <xdr:nvSpPr>
        <xdr:cNvPr id="702" name="楕円 701"/>
        <xdr:cNvSpPr/>
      </xdr:nvSpPr>
      <xdr:spPr>
        <a:xfrm>
          <a:off x="13652500" y="1656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25230</xdr:rowOff>
    </xdr:from>
    <xdr:ext cx="534377" cy="259045"/>
    <xdr:sp macro="" textlink="">
      <xdr:nvSpPr>
        <xdr:cNvPr id="703" name="テキスト ボックス 702"/>
        <xdr:cNvSpPr txBox="1"/>
      </xdr:nvSpPr>
      <xdr:spPr>
        <a:xfrm>
          <a:off x="13436111" y="16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103296</xdr:rowOff>
    </xdr:from>
    <xdr:to>
      <xdr:col>67</xdr:col>
      <xdr:colOff>101600</xdr:colOff>
      <xdr:row>97</xdr:row>
      <xdr:rowOff>33446</xdr:rowOff>
    </xdr:to>
    <xdr:sp macro="" textlink="">
      <xdr:nvSpPr>
        <xdr:cNvPr id="704" name="楕円 703"/>
        <xdr:cNvSpPr/>
      </xdr:nvSpPr>
      <xdr:spPr>
        <a:xfrm>
          <a:off x="12763500" y="165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24573</xdr:rowOff>
    </xdr:from>
    <xdr:ext cx="534377" cy="259045"/>
    <xdr:sp macro="" textlink="">
      <xdr:nvSpPr>
        <xdr:cNvPr id="705" name="テキスト ボックス 704"/>
        <xdr:cNvSpPr txBox="1"/>
      </xdr:nvSpPr>
      <xdr:spPr>
        <a:xfrm>
          <a:off x="12547111" y="1665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31" name="直線コネクタ 730"/>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4" name="諸支出金最大値テキスト"/>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5" name="直線コネクタ 734"/>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7" name="諸支出金平均値テキスト"/>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8" name="フローチャート: 判断 737"/>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47915</xdr:rowOff>
    </xdr:from>
    <xdr:to>
      <xdr:col>112</xdr:col>
      <xdr:colOff>38100</xdr:colOff>
      <xdr:row>39</xdr:row>
      <xdr:rowOff>149515</xdr:rowOff>
    </xdr:to>
    <xdr:sp macro="" textlink="">
      <xdr:nvSpPr>
        <xdr:cNvPr id="740" name="フローチャート: 判断 739"/>
        <xdr:cNvSpPr/>
      </xdr:nvSpPr>
      <xdr:spPr>
        <a:xfrm>
          <a:off x="21272500" y="673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166042</xdr:rowOff>
    </xdr:from>
    <xdr:ext cx="249299" cy="259045"/>
    <xdr:sp macro="" textlink="">
      <xdr:nvSpPr>
        <xdr:cNvPr id="741" name="テキスト ボックス 740"/>
        <xdr:cNvSpPr txBox="1"/>
      </xdr:nvSpPr>
      <xdr:spPr>
        <a:xfrm>
          <a:off x="21198650" y="65096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47915</xdr:rowOff>
    </xdr:from>
    <xdr:to>
      <xdr:col>107</xdr:col>
      <xdr:colOff>101600</xdr:colOff>
      <xdr:row>39</xdr:row>
      <xdr:rowOff>149515</xdr:rowOff>
    </xdr:to>
    <xdr:sp macro="" textlink="">
      <xdr:nvSpPr>
        <xdr:cNvPr id="743" name="フローチャート: 判断 742"/>
        <xdr:cNvSpPr/>
      </xdr:nvSpPr>
      <xdr:spPr>
        <a:xfrm>
          <a:off x="20383500" y="673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166042</xdr:rowOff>
    </xdr:from>
    <xdr:ext cx="249299" cy="259045"/>
    <xdr:sp macro="" textlink="">
      <xdr:nvSpPr>
        <xdr:cNvPr id="744" name="テキスト ボックス 743"/>
        <xdr:cNvSpPr txBox="1"/>
      </xdr:nvSpPr>
      <xdr:spPr>
        <a:xfrm>
          <a:off x="20309650" y="65096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47589</xdr:rowOff>
    </xdr:from>
    <xdr:to>
      <xdr:col>102</xdr:col>
      <xdr:colOff>165100</xdr:colOff>
      <xdr:row>39</xdr:row>
      <xdr:rowOff>149189</xdr:rowOff>
    </xdr:to>
    <xdr:sp macro="" textlink="">
      <xdr:nvSpPr>
        <xdr:cNvPr id="746" name="フローチャート: 判断 745"/>
        <xdr:cNvSpPr/>
      </xdr:nvSpPr>
      <xdr:spPr>
        <a:xfrm>
          <a:off x="19494500" y="673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165716</xdr:rowOff>
    </xdr:from>
    <xdr:ext cx="249299" cy="259045"/>
    <xdr:sp macro="" textlink="">
      <xdr:nvSpPr>
        <xdr:cNvPr id="747" name="テキスト ボックス 746"/>
        <xdr:cNvSpPr txBox="1"/>
      </xdr:nvSpPr>
      <xdr:spPr>
        <a:xfrm>
          <a:off x="19420650" y="65093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15748</xdr:rowOff>
    </xdr:from>
    <xdr:to>
      <xdr:col>98</xdr:col>
      <xdr:colOff>38100</xdr:colOff>
      <xdr:row>39</xdr:row>
      <xdr:rowOff>117348</xdr:rowOff>
    </xdr:to>
    <xdr:sp macro="" textlink="">
      <xdr:nvSpPr>
        <xdr:cNvPr id="748" name="フローチャート: 判断 747"/>
        <xdr:cNvSpPr/>
      </xdr:nvSpPr>
      <xdr:spPr>
        <a:xfrm>
          <a:off x="18605500" y="670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133875</xdr:rowOff>
    </xdr:from>
    <xdr:ext cx="378565" cy="259045"/>
    <xdr:sp macro="" textlink="">
      <xdr:nvSpPr>
        <xdr:cNvPr id="749" name="テキスト ボックス 748"/>
        <xdr:cNvSpPr txBox="1"/>
      </xdr:nvSpPr>
      <xdr:spPr>
        <a:xfrm>
          <a:off x="18467017" y="6477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6" name="諸支出金該当値テキスト"/>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・総務費の住民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人当たりコストは対前年度</a:t>
          </a:r>
          <a:r>
            <a:rPr kumimoji="1" lang="en-US" altLang="ja-JP" sz="1300">
              <a:latin typeface="ＭＳ Ｐゴシック" panose="020B0600070205080204" pitchFamily="50" charset="-128"/>
              <a:ea typeface="ＭＳ Ｐゴシック" panose="020B0600070205080204" pitchFamily="50" charset="-128"/>
            </a:rPr>
            <a:t>99,200</a:t>
          </a:r>
          <a:r>
            <a:rPr kumimoji="1" lang="ja-JP" altLang="en-US" sz="1300">
              <a:latin typeface="ＭＳ Ｐゴシック" panose="020B0600070205080204" pitchFamily="50" charset="-128"/>
              <a:ea typeface="ＭＳ Ｐゴシック" panose="020B0600070205080204" pitchFamily="50" charset="-128"/>
            </a:rPr>
            <a:t>円と大きく増加となった。これは、国の新型コロナウイルス感染症対策である特別定額給付金事業（</a:t>
          </a:r>
          <a:r>
            <a:rPr kumimoji="1" lang="en-US" altLang="ja-JP" sz="1300">
              <a:latin typeface="ＭＳ Ｐゴシック" panose="020B0600070205080204" pitchFamily="50" charset="-128"/>
              <a:ea typeface="ＭＳ Ｐゴシック" panose="020B0600070205080204" pitchFamily="50" charset="-128"/>
            </a:rPr>
            <a:t>1,023,431</a:t>
          </a:r>
          <a:r>
            <a:rPr kumimoji="1" lang="ja-JP" altLang="en-US" sz="1300">
              <a:latin typeface="ＭＳ Ｐゴシック" panose="020B0600070205080204" pitchFamily="50" charset="-128"/>
              <a:ea typeface="ＭＳ Ｐゴシック" panose="020B0600070205080204" pitchFamily="50" charset="-128"/>
            </a:rPr>
            <a:t>千円）の実施によるものである。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・衛生費は対前年度</a:t>
          </a:r>
          <a:r>
            <a:rPr kumimoji="1" lang="en-US" altLang="ja-JP" sz="1300">
              <a:latin typeface="ＭＳ Ｐゴシック" panose="020B0600070205080204" pitchFamily="50" charset="-128"/>
              <a:ea typeface="ＭＳ Ｐゴシック" panose="020B0600070205080204" pitchFamily="50" charset="-128"/>
            </a:rPr>
            <a:t>3,839</a:t>
          </a:r>
          <a:r>
            <a:rPr kumimoji="1" lang="ja-JP" altLang="en-US" sz="1300">
              <a:latin typeface="ＭＳ Ｐゴシック" panose="020B0600070205080204" pitchFamily="50" charset="-128"/>
              <a:ea typeface="ＭＳ Ｐゴシック" panose="020B0600070205080204" pitchFamily="50" charset="-128"/>
            </a:rPr>
            <a:t>円の増加となった。水道事業会計への補助金（</a:t>
          </a:r>
          <a:r>
            <a:rPr kumimoji="1" lang="en-US" altLang="ja-JP" sz="1300">
              <a:latin typeface="ＭＳ Ｐゴシック" panose="020B0600070205080204" pitchFamily="50" charset="-128"/>
              <a:ea typeface="ＭＳ Ｐゴシック" panose="020B0600070205080204" pitchFamily="50" charset="-128"/>
            </a:rPr>
            <a:t>29,892</a:t>
          </a:r>
          <a:r>
            <a:rPr kumimoji="1" lang="ja-JP" altLang="en-US" sz="1300">
              <a:latin typeface="ＭＳ Ｐゴシック" panose="020B0600070205080204" pitchFamily="50" charset="-128"/>
              <a:ea typeface="ＭＳ Ｐゴシック" panose="020B0600070205080204" pitchFamily="50" charset="-128"/>
            </a:rPr>
            <a:t>千円）が皆増したためである。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・商工費の住民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人当たりコストは対前年度</a:t>
          </a:r>
          <a:r>
            <a:rPr kumimoji="1" lang="en-US" altLang="ja-JP" sz="1300">
              <a:latin typeface="ＭＳ Ｐゴシック" panose="020B0600070205080204" pitchFamily="50" charset="-128"/>
              <a:ea typeface="ＭＳ Ｐゴシック" panose="020B0600070205080204" pitchFamily="50" charset="-128"/>
            </a:rPr>
            <a:t>14,906</a:t>
          </a:r>
          <a:r>
            <a:rPr kumimoji="1" lang="ja-JP" altLang="en-US" sz="1300">
              <a:latin typeface="ＭＳ Ｐゴシック" panose="020B0600070205080204" pitchFamily="50" charset="-128"/>
              <a:ea typeface="ＭＳ Ｐゴシック" panose="020B0600070205080204" pitchFamily="50" charset="-128"/>
            </a:rPr>
            <a:t>円増加した。令和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年度は新型コロナウイルス感染症の拡大により社会活動、経済活動が大きく停滞し、毎年実施していたプレミアム商品券事業（</a:t>
          </a:r>
          <a:r>
            <a:rPr kumimoji="1" lang="en-US" altLang="ja-JP" sz="1300">
              <a:latin typeface="ＭＳ Ｐゴシック" panose="020B0600070205080204" pitchFamily="50" charset="-128"/>
              <a:ea typeface="ＭＳ Ｐゴシック" panose="020B0600070205080204" pitchFamily="50" charset="-128"/>
            </a:rPr>
            <a:t>18,598</a:t>
          </a:r>
          <a:r>
            <a:rPr kumimoji="1" lang="ja-JP" altLang="en-US" sz="1300">
              <a:latin typeface="ＭＳ Ｐゴシック" panose="020B0600070205080204" pitchFamily="50" charset="-128"/>
              <a:ea typeface="ＭＳ Ｐゴシック" panose="020B0600070205080204" pitchFamily="50" charset="-128"/>
            </a:rPr>
            <a:t>千円）などが中止となったものの、住民生活や事業者支援を目的とした対策事業（テイクアウト券、商品券、事業追い風助成金、感染症拡大防止協力負担金等）（</a:t>
          </a:r>
          <a:r>
            <a:rPr kumimoji="1" lang="en-US" altLang="ja-JP" sz="1300">
              <a:latin typeface="ＭＳ Ｐゴシック" panose="020B0600070205080204" pitchFamily="50" charset="-128"/>
              <a:ea typeface="ＭＳ Ｐゴシック" panose="020B0600070205080204" pitchFamily="50" charset="-128"/>
            </a:rPr>
            <a:t>196,708</a:t>
          </a:r>
          <a:r>
            <a:rPr kumimoji="1" lang="ja-JP" altLang="en-US" sz="1300">
              <a:latin typeface="ＭＳ Ｐゴシック" panose="020B0600070205080204" pitchFamily="50" charset="-128"/>
              <a:ea typeface="ＭＳ Ｐゴシック" panose="020B0600070205080204" pitchFamily="50" charset="-128"/>
            </a:rPr>
            <a:t>千円）を実施したことにより商工費の決算額は増加している。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・教育費は対前年度</a:t>
          </a:r>
          <a:r>
            <a:rPr kumimoji="1" lang="en-US" altLang="ja-JP" sz="1300">
              <a:latin typeface="ＭＳ Ｐゴシック" panose="020B0600070205080204" pitchFamily="50" charset="-128"/>
              <a:ea typeface="ＭＳ Ｐゴシック" panose="020B0600070205080204" pitchFamily="50" charset="-128"/>
            </a:rPr>
            <a:t>13,746</a:t>
          </a:r>
          <a:r>
            <a:rPr kumimoji="1" lang="ja-JP" altLang="en-US" sz="1300">
              <a:latin typeface="ＭＳ Ｐゴシック" panose="020B0600070205080204" pitchFamily="50" charset="-128"/>
              <a:ea typeface="ＭＳ Ｐゴシック" panose="020B0600070205080204" pitchFamily="50" charset="-128"/>
            </a:rPr>
            <a:t>円の増加となった。現在検討を進めている小学校の統廃合及び新校舎の建設に係る財源として小学校建設基金の創設・積立を行っており、令和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年度は増額積立（</a:t>
          </a:r>
          <a:r>
            <a:rPr kumimoji="1" lang="en-US" altLang="ja-JP" sz="1300">
              <a:latin typeface="ＭＳ Ｐゴシック" panose="020B0600070205080204" pitchFamily="50" charset="-128"/>
              <a:ea typeface="ＭＳ Ｐゴシック" panose="020B0600070205080204" pitchFamily="50" charset="-128"/>
            </a:rPr>
            <a:t>211,292</a:t>
          </a:r>
          <a:r>
            <a:rPr kumimoji="1" lang="ja-JP" altLang="en-US" sz="1300">
              <a:latin typeface="ＭＳ Ｐゴシック" panose="020B0600070205080204" pitchFamily="50" charset="-128"/>
              <a:ea typeface="ＭＳ Ｐゴシック" panose="020B0600070205080204" pitchFamily="50" charset="-128"/>
            </a:rPr>
            <a:t>千円：対前年度</a:t>
          </a:r>
          <a:r>
            <a:rPr kumimoji="1" lang="en-US" altLang="ja-JP" sz="1300">
              <a:latin typeface="ＭＳ Ｐゴシック" panose="020B0600070205080204" pitchFamily="50" charset="-128"/>
              <a:ea typeface="ＭＳ Ｐゴシック" panose="020B0600070205080204" pitchFamily="50" charset="-128"/>
            </a:rPr>
            <a:t>+141,262</a:t>
          </a:r>
          <a:r>
            <a:rPr kumimoji="1" lang="ja-JP" altLang="en-US" sz="1300">
              <a:latin typeface="ＭＳ Ｐゴシック" panose="020B0600070205080204" pitchFamily="50" charset="-128"/>
              <a:ea typeface="ＭＳ Ｐゴシック" panose="020B0600070205080204" pitchFamily="50" charset="-128"/>
            </a:rPr>
            <a:t>千円）したことで教育費の決算額が増加した。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財政調整基金については近年取り崩しもなく、一括運用基金利子のみ積み立てを行っているため残高は減少していない。しかし、令和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年度における基金残高比が△</a:t>
          </a:r>
          <a:r>
            <a:rPr kumimoji="1" lang="en-US" altLang="ja-JP" sz="1400">
              <a:latin typeface="ＭＳ ゴシック" pitchFamily="49" charset="-128"/>
              <a:ea typeface="ＭＳ ゴシック" pitchFamily="49" charset="-128"/>
            </a:rPr>
            <a:t>2.48</a:t>
          </a:r>
          <a:r>
            <a:rPr kumimoji="1" lang="ja-JP" altLang="en-US" sz="1400">
              <a:latin typeface="ＭＳ ゴシック" pitchFamily="49" charset="-128"/>
              <a:ea typeface="ＭＳ ゴシック" pitchFamily="49" charset="-128"/>
            </a:rPr>
            <a:t>ポイントとなったのは標準財政規模の増加（対前年度</a:t>
          </a:r>
          <a:r>
            <a:rPr kumimoji="1" lang="en-US" altLang="ja-JP" sz="1400">
              <a:latin typeface="ＭＳ ゴシック" pitchFamily="49" charset="-128"/>
              <a:ea typeface="ＭＳ ゴシック" pitchFamily="49" charset="-128"/>
            </a:rPr>
            <a:t>+184,731</a:t>
          </a:r>
          <a:r>
            <a:rPr kumimoji="1" lang="ja-JP" altLang="en-US" sz="1400">
              <a:latin typeface="ＭＳ ゴシック" pitchFamily="49" charset="-128"/>
              <a:ea typeface="ＭＳ ゴシック" pitchFamily="49" charset="-128"/>
            </a:rPr>
            <a:t>千円）によるものである。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なお、実質収支額は町税及び地方消費税の増収により対前年度</a:t>
          </a:r>
          <a:r>
            <a:rPr kumimoji="1" lang="en-US" altLang="ja-JP" sz="1400">
              <a:latin typeface="ＭＳ ゴシック" pitchFamily="49" charset="-128"/>
              <a:ea typeface="ＭＳ ゴシック" pitchFamily="49" charset="-128"/>
            </a:rPr>
            <a:t>1.67</a:t>
          </a:r>
          <a:r>
            <a:rPr kumimoji="1" lang="ja-JP" altLang="en-US" sz="1400">
              <a:latin typeface="ＭＳ ゴシック" pitchFamily="49" charset="-128"/>
              <a:ea typeface="ＭＳ ゴシック" pitchFamily="49" charset="-128"/>
            </a:rPr>
            <a:t>ポイント増加した。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年度も引き続き全会計において黒字となった。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年度より法適化され、下水道事業特別会計及び農業集落排水事業特別会計は「下水道事業会計」として一本化された。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水道事業会計及び国民健康保険事業特別会計は共に黒字比率が減少しているが、分母の標準財政規模が増加（</a:t>
          </a:r>
          <a:r>
            <a:rPr kumimoji="1" lang="en-US" altLang="ja-JP" sz="1400">
              <a:latin typeface="ＭＳ ゴシック" pitchFamily="49" charset="-128"/>
              <a:ea typeface="ＭＳ ゴシック" pitchFamily="49" charset="-128"/>
            </a:rPr>
            <a:t>+184,731</a:t>
          </a:r>
          <a:r>
            <a:rPr kumimoji="1" lang="ja-JP" altLang="en-US" sz="1400">
              <a:latin typeface="ＭＳ ゴシック" pitchFamily="49" charset="-128"/>
              <a:ea typeface="ＭＳ ゴシック" pitchFamily="49" charset="-128"/>
            </a:rPr>
            <a:t>千円）したためであり、両会計の黒字はほぼ令和元年度並みである。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一般会計の黒字比率は</a:t>
          </a:r>
          <a:r>
            <a:rPr kumimoji="1" lang="en-US" altLang="ja-JP" sz="1400">
              <a:latin typeface="ＭＳ ゴシック" pitchFamily="49" charset="-128"/>
              <a:ea typeface="ＭＳ ゴシック" pitchFamily="49" charset="-128"/>
            </a:rPr>
            <a:t>1.68</a:t>
          </a:r>
          <a:r>
            <a:rPr kumimoji="1" lang="ja-JP" altLang="en-US" sz="1400">
              <a:latin typeface="ＭＳ ゴシック" pitchFamily="49" charset="-128"/>
              <a:ea typeface="ＭＳ ゴシック" pitchFamily="49" charset="-128"/>
            </a:rPr>
            <a:t>ポイントの増加となっている。これは歳入において地方税及び地方消費税等の増収により黒字幅が拡大しているためである。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介護保険特別会計は今般のコロナ禍により介護サービスの利用制限がかかったことによりサービス提供が減少したため、歳出減により黒字が増加した。</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6578947</v>
      </c>
      <c r="BO4" s="464"/>
      <c r="BP4" s="464"/>
      <c r="BQ4" s="464"/>
      <c r="BR4" s="464"/>
      <c r="BS4" s="464"/>
      <c r="BT4" s="464"/>
      <c r="BU4" s="465"/>
      <c r="BV4" s="463">
        <v>5246399</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8.6999999999999993</v>
      </c>
      <c r="CU4" s="648"/>
      <c r="CV4" s="648"/>
      <c r="CW4" s="648"/>
      <c r="CX4" s="648"/>
      <c r="CY4" s="648"/>
      <c r="CZ4" s="648"/>
      <c r="DA4" s="649"/>
      <c r="DB4" s="647">
        <v>7</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6268410</v>
      </c>
      <c r="BO5" s="469"/>
      <c r="BP5" s="469"/>
      <c r="BQ5" s="469"/>
      <c r="BR5" s="469"/>
      <c r="BS5" s="469"/>
      <c r="BT5" s="469"/>
      <c r="BU5" s="470"/>
      <c r="BV5" s="468">
        <v>4997046</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78.7</v>
      </c>
      <c r="CU5" s="439"/>
      <c r="CV5" s="439"/>
      <c r="CW5" s="439"/>
      <c r="CX5" s="439"/>
      <c r="CY5" s="439"/>
      <c r="CZ5" s="439"/>
      <c r="DA5" s="440"/>
      <c r="DB5" s="438">
        <v>84.5</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310537</v>
      </c>
      <c r="BO6" s="469"/>
      <c r="BP6" s="469"/>
      <c r="BQ6" s="469"/>
      <c r="BR6" s="469"/>
      <c r="BS6" s="469"/>
      <c r="BT6" s="469"/>
      <c r="BU6" s="470"/>
      <c r="BV6" s="468">
        <v>249353</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82.2</v>
      </c>
      <c r="CU6" s="622"/>
      <c r="CV6" s="622"/>
      <c r="CW6" s="622"/>
      <c r="CX6" s="622"/>
      <c r="CY6" s="622"/>
      <c r="CZ6" s="622"/>
      <c r="DA6" s="623"/>
      <c r="DB6" s="621">
        <v>88.4</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20624</v>
      </c>
      <c r="BO7" s="469"/>
      <c r="BP7" s="469"/>
      <c r="BQ7" s="469"/>
      <c r="BR7" s="469"/>
      <c r="BS7" s="469"/>
      <c r="BT7" s="469"/>
      <c r="BU7" s="470"/>
      <c r="BV7" s="468">
        <v>28067</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3324251</v>
      </c>
      <c r="CU7" s="469"/>
      <c r="CV7" s="469"/>
      <c r="CW7" s="469"/>
      <c r="CX7" s="469"/>
      <c r="CY7" s="469"/>
      <c r="CZ7" s="469"/>
      <c r="DA7" s="470"/>
      <c r="DB7" s="468">
        <v>3139520</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105</v>
      </c>
      <c r="AV8" s="526"/>
      <c r="AW8" s="526"/>
      <c r="AX8" s="526"/>
      <c r="AY8" s="448" t="s">
        <v>109</v>
      </c>
      <c r="AZ8" s="449"/>
      <c r="BA8" s="449"/>
      <c r="BB8" s="449"/>
      <c r="BC8" s="449"/>
      <c r="BD8" s="449"/>
      <c r="BE8" s="449"/>
      <c r="BF8" s="449"/>
      <c r="BG8" s="449"/>
      <c r="BH8" s="449"/>
      <c r="BI8" s="449"/>
      <c r="BJ8" s="449"/>
      <c r="BK8" s="449"/>
      <c r="BL8" s="449"/>
      <c r="BM8" s="450"/>
      <c r="BN8" s="468">
        <v>289913</v>
      </c>
      <c r="BO8" s="469"/>
      <c r="BP8" s="469"/>
      <c r="BQ8" s="469"/>
      <c r="BR8" s="469"/>
      <c r="BS8" s="469"/>
      <c r="BT8" s="469"/>
      <c r="BU8" s="470"/>
      <c r="BV8" s="468">
        <v>221286</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0.47</v>
      </c>
      <c r="CU8" s="582"/>
      <c r="CV8" s="582"/>
      <c r="CW8" s="582"/>
      <c r="CX8" s="582"/>
      <c r="CY8" s="582"/>
      <c r="CZ8" s="582"/>
      <c r="DA8" s="583"/>
      <c r="DB8" s="581">
        <v>0.46</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9860</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68627</v>
      </c>
      <c r="BO9" s="469"/>
      <c r="BP9" s="469"/>
      <c r="BQ9" s="469"/>
      <c r="BR9" s="469"/>
      <c r="BS9" s="469"/>
      <c r="BT9" s="469"/>
      <c r="BU9" s="470"/>
      <c r="BV9" s="468">
        <v>1674</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8.9</v>
      </c>
      <c r="CU9" s="439"/>
      <c r="CV9" s="439"/>
      <c r="CW9" s="439"/>
      <c r="CX9" s="439"/>
      <c r="CY9" s="439"/>
      <c r="CZ9" s="439"/>
      <c r="DA9" s="440"/>
      <c r="DB9" s="438">
        <v>9.3000000000000007</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10197</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8772</v>
      </c>
      <c r="BO10" s="469"/>
      <c r="BP10" s="469"/>
      <c r="BQ10" s="469"/>
      <c r="BR10" s="469"/>
      <c r="BS10" s="469"/>
      <c r="BT10" s="469"/>
      <c r="BU10" s="470"/>
      <c r="BV10" s="468">
        <v>6799</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10110</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120</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9899</v>
      </c>
      <c r="S13" s="572"/>
      <c r="T13" s="572"/>
      <c r="U13" s="572"/>
      <c r="V13" s="573"/>
      <c r="W13" s="559" t="s">
        <v>141</v>
      </c>
      <c r="X13" s="481"/>
      <c r="Y13" s="481"/>
      <c r="Z13" s="481"/>
      <c r="AA13" s="481"/>
      <c r="AB13" s="482"/>
      <c r="AC13" s="444">
        <v>134</v>
      </c>
      <c r="AD13" s="445"/>
      <c r="AE13" s="445"/>
      <c r="AF13" s="445"/>
      <c r="AG13" s="446"/>
      <c r="AH13" s="444">
        <v>139</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77399</v>
      </c>
      <c r="BO13" s="469"/>
      <c r="BP13" s="469"/>
      <c r="BQ13" s="469"/>
      <c r="BR13" s="469"/>
      <c r="BS13" s="469"/>
      <c r="BT13" s="469"/>
      <c r="BU13" s="470"/>
      <c r="BV13" s="468">
        <v>8473</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9.1999999999999993</v>
      </c>
      <c r="CU13" s="439"/>
      <c r="CV13" s="439"/>
      <c r="CW13" s="439"/>
      <c r="CX13" s="439"/>
      <c r="CY13" s="439"/>
      <c r="CZ13" s="439"/>
      <c r="DA13" s="440"/>
      <c r="DB13" s="438">
        <v>9.5</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10222</v>
      </c>
      <c r="S14" s="572"/>
      <c r="T14" s="572"/>
      <c r="U14" s="572"/>
      <c r="V14" s="573"/>
      <c r="W14" s="574"/>
      <c r="X14" s="484"/>
      <c r="Y14" s="484"/>
      <c r="Z14" s="484"/>
      <c r="AA14" s="484"/>
      <c r="AB14" s="485"/>
      <c r="AC14" s="564">
        <v>2.6</v>
      </c>
      <c r="AD14" s="565"/>
      <c r="AE14" s="565"/>
      <c r="AF14" s="565"/>
      <c r="AG14" s="566"/>
      <c r="AH14" s="564">
        <v>2.7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t="s">
        <v>138</v>
      </c>
      <c r="CU14" s="576"/>
      <c r="CV14" s="576"/>
      <c r="CW14" s="576"/>
      <c r="CX14" s="576"/>
      <c r="CY14" s="576"/>
      <c r="CZ14" s="576"/>
      <c r="DA14" s="577"/>
      <c r="DB14" s="575" t="s">
        <v>139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140</v>
      </c>
      <c r="N15" s="569"/>
      <c r="O15" s="569"/>
      <c r="P15" s="569"/>
      <c r="Q15" s="570"/>
      <c r="R15" s="571">
        <v>10012</v>
      </c>
      <c r="S15" s="572"/>
      <c r="T15" s="572"/>
      <c r="U15" s="572"/>
      <c r="V15" s="573"/>
      <c r="W15" s="559" t="s">
        <v>148</v>
      </c>
      <c r="X15" s="481"/>
      <c r="Y15" s="481"/>
      <c r="Z15" s="481"/>
      <c r="AA15" s="481"/>
      <c r="AB15" s="482"/>
      <c r="AC15" s="444">
        <v>2066</v>
      </c>
      <c r="AD15" s="445"/>
      <c r="AE15" s="445"/>
      <c r="AF15" s="445"/>
      <c r="AG15" s="446"/>
      <c r="AH15" s="444">
        <v>2146</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1322005</v>
      </c>
      <c r="BO15" s="464"/>
      <c r="BP15" s="464"/>
      <c r="BQ15" s="464"/>
      <c r="BR15" s="464"/>
      <c r="BS15" s="464"/>
      <c r="BT15" s="464"/>
      <c r="BU15" s="465"/>
      <c r="BV15" s="463">
        <v>1246587</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40.5</v>
      </c>
      <c r="AD16" s="565"/>
      <c r="AE16" s="565"/>
      <c r="AF16" s="565"/>
      <c r="AG16" s="566"/>
      <c r="AH16" s="564">
        <v>41.6</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2835567</v>
      </c>
      <c r="BO16" s="469"/>
      <c r="BP16" s="469"/>
      <c r="BQ16" s="469"/>
      <c r="BR16" s="469"/>
      <c r="BS16" s="469"/>
      <c r="BT16" s="469"/>
      <c r="BU16" s="470"/>
      <c r="BV16" s="468">
        <v>2662543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154</v>
      </c>
      <c r="N17" s="554"/>
      <c r="O17" s="554"/>
      <c r="P17" s="554"/>
      <c r="Q17" s="555"/>
      <c r="R17" s="556" t="s">
        <v>152</v>
      </c>
      <c r="S17" s="557"/>
      <c r="T17" s="557"/>
      <c r="U17" s="557"/>
      <c r="V17" s="558"/>
      <c r="W17" s="559" t="s">
        <v>155</v>
      </c>
      <c r="X17" s="481"/>
      <c r="Y17" s="481"/>
      <c r="Z17" s="481"/>
      <c r="AA17" s="481"/>
      <c r="AB17" s="482"/>
      <c r="AC17" s="444">
        <v>2900</v>
      </c>
      <c r="AD17" s="445"/>
      <c r="AE17" s="445"/>
      <c r="AF17" s="445"/>
      <c r="AG17" s="446"/>
      <c r="AH17" s="444">
        <v>2879</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1671419</v>
      </c>
      <c r="BO17" s="469"/>
      <c r="BP17" s="469"/>
      <c r="BQ17" s="469"/>
      <c r="BR17" s="469"/>
      <c r="BS17" s="469"/>
      <c r="BT17" s="469"/>
      <c r="BU17" s="470"/>
      <c r="BV17" s="468">
        <v>1583786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41.16</v>
      </c>
      <c r="M18" s="533"/>
      <c r="N18" s="533"/>
      <c r="O18" s="533"/>
      <c r="P18" s="533"/>
      <c r="Q18" s="533"/>
      <c r="R18" s="534"/>
      <c r="S18" s="534"/>
      <c r="T18" s="534"/>
      <c r="U18" s="534"/>
      <c r="V18" s="535"/>
      <c r="W18" s="549"/>
      <c r="X18" s="550"/>
      <c r="Y18" s="550"/>
      <c r="Z18" s="550"/>
      <c r="AA18" s="550"/>
      <c r="AB18" s="560"/>
      <c r="AC18" s="432">
        <v>56.9</v>
      </c>
      <c r="AD18" s="433"/>
      <c r="AE18" s="433"/>
      <c r="AF18" s="433"/>
      <c r="AG18" s="536"/>
      <c r="AH18" s="432">
        <v>55.8</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2608916</v>
      </c>
      <c r="BO18" s="469"/>
      <c r="BP18" s="469"/>
      <c r="BQ18" s="469"/>
      <c r="BR18" s="469"/>
      <c r="BS18" s="469"/>
      <c r="BT18" s="469"/>
      <c r="BU18" s="470"/>
      <c r="BV18" s="468">
        <v>2692046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240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3948358</v>
      </c>
      <c r="BO19" s="469"/>
      <c r="BP19" s="469"/>
      <c r="BQ19" s="469"/>
      <c r="BR19" s="469"/>
      <c r="BS19" s="469"/>
      <c r="BT19" s="469"/>
      <c r="BU19" s="470"/>
      <c r="BV19" s="468">
        <v>3570496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3702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3973150</v>
      </c>
      <c r="BO23" s="469"/>
      <c r="BP23" s="469"/>
      <c r="BQ23" s="469"/>
      <c r="BR23" s="469"/>
      <c r="BS23" s="469"/>
      <c r="BT23" s="469"/>
      <c r="BU23" s="470"/>
      <c r="BV23" s="468">
        <v>3929947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6678</v>
      </c>
      <c r="R24" s="445"/>
      <c r="S24" s="445"/>
      <c r="T24" s="445"/>
      <c r="U24" s="445"/>
      <c r="V24" s="446"/>
      <c r="W24" s="510"/>
      <c r="X24" s="501"/>
      <c r="Y24" s="502"/>
      <c r="Z24" s="441" t="s">
        <v>171</v>
      </c>
      <c r="AA24" s="442"/>
      <c r="AB24" s="442"/>
      <c r="AC24" s="442"/>
      <c r="AD24" s="442"/>
      <c r="AE24" s="442"/>
      <c r="AF24" s="442"/>
      <c r="AG24" s="443"/>
      <c r="AH24" s="444">
        <v>92</v>
      </c>
      <c r="AI24" s="445"/>
      <c r="AJ24" s="445"/>
      <c r="AK24" s="445"/>
      <c r="AL24" s="446"/>
      <c r="AM24" s="444">
        <v>264592</v>
      </c>
      <c r="AN24" s="445"/>
      <c r="AO24" s="445"/>
      <c r="AP24" s="445"/>
      <c r="AQ24" s="445"/>
      <c r="AR24" s="446"/>
      <c r="AS24" s="444">
        <v>2876</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3750075</v>
      </c>
      <c r="BO24" s="469"/>
      <c r="BP24" s="469"/>
      <c r="BQ24" s="469"/>
      <c r="BR24" s="469"/>
      <c r="BS24" s="469"/>
      <c r="BT24" s="469"/>
      <c r="BU24" s="470"/>
      <c r="BV24" s="468">
        <v>3859917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t="s">
        <v>138</v>
      </c>
      <c r="M25" s="445"/>
      <c r="N25" s="445"/>
      <c r="O25" s="445"/>
      <c r="P25" s="446"/>
      <c r="Q25" s="444" t="s">
        <v>129</v>
      </c>
      <c r="R25" s="445"/>
      <c r="S25" s="445"/>
      <c r="T25" s="445"/>
      <c r="U25" s="445"/>
      <c r="V25" s="446"/>
      <c r="W25" s="510"/>
      <c r="X25" s="501"/>
      <c r="Y25" s="502"/>
      <c r="Z25" s="441" t="s">
        <v>174</v>
      </c>
      <c r="AA25" s="442"/>
      <c r="AB25" s="442"/>
      <c r="AC25" s="442"/>
      <c r="AD25" s="442"/>
      <c r="AE25" s="442"/>
      <c r="AF25" s="442"/>
      <c r="AG25" s="443"/>
      <c r="AH25" s="444" t="s">
        <v>138</v>
      </c>
      <c r="AI25" s="445"/>
      <c r="AJ25" s="445"/>
      <c r="AK25" s="445"/>
      <c r="AL25" s="446"/>
      <c r="AM25" s="444" t="s">
        <v>138</v>
      </c>
      <c r="AN25" s="445"/>
      <c r="AO25" s="445"/>
      <c r="AP25" s="445"/>
      <c r="AQ25" s="445"/>
      <c r="AR25" s="446"/>
      <c r="AS25" s="444" t="s">
        <v>138</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2800</v>
      </c>
      <c r="BO25" s="464"/>
      <c r="BP25" s="464"/>
      <c r="BQ25" s="464"/>
      <c r="BR25" s="464"/>
      <c r="BS25" s="464"/>
      <c r="BT25" s="464"/>
      <c r="BU25" s="465"/>
      <c r="BV25" s="463">
        <v>5378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5192</v>
      </c>
      <c r="R26" s="445"/>
      <c r="S26" s="445"/>
      <c r="T26" s="445"/>
      <c r="U26" s="445"/>
      <c r="V26" s="446"/>
      <c r="W26" s="510"/>
      <c r="X26" s="501"/>
      <c r="Y26" s="502"/>
      <c r="Z26" s="441" t="s">
        <v>177</v>
      </c>
      <c r="AA26" s="523"/>
      <c r="AB26" s="523"/>
      <c r="AC26" s="523"/>
      <c r="AD26" s="523"/>
      <c r="AE26" s="523"/>
      <c r="AF26" s="523"/>
      <c r="AG26" s="524"/>
      <c r="AH26" s="444">
        <v>2</v>
      </c>
      <c r="AI26" s="445"/>
      <c r="AJ26" s="445"/>
      <c r="AK26" s="445"/>
      <c r="AL26" s="446"/>
      <c r="AM26" s="444" t="s">
        <v>178</v>
      </c>
      <c r="AN26" s="445"/>
      <c r="AO26" s="445"/>
      <c r="AP26" s="445"/>
      <c r="AQ26" s="445"/>
      <c r="AR26" s="446"/>
      <c r="AS26" s="444" t="s">
        <v>178</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138</v>
      </c>
      <c r="BO26" s="469"/>
      <c r="BP26" s="469"/>
      <c r="BQ26" s="469"/>
      <c r="BR26" s="469"/>
      <c r="BS26" s="469"/>
      <c r="BT26" s="469"/>
      <c r="BU26" s="470"/>
      <c r="BV26" s="468" t="s">
        <v>138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2741</v>
      </c>
      <c r="R27" s="445"/>
      <c r="S27" s="445"/>
      <c r="T27" s="445"/>
      <c r="U27" s="445"/>
      <c r="V27" s="446"/>
      <c r="W27" s="510"/>
      <c r="X27" s="501"/>
      <c r="Y27" s="502"/>
      <c r="Z27" s="441" t="s">
        <v>181</v>
      </c>
      <c r="AA27" s="442"/>
      <c r="AB27" s="442"/>
      <c r="AC27" s="442"/>
      <c r="AD27" s="442"/>
      <c r="AE27" s="442"/>
      <c r="AF27" s="442"/>
      <c r="AG27" s="443"/>
      <c r="AH27" s="444">
        <v>1</v>
      </c>
      <c r="AI27" s="445"/>
      <c r="AJ27" s="445"/>
      <c r="AK27" s="445"/>
      <c r="AL27" s="446"/>
      <c r="AM27" s="444" t="s">
        <v>182</v>
      </c>
      <c r="AN27" s="445"/>
      <c r="AO27" s="445"/>
      <c r="AP27" s="445"/>
      <c r="AQ27" s="445"/>
      <c r="AR27" s="446"/>
      <c r="AS27" s="444" t="s">
        <v>182</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v>174932</v>
      </c>
      <c r="BO27" s="472"/>
      <c r="BP27" s="472"/>
      <c r="BQ27" s="472"/>
      <c r="BR27" s="472"/>
      <c r="BS27" s="472"/>
      <c r="BT27" s="472"/>
      <c r="BU27" s="473"/>
      <c r="BV27" s="471">
        <v>174885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184</v>
      </c>
      <c r="F28" s="442"/>
      <c r="G28" s="442"/>
      <c r="H28" s="442"/>
      <c r="I28" s="442"/>
      <c r="J28" s="442"/>
      <c r="K28" s="443"/>
      <c r="L28" s="444">
        <v>1</v>
      </c>
      <c r="M28" s="445"/>
      <c r="N28" s="445"/>
      <c r="O28" s="445"/>
      <c r="P28" s="446"/>
      <c r="Q28" s="444">
        <v>2131</v>
      </c>
      <c r="R28" s="445"/>
      <c r="S28" s="445"/>
      <c r="T28" s="445"/>
      <c r="U28" s="445"/>
      <c r="V28" s="446"/>
      <c r="W28" s="510"/>
      <c r="X28" s="501"/>
      <c r="Y28" s="502"/>
      <c r="Z28" s="441" t="s">
        <v>185</v>
      </c>
      <c r="AA28" s="442"/>
      <c r="AB28" s="442"/>
      <c r="AC28" s="442"/>
      <c r="AD28" s="442"/>
      <c r="AE28" s="442"/>
      <c r="AF28" s="442"/>
      <c r="AG28" s="443"/>
      <c r="AH28" s="444" t="s">
        <v>138</v>
      </c>
      <c r="AI28" s="445"/>
      <c r="AJ28" s="445"/>
      <c r="AK28" s="445"/>
      <c r="AL28" s="446"/>
      <c r="AM28" s="444" t="s">
        <v>138</v>
      </c>
      <c r="AN28" s="445"/>
      <c r="AO28" s="445"/>
      <c r="AP28" s="445"/>
      <c r="AQ28" s="445"/>
      <c r="AR28" s="446"/>
      <c r="AS28" s="444" t="s">
        <v>129</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1560365</v>
      </c>
      <c r="BO28" s="464"/>
      <c r="BP28" s="464"/>
      <c r="BQ28" s="464"/>
      <c r="BR28" s="464"/>
      <c r="BS28" s="464"/>
      <c r="BT28" s="464"/>
      <c r="BU28" s="465"/>
      <c r="BV28" s="463">
        <v>1551593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187</v>
      </c>
      <c r="F29" s="442"/>
      <c r="G29" s="442"/>
      <c r="H29" s="442"/>
      <c r="I29" s="442"/>
      <c r="J29" s="442"/>
      <c r="K29" s="443"/>
      <c r="L29" s="444">
        <v>7</v>
      </c>
      <c r="M29" s="445"/>
      <c r="N29" s="445"/>
      <c r="O29" s="445"/>
      <c r="P29" s="446"/>
      <c r="Q29" s="444">
        <v>1966</v>
      </c>
      <c r="R29" s="445"/>
      <c r="S29" s="445"/>
      <c r="T29" s="445"/>
      <c r="U29" s="445"/>
      <c r="V29" s="446"/>
      <c r="W29" s="511"/>
      <c r="X29" s="512"/>
      <c r="Y29" s="513"/>
      <c r="Z29" s="441" t="s">
        <v>188</v>
      </c>
      <c r="AA29" s="442"/>
      <c r="AB29" s="442"/>
      <c r="AC29" s="442"/>
      <c r="AD29" s="442"/>
      <c r="AE29" s="442"/>
      <c r="AF29" s="442"/>
      <c r="AG29" s="443"/>
      <c r="AH29" s="444">
        <v>93</v>
      </c>
      <c r="AI29" s="445"/>
      <c r="AJ29" s="445"/>
      <c r="AK29" s="445"/>
      <c r="AL29" s="446"/>
      <c r="AM29" s="444">
        <v>268522</v>
      </c>
      <c r="AN29" s="445"/>
      <c r="AO29" s="445"/>
      <c r="AP29" s="445"/>
      <c r="AQ29" s="445"/>
      <c r="AR29" s="446"/>
      <c r="AS29" s="444">
        <v>2887</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67602</v>
      </c>
      <c r="BO29" s="469"/>
      <c r="BP29" s="469"/>
      <c r="BQ29" s="469"/>
      <c r="BR29" s="469"/>
      <c r="BS29" s="469"/>
      <c r="BT29" s="469"/>
      <c r="BU29" s="470"/>
      <c r="BV29" s="468">
        <v>67587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1582294</v>
      </c>
      <c r="BO30" s="472"/>
      <c r="BP30" s="472"/>
      <c r="BQ30" s="472"/>
      <c r="BR30" s="472"/>
      <c r="BS30" s="472"/>
      <c r="BT30" s="472"/>
      <c r="BU30" s="473"/>
      <c r="BV30" s="471">
        <v>1361057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199</v>
      </c>
      <c r="V33" s="431"/>
      <c r="W33" s="430" t="s">
        <v>198</v>
      </c>
      <c r="X33" s="430"/>
      <c r="Y33" s="430"/>
      <c r="Z33" s="430"/>
      <c r="AA33" s="430"/>
      <c r="AB33" s="430"/>
      <c r="AC33" s="430"/>
      <c r="AD33" s="430"/>
      <c r="AE33" s="430"/>
      <c r="AF33" s="430"/>
      <c r="AG33" s="430"/>
      <c r="AH33" s="430"/>
      <c r="AI33" s="430"/>
      <c r="AJ33" s="430"/>
      <c r="AK33" s="430"/>
      <c r="AL33" s="216"/>
      <c r="AM33" s="431" t="s">
        <v>197</v>
      </c>
      <c r="AN33" s="431"/>
      <c r="AO33" s="430" t="s">
        <v>198</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197</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可茂衛生施設利用組合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可茂消防事務組合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岐阜県市町村会館組合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岐阜県市町村職員退職手当組合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岐阜県後期高齢者医療広域連合（一般会計）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岐阜県後期高齢者医療広域連合（特別会計）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可茂公設地方卸売市場組合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Q/a7UiQJ/zffrmlhLv17uenhhFqTbCIWiKaJtInulqKw9fzTaGxHOjuMr7yj0U+qt8Qzc6grNoQrWdRdQ/1Sww==" saltValue="5jepJkYN5xi42jj2PIHdh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50" t="s">
        <v>567</v>
      </c>
      <c r="D34" s="1250"/>
      <c r="E34" s="1251"/>
      <c r="F34" s="32">
        <v>11.15</v>
      </c>
      <c r="G34" s="33">
        <v>12.55</v>
      </c>
      <c r="H34" s="33">
        <v>14.26</v>
      </c>
      <c r="I34" s="33">
        <v>14.75</v>
      </c>
      <c r="J34" s="34">
        <v>13.1</v>
      </c>
      <c r="K34" s="22"/>
      <c r="L34" s="22"/>
      <c r="M34" s="22"/>
      <c r="N34" s="22"/>
      <c r="O34" s="22"/>
      <c r="P34" s="22"/>
    </row>
    <row r="35" spans="1:16" ht="39" customHeight="1" x14ac:dyDescent="0.15">
      <c r="A35" s="22"/>
      <c r="B35" s="35"/>
      <c r="C35" s="1244" t="s">
        <v>568</v>
      </c>
      <c r="D35" s="1245"/>
      <c r="E35" s="1246"/>
      <c r="F35" s="36">
        <v>8.34</v>
      </c>
      <c r="G35" s="37">
        <v>8.98</v>
      </c>
      <c r="H35" s="37">
        <v>7.04</v>
      </c>
      <c r="I35" s="37">
        <v>7.04</v>
      </c>
      <c r="J35" s="38">
        <v>8.7200000000000006</v>
      </c>
      <c r="K35" s="22"/>
      <c r="L35" s="22"/>
      <c r="M35" s="22"/>
      <c r="N35" s="22"/>
      <c r="O35" s="22"/>
      <c r="P35" s="22"/>
    </row>
    <row r="36" spans="1:16" ht="39" customHeight="1" x14ac:dyDescent="0.15">
      <c r="A36" s="22"/>
      <c r="B36" s="35"/>
      <c r="C36" s="1244" t="s">
        <v>569</v>
      </c>
      <c r="D36" s="1245"/>
      <c r="E36" s="1246"/>
      <c r="F36" s="36" t="s">
        <v>518</v>
      </c>
      <c r="G36" s="37" t="s">
        <v>518</v>
      </c>
      <c r="H36" s="37" t="s">
        <v>518</v>
      </c>
      <c r="I36" s="37" t="s">
        <v>518</v>
      </c>
      <c r="J36" s="38">
        <v>0.94</v>
      </c>
      <c r="K36" s="22"/>
      <c r="L36" s="22"/>
      <c r="M36" s="22"/>
      <c r="N36" s="22"/>
      <c r="O36" s="22"/>
      <c r="P36" s="22"/>
    </row>
    <row r="37" spans="1:16" ht="39" customHeight="1" x14ac:dyDescent="0.15">
      <c r="A37" s="22"/>
      <c r="B37" s="35"/>
      <c r="C37" s="1244" t="s">
        <v>570</v>
      </c>
      <c r="D37" s="1245"/>
      <c r="E37" s="1246"/>
      <c r="F37" s="36">
        <v>5.03</v>
      </c>
      <c r="G37" s="37">
        <v>3.47</v>
      </c>
      <c r="H37" s="37">
        <v>0.74</v>
      </c>
      <c r="I37" s="37">
        <v>1.01</v>
      </c>
      <c r="J37" s="38">
        <v>0.87</v>
      </c>
      <c r="K37" s="22"/>
      <c r="L37" s="22"/>
      <c r="M37" s="22"/>
      <c r="N37" s="22"/>
      <c r="O37" s="22"/>
      <c r="P37" s="22"/>
    </row>
    <row r="38" spans="1:16" ht="39" customHeight="1" x14ac:dyDescent="0.15">
      <c r="A38" s="22"/>
      <c r="B38" s="35"/>
      <c r="C38" s="1244" t="s">
        <v>571</v>
      </c>
      <c r="D38" s="1245"/>
      <c r="E38" s="1246"/>
      <c r="F38" s="36">
        <v>1.67</v>
      </c>
      <c r="G38" s="37">
        <v>2.11</v>
      </c>
      <c r="H38" s="37">
        <v>1.0900000000000001</v>
      </c>
      <c r="I38" s="37">
        <v>0.1</v>
      </c>
      <c r="J38" s="38">
        <v>0.84</v>
      </c>
      <c r="K38" s="22"/>
      <c r="L38" s="22"/>
      <c r="M38" s="22"/>
      <c r="N38" s="22"/>
      <c r="O38" s="22"/>
      <c r="P38" s="22"/>
    </row>
    <row r="39" spans="1:16" ht="39" customHeight="1" x14ac:dyDescent="0.15">
      <c r="A39" s="22"/>
      <c r="B39" s="35"/>
      <c r="C39" s="1244" t="s">
        <v>572</v>
      </c>
      <c r="D39" s="1245"/>
      <c r="E39" s="1246"/>
      <c r="F39" s="36">
        <v>7.0000000000000007E-2</v>
      </c>
      <c r="G39" s="37">
        <v>0.1</v>
      </c>
      <c r="H39" s="37">
        <v>7.0000000000000007E-2</v>
      </c>
      <c r="I39" s="37">
        <v>0.08</v>
      </c>
      <c r="J39" s="38">
        <v>0.08</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573</v>
      </c>
      <c r="D42" s="1245"/>
      <c r="E42" s="1246"/>
      <c r="F42" s="36" t="s">
        <v>518</v>
      </c>
      <c r="G42" s="37" t="s">
        <v>518</v>
      </c>
      <c r="H42" s="37" t="s">
        <v>518</v>
      </c>
      <c r="I42" s="37" t="s">
        <v>518</v>
      </c>
      <c r="J42" s="38" t="s">
        <v>518</v>
      </c>
      <c r="K42" s="22"/>
      <c r="L42" s="22"/>
      <c r="M42" s="22"/>
      <c r="N42" s="22"/>
      <c r="O42" s="22"/>
      <c r="P42" s="22"/>
    </row>
    <row r="43" spans="1:16" ht="39" customHeight="1" thickBot="1" x14ac:dyDescent="0.2">
      <c r="A43" s="22"/>
      <c r="B43" s="40"/>
      <c r="C43" s="1247" t="s">
        <v>574</v>
      </c>
      <c r="D43" s="1248"/>
      <c r="E43" s="1249"/>
      <c r="F43" s="41">
        <v>0.22</v>
      </c>
      <c r="G43" s="42">
        <v>0.49</v>
      </c>
      <c r="H43" s="42">
        <v>0.47</v>
      </c>
      <c r="I43" s="42">
        <v>1.25</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Y4Ojqrva6fEgjSZr/6l+DAE9/FvWi0WsvdvQShYOmXHJ/nY7mT1/iWNHWOZXF2icnqctH3urhsoZ0Sx6KTvvg==" saltValue="h6jOtlf6Frwh3UlaLPv6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391</v>
      </c>
      <c r="L45" s="60">
        <v>387</v>
      </c>
      <c r="M45" s="60">
        <v>357</v>
      </c>
      <c r="N45" s="60">
        <v>365</v>
      </c>
      <c r="O45" s="61">
        <v>375</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518</v>
      </c>
      <c r="L46" s="64" t="s">
        <v>518</v>
      </c>
      <c r="M46" s="64" t="s">
        <v>518</v>
      </c>
      <c r="N46" s="64" t="s">
        <v>518</v>
      </c>
      <c r="O46" s="65" t="s">
        <v>518</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518</v>
      </c>
      <c r="L47" s="64" t="s">
        <v>518</v>
      </c>
      <c r="M47" s="64" t="s">
        <v>518</v>
      </c>
      <c r="N47" s="64" t="s">
        <v>518</v>
      </c>
      <c r="O47" s="65" t="s">
        <v>518</v>
      </c>
      <c r="P47" s="48"/>
      <c r="Q47" s="48"/>
      <c r="R47" s="48"/>
      <c r="S47" s="48"/>
      <c r="T47" s="48"/>
      <c r="U47" s="48"/>
    </row>
    <row r="48" spans="1:21" ht="30.75" customHeight="1" x14ac:dyDescent="0.15">
      <c r="A48" s="48"/>
      <c r="B48" s="1272"/>
      <c r="C48" s="1273"/>
      <c r="D48" s="62"/>
      <c r="E48" s="1254" t="s">
        <v>15</v>
      </c>
      <c r="F48" s="1254"/>
      <c r="G48" s="1254"/>
      <c r="H48" s="1254"/>
      <c r="I48" s="1254"/>
      <c r="J48" s="1255"/>
      <c r="K48" s="63">
        <v>344</v>
      </c>
      <c r="L48" s="64">
        <v>356</v>
      </c>
      <c r="M48" s="64">
        <v>359</v>
      </c>
      <c r="N48" s="64">
        <v>370</v>
      </c>
      <c r="O48" s="65">
        <v>334</v>
      </c>
      <c r="P48" s="48"/>
      <c r="Q48" s="48"/>
      <c r="R48" s="48"/>
      <c r="S48" s="48"/>
      <c r="T48" s="48"/>
      <c r="U48" s="48"/>
    </row>
    <row r="49" spans="1:21" ht="30.75" customHeight="1" x14ac:dyDescent="0.15">
      <c r="A49" s="48"/>
      <c r="B49" s="1272"/>
      <c r="C49" s="1273"/>
      <c r="D49" s="62"/>
      <c r="E49" s="1254" t="s">
        <v>16</v>
      </c>
      <c r="F49" s="1254"/>
      <c r="G49" s="1254"/>
      <c r="H49" s="1254"/>
      <c r="I49" s="1254"/>
      <c r="J49" s="1255"/>
      <c r="K49" s="63">
        <v>14</v>
      </c>
      <c r="L49" s="64">
        <v>14</v>
      </c>
      <c r="M49" s="64">
        <v>9</v>
      </c>
      <c r="N49" s="64">
        <v>17</v>
      </c>
      <c r="O49" s="65">
        <v>22</v>
      </c>
      <c r="P49" s="48"/>
      <c r="Q49" s="48"/>
      <c r="R49" s="48"/>
      <c r="S49" s="48"/>
      <c r="T49" s="48"/>
      <c r="U49" s="48"/>
    </row>
    <row r="50" spans="1:21" ht="30.75" customHeight="1" x14ac:dyDescent="0.15">
      <c r="A50" s="48"/>
      <c r="B50" s="1272"/>
      <c r="C50" s="1273"/>
      <c r="D50" s="62"/>
      <c r="E50" s="1254" t="s">
        <v>17</v>
      </c>
      <c r="F50" s="1254"/>
      <c r="G50" s="1254"/>
      <c r="H50" s="1254"/>
      <c r="I50" s="1254"/>
      <c r="J50" s="1255"/>
      <c r="K50" s="63">
        <v>10</v>
      </c>
      <c r="L50" s="64">
        <v>10</v>
      </c>
      <c r="M50" s="64">
        <v>10</v>
      </c>
      <c r="N50" s="64" t="s">
        <v>518</v>
      </c>
      <c r="O50" s="65" t="s">
        <v>518</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518</v>
      </c>
      <c r="L51" s="64" t="s">
        <v>518</v>
      </c>
      <c r="M51" s="64" t="s">
        <v>518</v>
      </c>
      <c r="N51" s="64" t="s">
        <v>518</v>
      </c>
      <c r="O51" s="65" t="s">
        <v>518</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489</v>
      </c>
      <c r="L52" s="64">
        <v>508</v>
      </c>
      <c r="M52" s="64">
        <v>503</v>
      </c>
      <c r="N52" s="64">
        <v>489</v>
      </c>
      <c r="O52" s="65">
        <v>469</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270</v>
      </c>
      <c r="L53" s="69">
        <v>259</v>
      </c>
      <c r="M53" s="69">
        <v>232</v>
      </c>
      <c r="N53" s="69">
        <v>263</v>
      </c>
      <c r="O53" s="70">
        <v>262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581</v>
      </c>
      <c r="L57" s="84" t="s">
        <v>581</v>
      </c>
      <c r="M57" s="84" t="s">
        <v>581</v>
      </c>
      <c r="N57" s="84" t="s">
        <v>581</v>
      </c>
      <c r="O57" s="85" t="s">
        <v>581</v>
      </c>
    </row>
    <row r="58" spans="1:21" ht="31.5" customHeight="1" thickBot="1" x14ac:dyDescent="0.2">
      <c r="B58" s="1262"/>
      <c r="C58" s="1263"/>
      <c r="D58" s="1267" t="s">
        <v>27</v>
      </c>
      <c r="E58" s="1268"/>
      <c r="F58" s="1268"/>
      <c r="G58" s="1268"/>
      <c r="H58" s="1268"/>
      <c r="I58" s="1268"/>
      <c r="J58" s="1269"/>
      <c r="K58" s="86" t="s">
        <v>581</v>
      </c>
      <c r="L58" s="87" t="s">
        <v>581</v>
      </c>
      <c r="M58" s="87" t="s">
        <v>581</v>
      </c>
      <c r="N58" s="87" t="s">
        <v>581</v>
      </c>
      <c r="O58" s="88" t="s">
        <v>581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e9szMbKfZR+vLYwDpohOfRGZHGmvJkYKOx0ncb3111xJRylbwYMIbaGW+89aoH1Z94ypdCS0/mRBj0bBJ5x+A==" saltValue="LdVXoyghWmRCsbL8Vvd7H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90" t="s">
        <v>30</v>
      </c>
      <c r="C41" s="1291"/>
      <c r="D41" s="102"/>
      <c r="E41" s="1292" t="s">
        <v>31</v>
      </c>
      <c r="F41" s="1292"/>
      <c r="G41" s="1292"/>
      <c r="H41" s="1293"/>
      <c r="I41" s="103">
        <v>3733</v>
      </c>
      <c r="J41" s="104">
        <v>3780</v>
      </c>
      <c r="K41" s="104">
        <v>3822</v>
      </c>
      <c r="L41" s="104">
        <v>3930</v>
      </c>
      <c r="M41" s="105">
        <v>3973</v>
      </c>
    </row>
    <row r="42" spans="2:13" ht="27.75" customHeight="1" x14ac:dyDescent="0.15">
      <c r="B42" s="1280"/>
      <c r="C42" s="1281"/>
      <c r="D42" s="106"/>
      <c r="E42" s="1284" t="s">
        <v>32</v>
      </c>
      <c r="F42" s="1284"/>
      <c r="G42" s="1284"/>
      <c r="H42" s="1285"/>
      <c r="I42" s="107">
        <v>20</v>
      </c>
      <c r="J42" s="108">
        <v>10</v>
      </c>
      <c r="K42" s="108" t="s">
        <v>518</v>
      </c>
      <c r="L42" s="108" t="s">
        <v>518</v>
      </c>
      <c r="M42" s="109" t="s">
        <v>518</v>
      </c>
    </row>
    <row r="43" spans="2:13" ht="27.75" customHeight="1" x14ac:dyDescent="0.15">
      <c r="B43" s="1280"/>
      <c r="C43" s="1281"/>
      <c r="D43" s="106"/>
      <c r="E43" s="1284" t="s">
        <v>33</v>
      </c>
      <c r="F43" s="1284"/>
      <c r="G43" s="1284"/>
      <c r="H43" s="1285"/>
      <c r="I43" s="107">
        <v>4071</v>
      </c>
      <c r="J43" s="108">
        <v>3930</v>
      </c>
      <c r="K43" s="108">
        <v>3735</v>
      </c>
      <c r="L43" s="108">
        <v>3549</v>
      </c>
      <c r="M43" s="109">
        <v>3248</v>
      </c>
    </row>
    <row r="44" spans="2:13" ht="27.75" customHeight="1" x14ac:dyDescent="0.15">
      <c r="B44" s="1280"/>
      <c r="C44" s="1281"/>
      <c r="D44" s="106"/>
      <c r="E44" s="1284" t="s">
        <v>34</v>
      </c>
      <c r="F44" s="1284"/>
      <c r="G44" s="1284"/>
      <c r="H44" s="1285"/>
      <c r="I44" s="107">
        <v>55</v>
      </c>
      <c r="J44" s="108">
        <v>56</v>
      </c>
      <c r="K44" s="108">
        <v>171</v>
      </c>
      <c r="L44" s="108">
        <v>187</v>
      </c>
      <c r="M44" s="109">
        <v>187</v>
      </c>
    </row>
    <row r="45" spans="2:13" ht="27.75" customHeight="1" x14ac:dyDescent="0.15">
      <c r="B45" s="1280"/>
      <c r="C45" s="1281"/>
      <c r="D45" s="106"/>
      <c r="E45" s="1284" t="s">
        <v>35</v>
      </c>
      <c r="F45" s="1284"/>
      <c r="G45" s="1284"/>
      <c r="H45" s="1285"/>
      <c r="I45" s="107">
        <v>165</v>
      </c>
      <c r="J45" s="108">
        <v>90</v>
      </c>
      <c r="K45" s="108">
        <v>64</v>
      </c>
      <c r="L45" s="108">
        <v>10</v>
      </c>
      <c r="M45" s="109" t="s">
        <v>518</v>
      </c>
    </row>
    <row r="46" spans="2:13" ht="27.75" customHeight="1" x14ac:dyDescent="0.15">
      <c r="B46" s="1280"/>
      <c r="C46" s="1281"/>
      <c r="D46" s="110"/>
      <c r="E46" s="1284" t="s">
        <v>36</v>
      </c>
      <c r="F46" s="1284"/>
      <c r="G46" s="1284"/>
      <c r="H46" s="1285"/>
      <c r="I46" s="107" t="s">
        <v>518</v>
      </c>
      <c r="J46" s="108" t="s">
        <v>518</v>
      </c>
      <c r="K46" s="108" t="s">
        <v>518</v>
      </c>
      <c r="L46" s="108" t="s">
        <v>518</v>
      </c>
      <c r="M46" s="109" t="s">
        <v>518</v>
      </c>
    </row>
    <row r="47" spans="2:13" ht="27.75" customHeight="1" x14ac:dyDescent="0.15">
      <c r="B47" s="1280"/>
      <c r="C47" s="1281"/>
      <c r="D47" s="111"/>
      <c r="E47" s="1294" t="s">
        <v>37</v>
      </c>
      <c r="F47" s="1295"/>
      <c r="G47" s="1295"/>
      <c r="H47" s="1296"/>
      <c r="I47" s="107" t="s">
        <v>518</v>
      </c>
      <c r="J47" s="108" t="s">
        <v>518</v>
      </c>
      <c r="K47" s="108" t="s">
        <v>518</v>
      </c>
      <c r="L47" s="108" t="s">
        <v>518</v>
      </c>
      <c r="M47" s="109" t="s">
        <v>518</v>
      </c>
    </row>
    <row r="48" spans="2:13" ht="27.75" customHeight="1" x14ac:dyDescent="0.15">
      <c r="B48" s="1280"/>
      <c r="C48" s="1281"/>
      <c r="D48" s="106"/>
      <c r="E48" s="1284" t="s">
        <v>38</v>
      </c>
      <c r="F48" s="1284"/>
      <c r="G48" s="1284"/>
      <c r="H48" s="1285"/>
      <c r="I48" s="107" t="s">
        <v>518</v>
      </c>
      <c r="J48" s="108" t="s">
        <v>518</v>
      </c>
      <c r="K48" s="108" t="s">
        <v>518</v>
      </c>
      <c r="L48" s="108" t="s">
        <v>518</v>
      </c>
      <c r="M48" s="109" t="s">
        <v>518</v>
      </c>
    </row>
    <row r="49" spans="2:13" ht="27.75" customHeight="1" x14ac:dyDescent="0.15">
      <c r="B49" s="1282"/>
      <c r="C49" s="1283"/>
      <c r="D49" s="106"/>
      <c r="E49" s="1284" t="s">
        <v>39</v>
      </c>
      <c r="F49" s="1284"/>
      <c r="G49" s="1284"/>
      <c r="H49" s="1285"/>
      <c r="I49" s="107" t="s">
        <v>518</v>
      </c>
      <c r="J49" s="108" t="s">
        <v>518</v>
      </c>
      <c r="K49" s="108" t="s">
        <v>518</v>
      </c>
      <c r="L49" s="108" t="s">
        <v>518</v>
      </c>
      <c r="M49" s="109" t="s">
        <v>518</v>
      </c>
    </row>
    <row r="50" spans="2:13" ht="27.75" customHeight="1" x14ac:dyDescent="0.15">
      <c r="B50" s="1278" t="s">
        <v>40</v>
      </c>
      <c r="C50" s="1279"/>
      <c r="D50" s="112"/>
      <c r="E50" s="1284" t="s">
        <v>41</v>
      </c>
      <c r="F50" s="1284"/>
      <c r="G50" s="1284"/>
      <c r="H50" s="1285"/>
      <c r="I50" s="107">
        <v>3079</v>
      </c>
      <c r="J50" s="108">
        <v>3300</v>
      </c>
      <c r="K50" s="108">
        <v>3402</v>
      </c>
      <c r="L50" s="108">
        <v>3506</v>
      </c>
      <c r="M50" s="109">
        <v>3761</v>
      </c>
    </row>
    <row r="51" spans="2:13" ht="27.75" customHeight="1" x14ac:dyDescent="0.15">
      <c r="B51" s="1280"/>
      <c r="C51" s="1281"/>
      <c r="D51" s="106"/>
      <c r="E51" s="1284" t="s">
        <v>42</v>
      </c>
      <c r="F51" s="1284"/>
      <c r="G51" s="1284"/>
      <c r="H51" s="1285"/>
      <c r="I51" s="107">
        <v>360</v>
      </c>
      <c r="J51" s="108">
        <v>322</v>
      </c>
      <c r="K51" s="108">
        <v>272</v>
      </c>
      <c r="L51" s="108">
        <v>234</v>
      </c>
      <c r="M51" s="109">
        <v>190</v>
      </c>
    </row>
    <row r="52" spans="2:13" ht="27.75" customHeight="1" x14ac:dyDescent="0.15">
      <c r="B52" s="1282"/>
      <c r="C52" s="1283"/>
      <c r="D52" s="106"/>
      <c r="E52" s="1284" t="s">
        <v>43</v>
      </c>
      <c r="F52" s="1284"/>
      <c r="G52" s="1284"/>
      <c r="H52" s="1285"/>
      <c r="I52" s="107">
        <v>5075</v>
      </c>
      <c r="J52" s="108">
        <v>4990</v>
      </c>
      <c r="K52" s="108">
        <v>4907</v>
      </c>
      <c r="L52" s="108">
        <v>4861</v>
      </c>
      <c r="M52" s="109">
        <v>4843</v>
      </c>
    </row>
    <row r="53" spans="2:13" ht="27.75" customHeight="1" thickBot="1" x14ac:dyDescent="0.2">
      <c r="B53" s="1286" t="s">
        <v>44</v>
      </c>
      <c r="C53" s="1287"/>
      <c r="D53" s="113"/>
      <c r="E53" s="1288" t="s">
        <v>45</v>
      </c>
      <c r="F53" s="1288"/>
      <c r="G53" s="1288"/>
      <c r="H53" s="1289"/>
      <c r="I53" s="114">
        <v>-470</v>
      </c>
      <c r="J53" s="115">
        <v>-747</v>
      </c>
      <c r="K53" s="115">
        <v>-789</v>
      </c>
      <c r="L53" s="115">
        <v>-924</v>
      </c>
      <c r="M53" s="116">
        <v>-1387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q2etJm2rZTF3d+wyxwRSdZsBwIOAb4ghmQ9lSeGLOeIAEhyffS0pVe7HSQXh0iuBpMGuGE14SI8VO+XnzF9A==" saltValue="DA/Nf167sg/MTq60NWH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5" t="s">
        <v>48</v>
      </c>
      <c r="D55" s="1305"/>
      <c r="E55" s="1306"/>
      <c r="F55" s="128">
        <v>1545</v>
      </c>
      <c r="G55" s="128">
        <v>1552</v>
      </c>
      <c r="H55" s="129">
        <v>1560</v>
      </c>
    </row>
    <row r="56" spans="2:8" ht="52.5" customHeight="1" x14ac:dyDescent="0.15">
      <c r="B56" s="130"/>
      <c r="C56" s="1307" t="s">
        <v>49</v>
      </c>
      <c r="D56" s="1307"/>
      <c r="E56" s="1308"/>
      <c r="F56" s="131">
        <v>68</v>
      </c>
      <c r="G56" s="131">
        <v>68</v>
      </c>
      <c r="H56" s="132">
        <v>68</v>
      </c>
    </row>
    <row r="57" spans="2:8" ht="53.25" customHeight="1" x14ac:dyDescent="0.15">
      <c r="B57" s="130"/>
      <c r="C57" s="1309" t="s">
        <v>50</v>
      </c>
      <c r="D57" s="1309"/>
      <c r="E57" s="1310"/>
      <c r="F57" s="133">
        <v>1263</v>
      </c>
      <c r="G57" s="133">
        <v>1361</v>
      </c>
      <c r="H57" s="134">
        <v>1582</v>
      </c>
    </row>
    <row r="58" spans="2:8" ht="45.75" customHeight="1" x14ac:dyDescent="0.15">
      <c r="B58" s="135"/>
      <c r="C58" s="1297" t="s">
        <v>582</v>
      </c>
      <c r="D58" s="1298"/>
      <c r="E58" s="1299"/>
      <c r="F58" s="136">
        <v>263</v>
      </c>
      <c r="G58" s="136">
        <v>333</v>
      </c>
      <c r="H58" s="137">
        <v>545</v>
      </c>
    </row>
    <row r="59" spans="2:8" ht="45.75" customHeight="1" x14ac:dyDescent="0.15">
      <c r="B59" s="135"/>
      <c r="C59" s="1297" t="s">
        <v>583</v>
      </c>
      <c r="D59" s="1298"/>
      <c r="E59" s="1299"/>
      <c r="F59" s="136">
        <v>375</v>
      </c>
      <c r="G59" s="136">
        <v>400</v>
      </c>
      <c r="H59" s="137">
        <v>411</v>
      </c>
    </row>
    <row r="60" spans="2:8" ht="45.75" customHeight="1" x14ac:dyDescent="0.15">
      <c r="B60" s="135"/>
      <c r="C60" s="1297" t="s">
        <v>584</v>
      </c>
      <c r="D60" s="1298"/>
      <c r="E60" s="1299"/>
      <c r="F60" s="136">
        <v>319</v>
      </c>
      <c r="G60" s="136">
        <v>319</v>
      </c>
      <c r="H60" s="137">
        <v>319</v>
      </c>
    </row>
    <row r="61" spans="2:8" ht="45.75" customHeight="1" x14ac:dyDescent="0.15">
      <c r="B61" s="135"/>
      <c r="C61" s="1297" t="s">
        <v>585</v>
      </c>
      <c r="D61" s="1298"/>
      <c r="E61" s="1299"/>
      <c r="F61" s="136">
        <v>176</v>
      </c>
      <c r="G61" s="136">
        <v>177</v>
      </c>
      <c r="H61" s="137">
        <v>178</v>
      </c>
    </row>
    <row r="62" spans="2:8" ht="45.75" customHeight="1" thickBot="1" x14ac:dyDescent="0.2">
      <c r="B62" s="138"/>
      <c r="C62" s="1300" t="s">
        <v>586</v>
      </c>
      <c r="D62" s="1301"/>
      <c r="E62" s="1302"/>
      <c r="F62" s="139">
        <v>92</v>
      </c>
      <c r="G62" s="139">
        <v>92</v>
      </c>
      <c r="H62" s="140">
        <v>92</v>
      </c>
    </row>
    <row r="63" spans="2:8" ht="52.5" customHeight="1" thickBot="1" x14ac:dyDescent="0.2">
      <c r="B63" s="141"/>
      <c r="C63" s="1303" t="s">
        <v>51</v>
      </c>
      <c r="D63" s="1303"/>
      <c r="E63" s="1304"/>
      <c r="F63" s="142">
        <v>2876</v>
      </c>
      <c r="G63" s="142">
        <v>2980</v>
      </c>
      <c r="H63" s="143">
        <v>3210</v>
      </c>
    </row>
    <row r="64" spans="2:8" ht="15" customHeight="1" x14ac:dyDescent="0.15"/>
  </sheetData>
  <sheetProtection algorithmName="SHA-512" hashValue="eRCVsxwS5uJrOF0iEwb4rTluBBYf7NObPo8IoWuY/PIsc/FIYfH7yAQ9Jje+pA8aHvks4MffGkcy1Ah+c3zKYw==" saltValue="uXBkKL6adxhAT9O6BO/+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election activeCell="BX55" sqref="BX55:CE56"/>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611</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611</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610</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606</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609</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604</v>
      </c>
    </row>
    <row r="50" spans="1:109" ht="13.5" x14ac:dyDescent="0.15">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560</v>
      </c>
      <c r="BQ50" s="1313"/>
      <c r="BR50" s="1313"/>
      <c r="BS50" s="1313"/>
      <c r="BT50" s="1313"/>
      <c r="BU50" s="1313"/>
      <c r="BV50" s="1313"/>
      <c r="BW50" s="1313"/>
      <c r="BX50" s="1313" t="s">
        <v>561</v>
      </c>
      <c r="BY50" s="1313"/>
      <c r="BZ50" s="1313"/>
      <c r="CA50" s="1313"/>
      <c r="CB50" s="1313"/>
      <c r="CC50" s="1313"/>
      <c r="CD50" s="1313"/>
      <c r="CE50" s="1313"/>
      <c r="CF50" s="1313" t="s">
        <v>562</v>
      </c>
      <c r="CG50" s="1313"/>
      <c r="CH50" s="1313"/>
      <c r="CI50" s="1313"/>
      <c r="CJ50" s="1313"/>
      <c r="CK50" s="1313"/>
      <c r="CL50" s="1313"/>
      <c r="CM50" s="1313"/>
      <c r="CN50" s="1313" t="s">
        <v>563</v>
      </c>
      <c r="CO50" s="1313"/>
      <c r="CP50" s="1313"/>
      <c r="CQ50" s="1313"/>
      <c r="CR50" s="1313"/>
      <c r="CS50" s="1313"/>
      <c r="CT50" s="1313"/>
      <c r="CU50" s="1313"/>
      <c r="CV50" s="1313" t="s">
        <v>564</v>
      </c>
      <c r="CW50" s="1313"/>
      <c r="CX50" s="1313"/>
      <c r="CY50" s="1313"/>
      <c r="CZ50" s="1313"/>
      <c r="DA50" s="1313"/>
      <c r="DB50" s="1313"/>
      <c r="DC50" s="1313"/>
    </row>
    <row r="51" spans="1:109" ht="13.5" customHeight="1" x14ac:dyDescent="0.15">
      <c r="B51" s="389"/>
      <c r="G51" s="1322"/>
      <c r="H51" s="1322"/>
      <c r="I51" s="1332"/>
      <c r="J51" s="1332"/>
      <c r="K51" s="1318"/>
      <c r="L51" s="1318"/>
      <c r="M51" s="1318"/>
      <c r="N51" s="1318"/>
      <c r="AM51" s="396"/>
      <c r="AN51" s="1314" t="s">
        <v>603</v>
      </c>
      <c r="AO51" s="1314"/>
      <c r="AP51" s="1314"/>
      <c r="AQ51" s="1314"/>
      <c r="AR51" s="1314"/>
      <c r="AS51" s="1314"/>
      <c r="AT51" s="1314"/>
      <c r="AU51" s="1314"/>
      <c r="AV51" s="1314"/>
      <c r="AW51" s="1314"/>
      <c r="AX51" s="1314"/>
      <c r="AY51" s="1314"/>
      <c r="AZ51" s="1314"/>
      <c r="BA51" s="1314"/>
      <c r="BB51" s="1314" t="s">
        <v>601</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5" x14ac:dyDescent="0.15">
      <c r="B52" s="389"/>
      <c r="G52" s="1322"/>
      <c r="H52" s="1322"/>
      <c r="I52" s="1332"/>
      <c r="J52" s="1332"/>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608</v>
      </c>
      <c r="BC53" s="1314"/>
      <c r="BD53" s="1314"/>
      <c r="BE53" s="1314"/>
      <c r="BF53" s="1314"/>
      <c r="BG53" s="1314"/>
      <c r="BH53" s="1314"/>
      <c r="BI53" s="1314"/>
      <c r="BJ53" s="1314"/>
      <c r="BK53" s="1314"/>
      <c r="BL53" s="1314"/>
      <c r="BM53" s="1314"/>
      <c r="BN53" s="1314"/>
      <c r="BO53" s="1314"/>
      <c r="BP53" s="1311">
        <v>66.8</v>
      </c>
      <c r="BQ53" s="1311"/>
      <c r="BR53" s="1311"/>
      <c r="BS53" s="1311"/>
      <c r="BT53" s="1311"/>
      <c r="BU53" s="1311"/>
      <c r="BV53" s="1311"/>
      <c r="BW53" s="1311"/>
      <c r="BX53" s="1311">
        <v>67.3</v>
      </c>
      <c r="BY53" s="1311"/>
      <c r="BZ53" s="1311"/>
      <c r="CA53" s="1311"/>
      <c r="CB53" s="1311"/>
      <c r="CC53" s="1311"/>
      <c r="CD53" s="1311"/>
      <c r="CE53" s="1311"/>
      <c r="CF53" s="1311">
        <v>68.3</v>
      </c>
      <c r="CG53" s="1311"/>
      <c r="CH53" s="1311"/>
      <c r="CI53" s="1311"/>
      <c r="CJ53" s="1311"/>
      <c r="CK53" s="1311"/>
      <c r="CL53" s="1311"/>
      <c r="CM53" s="1311"/>
      <c r="CN53" s="1311">
        <v>69.2</v>
      </c>
      <c r="CO53" s="1311"/>
      <c r="CP53" s="1311"/>
      <c r="CQ53" s="1311"/>
      <c r="CR53" s="1311"/>
      <c r="CS53" s="1311"/>
      <c r="CT53" s="1311"/>
      <c r="CU53" s="1311"/>
      <c r="CV53" s="1311">
        <v>70.8</v>
      </c>
      <c r="CW53" s="1311"/>
      <c r="CX53" s="1311"/>
      <c r="CY53" s="1311"/>
      <c r="CZ53" s="1311"/>
      <c r="DA53" s="1311"/>
      <c r="DB53" s="1311"/>
      <c r="DC53" s="1311"/>
    </row>
    <row r="54" spans="1:109" ht="13.5" x14ac:dyDescent="0.15">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7"/>
      <c r="H55" s="1317"/>
      <c r="I55" s="1317"/>
      <c r="J55" s="1317"/>
      <c r="K55" s="1318"/>
      <c r="L55" s="1318"/>
      <c r="M55" s="1318"/>
      <c r="N55" s="1318"/>
      <c r="AN55" s="1313" t="s">
        <v>602</v>
      </c>
      <c r="AO55" s="1313"/>
      <c r="AP55" s="1313"/>
      <c r="AQ55" s="1313"/>
      <c r="AR55" s="1313"/>
      <c r="AS55" s="1313"/>
      <c r="AT55" s="1313"/>
      <c r="AU55" s="1313"/>
      <c r="AV55" s="1313"/>
      <c r="AW55" s="1313"/>
      <c r="AX55" s="1313"/>
      <c r="AY55" s="1313"/>
      <c r="AZ55" s="1313"/>
      <c r="BA55" s="1313"/>
      <c r="BB55" s="1314" t="s">
        <v>601</v>
      </c>
      <c r="BC55" s="1314"/>
      <c r="BD55" s="1314"/>
      <c r="BE55" s="1314"/>
      <c r="BF55" s="1314"/>
      <c r="BG55" s="1314"/>
      <c r="BH55" s="1314"/>
      <c r="BI55" s="1314"/>
      <c r="BJ55" s="1314"/>
      <c r="BK55" s="1314"/>
      <c r="BL55" s="1314"/>
      <c r="BM55" s="1314"/>
      <c r="BN55" s="1314"/>
      <c r="BO55" s="1314"/>
      <c r="BP55" s="1311">
        <v>38.5</v>
      </c>
      <c r="BQ55" s="1311"/>
      <c r="BR55" s="1311"/>
      <c r="BS55" s="1311"/>
      <c r="BT55" s="1311"/>
      <c r="BU55" s="1311"/>
      <c r="BV55" s="1311"/>
      <c r="BW55" s="1311"/>
      <c r="BX55" s="1311">
        <v>32.799999999999997</v>
      </c>
      <c r="BY55" s="1311"/>
      <c r="BZ55" s="1311"/>
      <c r="CA55" s="1311"/>
      <c r="CB55" s="1311"/>
      <c r="CC55" s="1311"/>
      <c r="CD55" s="1311"/>
      <c r="CE55" s="1311"/>
      <c r="CF55" s="1311">
        <v>20.9</v>
      </c>
      <c r="CG55" s="1311"/>
      <c r="CH55" s="1311"/>
      <c r="CI55" s="1311"/>
      <c r="CJ55" s="1311"/>
      <c r="CK55" s="1311"/>
      <c r="CL55" s="1311"/>
      <c r="CM55" s="1311"/>
      <c r="CN55" s="1311">
        <v>21</v>
      </c>
      <c r="CO55" s="1311"/>
      <c r="CP55" s="1311"/>
      <c r="CQ55" s="1311"/>
      <c r="CR55" s="1311"/>
      <c r="CS55" s="1311"/>
      <c r="CT55" s="1311"/>
      <c r="CU55" s="1311"/>
      <c r="CV55" s="1311">
        <v>0</v>
      </c>
      <c r="CW55" s="1311"/>
      <c r="CX55" s="1311"/>
      <c r="CY55" s="1311"/>
      <c r="CZ55" s="1311"/>
      <c r="DA55" s="1311"/>
      <c r="DB55" s="1311"/>
      <c r="DC55" s="1311"/>
    </row>
    <row r="56" spans="1:109" ht="13.5" x14ac:dyDescent="0.15">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608</v>
      </c>
      <c r="BC57" s="1314"/>
      <c r="BD57" s="1314"/>
      <c r="BE57" s="1314"/>
      <c r="BF57" s="1314"/>
      <c r="BG57" s="1314"/>
      <c r="BH57" s="1314"/>
      <c r="BI57" s="1314"/>
      <c r="BJ57" s="1314"/>
      <c r="BK57" s="1314"/>
      <c r="BL57" s="1314"/>
      <c r="BM57" s="1314"/>
      <c r="BN57" s="1314"/>
      <c r="BO57" s="1314"/>
      <c r="BP57" s="1311">
        <v>57.6</v>
      </c>
      <c r="BQ57" s="1311"/>
      <c r="BR57" s="1311"/>
      <c r="BS57" s="1311"/>
      <c r="BT57" s="1311"/>
      <c r="BU57" s="1311"/>
      <c r="BV57" s="1311"/>
      <c r="BW57" s="1311"/>
      <c r="BX57" s="1311">
        <v>58.9</v>
      </c>
      <c r="BY57" s="1311"/>
      <c r="BZ57" s="1311"/>
      <c r="CA57" s="1311"/>
      <c r="CB57" s="1311"/>
      <c r="CC57" s="1311"/>
      <c r="CD57" s="1311"/>
      <c r="CE57" s="1311"/>
      <c r="CF57" s="1311">
        <v>60.5</v>
      </c>
      <c r="CG57" s="1311"/>
      <c r="CH57" s="1311"/>
      <c r="CI57" s="1311"/>
      <c r="CJ57" s="1311"/>
      <c r="CK57" s="1311"/>
      <c r="CL57" s="1311"/>
      <c r="CM57" s="1311"/>
      <c r="CN57" s="1311">
        <v>61.2</v>
      </c>
      <c r="CO57" s="1311"/>
      <c r="CP57" s="1311"/>
      <c r="CQ57" s="1311"/>
      <c r="CR57" s="1311"/>
      <c r="CS57" s="1311"/>
      <c r="CT57" s="1311"/>
      <c r="CU57" s="1311"/>
      <c r="CV57" s="1311">
        <v>64.2</v>
      </c>
      <c r="CW57" s="1311"/>
      <c r="CX57" s="1311"/>
      <c r="CY57" s="1311"/>
      <c r="CZ57" s="1311"/>
      <c r="DA57" s="1311"/>
      <c r="DB57" s="1311"/>
      <c r="DC57" s="1311"/>
      <c r="DD57" s="415"/>
      <c r="DE57" s="410"/>
    </row>
    <row r="58" spans="1:109" s="404" customFormat="1" ht="13.5" x14ac:dyDescent="0.15">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607</v>
      </c>
    </row>
    <row r="64" spans="1:109" ht="13.5" x14ac:dyDescent="0.15">
      <c r="B64" s="389"/>
      <c r="G64" s="405"/>
      <c r="I64" s="407"/>
      <c r="J64" s="407"/>
      <c r="K64" s="407"/>
      <c r="L64" s="407"/>
      <c r="M64" s="407"/>
      <c r="N64" s="406"/>
      <c r="AM64" s="405"/>
      <c r="AN64" s="405" t="s">
        <v>606</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605</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604</v>
      </c>
    </row>
    <row r="72" spans="2:107" ht="13.5" x14ac:dyDescent="0.15">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560</v>
      </c>
      <c r="BQ72" s="1313"/>
      <c r="BR72" s="1313"/>
      <c r="BS72" s="1313"/>
      <c r="BT72" s="1313"/>
      <c r="BU72" s="1313"/>
      <c r="BV72" s="1313"/>
      <c r="BW72" s="1313"/>
      <c r="BX72" s="1313" t="s">
        <v>561</v>
      </c>
      <c r="BY72" s="1313"/>
      <c r="BZ72" s="1313"/>
      <c r="CA72" s="1313"/>
      <c r="CB72" s="1313"/>
      <c r="CC72" s="1313"/>
      <c r="CD72" s="1313"/>
      <c r="CE72" s="1313"/>
      <c r="CF72" s="1313" t="s">
        <v>562</v>
      </c>
      <c r="CG72" s="1313"/>
      <c r="CH72" s="1313"/>
      <c r="CI72" s="1313"/>
      <c r="CJ72" s="1313"/>
      <c r="CK72" s="1313"/>
      <c r="CL72" s="1313"/>
      <c r="CM72" s="1313"/>
      <c r="CN72" s="1313" t="s">
        <v>563</v>
      </c>
      <c r="CO72" s="1313"/>
      <c r="CP72" s="1313"/>
      <c r="CQ72" s="1313"/>
      <c r="CR72" s="1313"/>
      <c r="CS72" s="1313"/>
      <c r="CT72" s="1313"/>
      <c r="CU72" s="1313"/>
      <c r="CV72" s="1313" t="s">
        <v>564</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603</v>
      </c>
      <c r="AO73" s="1314"/>
      <c r="AP73" s="1314"/>
      <c r="AQ73" s="1314"/>
      <c r="AR73" s="1314"/>
      <c r="AS73" s="1314"/>
      <c r="AT73" s="1314"/>
      <c r="AU73" s="1314"/>
      <c r="AV73" s="1314"/>
      <c r="AW73" s="1314"/>
      <c r="AX73" s="1314"/>
      <c r="AY73" s="1314"/>
      <c r="AZ73" s="1314"/>
      <c r="BA73" s="1314"/>
      <c r="BB73" s="1314" t="s">
        <v>601</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600</v>
      </c>
      <c r="BC75" s="1314"/>
      <c r="BD75" s="1314"/>
      <c r="BE75" s="1314"/>
      <c r="BF75" s="1314"/>
      <c r="BG75" s="1314"/>
      <c r="BH75" s="1314"/>
      <c r="BI75" s="1314"/>
      <c r="BJ75" s="1314"/>
      <c r="BK75" s="1314"/>
      <c r="BL75" s="1314"/>
      <c r="BM75" s="1314"/>
      <c r="BN75" s="1314"/>
      <c r="BO75" s="1314"/>
      <c r="BP75" s="1311">
        <v>11.2</v>
      </c>
      <c r="BQ75" s="1311"/>
      <c r="BR75" s="1311"/>
      <c r="BS75" s="1311"/>
      <c r="BT75" s="1311"/>
      <c r="BU75" s="1311"/>
      <c r="BV75" s="1311"/>
      <c r="BW75" s="1311"/>
      <c r="BX75" s="1311">
        <v>10.7</v>
      </c>
      <c r="BY75" s="1311"/>
      <c r="BZ75" s="1311"/>
      <c r="CA75" s="1311"/>
      <c r="CB75" s="1311"/>
      <c r="CC75" s="1311"/>
      <c r="CD75" s="1311"/>
      <c r="CE75" s="1311"/>
      <c r="CF75" s="1311">
        <v>9.6999999999999993</v>
      </c>
      <c r="CG75" s="1311"/>
      <c r="CH75" s="1311"/>
      <c r="CI75" s="1311"/>
      <c r="CJ75" s="1311"/>
      <c r="CK75" s="1311"/>
      <c r="CL75" s="1311"/>
      <c r="CM75" s="1311"/>
      <c r="CN75" s="1311">
        <v>9.5</v>
      </c>
      <c r="CO75" s="1311"/>
      <c r="CP75" s="1311"/>
      <c r="CQ75" s="1311"/>
      <c r="CR75" s="1311"/>
      <c r="CS75" s="1311"/>
      <c r="CT75" s="1311"/>
      <c r="CU75" s="1311"/>
      <c r="CV75" s="1311">
        <v>9.1999999999999993</v>
      </c>
      <c r="CW75" s="1311"/>
      <c r="CX75" s="1311"/>
      <c r="CY75" s="1311"/>
      <c r="CZ75" s="1311"/>
      <c r="DA75" s="1311"/>
      <c r="DB75" s="1311"/>
      <c r="DC75" s="1311"/>
    </row>
    <row r="76" spans="2:107" ht="13.5" x14ac:dyDescent="0.15">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7"/>
      <c r="H77" s="1317"/>
      <c r="I77" s="1317"/>
      <c r="J77" s="1317"/>
      <c r="K77" s="1312"/>
      <c r="L77" s="1312"/>
      <c r="M77" s="1312"/>
      <c r="N77" s="1312"/>
      <c r="AN77" s="1313" t="s">
        <v>602</v>
      </c>
      <c r="AO77" s="1313"/>
      <c r="AP77" s="1313"/>
      <c r="AQ77" s="1313"/>
      <c r="AR77" s="1313"/>
      <c r="AS77" s="1313"/>
      <c r="AT77" s="1313"/>
      <c r="AU77" s="1313"/>
      <c r="AV77" s="1313"/>
      <c r="AW77" s="1313"/>
      <c r="AX77" s="1313"/>
      <c r="AY77" s="1313"/>
      <c r="AZ77" s="1313"/>
      <c r="BA77" s="1313"/>
      <c r="BB77" s="1314" t="s">
        <v>601</v>
      </c>
      <c r="BC77" s="1314"/>
      <c r="BD77" s="1314"/>
      <c r="BE77" s="1314"/>
      <c r="BF77" s="1314"/>
      <c r="BG77" s="1314"/>
      <c r="BH77" s="1314"/>
      <c r="BI77" s="1314"/>
      <c r="BJ77" s="1314"/>
      <c r="BK77" s="1314"/>
      <c r="BL77" s="1314"/>
      <c r="BM77" s="1314"/>
      <c r="BN77" s="1314"/>
      <c r="BO77" s="1314"/>
      <c r="BP77" s="1311">
        <v>38.5</v>
      </c>
      <c r="BQ77" s="1311"/>
      <c r="BR77" s="1311"/>
      <c r="BS77" s="1311"/>
      <c r="BT77" s="1311"/>
      <c r="BU77" s="1311"/>
      <c r="BV77" s="1311"/>
      <c r="BW77" s="1311"/>
      <c r="BX77" s="1311">
        <v>32.799999999999997</v>
      </c>
      <c r="BY77" s="1311"/>
      <c r="BZ77" s="1311"/>
      <c r="CA77" s="1311"/>
      <c r="CB77" s="1311"/>
      <c r="CC77" s="1311"/>
      <c r="CD77" s="1311"/>
      <c r="CE77" s="1311"/>
      <c r="CF77" s="1311">
        <v>20.9</v>
      </c>
      <c r="CG77" s="1311"/>
      <c r="CH77" s="1311"/>
      <c r="CI77" s="1311"/>
      <c r="CJ77" s="1311"/>
      <c r="CK77" s="1311"/>
      <c r="CL77" s="1311"/>
      <c r="CM77" s="1311"/>
      <c r="CN77" s="1311">
        <v>21</v>
      </c>
      <c r="CO77" s="1311"/>
      <c r="CP77" s="1311"/>
      <c r="CQ77" s="1311"/>
      <c r="CR77" s="1311"/>
      <c r="CS77" s="1311"/>
      <c r="CT77" s="1311"/>
      <c r="CU77" s="1311"/>
      <c r="CV77" s="1311">
        <v>0</v>
      </c>
      <c r="CW77" s="1311"/>
      <c r="CX77" s="1311"/>
      <c r="CY77" s="1311"/>
      <c r="CZ77" s="1311"/>
      <c r="DA77" s="1311"/>
      <c r="DB77" s="1311"/>
      <c r="DC77" s="1311"/>
    </row>
    <row r="78" spans="2:107" ht="13.5" x14ac:dyDescent="0.15">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600</v>
      </c>
      <c r="BC79" s="1314"/>
      <c r="BD79" s="1314"/>
      <c r="BE79" s="1314"/>
      <c r="BF79" s="1314"/>
      <c r="BG79" s="1314"/>
      <c r="BH79" s="1314"/>
      <c r="BI79" s="1314"/>
      <c r="BJ79" s="1314"/>
      <c r="BK79" s="1314"/>
      <c r="BL79" s="1314"/>
      <c r="BM79" s="1314"/>
      <c r="BN79" s="1314"/>
      <c r="BO79" s="1314"/>
      <c r="BP79" s="1311">
        <v>9.1999999999999993</v>
      </c>
      <c r="BQ79" s="1311"/>
      <c r="BR79" s="1311"/>
      <c r="BS79" s="1311"/>
      <c r="BT79" s="1311"/>
      <c r="BU79" s="1311"/>
      <c r="BV79" s="1311"/>
      <c r="BW79" s="1311"/>
      <c r="BX79" s="1311">
        <v>9.1</v>
      </c>
      <c r="BY79" s="1311"/>
      <c r="BZ79" s="1311"/>
      <c r="CA79" s="1311"/>
      <c r="CB79" s="1311"/>
      <c r="CC79" s="1311"/>
      <c r="CD79" s="1311"/>
      <c r="CE79" s="1311"/>
      <c r="CF79" s="1311">
        <v>9.1</v>
      </c>
      <c r="CG79" s="1311"/>
      <c r="CH79" s="1311"/>
      <c r="CI79" s="1311"/>
      <c r="CJ79" s="1311"/>
      <c r="CK79" s="1311"/>
      <c r="CL79" s="1311"/>
      <c r="CM79" s="1311"/>
      <c r="CN79" s="1311">
        <v>9.1999999999999993</v>
      </c>
      <c r="CO79" s="1311"/>
      <c r="CP79" s="1311"/>
      <c r="CQ79" s="1311"/>
      <c r="CR79" s="1311"/>
      <c r="CS79" s="1311"/>
      <c r="CT79" s="1311"/>
      <c r="CU79" s="1311"/>
      <c r="CV79" s="1311">
        <v>8</v>
      </c>
      <c r="CW79" s="1311"/>
      <c r="CX79" s="1311"/>
      <c r="CY79" s="1311"/>
      <c r="CZ79" s="1311"/>
      <c r="DA79" s="1311"/>
      <c r="DB79" s="1311"/>
      <c r="DC79" s="1311"/>
    </row>
    <row r="80" spans="2:107" ht="13.5" x14ac:dyDescent="0.15">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wSLBwgrdOydiscbgCYTaVp9dg1TO7QfN2iwc6uAavyWuaZEaPR9RJH9L20g6hQKMgvvX7e8zEd/iX3A9lVutYA==" saltValue="cvyuH39aXfo7Px0s8kbogg=="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BX55" sqref="BX55:CE56"/>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pjSJX+ZoBl0Khp0yFJfww9/jQjj8fJZNgeyWjMuJdHWJLGtZIBLonx41lhUe4L+N+dKNLdLI+NpiDxzNRngn6A==" saltValue="H7SMANAwg9oQ/8NQchggq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BX55" sqref="BX55:CE56"/>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uHQdY93LlZOD8vnmk5gT3n08cWPfJE6mUaweHp5qt2Euc9vYsGqLgVo3SKk2d4aXn7Fa8p7U3ecBS5fG8U6Q+Q==" saltValue="CuxntdPDnxAwPKbCfhthC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45820</v>
      </c>
      <c r="E3" s="162"/>
      <c r="F3" s="163">
        <v>78903</v>
      </c>
      <c r="G3" s="164"/>
      <c r="H3" s="165"/>
    </row>
    <row r="4" spans="1:8" x14ac:dyDescent="0.15">
      <c r="A4" s="166"/>
      <c r="B4" s="167"/>
      <c r="C4" s="168"/>
      <c r="D4" s="169">
        <v>33038</v>
      </c>
      <c r="E4" s="170"/>
      <c r="F4" s="171">
        <v>49201</v>
      </c>
      <c r="G4" s="172"/>
      <c r="H4" s="173"/>
    </row>
    <row r="5" spans="1:8" x14ac:dyDescent="0.15">
      <c r="A5" s="154" t="s">
        <v>552</v>
      </c>
      <c r="B5" s="159"/>
      <c r="C5" s="160"/>
      <c r="D5" s="161">
        <v>62750</v>
      </c>
      <c r="E5" s="162"/>
      <c r="F5" s="163">
        <v>82993</v>
      </c>
      <c r="G5" s="164"/>
      <c r="H5" s="165"/>
    </row>
    <row r="6" spans="1:8" x14ac:dyDescent="0.15">
      <c r="A6" s="166"/>
      <c r="B6" s="167"/>
      <c r="C6" s="168"/>
      <c r="D6" s="169">
        <v>42306</v>
      </c>
      <c r="E6" s="170"/>
      <c r="F6" s="171">
        <v>46787</v>
      </c>
      <c r="G6" s="172"/>
      <c r="H6" s="173"/>
    </row>
    <row r="7" spans="1:8" x14ac:dyDescent="0.15">
      <c r="A7" s="154" t="s">
        <v>553</v>
      </c>
      <c r="B7" s="159"/>
      <c r="C7" s="160"/>
      <c r="D7" s="161">
        <v>59189</v>
      </c>
      <c r="E7" s="162"/>
      <c r="F7" s="163">
        <v>108252</v>
      </c>
      <c r="G7" s="164"/>
      <c r="H7" s="165"/>
    </row>
    <row r="8" spans="1:8" x14ac:dyDescent="0.15">
      <c r="A8" s="166"/>
      <c r="B8" s="167"/>
      <c r="C8" s="168"/>
      <c r="D8" s="169">
        <v>40951</v>
      </c>
      <c r="E8" s="170"/>
      <c r="F8" s="171">
        <v>50321</v>
      </c>
      <c r="G8" s="172"/>
      <c r="H8" s="173"/>
    </row>
    <row r="9" spans="1:8" x14ac:dyDescent="0.15">
      <c r="A9" s="154" t="s">
        <v>554</v>
      </c>
      <c r="B9" s="159"/>
      <c r="C9" s="160"/>
      <c r="D9" s="161">
        <v>64352</v>
      </c>
      <c r="E9" s="162"/>
      <c r="F9" s="163">
        <v>93492</v>
      </c>
      <c r="G9" s="164"/>
      <c r="H9" s="165"/>
    </row>
    <row r="10" spans="1:8" x14ac:dyDescent="0.15">
      <c r="A10" s="166"/>
      <c r="B10" s="167"/>
      <c r="C10" s="168"/>
      <c r="D10" s="169">
        <v>46782</v>
      </c>
      <c r="E10" s="170"/>
      <c r="F10" s="171">
        <v>53316</v>
      </c>
      <c r="G10" s="172"/>
      <c r="H10" s="173"/>
    </row>
    <row r="11" spans="1:8" x14ac:dyDescent="0.15">
      <c r="A11" s="154" t="s">
        <v>555</v>
      </c>
      <c r="B11" s="159"/>
      <c r="C11" s="160"/>
      <c r="D11" s="161">
        <v>38982</v>
      </c>
      <c r="E11" s="162"/>
      <c r="F11" s="163">
        <v>126525</v>
      </c>
      <c r="G11" s="164"/>
      <c r="H11" s="165"/>
    </row>
    <row r="12" spans="1:8" x14ac:dyDescent="0.15">
      <c r="A12" s="166"/>
      <c r="B12" s="167"/>
      <c r="C12" s="174"/>
      <c r="D12" s="169">
        <v>24793</v>
      </c>
      <c r="E12" s="170"/>
      <c r="F12" s="171">
        <v>67052</v>
      </c>
      <c r="G12" s="172"/>
      <c r="H12" s="173"/>
    </row>
    <row r="13" spans="1:8" x14ac:dyDescent="0.15">
      <c r="A13" s="154"/>
      <c r="B13" s="159"/>
      <c r="C13" s="175"/>
      <c r="D13" s="176">
        <v>54219</v>
      </c>
      <c r="E13" s="177"/>
      <c r="F13" s="178">
        <v>98033</v>
      </c>
      <c r="G13" s="179"/>
      <c r="H13" s="165"/>
    </row>
    <row r="14" spans="1:8" x14ac:dyDescent="0.15">
      <c r="A14" s="166"/>
      <c r="B14" s="167"/>
      <c r="C14" s="168"/>
      <c r="D14" s="169">
        <v>37574</v>
      </c>
      <c r="E14" s="170"/>
      <c r="F14" s="171">
        <v>53335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8.35</v>
      </c>
      <c r="C19" s="180">
        <f>ROUND(VALUE(SUBSTITUTE(実質収支比率等に係る経年分析!G$48,"▲","-")),2)</f>
        <v>8.98</v>
      </c>
      <c r="D19" s="180">
        <f>ROUND(VALUE(SUBSTITUTE(実質収支比率等に係る経年分析!H$48,"▲","-")),2)</f>
        <v>7.05</v>
      </c>
      <c r="E19" s="180">
        <f>ROUND(VALUE(SUBSTITUTE(実質収支比率等に係る経年分析!I$48,"▲","-")),2)</f>
        <v>7.05</v>
      </c>
      <c r="F19" s="180">
        <f>ROUND(VALUE(SUBSTITUTE(実質収支比率等に係る経年分析!J$48,"▲","-")),2)</f>
        <v>8.7200000000000006</v>
      </c>
    </row>
    <row r="20" spans="1:11" x14ac:dyDescent="0.15">
      <c r="A20" s="180" t="s">
        <v>55</v>
      </c>
      <c r="B20" s="180">
        <f>ROUND(VALUE(SUBSTITUTE(実質収支比率等に係る経年分析!F$47,"▲","-")),2)</f>
        <v>49.6</v>
      </c>
      <c r="C20" s="180">
        <f>ROUND(VALUE(SUBSTITUTE(実質収支比率等に係る経年分析!G$47,"▲","-")),2)</f>
        <v>51.17</v>
      </c>
      <c r="D20" s="180">
        <f>ROUND(VALUE(SUBSTITUTE(実質収支比率等に係る経年分析!H$47,"▲","-")),2)</f>
        <v>49.58</v>
      </c>
      <c r="E20" s="180">
        <f>ROUND(VALUE(SUBSTITUTE(実質収支比率等に係る経年分析!I$47,"▲","-")),2)</f>
        <v>49.42</v>
      </c>
      <c r="F20" s="180">
        <f>ROUND(VALUE(SUBSTITUTE(実質収支比率等に係る経年分析!J$47,"▲","-")),2)</f>
        <v>46.94</v>
      </c>
    </row>
    <row r="21" spans="1:11" x14ac:dyDescent="0.15">
      <c r="A21" s="180" t="s">
        <v>56</v>
      </c>
      <c r="B21" s="180">
        <f>IF(ISNUMBER(VALUE(SUBSTITUTE(実質収支比率等に係る経年分析!F$49,"▲","-"))),ROUND(VALUE(SUBSTITUTE(実質収支比率等に係る経年分析!F$49,"▲","-")),2),NA())</f>
        <v>-4.07</v>
      </c>
      <c r="C21" s="180">
        <f>IF(ISNUMBER(VALUE(SUBSTITUTE(実質収支比率等に係る経年分析!G$49,"▲","-"))),ROUND(VALUE(SUBSTITUTE(実質収支比率等に係る経年分析!G$49,"▲","-")),2),NA())</f>
        <v>1.78</v>
      </c>
      <c r="D21" s="180">
        <f>IF(ISNUMBER(VALUE(SUBSTITUTE(実質収支比率等に係る経年分析!H$49,"▲","-"))),ROUND(VALUE(SUBSTITUTE(実質収支比率等に係る経年分析!H$49,"▲","-")),2),NA())</f>
        <v>-1.41</v>
      </c>
      <c r="E21" s="180">
        <f>IF(ISNUMBER(VALUE(SUBSTITUTE(実質収支比率等に係る経年分析!I$49,"▲","-"))),ROUND(VALUE(SUBSTITUTE(実質収支比率等に係る経年分析!I$49,"▲","-")),2),NA())</f>
        <v>0.27</v>
      </c>
      <c r="F21" s="180">
        <f>IF(ISNUMBER(VALUE(SUBSTITUTE(実質収支比率等に係る経年分析!J$49,"▲","-"))),ROUND(VALUE(SUBSTITUTE(実質収支比率等に係る経年分析!J$49,"▲","-")),2),NA())</f>
        <v>2.33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1.25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1.67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2.11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1.0900000000000001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0.84</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5.03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3.47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0.87</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8.7200000000000006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11.15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12.55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14.26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14.75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489</v>
      </c>
      <c r="E42" s="182"/>
      <c r="F42" s="182"/>
      <c r="G42" s="182">
        <f>'実質公債費比率（分子）の構造'!L$52</f>
        <v>508</v>
      </c>
      <c r="H42" s="182"/>
      <c r="I42" s="182"/>
      <c r="J42" s="182">
        <f>'実質公債費比率（分子）の構造'!M$52</f>
        <v>503</v>
      </c>
      <c r="K42" s="182"/>
      <c r="L42" s="182"/>
      <c r="M42" s="182">
        <f>'実質公債費比率（分子）の構造'!N$52</f>
        <v>489</v>
      </c>
      <c r="N42" s="182"/>
      <c r="O42" s="182"/>
      <c r="P42" s="182">
        <f>'実質公債費比率（分子）の構造'!O$52</f>
        <v>469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10</v>
      </c>
      <c r="C44" s="182"/>
      <c r="D44" s="182"/>
      <c r="E44" s="182">
        <f>'実質公債費比率（分子）の構造'!L$50</f>
        <v>10</v>
      </c>
      <c r="F44" s="182"/>
      <c r="G44" s="182"/>
      <c r="H44" s="182">
        <f>'実質公債費比率（分子）の構造'!M$50</f>
        <v>10</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14</v>
      </c>
      <c r="C45" s="182"/>
      <c r="D45" s="182"/>
      <c r="E45" s="182">
        <f>'実質公債費比率（分子）の構造'!L$49</f>
        <v>14</v>
      </c>
      <c r="F45" s="182"/>
      <c r="G45" s="182"/>
      <c r="H45" s="182">
        <f>'実質公債費比率（分子）の構造'!M$49</f>
        <v>9</v>
      </c>
      <c r="I45" s="182"/>
      <c r="J45" s="182"/>
      <c r="K45" s="182">
        <f>'実質公債費比率（分子）の構造'!N$49</f>
        <v>17</v>
      </c>
      <c r="L45" s="182"/>
      <c r="M45" s="182"/>
      <c r="N45" s="182">
        <f>'実質公債費比率（分子）の構造'!O$49</f>
        <v>22</v>
      </c>
      <c r="O45" s="182"/>
      <c r="P45" s="182"/>
    </row>
    <row r="46" spans="1:16" x14ac:dyDescent="0.15">
      <c r="A46" s="182" t="s">
        <v>67</v>
      </c>
      <c r="B46" s="182">
        <f>'実質公債費比率（分子）の構造'!K$48</f>
        <v>344</v>
      </c>
      <c r="C46" s="182"/>
      <c r="D46" s="182"/>
      <c r="E46" s="182">
        <f>'実質公債費比率（分子）の構造'!L$48</f>
        <v>356</v>
      </c>
      <c r="F46" s="182"/>
      <c r="G46" s="182"/>
      <c r="H46" s="182">
        <f>'実質公債費比率（分子）の構造'!M$48</f>
        <v>359</v>
      </c>
      <c r="I46" s="182"/>
      <c r="J46" s="182"/>
      <c r="K46" s="182">
        <f>'実質公債費比率（分子）の構造'!N$48</f>
        <v>370</v>
      </c>
      <c r="L46" s="182"/>
      <c r="M46" s="182"/>
      <c r="N46" s="182">
        <f>'実質公債費比率（分子）の構造'!O$48</f>
        <v>334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391</v>
      </c>
      <c r="C49" s="182"/>
      <c r="D49" s="182"/>
      <c r="E49" s="182">
        <f>'実質公債費比率（分子）の構造'!L$45</f>
        <v>387</v>
      </c>
      <c r="F49" s="182"/>
      <c r="G49" s="182"/>
      <c r="H49" s="182">
        <f>'実質公債費比率（分子）の構造'!M$45</f>
        <v>357</v>
      </c>
      <c r="I49" s="182"/>
      <c r="J49" s="182"/>
      <c r="K49" s="182">
        <f>'実質公債費比率（分子）の構造'!N$45</f>
        <v>365</v>
      </c>
      <c r="L49" s="182"/>
      <c r="M49" s="182"/>
      <c r="N49" s="182">
        <f>'実質公債費比率（分子）の構造'!O$45</f>
        <v>375</v>
      </c>
      <c r="O49" s="182"/>
      <c r="P49" s="182"/>
    </row>
    <row r="50" spans="1:16" x14ac:dyDescent="0.15">
      <c r="A50" s="182" t="s">
        <v>71</v>
      </c>
      <c r="B50" s="182" t="e">
        <f>NA()</f>
        <v>#N/A</v>
      </c>
      <c r="C50" s="182">
        <f>IF(ISNUMBER('実質公債費比率（分子）の構造'!K$53),'実質公債費比率（分子）の構造'!K$53,NA())</f>
        <v>270</v>
      </c>
      <c r="D50" s="182" t="e">
        <f>NA()</f>
        <v>#N/A</v>
      </c>
      <c r="E50" s="182" t="e">
        <f>NA()</f>
        <v>#N/A</v>
      </c>
      <c r="F50" s="182">
        <f>IF(ISNUMBER('実質公債費比率（分子）の構造'!L$53),'実質公債費比率（分子）の構造'!L$53,NA())</f>
        <v>259</v>
      </c>
      <c r="G50" s="182" t="e">
        <f>NA()</f>
        <v>#N/A</v>
      </c>
      <c r="H50" s="182" t="e">
        <f>NA()</f>
        <v>#N/A</v>
      </c>
      <c r="I50" s="182">
        <f>IF(ISNUMBER('実質公債費比率（分子）の構造'!M$53),'実質公債費比率（分子）の構造'!M$53,NA())</f>
        <v>232</v>
      </c>
      <c r="J50" s="182" t="e">
        <f>NA()</f>
        <v>#N/A</v>
      </c>
      <c r="K50" s="182" t="e">
        <f>NA()</f>
        <v>#N/A</v>
      </c>
      <c r="L50" s="182">
        <f>IF(ISNUMBER('実質公債費比率（分子）の構造'!N$53),'実質公債費比率（分子）の構造'!N$53,NA())</f>
        <v>263</v>
      </c>
      <c r="M50" s="182" t="e">
        <f>NA()</f>
        <v>#N/A</v>
      </c>
      <c r="N50" s="182" t="e">
        <f>NA()</f>
        <v>#N/A</v>
      </c>
      <c r="O50" s="182">
        <f>IF(ISNUMBER('実質公債費比率（分子）の構造'!O$53),'実質公債費比率（分子）の構造'!O$53,NA())</f>
        <v>262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5075</v>
      </c>
      <c r="E56" s="181"/>
      <c r="F56" s="181"/>
      <c r="G56" s="181">
        <f>'将来負担比率（分子）の構造'!J$52</f>
        <v>4990</v>
      </c>
      <c r="H56" s="181"/>
      <c r="I56" s="181"/>
      <c r="J56" s="181">
        <f>'将来負担比率（分子）の構造'!K$52</f>
        <v>4907</v>
      </c>
      <c r="K56" s="181"/>
      <c r="L56" s="181"/>
      <c r="M56" s="181">
        <f>'将来負担比率（分子）の構造'!L$52</f>
        <v>4861</v>
      </c>
      <c r="N56" s="181"/>
      <c r="O56" s="181"/>
      <c r="P56" s="181">
        <f>'将来負担比率（分子）の構造'!M$52</f>
        <v>4843</v>
      </c>
    </row>
    <row r="57" spans="1:16" x14ac:dyDescent="0.15">
      <c r="A57" s="181" t="s">
        <v>42</v>
      </c>
      <c r="B57" s="181"/>
      <c r="C57" s="181"/>
      <c r="D57" s="181">
        <f>'将来負担比率（分子）の構造'!I$51</f>
        <v>360</v>
      </c>
      <c r="E57" s="181"/>
      <c r="F57" s="181"/>
      <c r="G57" s="181">
        <f>'将来負担比率（分子）の構造'!J$51</f>
        <v>322</v>
      </c>
      <c r="H57" s="181"/>
      <c r="I57" s="181"/>
      <c r="J57" s="181">
        <f>'将来負担比率（分子）の構造'!K$51</f>
        <v>272</v>
      </c>
      <c r="K57" s="181"/>
      <c r="L57" s="181"/>
      <c r="M57" s="181">
        <f>'将来負担比率（分子）の構造'!L$51</f>
        <v>234</v>
      </c>
      <c r="N57" s="181"/>
      <c r="O57" s="181"/>
      <c r="P57" s="181">
        <f>'将来負担比率（分子）の構造'!M$51</f>
        <v>190</v>
      </c>
    </row>
    <row r="58" spans="1:16" x14ac:dyDescent="0.15">
      <c r="A58" s="181" t="s">
        <v>41</v>
      </c>
      <c r="B58" s="181"/>
      <c r="C58" s="181"/>
      <c r="D58" s="181">
        <f>'将来負担比率（分子）の構造'!I$50</f>
        <v>3079</v>
      </c>
      <c r="E58" s="181"/>
      <c r="F58" s="181"/>
      <c r="G58" s="181">
        <f>'将来負担比率（分子）の構造'!J$50</f>
        <v>3300</v>
      </c>
      <c r="H58" s="181"/>
      <c r="I58" s="181"/>
      <c r="J58" s="181">
        <f>'将来負担比率（分子）の構造'!K$50</f>
        <v>3402</v>
      </c>
      <c r="K58" s="181"/>
      <c r="L58" s="181"/>
      <c r="M58" s="181">
        <f>'将来負担比率（分子）の構造'!L$50</f>
        <v>3506</v>
      </c>
      <c r="N58" s="181"/>
      <c r="O58" s="181"/>
      <c r="P58" s="181">
        <f>'将来負担比率（分子）の構造'!M$50</f>
        <v>3761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165</v>
      </c>
      <c r="C62" s="181"/>
      <c r="D62" s="181"/>
      <c r="E62" s="181">
        <f>'将来負担比率（分子）の構造'!J$45</f>
        <v>90</v>
      </c>
      <c r="F62" s="181"/>
      <c r="G62" s="181"/>
      <c r="H62" s="181">
        <f>'将来負担比率（分子）の構造'!K$45</f>
        <v>64</v>
      </c>
      <c r="I62" s="181"/>
      <c r="J62" s="181"/>
      <c r="K62" s="181">
        <f>'将来負担比率（分子）の構造'!L$45</f>
        <v>10</v>
      </c>
      <c r="L62" s="181"/>
      <c r="M62" s="181"/>
      <c r="N62" s="181" t="str">
        <f>'将来負担比率（分子）の構造'!M$45</f>
        <v>-</v>
      </c>
      <c r="O62" s="181"/>
      <c r="P62" s="181"/>
    </row>
    <row r="63" spans="1:16" x14ac:dyDescent="0.15">
      <c r="A63" s="181" t="s">
        <v>34</v>
      </c>
      <c r="B63" s="181">
        <f>'将来負担比率（分子）の構造'!I$44</f>
        <v>55</v>
      </c>
      <c r="C63" s="181"/>
      <c r="D63" s="181"/>
      <c r="E63" s="181">
        <f>'将来負担比率（分子）の構造'!J$44</f>
        <v>56</v>
      </c>
      <c r="F63" s="181"/>
      <c r="G63" s="181"/>
      <c r="H63" s="181">
        <f>'将来負担比率（分子）の構造'!K$44</f>
        <v>171</v>
      </c>
      <c r="I63" s="181"/>
      <c r="J63" s="181"/>
      <c r="K63" s="181">
        <f>'将来負担比率（分子）の構造'!L$44</f>
        <v>187</v>
      </c>
      <c r="L63" s="181"/>
      <c r="M63" s="181"/>
      <c r="N63" s="181">
        <f>'将来負担比率（分子）の構造'!M$44</f>
        <v>187</v>
      </c>
      <c r="O63" s="181"/>
      <c r="P63" s="181"/>
    </row>
    <row r="64" spans="1:16" x14ac:dyDescent="0.15">
      <c r="A64" s="181" t="s">
        <v>33</v>
      </c>
      <c r="B64" s="181">
        <f>'将来負担比率（分子）の構造'!I$43</f>
        <v>4071</v>
      </c>
      <c r="C64" s="181"/>
      <c r="D64" s="181"/>
      <c r="E64" s="181">
        <f>'将来負担比率（分子）の構造'!J$43</f>
        <v>3930</v>
      </c>
      <c r="F64" s="181"/>
      <c r="G64" s="181"/>
      <c r="H64" s="181">
        <f>'将来負担比率（分子）の構造'!K$43</f>
        <v>3735</v>
      </c>
      <c r="I64" s="181"/>
      <c r="J64" s="181"/>
      <c r="K64" s="181">
        <f>'将来負担比率（分子）の構造'!L$43</f>
        <v>3549</v>
      </c>
      <c r="L64" s="181"/>
      <c r="M64" s="181"/>
      <c r="N64" s="181">
        <f>'将来負担比率（分子）の構造'!M$43</f>
        <v>3248</v>
      </c>
      <c r="O64" s="181"/>
      <c r="P64" s="181"/>
    </row>
    <row r="65" spans="1:16" x14ac:dyDescent="0.15">
      <c r="A65" s="181" t="s">
        <v>32</v>
      </c>
      <c r="B65" s="181">
        <f>'将来負担比率（分子）の構造'!I$42</f>
        <v>20</v>
      </c>
      <c r="C65" s="181"/>
      <c r="D65" s="181"/>
      <c r="E65" s="181">
        <f>'将来負担比率（分子）の構造'!J$42</f>
        <v>10</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3733</v>
      </c>
      <c r="C66" s="181"/>
      <c r="D66" s="181"/>
      <c r="E66" s="181">
        <f>'将来負担比率（分子）の構造'!J$41</f>
        <v>3780</v>
      </c>
      <c r="F66" s="181"/>
      <c r="G66" s="181"/>
      <c r="H66" s="181">
        <f>'将来負担比率（分子）の構造'!K$41</f>
        <v>3822</v>
      </c>
      <c r="I66" s="181"/>
      <c r="J66" s="181"/>
      <c r="K66" s="181">
        <f>'将来負担比率（分子）の構造'!L$41</f>
        <v>3930</v>
      </c>
      <c r="L66" s="181"/>
      <c r="M66" s="181"/>
      <c r="N66" s="181">
        <f>'将来負担比率（分子）の構造'!M$41</f>
        <v>3973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1545</v>
      </c>
      <c r="C72" s="185">
        <f>基金残高に係る経年分析!G55</f>
        <v>1552</v>
      </c>
      <c r="D72" s="185">
        <f>基金残高に係る経年分析!H55</f>
        <v>1560</v>
      </c>
    </row>
    <row r="73" spans="1:16" x14ac:dyDescent="0.15">
      <c r="A73" s="184" t="s">
        <v>78</v>
      </c>
      <c r="B73" s="185">
        <f>基金残高に係る経年分析!F56</f>
        <v>68</v>
      </c>
      <c r="C73" s="185">
        <f>基金残高に係る経年分析!G56</f>
        <v>68</v>
      </c>
      <c r="D73" s="185">
        <f>基金残高に係る経年分析!H56</f>
        <v>68</v>
      </c>
    </row>
    <row r="74" spans="1:16" x14ac:dyDescent="0.15">
      <c r="A74" s="184" t="s">
        <v>79</v>
      </c>
      <c r="B74" s="185">
        <f>基金残高に係る経年分析!F57</f>
        <v>1263</v>
      </c>
      <c r="C74" s="185">
        <f>基金残高に係る経年分析!G57</f>
        <v>1361</v>
      </c>
      <c r="D74" s="185">
        <f>基金残高に係る経年分析!H57</f>
        <v>1582</v>
      </c>
    </row>
  </sheetData>
  <sheetProtection algorithmName="SHA-512" hashValue="maJ5hq3YgzfWF0JdKdGD3N0rXGqqI+kTf7b2aqdwXjy7HIfxShuJivGjW5hDjIr1FrpDn/YFapqSP9RDhLIIJQ==" saltValue="s4ldMfVYzfioVvVO8vdi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226</v>
      </c>
      <c r="C5" s="747"/>
      <c r="D5" s="747"/>
      <c r="E5" s="747"/>
      <c r="F5" s="747"/>
      <c r="G5" s="747"/>
      <c r="H5" s="747"/>
      <c r="I5" s="747"/>
      <c r="J5" s="747"/>
      <c r="K5" s="747"/>
      <c r="L5" s="747"/>
      <c r="M5" s="747"/>
      <c r="N5" s="747"/>
      <c r="O5" s="747"/>
      <c r="P5" s="747"/>
      <c r="Q5" s="748"/>
      <c r="R5" s="735">
        <v>1330380</v>
      </c>
      <c r="S5" s="736"/>
      <c r="T5" s="736"/>
      <c r="U5" s="736"/>
      <c r="V5" s="736"/>
      <c r="W5" s="736"/>
      <c r="X5" s="736"/>
      <c r="Y5" s="779"/>
      <c r="Z5" s="797">
        <v>20.2</v>
      </c>
      <c r="AA5" s="797"/>
      <c r="AB5" s="797"/>
      <c r="AC5" s="797"/>
      <c r="AD5" s="798">
        <v>1330380</v>
      </c>
      <c r="AE5" s="798"/>
      <c r="AF5" s="798"/>
      <c r="AG5" s="798"/>
      <c r="AH5" s="798"/>
      <c r="AI5" s="798"/>
      <c r="AJ5" s="798"/>
      <c r="AK5" s="798"/>
      <c r="AL5" s="780">
        <v>41.9</v>
      </c>
      <c r="AM5" s="751"/>
      <c r="AN5" s="751"/>
      <c r="AO5" s="781"/>
      <c r="AP5" s="746" t="s">
        <v>227</v>
      </c>
      <c r="AQ5" s="747"/>
      <c r="AR5" s="747"/>
      <c r="AS5" s="747"/>
      <c r="AT5" s="747"/>
      <c r="AU5" s="747"/>
      <c r="AV5" s="747"/>
      <c r="AW5" s="747"/>
      <c r="AX5" s="747"/>
      <c r="AY5" s="747"/>
      <c r="AZ5" s="747"/>
      <c r="BA5" s="747"/>
      <c r="BB5" s="747"/>
      <c r="BC5" s="747"/>
      <c r="BD5" s="747"/>
      <c r="BE5" s="747"/>
      <c r="BF5" s="748"/>
      <c r="BG5" s="680">
        <v>1330380</v>
      </c>
      <c r="BH5" s="681"/>
      <c r="BI5" s="681"/>
      <c r="BJ5" s="681"/>
      <c r="BK5" s="681"/>
      <c r="BL5" s="681"/>
      <c r="BM5" s="681"/>
      <c r="BN5" s="682"/>
      <c r="BO5" s="713">
        <v>100</v>
      </c>
      <c r="BP5" s="713"/>
      <c r="BQ5" s="713"/>
      <c r="BR5" s="713"/>
      <c r="BS5" s="714" t="s">
        <v>228</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229</v>
      </c>
      <c r="CS5" s="785"/>
      <c r="CT5" s="785"/>
      <c r="CU5" s="785"/>
      <c r="CV5" s="785"/>
      <c r="CW5" s="785"/>
      <c r="CX5" s="785"/>
      <c r="CY5" s="786"/>
      <c r="CZ5" s="784" t="s">
        <v>220</v>
      </c>
      <c r="DA5" s="785"/>
      <c r="DB5" s="785"/>
      <c r="DC5" s="786"/>
      <c r="DD5" s="784" t="s">
        <v>230</v>
      </c>
      <c r="DE5" s="785"/>
      <c r="DF5" s="785"/>
      <c r="DG5" s="785"/>
      <c r="DH5" s="785"/>
      <c r="DI5" s="785"/>
      <c r="DJ5" s="785"/>
      <c r="DK5" s="785"/>
      <c r="DL5" s="785"/>
      <c r="DM5" s="785"/>
      <c r="DN5" s="785"/>
      <c r="DO5" s="785"/>
      <c r="DP5" s="786"/>
      <c r="DQ5" s="784" t="s">
        <v>231</v>
      </c>
      <c r="DR5" s="785"/>
      <c r="DS5" s="785"/>
      <c r="DT5" s="785"/>
      <c r="DU5" s="785"/>
      <c r="DV5" s="785"/>
      <c r="DW5" s="785"/>
      <c r="DX5" s="785"/>
      <c r="DY5" s="785"/>
      <c r="DZ5" s="785"/>
      <c r="EA5" s="785"/>
      <c r="EB5" s="785"/>
      <c r="EC5" s="786"/>
    </row>
    <row r="6" spans="2:143" ht="11.25" customHeight="1" x14ac:dyDescent="0.15">
      <c r="B6" s="677" t="s">
        <v>232</v>
      </c>
      <c r="C6" s="678"/>
      <c r="D6" s="678"/>
      <c r="E6" s="678"/>
      <c r="F6" s="678"/>
      <c r="G6" s="678"/>
      <c r="H6" s="678"/>
      <c r="I6" s="678"/>
      <c r="J6" s="678"/>
      <c r="K6" s="678"/>
      <c r="L6" s="678"/>
      <c r="M6" s="678"/>
      <c r="N6" s="678"/>
      <c r="O6" s="678"/>
      <c r="P6" s="678"/>
      <c r="Q6" s="679"/>
      <c r="R6" s="680">
        <v>51738</v>
      </c>
      <c r="S6" s="681"/>
      <c r="T6" s="681"/>
      <c r="U6" s="681"/>
      <c r="V6" s="681"/>
      <c r="W6" s="681"/>
      <c r="X6" s="681"/>
      <c r="Y6" s="682"/>
      <c r="Z6" s="713">
        <v>0.8</v>
      </c>
      <c r="AA6" s="713"/>
      <c r="AB6" s="713"/>
      <c r="AC6" s="713"/>
      <c r="AD6" s="714">
        <v>51738</v>
      </c>
      <c r="AE6" s="714"/>
      <c r="AF6" s="714"/>
      <c r="AG6" s="714"/>
      <c r="AH6" s="714"/>
      <c r="AI6" s="714"/>
      <c r="AJ6" s="714"/>
      <c r="AK6" s="714"/>
      <c r="AL6" s="683">
        <v>1.6</v>
      </c>
      <c r="AM6" s="684"/>
      <c r="AN6" s="684"/>
      <c r="AO6" s="715"/>
      <c r="AP6" s="677" t="s">
        <v>233</v>
      </c>
      <c r="AQ6" s="678"/>
      <c r="AR6" s="678"/>
      <c r="AS6" s="678"/>
      <c r="AT6" s="678"/>
      <c r="AU6" s="678"/>
      <c r="AV6" s="678"/>
      <c r="AW6" s="678"/>
      <c r="AX6" s="678"/>
      <c r="AY6" s="678"/>
      <c r="AZ6" s="678"/>
      <c r="BA6" s="678"/>
      <c r="BB6" s="678"/>
      <c r="BC6" s="678"/>
      <c r="BD6" s="678"/>
      <c r="BE6" s="678"/>
      <c r="BF6" s="679"/>
      <c r="BG6" s="680">
        <v>1330380</v>
      </c>
      <c r="BH6" s="681"/>
      <c r="BI6" s="681"/>
      <c r="BJ6" s="681"/>
      <c r="BK6" s="681"/>
      <c r="BL6" s="681"/>
      <c r="BM6" s="681"/>
      <c r="BN6" s="682"/>
      <c r="BO6" s="713">
        <v>100</v>
      </c>
      <c r="BP6" s="713"/>
      <c r="BQ6" s="713"/>
      <c r="BR6" s="713"/>
      <c r="BS6" s="714" t="s">
        <v>234</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57296</v>
      </c>
      <c r="CS6" s="681"/>
      <c r="CT6" s="681"/>
      <c r="CU6" s="681"/>
      <c r="CV6" s="681"/>
      <c r="CW6" s="681"/>
      <c r="CX6" s="681"/>
      <c r="CY6" s="682"/>
      <c r="CZ6" s="780">
        <v>0.9</v>
      </c>
      <c r="DA6" s="751"/>
      <c r="DB6" s="751"/>
      <c r="DC6" s="783"/>
      <c r="DD6" s="686" t="s">
        <v>234</v>
      </c>
      <c r="DE6" s="681"/>
      <c r="DF6" s="681"/>
      <c r="DG6" s="681"/>
      <c r="DH6" s="681"/>
      <c r="DI6" s="681"/>
      <c r="DJ6" s="681"/>
      <c r="DK6" s="681"/>
      <c r="DL6" s="681"/>
      <c r="DM6" s="681"/>
      <c r="DN6" s="681"/>
      <c r="DO6" s="681"/>
      <c r="DP6" s="682"/>
      <c r="DQ6" s="686">
        <v>57296</v>
      </c>
      <c r="DR6" s="681"/>
      <c r="DS6" s="681"/>
      <c r="DT6" s="681"/>
      <c r="DU6" s="681"/>
      <c r="DV6" s="681"/>
      <c r="DW6" s="681"/>
      <c r="DX6" s="681"/>
      <c r="DY6" s="681"/>
      <c r="DZ6" s="681"/>
      <c r="EA6" s="681"/>
      <c r="EB6" s="681"/>
      <c r="EC6" s="727"/>
    </row>
    <row r="7" spans="2:143" ht="11.25" customHeight="1" x14ac:dyDescent="0.15">
      <c r="B7" s="677" t="s">
        <v>236</v>
      </c>
      <c r="C7" s="678"/>
      <c r="D7" s="678"/>
      <c r="E7" s="678"/>
      <c r="F7" s="678"/>
      <c r="G7" s="678"/>
      <c r="H7" s="678"/>
      <c r="I7" s="678"/>
      <c r="J7" s="678"/>
      <c r="K7" s="678"/>
      <c r="L7" s="678"/>
      <c r="M7" s="678"/>
      <c r="N7" s="678"/>
      <c r="O7" s="678"/>
      <c r="P7" s="678"/>
      <c r="Q7" s="679"/>
      <c r="R7" s="680">
        <v>1356</v>
      </c>
      <c r="S7" s="681"/>
      <c r="T7" s="681"/>
      <c r="U7" s="681"/>
      <c r="V7" s="681"/>
      <c r="W7" s="681"/>
      <c r="X7" s="681"/>
      <c r="Y7" s="682"/>
      <c r="Z7" s="713">
        <v>0</v>
      </c>
      <c r="AA7" s="713"/>
      <c r="AB7" s="713"/>
      <c r="AC7" s="713"/>
      <c r="AD7" s="714">
        <v>1356</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577395</v>
      </c>
      <c r="BH7" s="681"/>
      <c r="BI7" s="681"/>
      <c r="BJ7" s="681"/>
      <c r="BK7" s="681"/>
      <c r="BL7" s="681"/>
      <c r="BM7" s="681"/>
      <c r="BN7" s="682"/>
      <c r="BO7" s="713">
        <v>43.4</v>
      </c>
      <c r="BP7" s="713"/>
      <c r="BQ7" s="713"/>
      <c r="BR7" s="713"/>
      <c r="BS7" s="714" t="s">
        <v>234</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1940184</v>
      </c>
      <c r="CS7" s="681"/>
      <c r="CT7" s="681"/>
      <c r="CU7" s="681"/>
      <c r="CV7" s="681"/>
      <c r="CW7" s="681"/>
      <c r="CX7" s="681"/>
      <c r="CY7" s="682"/>
      <c r="CZ7" s="713">
        <v>31</v>
      </c>
      <c r="DA7" s="713"/>
      <c r="DB7" s="713"/>
      <c r="DC7" s="713"/>
      <c r="DD7" s="686">
        <v>9930</v>
      </c>
      <c r="DE7" s="681"/>
      <c r="DF7" s="681"/>
      <c r="DG7" s="681"/>
      <c r="DH7" s="681"/>
      <c r="DI7" s="681"/>
      <c r="DJ7" s="681"/>
      <c r="DK7" s="681"/>
      <c r="DL7" s="681"/>
      <c r="DM7" s="681"/>
      <c r="DN7" s="681"/>
      <c r="DO7" s="681"/>
      <c r="DP7" s="682"/>
      <c r="DQ7" s="686">
        <v>572195</v>
      </c>
      <c r="DR7" s="681"/>
      <c r="DS7" s="681"/>
      <c r="DT7" s="681"/>
      <c r="DU7" s="681"/>
      <c r="DV7" s="681"/>
      <c r="DW7" s="681"/>
      <c r="DX7" s="681"/>
      <c r="DY7" s="681"/>
      <c r="DZ7" s="681"/>
      <c r="EA7" s="681"/>
      <c r="EB7" s="681"/>
      <c r="EC7" s="727"/>
    </row>
    <row r="8" spans="2:143" ht="11.25" customHeight="1" x14ac:dyDescent="0.15">
      <c r="B8" s="677" t="s">
        <v>239</v>
      </c>
      <c r="C8" s="678"/>
      <c r="D8" s="678"/>
      <c r="E8" s="678"/>
      <c r="F8" s="678"/>
      <c r="G8" s="678"/>
      <c r="H8" s="678"/>
      <c r="I8" s="678"/>
      <c r="J8" s="678"/>
      <c r="K8" s="678"/>
      <c r="L8" s="678"/>
      <c r="M8" s="678"/>
      <c r="N8" s="678"/>
      <c r="O8" s="678"/>
      <c r="P8" s="678"/>
      <c r="Q8" s="679"/>
      <c r="R8" s="680">
        <v>5113</v>
      </c>
      <c r="S8" s="681"/>
      <c r="T8" s="681"/>
      <c r="U8" s="681"/>
      <c r="V8" s="681"/>
      <c r="W8" s="681"/>
      <c r="X8" s="681"/>
      <c r="Y8" s="682"/>
      <c r="Z8" s="713">
        <v>0.1</v>
      </c>
      <c r="AA8" s="713"/>
      <c r="AB8" s="713"/>
      <c r="AC8" s="713"/>
      <c r="AD8" s="714">
        <v>5113</v>
      </c>
      <c r="AE8" s="714"/>
      <c r="AF8" s="714"/>
      <c r="AG8" s="714"/>
      <c r="AH8" s="714"/>
      <c r="AI8" s="714"/>
      <c r="AJ8" s="714"/>
      <c r="AK8" s="714"/>
      <c r="AL8" s="683">
        <v>0.2</v>
      </c>
      <c r="AM8" s="684"/>
      <c r="AN8" s="684"/>
      <c r="AO8" s="715"/>
      <c r="AP8" s="677" t="s">
        <v>240</v>
      </c>
      <c r="AQ8" s="678"/>
      <c r="AR8" s="678"/>
      <c r="AS8" s="678"/>
      <c r="AT8" s="678"/>
      <c r="AU8" s="678"/>
      <c r="AV8" s="678"/>
      <c r="AW8" s="678"/>
      <c r="AX8" s="678"/>
      <c r="AY8" s="678"/>
      <c r="AZ8" s="678"/>
      <c r="BA8" s="678"/>
      <c r="BB8" s="678"/>
      <c r="BC8" s="678"/>
      <c r="BD8" s="678"/>
      <c r="BE8" s="678"/>
      <c r="BF8" s="679"/>
      <c r="BG8" s="680">
        <v>18533</v>
      </c>
      <c r="BH8" s="681"/>
      <c r="BI8" s="681"/>
      <c r="BJ8" s="681"/>
      <c r="BK8" s="681"/>
      <c r="BL8" s="681"/>
      <c r="BM8" s="681"/>
      <c r="BN8" s="682"/>
      <c r="BO8" s="713">
        <v>1.4</v>
      </c>
      <c r="BP8" s="713"/>
      <c r="BQ8" s="713"/>
      <c r="BR8" s="713"/>
      <c r="BS8" s="686" t="s">
        <v>138</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1437864</v>
      </c>
      <c r="CS8" s="681"/>
      <c r="CT8" s="681"/>
      <c r="CU8" s="681"/>
      <c r="CV8" s="681"/>
      <c r="CW8" s="681"/>
      <c r="CX8" s="681"/>
      <c r="CY8" s="682"/>
      <c r="CZ8" s="713">
        <v>22.9</v>
      </c>
      <c r="DA8" s="713"/>
      <c r="DB8" s="713"/>
      <c r="DC8" s="713"/>
      <c r="DD8" s="686">
        <v>119454</v>
      </c>
      <c r="DE8" s="681"/>
      <c r="DF8" s="681"/>
      <c r="DG8" s="681"/>
      <c r="DH8" s="681"/>
      <c r="DI8" s="681"/>
      <c r="DJ8" s="681"/>
      <c r="DK8" s="681"/>
      <c r="DL8" s="681"/>
      <c r="DM8" s="681"/>
      <c r="DN8" s="681"/>
      <c r="DO8" s="681"/>
      <c r="DP8" s="682"/>
      <c r="DQ8" s="686">
        <v>791644</v>
      </c>
      <c r="DR8" s="681"/>
      <c r="DS8" s="681"/>
      <c r="DT8" s="681"/>
      <c r="DU8" s="681"/>
      <c r="DV8" s="681"/>
      <c r="DW8" s="681"/>
      <c r="DX8" s="681"/>
      <c r="DY8" s="681"/>
      <c r="DZ8" s="681"/>
      <c r="EA8" s="681"/>
      <c r="EB8" s="681"/>
      <c r="EC8" s="727"/>
    </row>
    <row r="9" spans="2:143" ht="11.25" customHeight="1" x14ac:dyDescent="0.15">
      <c r="B9" s="677" t="s">
        <v>242</v>
      </c>
      <c r="C9" s="678"/>
      <c r="D9" s="678"/>
      <c r="E9" s="678"/>
      <c r="F9" s="678"/>
      <c r="G9" s="678"/>
      <c r="H9" s="678"/>
      <c r="I9" s="678"/>
      <c r="J9" s="678"/>
      <c r="K9" s="678"/>
      <c r="L9" s="678"/>
      <c r="M9" s="678"/>
      <c r="N9" s="678"/>
      <c r="O9" s="678"/>
      <c r="P9" s="678"/>
      <c r="Q9" s="679"/>
      <c r="R9" s="680">
        <v>5983</v>
      </c>
      <c r="S9" s="681"/>
      <c r="T9" s="681"/>
      <c r="U9" s="681"/>
      <c r="V9" s="681"/>
      <c r="W9" s="681"/>
      <c r="X9" s="681"/>
      <c r="Y9" s="682"/>
      <c r="Z9" s="713">
        <v>0.1</v>
      </c>
      <c r="AA9" s="713"/>
      <c r="AB9" s="713"/>
      <c r="AC9" s="713"/>
      <c r="AD9" s="714">
        <v>5983</v>
      </c>
      <c r="AE9" s="714"/>
      <c r="AF9" s="714"/>
      <c r="AG9" s="714"/>
      <c r="AH9" s="714"/>
      <c r="AI9" s="714"/>
      <c r="AJ9" s="714"/>
      <c r="AK9" s="714"/>
      <c r="AL9" s="683">
        <v>0.2</v>
      </c>
      <c r="AM9" s="684"/>
      <c r="AN9" s="684"/>
      <c r="AO9" s="715"/>
      <c r="AP9" s="677" t="s">
        <v>243</v>
      </c>
      <c r="AQ9" s="678"/>
      <c r="AR9" s="678"/>
      <c r="AS9" s="678"/>
      <c r="AT9" s="678"/>
      <c r="AU9" s="678"/>
      <c r="AV9" s="678"/>
      <c r="AW9" s="678"/>
      <c r="AX9" s="678"/>
      <c r="AY9" s="678"/>
      <c r="AZ9" s="678"/>
      <c r="BA9" s="678"/>
      <c r="BB9" s="678"/>
      <c r="BC9" s="678"/>
      <c r="BD9" s="678"/>
      <c r="BE9" s="678"/>
      <c r="BF9" s="679"/>
      <c r="BG9" s="680">
        <v>465284</v>
      </c>
      <c r="BH9" s="681"/>
      <c r="BI9" s="681"/>
      <c r="BJ9" s="681"/>
      <c r="BK9" s="681"/>
      <c r="BL9" s="681"/>
      <c r="BM9" s="681"/>
      <c r="BN9" s="682"/>
      <c r="BO9" s="713">
        <v>35</v>
      </c>
      <c r="BP9" s="713"/>
      <c r="BQ9" s="713"/>
      <c r="BR9" s="713"/>
      <c r="BS9" s="686" t="s">
        <v>228</v>
      </c>
      <c r="BT9" s="681"/>
      <c r="BU9" s="681"/>
      <c r="BV9" s="681"/>
      <c r="BW9" s="681"/>
      <c r="BX9" s="681"/>
      <c r="BY9" s="681"/>
      <c r="BZ9" s="681"/>
      <c r="CA9" s="681"/>
      <c r="CB9" s="727"/>
      <c r="CD9" s="719" t="s">
        <v>244</v>
      </c>
      <c r="CE9" s="720"/>
      <c r="CF9" s="720"/>
      <c r="CG9" s="720"/>
      <c r="CH9" s="720"/>
      <c r="CI9" s="720"/>
      <c r="CJ9" s="720"/>
      <c r="CK9" s="720"/>
      <c r="CL9" s="720"/>
      <c r="CM9" s="720"/>
      <c r="CN9" s="720"/>
      <c r="CO9" s="720"/>
      <c r="CP9" s="720"/>
      <c r="CQ9" s="721"/>
      <c r="CR9" s="680">
        <v>281095</v>
      </c>
      <c r="CS9" s="681"/>
      <c r="CT9" s="681"/>
      <c r="CU9" s="681"/>
      <c r="CV9" s="681"/>
      <c r="CW9" s="681"/>
      <c r="CX9" s="681"/>
      <c r="CY9" s="682"/>
      <c r="CZ9" s="713">
        <v>4.5</v>
      </c>
      <c r="DA9" s="713"/>
      <c r="DB9" s="713"/>
      <c r="DC9" s="713"/>
      <c r="DD9" s="686">
        <v>222</v>
      </c>
      <c r="DE9" s="681"/>
      <c r="DF9" s="681"/>
      <c r="DG9" s="681"/>
      <c r="DH9" s="681"/>
      <c r="DI9" s="681"/>
      <c r="DJ9" s="681"/>
      <c r="DK9" s="681"/>
      <c r="DL9" s="681"/>
      <c r="DM9" s="681"/>
      <c r="DN9" s="681"/>
      <c r="DO9" s="681"/>
      <c r="DP9" s="682"/>
      <c r="DQ9" s="686">
        <v>226944</v>
      </c>
      <c r="DR9" s="681"/>
      <c r="DS9" s="681"/>
      <c r="DT9" s="681"/>
      <c r="DU9" s="681"/>
      <c r="DV9" s="681"/>
      <c r="DW9" s="681"/>
      <c r="DX9" s="681"/>
      <c r="DY9" s="681"/>
      <c r="DZ9" s="681"/>
      <c r="EA9" s="681"/>
      <c r="EB9" s="681"/>
      <c r="EC9" s="727"/>
    </row>
    <row r="10" spans="2:143" ht="11.25" customHeight="1" x14ac:dyDescent="0.15">
      <c r="B10" s="677" t="s">
        <v>245</v>
      </c>
      <c r="C10" s="678"/>
      <c r="D10" s="678"/>
      <c r="E10" s="678"/>
      <c r="F10" s="678"/>
      <c r="G10" s="678"/>
      <c r="H10" s="678"/>
      <c r="I10" s="678"/>
      <c r="J10" s="678"/>
      <c r="K10" s="678"/>
      <c r="L10" s="678"/>
      <c r="M10" s="678"/>
      <c r="N10" s="678"/>
      <c r="O10" s="678"/>
      <c r="P10" s="678"/>
      <c r="Q10" s="679"/>
      <c r="R10" s="680" t="s">
        <v>228</v>
      </c>
      <c r="S10" s="681"/>
      <c r="T10" s="681"/>
      <c r="U10" s="681"/>
      <c r="V10" s="681"/>
      <c r="W10" s="681"/>
      <c r="X10" s="681"/>
      <c r="Y10" s="682"/>
      <c r="Z10" s="713" t="s">
        <v>234</v>
      </c>
      <c r="AA10" s="713"/>
      <c r="AB10" s="713"/>
      <c r="AC10" s="713"/>
      <c r="AD10" s="714" t="s">
        <v>138</v>
      </c>
      <c r="AE10" s="714"/>
      <c r="AF10" s="714"/>
      <c r="AG10" s="714"/>
      <c r="AH10" s="714"/>
      <c r="AI10" s="714"/>
      <c r="AJ10" s="714"/>
      <c r="AK10" s="714"/>
      <c r="AL10" s="683" t="s">
        <v>234</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29345</v>
      </c>
      <c r="BH10" s="681"/>
      <c r="BI10" s="681"/>
      <c r="BJ10" s="681"/>
      <c r="BK10" s="681"/>
      <c r="BL10" s="681"/>
      <c r="BM10" s="681"/>
      <c r="BN10" s="682"/>
      <c r="BO10" s="713">
        <v>2.2000000000000002</v>
      </c>
      <c r="BP10" s="713"/>
      <c r="BQ10" s="713"/>
      <c r="BR10" s="713"/>
      <c r="BS10" s="686" t="s">
        <v>234</v>
      </c>
      <c r="BT10" s="681"/>
      <c r="BU10" s="681"/>
      <c r="BV10" s="681"/>
      <c r="BW10" s="681"/>
      <c r="BX10" s="681"/>
      <c r="BY10" s="681"/>
      <c r="BZ10" s="681"/>
      <c r="CA10" s="681"/>
      <c r="CB10" s="727"/>
      <c r="CD10" s="719" t="s">
        <v>247</v>
      </c>
      <c r="CE10" s="720"/>
      <c r="CF10" s="720"/>
      <c r="CG10" s="720"/>
      <c r="CH10" s="720"/>
      <c r="CI10" s="720"/>
      <c r="CJ10" s="720"/>
      <c r="CK10" s="720"/>
      <c r="CL10" s="720"/>
      <c r="CM10" s="720"/>
      <c r="CN10" s="720"/>
      <c r="CO10" s="720"/>
      <c r="CP10" s="720"/>
      <c r="CQ10" s="721"/>
      <c r="CR10" s="680">
        <v>1900</v>
      </c>
      <c r="CS10" s="681"/>
      <c r="CT10" s="681"/>
      <c r="CU10" s="681"/>
      <c r="CV10" s="681"/>
      <c r="CW10" s="681"/>
      <c r="CX10" s="681"/>
      <c r="CY10" s="682"/>
      <c r="CZ10" s="713">
        <v>0</v>
      </c>
      <c r="DA10" s="713"/>
      <c r="DB10" s="713"/>
      <c r="DC10" s="713"/>
      <c r="DD10" s="686" t="s">
        <v>228</v>
      </c>
      <c r="DE10" s="681"/>
      <c r="DF10" s="681"/>
      <c r="DG10" s="681"/>
      <c r="DH10" s="681"/>
      <c r="DI10" s="681"/>
      <c r="DJ10" s="681"/>
      <c r="DK10" s="681"/>
      <c r="DL10" s="681"/>
      <c r="DM10" s="681"/>
      <c r="DN10" s="681"/>
      <c r="DO10" s="681"/>
      <c r="DP10" s="682"/>
      <c r="DQ10" s="686">
        <v>300</v>
      </c>
      <c r="DR10" s="681"/>
      <c r="DS10" s="681"/>
      <c r="DT10" s="681"/>
      <c r="DU10" s="681"/>
      <c r="DV10" s="681"/>
      <c r="DW10" s="681"/>
      <c r="DX10" s="681"/>
      <c r="DY10" s="681"/>
      <c r="DZ10" s="681"/>
      <c r="EA10" s="681"/>
      <c r="EB10" s="681"/>
      <c r="EC10" s="727"/>
    </row>
    <row r="11" spans="2:143" ht="11.25" customHeight="1" x14ac:dyDescent="0.15">
      <c r="B11" s="677" t="s">
        <v>248</v>
      </c>
      <c r="C11" s="678"/>
      <c r="D11" s="678"/>
      <c r="E11" s="678"/>
      <c r="F11" s="678"/>
      <c r="G11" s="678"/>
      <c r="H11" s="678"/>
      <c r="I11" s="678"/>
      <c r="J11" s="678"/>
      <c r="K11" s="678"/>
      <c r="L11" s="678"/>
      <c r="M11" s="678"/>
      <c r="N11" s="678"/>
      <c r="O11" s="678"/>
      <c r="P11" s="678"/>
      <c r="Q11" s="679"/>
      <c r="R11" s="680">
        <v>215893</v>
      </c>
      <c r="S11" s="681"/>
      <c r="T11" s="681"/>
      <c r="U11" s="681"/>
      <c r="V11" s="681"/>
      <c r="W11" s="681"/>
      <c r="X11" s="681"/>
      <c r="Y11" s="682"/>
      <c r="Z11" s="683">
        <v>3.3</v>
      </c>
      <c r="AA11" s="684"/>
      <c r="AB11" s="684"/>
      <c r="AC11" s="685"/>
      <c r="AD11" s="686">
        <v>215893</v>
      </c>
      <c r="AE11" s="681"/>
      <c r="AF11" s="681"/>
      <c r="AG11" s="681"/>
      <c r="AH11" s="681"/>
      <c r="AI11" s="681"/>
      <c r="AJ11" s="681"/>
      <c r="AK11" s="682"/>
      <c r="AL11" s="683">
        <v>6.8</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64233</v>
      </c>
      <c r="BH11" s="681"/>
      <c r="BI11" s="681"/>
      <c r="BJ11" s="681"/>
      <c r="BK11" s="681"/>
      <c r="BL11" s="681"/>
      <c r="BM11" s="681"/>
      <c r="BN11" s="682"/>
      <c r="BO11" s="713">
        <v>4.8</v>
      </c>
      <c r="BP11" s="713"/>
      <c r="BQ11" s="713"/>
      <c r="BR11" s="713"/>
      <c r="BS11" s="686" t="s">
        <v>228</v>
      </c>
      <c r="BT11" s="681"/>
      <c r="BU11" s="681"/>
      <c r="BV11" s="681"/>
      <c r="BW11" s="681"/>
      <c r="BX11" s="681"/>
      <c r="BY11" s="681"/>
      <c r="BZ11" s="681"/>
      <c r="CA11" s="681"/>
      <c r="CB11" s="727"/>
      <c r="CD11" s="719" t="s">
        <v>250</v>
      </c>
      <c r="CE11" s="720"/>
      <c r="CF11" s="720"/>
      <c r="CG11" s="720"/>
      <c r="CH11" s="720"/>
      <c r="CI11" s="720"/>
      <c r="CJ11" s="720"/>
      <c r="CK11" s="720"/>
      <c r="CL11" s="720"/>
      <c r="CM11" s="720"/>
      <c r="CN11" s="720"/>
      <c r="CO11" s="720"/>
      <c r="CP11" s="720"/>
      <c r="CQ11" s="721"/>
      <c r="CR11" s="680">
        <v>134623</v>
      </c>
      <c r="CS11" s="681"/>
      <c r="CT11" s="681"/>
      <c r="CU11" s="681"/>
      <c r="CV11" s="681"/>
      <c r="CW11" s="681"/>
      <c r="CX11" s="681"/>
      <c r="CY11" s="682"/>
      <c r="CZ11" s="713">
        <v>2.1</v>
      </c>
      <c r="DA11" s="713"/>
      <c r="DB11" s="713"/>
      <c r="DC11" s="713"/>
      <c r="DD11" s="686">
        <v>48037</v>
      </c>
      <c r="DE11" s="681"/>
      <c r="DF11" s="681"/>
      <c r="DG11" s="681"/>
      <c r="DH11" s="681"/>
      <c r="DI11" s="681"/>
      <c r="DJ11" s="681"/>
      <c r="DK11" s="681"/>
      <c r="DL11" s="681"/>
      <c r="DM11" s="681"/>
      <c r="DN11" s="681"/>
      <c r="DO11" s="681"/>
      <c r="DP11" s="682"/>
      <c r="DQ11" s="686">
        <v>66846</v>
      </c>
      <c r="DR11" s="681"/>
      <c r="DS11" s="681"/>
      <c r="DT11" s="681"/>
      <c r="DU11" s="681"/>
      <c r="DV11" s="681"/>
      <c r="DW11" s="681"/>
      <c r="DX11" s="681"/>
      <c r="DY11" s="681"/>
      <c r="DZ11" s="681"/>
      <c r="EA11" s="681"/>
      <c r="EB11" s="681"/>
      <c r="EC11" s="727"/>
    </row>
    <row r="12" spans="2:143" ht="11.25" customHeight="1" x14ac:dyDescent="0.15">
      <c r="B12" s="677" t="s">
        <v>251</v>
      </c>
      <c r="C12" s="678"/>
      <c r="D12" s="678"/>
      <c r="E12" s="678"/>
      <c r="F12" s="678"/>
      <c r="G12" s="678"/>
      <c r="H12" s="678"/>
      <c r="I12" s="678"/>
      <c r="J12" s="678"/>
      <c r="K12" s="678"/>
      <c r="L12" s="678"/>
      <c r="M12" s="678"/>
      <c r="N12" s="678"/>
      <c r="O12" s="678"/>
      <c r="P12" s="678"/>
      <c r="Q12" s="679"/>
      <c r="R12" s="680">
        <v>23890</v>
      </c>
      <c r="S12" s="681"/>
      <c r="T12" s="681"/>
      <c r="U12" s="681"/>
      <c r="V12" s="681"/>
      <c r="W12" s="681"/>
      <c r="X12" s="681"/>
      <c r="Y12" s="682"/>
      <c r="Z12" s="713">
        <v>0.4</v>
      </c>
      <c r="AA12" s="713"/>
      <c r="AB12" s="713"/>
      <c r="AC12" s="713"/>
      <c r="AD12" s="714">
        <v>23890</v>
      </c>
      <c r="AE12" s="714"/>
      <c r="AF12" s="714"/>
      <c r="AG12" s="714"/>
      <c r="AH12" s="714"/>
      <c r="AI12" s="714"/>
      <c r="AJ12" s="714"/>
      <c r="AK12" s="714"/>
      <c r="AL12" s="683">
        <v>0.8</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668420</v>
      </c>
      <c r="BH12" s="681"/>
      <c r="BI12" s="681"/>
      <c r="BJ12" s="681"/>
      <c r="BK12" s="681"/>
      <c r="BL12" s="681"/>
      <c r="BM12" s="681"/>
      <c r="BN12" s="682"/>
      <c r="BO12" s="713">
        <v>50.2</v>
      </c>
      <c r="BP12" s="713"/>
      <c r="BQ12" s="713"/>
      <c r="BR12" s="713"/>
      <c r="BS12" s="686" t="s">
        <v>228</v>
      </c>
      <c r="BT12" s="681"/>
      <c r="BU12" s="681"/>
      <c r="BV12" s="681"/>
      <c r="BW12" s="681"/>
      <c r="BX12" s="681"/>
      <c r="BY12" s="681"/>
      <c r="BZ12" s="681"/>
      <c r="CA12" s="681"/>
      <c r="CB12" s="727"/>
      <c r="CD12" s="719" t="s">
        <v>253</v>
      </c>
      <c r="CE12" s="720"/>
      <c r="CF12" s="720"/>
      <c r="CG12" s="720"/>
      <c r="CH12" s="720"/>
      <c r="CI12" s="720"/>
      <c r="CJ12" s="720"/>
      <c r="CK12" s="720"/>
      <c r="CL12" s="720"/>
      <c r="CM12" s="720"/>
      <c r="CN12" s="720"/>
      <c r="CO12" s="720"/>
      <c r="CP12" s="720"/>
      <c r="CQ12" s="721"/>
      <c r="CR12" s="680">
        <v>226702</v>
      </c>
      <c r="CS12" s="681"/>
      <c r="CT12" s="681"/>
      <c r="CU12" s="681"/>
      <c r="CV12" s="681"/>
      <c r="CW12" s="681"/>
      <c r="CX12" s="681"/>
      <c r="CY12" s="682"/>
      <c r="CZ12" s="713">
        <v>3.6</v>
      </c>
      <c r="DA12" s="713"/>
      <c r="DB12" s="713"/>
      <c r="DC12" s="713"/>
      <c r="DD12" s="686" t="s">
        <v>228</v>
      </c>
      <c r="DE12" s="681"/>
      <c r="DF12" s="681"/>
      <c r="DG12" s="681"/>
      <c r="DH12" s="681"/>
      <c r="DI12" s="681"/>
      <c r="DJ12" s="681"/>
      <c r="DK12" s="681"/>
      <c r="DL12" s="681"/>
      <c r="DM12" s="681"/>
      <c r="DN12" s="681"/>
      <c r="DO12" s="681"/>
      <c r="DP12" s="682"/>
      <c r="DQ12" s="686">
        <v>203327</v>
      </c>
      <c r="DR12" s="681"/>
      <c r="DS12" s="681"/>
      <c r="DT12" s="681"/>
      <c r="DU12" s="681"/>
      <c r="DV12" s="681"/>
      <c r="DW12" s="681"/>
      <c r="DX12" s="681"/>
      <c r="DY12" s="681"/>
      <c r="DZ12" s="681"/>
      <c r="EA12" s="681"/>
      <c r="EB12" s="681"/>
      <c r="EC12" s="727"/>
    </row>
    <row r="13" spans="2:143" ht="11.25" customHeight="1" x14ac:dyDescent="0.15">
      <c r="B13" s="677" t="s">
        <v>254</v>
      </c>
      <c r="C13" s="678"/>
      <c r="D13" s="678"/>
      <c r="E13" s="678"/>
      <c r="F13" s="678"/>
      <c r="G13" s="678"/>
      <c r="H13" s="678"/>
      <c r="I13" s="678"/>
      <c r="J13" s="678"/>
      <c r="K13" s="678"/>
      <c r="L13" s="678"/>
      <c r="M13" s="678"/>
      <c r="N13" s="678"/>
      <c r="O13" s="678"/>
      <c r="P13" s="678"/>
      <c r="Q13" s="679"/>
      <c r="R13" s="680" t="s">
        <v>228</v>
      </c>
      <c r="S13" s="681"/>
      <c r="T13" s="681"/>
      <c r="U13" s="681"/>
      <c r="V13" s="681"/>
      <c r="W13" s="681"/>
      <c r="X13" s="681"/>
      <c r="Y13" s="682"/>
      <c r="Z13" s="713" t="s">
        <v>228</v>
      </c>
      <c r="AA13" s="713"/>
      <c r="AB13" s="713"/>
      <c r="AC13" s="713"/>
      <c r="AD13" s="714" t="s">
        <v>234</v>
      </c>
      <c r="AE13" s="714"/>
      <c r="AF13" s="714"/>
      <c r="AG13" s="714"/>
      <c r="AH13" s="714"/>
      <c r="AI13" s="714"/>
      <c r="AJ13" s="714"/>
      <c r="AK13" s="714"/>
      <c r="AL13" s="683" t="s">
        <v>138</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668415</v>
      </c>
      <c r="BH13" s="681"/>
      <c r="BI13" s="681"/>
      <c r="BJ13" s="681"/>
      <c r="BK13" s="681"/>
      <c r="BL13" s="681"/>
      <c r="BM13" s="681"/>
      <c r="BN13" s="682"/>
      <c r="BO13" s="713">
        <v>50.2</v>
      </c>
      <c r="BP13" s="713"/>
      <c r="BQ13" s="713"/>
      <c r="BR13" s="713"/>
      <c r="BS13" s="686" t="s">
        <v>228</v>
      </c>
      <c r="BT13" s="681"/>
      <c r="BU13" s="681"/>
      <c r="BV13" s="681"/>
      <c r="BW13" s="681"/>
      <c r="BX13" s="681"/>
      <c r="BY13" s="681"/>
      <c r="BZ13" s="681"/>
      <c r="CA13" s="681"/>
      <c r="CB13" s="727"/>
      <c r="CD13" s="719" t="s">
        <v>256</v>
      </c>
      <c r="CE13" s="720"/>
      <c r="CF13" s="720"/>
      <c r="CG13" s="720"/>
      <c r="CH13" s="720"/>
      <c r="CI13" s="720"/>
      <c r="CJ13" s="720"/>
      <c r="CK13" s="720"/>
      <c r="CL13" s="720"/>
      <c r="CM13" s="720"/>
      <c r="CN13" s="720"/>
      <c r="CO13" s="720"/>
      <c r="CP13" s="720"/>
      <c r="CQ13" s="721"/>
      <c r="CR13" s="680">
        <v>704562</v>
      </c>
      <c r="CS13" s="681"/>
      <c r="CT13" s="681"/>
      <c r="CU13" s="681"/>
      <c r="CV13" s="681"/>
      <c r="CW13" s="681"/>
      <c r="CX13" s="681"/>
      <c r="CY13" s="682"/>
      <c r="CZ13" s="713">
        <v>11.2</v>
      </c>
      <c r="DA13" s="713"/>
      <c r="DB13" s="713"/>
      <c r="DC13" s="713"/>
      <c r="DD13" s="686">
        <v>114567</v>
      </c>
      <c r="DE13" s="681"/>
      <c r="DF13" s="681"/>
      <c r="DG13" s="681"/>
      <c r="DH13" s="681"/>
      <c r="DI13" s="681"/>
      <c r="DJ13" s="681"/>
      <c r="DK13" s="681"/>
      <c r="DL13" s="681"/>
      <c r="DM13" s="681"/>
      <c r="DN13" s="681"/>
      <c r="DO13" s="681"/>
      <c r="DP13" s="682"/>
      <c r="DQ13" s="686">
        <v>583099</v>
      </c>
      <c r="DR13" s="681"/>
      <c r="DS13" s="681"/>
      <c r="DT13" s="681"/>
      <c r="DU13" s="681"/>
      <c r="DV13" s="681"/>
      <c r="DW13" s="681"/>
      <c r="DX13" s="681"/>
      <c r="DY13" s="681"/>
      <c r="DZ13" s="681"/>
      <c r="EA13" s="681"/>
      <c r="EB13" s="681"/>
      <c r="EC13" s="727"/>
    </row>
    <row r="14" spans="2:143" ht="11.25" customHeight="1" x14ac:dyDescent="0.15">
      <c r="B14" s="677" t="s">
        <v>257</v>
      </c>
      <c r="C14" s="678"/>
      <c r="D14" s="678"/>
      <c r="E14" s="678"/>
      <c r="F14" s="678"/>
      <c r="G14" s="678"/>
      <c r="H14" s="678"/>
      <c r="I14" s="678"/>
      <c r="J14" s="678"/>
      <c r="K14" s="678"/>
      <c r="L14" s="678"/>
      <c r="M14" s="678"/>
      <c r="N14" s="678"/>
      <c r="O14" s="678"/>
      <c r="P14" s="678"/>
      <c r="Q14" s="679"/>
      <c r="R14" s="680" t="s">
        <v>228</v>
      </c>
      <c r="S14" s="681"/>
      <c r="T14" s="681"/>
      <c r="U14" s="681"/>
      <c r="V14" s="681"/>
      <c r="W14" s="681"/>
      <c r="X14" s="681"/>
      <c r="Y14" s="682"/>
      <c r="Z14" s="713" t="s">
        <v>228</v>
      </c>
      <c r="AA14" s="713"/>
      <c r="AB14" s="713"/>
      <c r="AC14" s="713"/>
      <c r="AD14" s="714" t="s">
        <v>228</v>
      </c>
      <c r="AE14" s="714"/>
      <c r="AF14" s="714"/>
      <c r="AG14" s="714"/>
      <c r="AH14" s="714"/>
      <c r="AI14" s="714"/>
      <c r="AJ14" s="714"/>
      <c r="AK14" s="714"/>
      <c r="AL14" s="683" t="s">
        <v>234</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33921</v>
      </c>
      <c r="BH14" s="681"/>
      <c r="BI14" s="681"/>
      <c r="BJ14" s="681"/>
      <c r="BK14" s="681"/>
      <c r="BL14" s="681"/>
      <c r="BM14" s="681"/>
      <c r="BN14" s="682"/>
      <c r="BO14" s="713">
        <v>2.5</v>
      </c>
      <c r="BP14" s="713"/>
      <c r="BQ14" s="713"/>
      <c r="BR14" s="713"/>
      <c r="BS14" s="686" t="s">
        <v>228</v>
      </c>
      <c r="BT14" s="681"/>
      <c r="BU14" s="681"/>
      <c r="BV14" s="681"/>
      <c r="BW14" s="681"/>
      <c r="BX14" s="681"/>
      <c r="BY14" s="681"/>
      <c r="BZ14" s="681"/>
      <c r="CA14" s="681"/>
      <c r="CB14" s="727"/>
      <c r="CD14" s="719" t="s">
        <v>259</v>
      </c>
      <c r="CE14" s="720"/>
      <c r="CF14" s="720"/>
      <c r="CG14" s="720"/>
      <c r="CH14" s="720"/>
      <c r="CI14" s="720"/>
      <c r="CJ14" s="720"/>
      <c r="CK14" s="720"/>
      <c r="CL14" s="720"/>
      <c r="CM14" s="720"/>
      <c r="CN14" s="720"/>
      <c r="CO14" s="720"/>
      <c r="CP14" s="720"/>
      <c r="CQ14" s="721"/>
      <c r="CR14" s="680">
        <v>342623</v>
      </c>
      <c r="CS14" s="681"/>
      <c r="CT14" s="681"/>
      <c r="CU14" s="681"/>
      <c r="CV14" s="681"/>
      <c r="CW14" s="681"/>
      <c r="CX14" s="681"/>
      <c r="CY14" s="682"/>
      <c r="CZ14" s="713">
        <v>5.5</v>
      </c>
      <c r="DA14" s="713"/>
      <c r="DB14" s="713"/>
      <c r="DC14" s="713"/>
      <c r="DD14" s="686">
        <v>24571</v>
      </c>
      <c r="DE14" s="681"/>
      <c r="DF14" s="681"/>
      <c r="DG14" s="681"/>
      <c r="DH14" s="681"/>
      <c r="DI14" s="681"/>
      <c r="DJ14" s="681"/>
      <c r="DK14" s="681"/>
      <c r="DL14" s="681"/>
      <c r="DM14" s="681"/>
      <c r="DN14" s="681"/>
      <c r="DO14" s="681"/>
      <c r="DP14" s="682"/>
      <c r="DQ14" s="686">
        <v>207723</v>
      </c>
      <c r="DR14" s="681"/>
      <c r="DS14" s="681"/>
      <c r="DT14" s="681"/>
      <c r="DU14" s="681"/>
      <c r="DV14" s="681"/>
      <c r="DW14" s="681"/>
      <c r="DX14" s="681"/>
      <c r="DY14" s="681"/>
      <c r="DZ14" s="681"/>
      <c r="EA14" s="681"/>
      <c r="EB14" s="681"/>
      <c r="EC14" s="727"/>
    </row>
    <row r="15" spans="2:143" ht="11.25" customHeight="1" x14ac:dyDescent="0.15">
      <c r="B15" s="677" t="s">
        <v>260</v>
      </c>
      <c r="C15" s="678"/>
      <c r="D15" s="678"/>
      <c r="E15" s="678"/>
      <c r="F15" s="678"/>
      <c r="G15" s="678"/>
      <c r="H15" s="678"/>
      <c r="I15" s="678"/>
      <c r="J15" s="678"/>
      <c r="K15" s="678"/>
      <c r="L15" s="678"/>
      <c r="M15" s="678"/>
      <c r="N15" s="678"/>
      <c r="O15" s="678"/>
      <c r="P15" s="678"/>
      <c r="Q15" s="679"/>
      <c r="R15" s="680" t="s">
        <v>228</v>
      </c>
      <c r="S15" s="681"/>
      <c r="T15" s="681"/>
      <c r="U15" s="681"/>
      <c r="V15" s="681"/>
      <c r="W15" s="681"/>
      <c r="X15" s="681"/>
      <c r="Y15" s="682"/>
      <c r="Z15" s="713" t="s">
        <v>228</v>
      </c>
      <c r="AA15" s="713"/>
      <c r="AB15" s="713"/>
      <c r="AC15" s="713"/>
      <c r="AD15" s="714" t="s">
        <v>228</v>
      </c>
      <c r="AE15" s="714"/>
      <c r="AF15" s="714"/>
      <c r="AG15" s="714"/>
      <c r="AH15" s="714"/>
      <c r="AI15" s="714"/>
      <c r="AJ15" s="714"/>
      <c r="AK15" s="714"/>
      <c r="AL15" s="683" t="s">
        <v>228</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50644</v>
      </c>
      <c r="BH15" s="681"/>
      <c r="BI15" s="681"/>
      <c r="BJ15" s="681"/>
      <c r="BK15" s="681"/>
      <c r="BL15" s="681"/>
      <c r="BM15" s="681"/>
      <c r="BN15" s="682"/>
      <c r="BO15" s="713">
        <v>3.8</v>
      </c>
      <c r="BP15" s="713"/>
      <c r="BQ15" s="713"/>
      <c r="BR15" s="713"/>
      <c r="BS15" s="686" t="s">
        <v>138</v>
      </c>
      <c r="BT15" s="681"/>
      <c r="BU15" s="681"/>
      <c r="BV15" s="681"/>
      <c r="BW15" s="681"/>
      <c r="BX15" s="681"/>
      <c r="BY15" s="681"/>
      <c r="BZ15" s="681"/>
      <c r="CA15" s="681"/>
      <c r="CB15" s="727"/>
      <c r="CD15" s="719" t="s">
        <v>262</v>
      </c>
      <c r="CE15" s="720"/>
      <c r="CF15" s="720"/>
      <c r="CG15" s="720"/>
      <c r="CH15" s="720"/>
      <c r="CI15" s="720"/>
      <c r="CJ15" s="720"/>
      <c r="CK15" s="720"/>
      <c r="CL15" s="720"/>
      <c r="CM15" s="720"/>
      <c r="CN15" s="720"/>
      <c r="CO15" s="720"/>
      <c r="CP15" s="720"/>
      <c r="CQ15" s="721"/>
      <c r="CR15" s="680">
        <v>766293</v>
      </c>
      <c r="CS15" s="681"/>
      <c r="CT15" s="681"/>
      <c r="CU15" s="681"/>
      <c r="CV15" s="681"/>
      <c r="CW15" s="681"/>
      <c r="CX15" s="681"/>
      <c r="CY15" s="682"/>
      <c r="CZ15" s="713">
        <v>12.2</v>
      </c>
      <c r="DA15" s="713"/>
      <c r="DB15" s="713"/>
      <c r="DC15" s="713"/>
      <c r="DD15" s="686">
        <v>77323</v>
      </c>
      <c r="DE15" s="681"/>
      <c r="DF15" s="681"/>
      <c r="DG15" s="681"/>
      <c r="DH15" s="681"/>
      <c r="DI15" s="681"/>
      <c r="DJ15" s="681"/>
      <c r="DK15" s="681"/>
      <c r="DL15" s="681"/>
      <c r="DM15" s="681"/>
      <c r="DN15" s="681"/>
      <c r="DO15" s="681"/>
      <c r="DP15" s="682"/>
      <c r="DQ15" s="686">
        <v>577428</v>
      </c>
      <c r="DR15" s="681"/>
      <c r="DS15" s="681"/>
      <c r="DT15" s="681"/>
      <c r="DU15" s="681"/>
      <c r="DV15" s="681"/>
      <c r="DW15" s="681"/>
      <c r="DX15" s="681"/>
      <c r="DY15" s="681"/>
      <c r="DZ15" s="681"/>
      <c r="EA15" s="681"/>
      <c r="EB15" s="681"/>
      <c r="EC15" s="727"/>
    </row>
    <row r="16" spans="2:143" ht="11.25" customHeight="1" x14ac:dyDescent="0.15">
      <c r="B16" s="677" t="s">
        <v>263</v>
      </c>
      <c r="C16" s="678"/>
      <c r="D16" s="678"/>
      <c r="E16" s="678"/>
      <c r="F16" s="678"/>
      <c r="G16" s="678"/>
      <c r="H16" s="678"/>
      <c r="I16" s="678"/>
      <c r="J16" s="678"/>
      <c r="K16" s="678"/>
      <c r="L16" s="678"/>
      <c r="M16" s="678"/>
      <c r="N16" s="678"/>
      <c r="O16" s="678"/>
      <c r="P16" s="678"/>
      <c r="Q16" s="679"/>
      <c r="R16" s="680">
        <v>4395</v>
      </c>
      <c r="S16" s="681"/>
      <c r="T16" s="681"/>
      <c r="U16" s="681"/>
      <c r="V16" s="681"/>
      <c r="W16" s="681"/>
      <c r="X16" s="681"/>
      <c r="Y16" s="682"/>
      <c r="Z16" s="713">
        <v>0.1</v>
      </c>
      <c r="AA16" s="713"/>
      <c r="AB16" s="713"/>
      <c r="AC16" s="713"/>
      <c r="AD16" s="714">
        <v>4395</v>
      </c>
      <c r="AE16" s="714"/>
      <c r="AF16" s="714"/>
      <c r="AG16" s="714"/>
      <c r="AH16" s="714"/>
      <c r="AI16" s="714"/>
      <c r="AJ16" s="714"/>
      <c r="AK16" s="714"/>
      <c r="AL16" s="683">
        <v>0.1</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234</v>
      </c>
      <c r="BH16" s="681"/>
      <c r="BI16" s="681"/>
      <c r="BJ16" s="681"/>
      <c r="BK16" s="681"/>
      <c r="BL16" s="681"/>
      <c r="BM16" s="681"/>
      <c r="BN16" s="682"/>
      <c r="BO16" s="713" t="s">
        <v>228</v>
      </c>
      <c r="BP16" s="713"/>
      <c r="BQ16" s="713"/>
      <c r="BR16" s="713"/>
      <c r="BS16" s="686" t="s">
        <v>138</v>
      </c>
      <c r="BT16" s="681"/>
      <c r="BU16" s="681"/>
      <c r="BV16" s="681"/>
      <c r="BW16" s="681"/>
      <c r="BX16" s="681"/>
      <c r="BY16" s="681"/>
      <c r="BZ16" s="681"/>
      <c r="CA16" s="681"/>
      <c r="CB16" s="727"/>
      <c r="CD16" s="719" t="s">
        <v>265</v>
      </c>
      <c r="CE16" s="720"/>
      <c r="CF16" s="720"/>
      <c r="CG16" s="720"/>
      <c r="CH16" s="720"/>
      <c r="CI16" s="720"/>
      <c r="CJ16" s="720"/>
      <c r="CK16" s="720"/>
      <c r="CL16" s="720"/>
      <c r="CM16" s="720"/>
      <c r="CN16" s="720"/>
      <c r="CO16" s="720"/>
      <c r="CP16" s="720"/>
      <c r="CQ16" s="721"/>
      <c r="CR16" s="680" t="s">
        <v>138</v>
      </c>
      <c r="CS16" s="681"/>
      <c r="CT16" s="681"/>
      <c r="CU16" s="681"/>
      <c r="CV16" s="681"/>
      <c r="CW16" s="681"/>
      <c r="CX16" s="681"/>
      <c r="CY16" s="682"/>
      <c r="CZ16" s="713" t="s">
        <v>228</v>
      </c>
      <c r="DA16" s="713"/>
      <c r="DB16" s="713"/>
      <c r="DC16" s="713"/>
      <c r="DD16" s="686" t="s">
        <v>234</v>
      </c>
      <c r="DE16" s="681"/>
      <c r="DF16" s="681"/>
      <c r="DG16" s="681"/>
      <c r="DH16" s="681"/>
      <c r="DI16" s="681"/>
      <c r="DJ16" s="681"/>
      <c r="DK16" s="681"/>
      <c r="DL16" s="681"/>
      <c r="DM16" s="681"/>
      <c r="DN16" s="681"/>
      <c r="DO16" s="681"/>
      <c r="DP16" s="682"/>
      <c r="DQ16" s="686" t="s">
        <v>234</v>
      </c>
      <c r="DR16" s="681"/>
      <c r="DS16" s="681"/>
      <c r="DT16" s="681"/>
      <c r="DU16" s="681"/>
      <c r="DV16" s="681"/>
      <c r="DW16" s="681"/>
      <c r="DX16" s="681"/>
      <c r="DY16" s="681"/>
      <c r="DZ16" s="681"/>
      <c r="EA16" s="681"/>
      <c r="EB16" s="681"/>
      <c r="EC16" s="727"/>
    </row>
    <row r="17" spans="2:133" ht="11.25" customHeight="1" x14ac:dyDescent="0.15">
      <c r="B17" s="677" t="s">
        <v>266</v>
      </c>
      <c r="C17" s="678"/>
      <c r="D17" s="678"/>
      <c r="E17" s="678"/>
      <c r="F17" s="678"/>
      <c r="G17" s="678"/>
      <c r="H17" s="678"/>
      <c r="I17" s="678"/>
      <c r="J17" s="678"/>
      <c r="K17" s="678"/>
      <c r="L17" s="678"/>
      <c r="M17" s="678"/>
      <c r="N17" s="678"/>
      <c r="O17" s="678"/>
      <c r="P17" s="678"/>
      <c r="Q17" s="679"/>
      <c r="R17" s="680">
        <v>7624</v>
      </c>
      <c r="S17" s="681"/>
      <c r="T17" s="681"/>
      <c r="U17" s="681"/>
      <c r="V17" s="681"/>
      <c r="W17" s="681"/>
      <c r="X17" s="681"/>
      <c r="Y17" s="682"/>
      <c r="Z17" s="713">
        <v>0.1</v>
      </c>
      <c r="AA17" s="713"/>
      <c r="AB17" s="713"/>
      <c r="AC17" s="713"/>
      <c r="AD17" s="714">
        <v>7624</v>
      </c>
      <c r="AE17" s="714"/>
      <c r="AF17" s="714"/>
      <c r="AG17" s="714"/>
      <c r="AH17" s="714"/>
      <c r="AI17" s="714"/>
      <c r="AJ17" s="714"/>
      <c r="AK17" s="714"/>
      <c r="AL17" s="683">
        <v>0.2</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228</v>
      </c>
      <c r="BH17" s="681"/>
      <c r="BI17" s="681"/>
      <c r="BJ17" s="681"/>
      <c r="BK17" s="681"/>
      <c r="BL17" s="681"/>
      <c r="BM17" s="681"/>
      <c r="BN17" s="682"/>
      <c r="BO17" s="713" t="s">
        <v>138</v>
      </c>
      <c r="BP17" s="713"/>
      <c r="BQ17" s="713"/>
      <c r="BR17" s="713"/>
      <c r="BS17" s="686" t="s">
        <v>228</v>
      </c>
      <c r="BT17" s="681"/>
      <c r="BU17" s="681"/>
      <c r="BV17" s="681"/>
      <c r="BW17" s="681"/>
      <c r="BX17" s="681"/>
      <c r="BY17" s="681"/>
      <c r="BZ17" s="681"/>
      <c r="CA17" s="681"/>
      <c r="CB17" s="727"/>
      <c r="CD17" s="719" t="s">
        <v>268</v>
      </c>
      <c r="CE17" s="720"/>
      <c r="CF17" s="720"/>
      <c r="CG17" s="720"/>
      <c r="CH17" s="720"/>
      <c r="CI17" s="720"/>
      <c r="CJ17" s="720"/>
      <c r="CK17" s="720"/>
      <c r="CL17" s="720"/>
      <c r="CM17" s="720"/>
      <c r="CN17" s="720"/>
      <c r="CO17" s="720"/>
      <c r="CP17" s="720"/>
      <c r="CQ17" s="721"/>
      <c r="CR17" s="680">
        <v>375268</v>
      </c>
      <c r="CS17" s="681"/>
      <c r="CT17" s="681"/>
      <c r="CU17" s="681"/>
      <c r="CV17" s="681"/>
      <c r="CW17" s="681"/>
      <c r="CX17" s="681"/>
      <c r="CY17" s="682"/>
      <c r="CZ17" s="713">
        <v>6</v>
      </c>
      <c r="DA17" s="713"/>
      <c r="DB17" s="713"/>
      <c r="DC17" s="713"/>
      <c r="DD17" s="686" t="s">
        <v>138</v>
      </c>
      <c r="DE17" s="681"/>
      <c r="DF17" s="681"/>
      <c r="DG17" s="681"/>
      <c r="DH17" s="681"/>
      <c r="DI17" s="681"/>
      <c r="DJ17" s="681"/>
      <c r="DK17" s="681"/>
      <c r="DL17" s="681"/>
      <c r="DM17" s="681"/>
      <c r="DN17" s="681"/>
      <c r="DO17" s="681"/>
      <c r="DP17" s="682"/>
      <c r="DQ17" s="686">
        <v>351019</v>
      </c>
      <c r="DR17" s="681"/>
      <c r="DS17" s="681"/>
      <c r="DT17" s="681"/>
      <c r="DU17" s="681"/>
      <c r="DV17" s="681"/>
      <c r="DW17" s="681"/>
      <c r="DX17" s="681"/>
      <c r="DY17" s="681"/>
      <c r="DZ17" s="681"/>
      <c r="EA17" s="681"/>
      <c r="EB17" s="681"/>
      <c r="EC17" s="727"/>
    </row>
    <row r="18" spans="2:133" ht="11.25" customHeight="1" x14ac:dyDescent="0.15">
      <c r="B18" s="677" t="s">
        <v>269</v>
      </c>
      <c r="C18" s="678"/>
      <c r="D18" s="678"/>
      <c r="E18" s="678"/>
      <c r="F18" s="678"/>
      <c r="G18" s="678"/>
      <c r="H18" s="678"/>
      <c r="I18" s="678"/>
      <c r="J18" s="678"/>
      <c r="K18" s="678"/>
      <c r="L18" s="678"/>
      <c r="M18" s="678"/>
      <c r="N18" s="678"/>
      <c r="O18" s="678"/>
      <c r="P18" s="678"/>
      <c r="Q18" s="679"/>
      <c r="R18" s="680">
        <v>14033</v>
      </c>
      <c r="S18" s="681"/>
      <c r="T18" s="681"/>
      <c r="U18" s="681"/>
      <c r="V18" s="681"/>
      <c r="W18" s="681"/>
      <c r="X18" s="681"/>
      <c r="Y18" s="682"/>
      <c r="Z18" s="713">
        <v>0.2</v>
      </c>
      <c r="AA18" s="713"/>
      <c r="AB18" s="713"/>
      <c r="AC18" s="713"/>
      <c r="AD18" s="714">
        <v>14033</v>
      </c>
      <c r="AE18" s="714"/>
      <c r="AF18" s="714"/>
      <c r="AG18" s="714"/>
      <c r="AH18" s="714"/>
      <c r="AI18" s="714"/>
      <c r="AJ18" s="714"/>
      <c r="AK18" s="714"/>
      <c r="AL18" s="683">
        <v>0.4</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234</v>
      </c>
      <c r="BH18" s="681"/>
      <c r="BI18" s="681"/>
      <c r="BJ18" s="681"/>
      <c r="BK18" s="681"/>
      <c r="BL18" s="681"/>
      <c r="BM18" s="681"/>
      <c r="BN18" s="682"/>
      <c r="BO18" s="713" t="s">
        <v>228</v>
      </c>
      <c r="BP18" s="713"/>
      <c r="BQ18" s="713"/>
      <c r="BR18" s="713"/>
      <c r="BS18" s="686" t="s">
        <v>138</v>
      </c>
      <c r="BT18" s="681"/>
      <c r="BU18" s="681"/>
      <c r="BV18" s="681"/>
      <c r="BW18" s="681"/>
      <c r="BX18" s="681"/>
      <c r="BY18" s="681"/>
      <c r="BZ18" s="681"/>
      <c r="CA18" s="681"/>
      <c r="CB18" s="727"/>
      <c r="CD18" s="719" t="s">
        <v>271</v>
      </c>
      <c r="CE18" s="720"/>
      <c r="CF18" s="720"/>
      <c r="CG18" s="720"/>
      <c r="CH18" s="720"/>
      <c r="CI18" s="720"/>
      <c r="CJ18" s="720"/>
      <c r="CK18" s="720"/>
      <c r="CL18" s="720"/>
      <c r="CM18" s="720"/>
      <c r="CN18" s="720"/>
      <c r="CO18" s="720"/>
      <c r="CP18" s="720"/>
      <c r="CQ18" s="721"/>
      <c r="CR18" s="680" t="s">
        <v>138</v>
      </c>
      <c r="CS18" s="681"/>
      <c r="CT18" s="681"/>
      <c r="CU18" s="681"/>
      <c r="CV18" s="681"/>
      <c r="CW18" s="681"/>
      <c r="CX18" s="681"/>
      <c r="CY18" s="682"/>
      <c r="CZ18" s="713" t="s">
        <v>234</v>
      </c>
      <c r="DA18" s="713"/>
      <c r="DB18" s="713"/>
      <c r="DC18" s="713"/>
      <c r="DD18" s="686" t="s">
        <v>234</v>
      </c>
      <c r="DE18" s="681"/>
      <c r="DF18" s="681"/>
      <c r="DG18" s="681"/>
      <c r="DH18" s="681"/>
      <c r="DI18" s="681"/>
      <c r="DJ18" s="681"/>
      <c r="DK18" s="681"/>
      <c r="DL18" s="681"/>
      <c r="DM18" s="681"/>
      <c r="DN18" s="681"/>
      <c r="DO18" s="681"/>
      <c r="DP18" s="682"/>
      <c r="DQ18" s="686" t="s">
        <v>228</v>
      </c>
      <c r="DR18" s="681"/>
      <c r="DS18" s="681"/>
      <c r="DT18" s="681"/>
      <c r="DU18" s="681"/>
      <c r="DV18" s="681"/>
      <c r="DW18" s="681"/>
      <c r="DX18" s="681"/>
      <c r="DY18" s="681"/>
      <c r="DZ18" s="681"/>
      <c r="EA18" s="681"/>
      <c r="EB18" s="681"/>
      <c r="EC18" s="727"/>
    </row>
    <row r="19" spans="2:133" ht="11.25" customHeight="1" x14ac:dyDescent="0.15">
      <c r="B19" s="677" t="s">
        <v>272</v>
      </c>
      <c r="C19" s="678"/>
      <c r="D19" s="678"/>
      <c r="E19" s="678"/>
      <c r="F19" s="678"/>
      <c r="G19" s="678"/>
      <c r="H19" s="678"/>
      <c r="I19" s="678"/>
      <c r="J19" s="678"/>
      <c r="K19" s="678"/>
      <c r="L19" s="678"/>
      <c r="M19" s="678"/>
      <c r="N19" s="678"/>
      <c r="O19" s="678"/>
      <c r="P19" s="678"/>
      <c r="Q19" s="679"/>
      <c r="R19" s="680">
        <v>10614</v>
      </c>
      <c r="S19" s="681"/>
      <c r="T19" s="681"/>
      <c r="U19" s="681"/>
      <c r="V19" s="681"/>
      <c r="W19" s="681"/>
      <c r="X19" s="681"/>
      <c r="Y19" s="682"/>
      <c r="Z19" s="713">
        <v>0.2</v>
      </c>
      <c r="AA19" s="713"/>
      <c r="AB19" s="713"/>
      <c r="AC19" s="713"/>
      <c r="AD19" s="714">
        <v>10614</v>
      </c>
      <c r="AE19" s="714"/>
      <c r="AF19" s="714"/>
      <c r="AG19" s="714"/>
      <c r="AH19" s="714"/>
      <c r="AI19" s="714"/>
      <c r="AJ19" s="714"/>
      <c r="AK19" s="714"/>
      <c r="AL19" s="683">
        <v>0.3</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t="s">
        <v>228</v>
      </c>
      <c r="BH19" s="681"/>
      <c r="BI19" s="681"/>
      <c r="BJ19" s="681"/>
      <c r="BK19" s="681"/>
      <c r="BL19" s="681"/>
      <c r="BM19" s="681"/>
      <c r="BN19" s="682"/>
      <c r="BO19" s="713" t="s">
        <v>234</v>
      </c>
      <c r="BP19" s="713"/>
      <c r="BQ19" s="713"/>
      <c r="BR19" s="713"/>
      <c r="BS19" s="686" t="s">
        <v>228</v>
      </c>
      <c r="BT19" s="681"/>
      <c r="BU19" s="681"/>
      <c r="BV19" s="681"/>
      <c r="BW19" s="681"/>
      <c r="BX19" s="681"/>
      <c r="BY19" s="681"/>
      <c r="BZ19" s="681"/>
      <c r="CA19" s="681"/>
      <c r="CB19" s="727"/>
      <c r="CD19" s="719" t="s">
        <v>274</v>
      </c>
      <c r="CE19" s="720"/>
      <c r="CF19" s="720"/>
      <c r="CG19" s="720"/>
      <c r="CH19" s="720"/>
      <c r="CI19" s="720"/>
      <c r="CJ19" s="720"/>
      <c r="CK19" s="720"/>
      <c r="CL19" s="720"/>
      <c r="CM19" s="720"/>
      <c r="CN19" s="720"/>
      <c r="CO19" s="720"/>
      <c r="CP19" s="720"/>
      <c r="CQ19" s="721"/>
      <c r="CR19" s="680" t="s">
        <v>138</v>
      </c>
      <c r="CS19" s="681"/>
      <c r="CT19" s="681"/>
      <c r="CU19" s="681"/>
      <c r="CV19" s="681"/>
      <c r="CW19" s="681"/>
      <c r="CX19" s="681"/>
      <c r="CY19" s="682"/>
      <c r="CZ19" s="713" t="s">
        <v>234</v>
      </c>
      <c r="DA19" s="713"/>
      <c r="DB19" s="713"/>
      <c r="DC19" s="713"/>
      <c r="DD19" s="686" t="s">
        <v>228</v>
      </c>
      <c r="DE19" s="681"/>
      <c r="DF19" s="681"/>
      <c r="DG19" s="681"/>
      <c r="DH19" s="681"/>
      <c r="DI19" s="681"/>
      <c r="DJ19" s="681"/>
      <c r="DK19" s="681"/>
      <c r="DL19" s="681"/>
      <c r="DM19" s="681"/>
      <c r="DN19" s="681"/>
      <c r="DO19" s="681"/>
      <c r="DP19" s="682"/>
      <c r="DQ19" s="686" t="s">
        <v>138</v>
      </c>
      <c r="DR19" s="681"/>
      <c r="DS19" s="681"/>
      <c r="DT19" s="681"/>
      <c r="DU19" s="681"/>
      <c r="DV19" s="681"/>
      <c r="DW19" s="681"/>
      <c r="DX19" s="681"/>
      <c r="DY19" s="681"/>
      <c r="DZ19" s="681"/>
      <c r="EA19" s="681"/>
      <c r="EB19" s="681"/>
      <c r="EC19" s="727"/>
    </row>
    <row r="20" spans="2:133" ht="11.25" customHeight="1" x14ac:dyDescent="0.15">
      <c r="B20" s="677" t="s">
        <v>275</v>
      </c>
      <c r="C20" s="678"/>
      <c r="D20" s="678"/>
      <c r="E20" s="678"/>
      <c r="F20" s="678"/>
      <c r="G20" s="678"/>
      <c r="H20" s="678"/>
      <c r="I20" s="678"/>
      <c r="J20" s="678"/>
      <c r="K20" s="678"/>
      <c r="L20" s="678"/>
      <c r="M20" s="678"/>
      <c r="N20" s="678"/>
      <c r="O20" s="678"/>
      <c r="P20" s="678"/>
      <c r="Q20" s="679"/>
      <c r="R20" s="680">
        <v>2266</v>
      </c>
      <c r="S20" s="681"/>
      <c r="T20" s="681"/>
      <c r="U20" s="681"/>
      <c r="V20" s="681"/>
      <c r="W20" s="681"/>
      <c r="X20" s="681"/>
      <c r="Y20" s="682"/>
      <c r="Z20" s="713">
        <v>0</v>
      </c>
      <c r="AA20" s="713"/>
      <c r="AB20" s="713"/>
      <c r="AC20" s="713"/>
      <c r="AD20" s="714">
        <v>2266</v>
      </c>
      <c r="AE20" s="714"/>
      <c r="AF20" s="714"/>
      <c r="AG20" s="714"/>
      <c r="AH20" s="714"/>
      <c r="AI20" s="714"/>
      <c r="AJ20" s="714"/>
      <c r="AK20" s="714"/>
      <c r="AL20" s="683">
        <v>0.1</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t="s">
        <v>138</v>
      </c>
      <c r="BH20" s="681"/>
      <c r="BI20" s="681"/>
      <c r="BJ20" s="681"/>
      <c r="BK20" s="681"/>
      <c r="BL20" s="681"/>
      <c r="BM20" s="681"/>
      <c r="BN20" s="682"/>
      <c r="BO20" s="713" t="s">
        <v>234</v>
      </c>
      <c r="BP20" s="713"/>
      <c r="BQ20" s="713"/>
      <c r="BR20" s="713"/>
      <c r="BS20" s="686" t="s">
        <v>228</v>
      </c>
      <c r="BT20" s="681"/>
      <c r="BU20" s="681"/>
      <c r="BV20" s="681"/>
      <c r="BW20" s="681"/>
      <c r="BX20" s="681"/>
      <c r="BY20" s="681"/>
      <c r="BZ20" s="681"/>
      <c r="CA20" s="681"/>
      <c r="CB20" s="727"/>
      <c r="CD20" s="719" t="s">
        <v>277</v>
      </c>
      <c r="CE20" s="720"/>
      <c r="CF20" s="720"/>
      <c r="CG20" s="720"/>
      <c r="CH20" s="720"/>
      <c r="CI20" s="720"/>
      <c r="CJ20" s="720"/>
      <c r="CK20" s="720"/>
      <c r="CL20" s="720"/>
      <c r="CM20" s="720"/>
      <c r="CN20" s="720"/>
      <c r="CO20" s="720"/>
      <c r="CP20" s="720"/>
      <c r="CQ20" s="721"/>
      <c r="CR20" s="680">
        <v>6268410</v>
      </c>
      <c r="CS20" s="681"/>
      <c r="CT20" s="681"/>
      <c r="CU20" s="681"/>
      <c r="CV20" s="681"/>
      <c r="CW20" s="681"/>
      <c r="CX20" s="681"/>
      <c r="CY20" s="682"/>
      <c r="CZ20" s="713">
        <v>100</v>
      </c>
      <c r="DA20" s="713"/>
      <c r="DB20" s="713"/>
      <c r="DC20" s="713"/>
      <c r="DD20" s="686">
        <v>394104</v>
      </c>
      <c r="DE20" s="681"/>
      <c r="DF20" s="681"/>
      <c r="DG20" s="681"/>
      <c r="DH20" s="681"/>
      <c r="DI20" s="681"/>
      <c r="DJ20" s="681"/>
      <c r="DK20" s="681"/>
      <c r="DL20" s="681"/>
      <c r="DM20" s="681"/>
      <c r="DN20" s="681"/>
      <c r="DO20" s="681"/>
      <c r="DP20" s="682"/>
      <c r="DQ20" s="686">
        <v>3637821</v>
      </c>
      <c r="DR20" s="681"/>
      <c r="DS20" s="681"/>
      <c r="DT20" s="681"/>
      <c r="DU20" s="681"/>
      <c r="DV20" s="681"/>
      <c r="DW20" s="681"/>
      <c r="DX20" s="681"/>
      <c r="DY20" s="681"/>
      <c r="DZ20" s="681"/>
      <c r="EA20" s="681"/>
      <c r="EB20" s="681"/>
      <c r="EC20" s="727"/>
    </row>
    <row r="21" spans="2:133" ht="11.25" customHeight="1" x14ac:dyDescent="0.15">
      <c r="B21" s="677" t="s">
        <v>278</v>
      </c>
      <c r="C21" s="678"/>
      <c r="D21" s="678"/>
      <c r="E21" s="678"/>
      <c r="F21" s="678"/>
      <c r="G21" s="678"/>
      <c r="H21" s="678"/>
      <c r="I21" s="678"/>
      <c r="J21" s="678"/>
      <c r="K21" s="678"/>
      <c r="L21" s="678"/>
      <c r="M21" s="678"/>
      <c r="N21" s="678"/>
      <c r="O21" s="678"/>
      <c r="P21" s="678"/>
      <c r="Q21" s="679"/>
      <c r="R21" s="680">
        <v>1153</v>
      </c>
      <c r="S21" s="681"/>
      <c r="T21" s="681"/>
      <c r="U21" s="681"/>
      <c r="V21" s="681"/>
      <c r="W21" s="681"/>
      <c r="X21" s="681"/>
      <c r="Y21" s="682"/>
      <c r="Z21" s="713">
        <v>0</v>
      </c>
      <c r="AA21" s="713"/>
      <c r="AB21" s="713"/>
      <c r="AC21" s="713"/>
      <c r="AD21" s="714">
        <v>1153</v>
      </c>
      <c r="AE21" s="714"/>
      <c r="AF21" s="714"/>
      <c r="AG21" s="714"/>
      <c r="AH21" s="714"/>
      <c r="AI21" s="714"/>
      <c r="AJ21" s="714"/>
      <c r="AK21" s="714"/>
      <c r="AL21" s="683">
        <v>0</v>
      </c>
      <c r="AM21" s="684"/>
      <c r="AN21" s="684"/>
      <c r="AO21" s="715"/>
      <c r="AP21" s="774" t="s">
        <v>279</v>
      </c>
      <c r="AQ21" s="782"/>
      <c r="AR21" s="782"/>
      <c r="AS21" s="782"/>
      <c r="AT21" s="782"/>
      <c r="AU21" s="782"/>
      <c r="AV21" s="782"/>
      <c r="AW21" s="782"/>
      <c r="AX21" s="782"/>
      <c r="AY21" s="782"/>
      <c r="AZ21" s="782"/>
      <c r="BA21" s="782"/>
      <c r="BB21" s="782"/>
      <c r="BC21" s="782"/>
      <c r="BD21" s="782"/>
      <c r="BE21" s="782"/>
      <c r="BF21" s="776"/>
      <c r="BG21" s="680" t="s">
        <v>228</v>
      </c>
      <c r="BH21" s="681"/>
      <c r="BI21" s="681"/>
      <c r="BJ21" s="681"/>
      <c r="BK21" s="681"/>
      <c r="BL21" s="681"/>
      <c r="BM21" s="681"/>
      <c r="BN21" s="682"/>
      <c r="BO21" s="713" t="s">
        <v>228</v>
      </c>
      <c r="BP21" s="713"/>
      <c r="BQ21" s="713"/>
      <c r="BR21" s="713"/>
      <c r="BS21" s="686" t="s">
        <v>138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280</v>
      </c>
      <c r="C22" s="678"/>
      <c r="D22" s="678"/>
      <c r="E22" s="678"/>
      <c r="F22" s="678"/>
      <c r="G22" s="678"/>
      <c r="H22" s="678"/>
      <c r="I22" s="678"/>
      <c r="J22" s="678"/>
      <c r="K22" s="678"/>
      <c r="L22" s="678"/>
      <c r="M22" s="678"/>
      <c r="N22" s="678"/>
      <c r="O22" s="678"/>
      <c r="P22" s="678"/>
      <c r="Q22" s="679"/>
      <c r="R22" s="680">
        <v>1584474</v>
      </c>
      <c r="S22" s="681"/>
      <c r="T22" s="681"/>
      <c r="U22" s="681"/>
      <c r="V22" s="681"/>
      <c r="W22" s="681"/>
      <c r="X22" s="681"/>
      <c r="Y22" s="682"/>
      <c r="Z22" s="713">
        <v>24.1</v>
      </c>
      <c r="AA22" s="713"/>
      <c r="AB22" s="713"/>
      <c r="AC22" s="713"/>
      <c r="AD22" s="714">
        <v>1511617</v>
      </c>
      <c r="AE22" s="714"/>
      <c r="AF22" s="714"/>
      <c r="AG22" s="714"/>
      <c r="AH22" s="714"/>
      <c r="AI22" s="714"/>
      <c r="AJ22" s="714"/>
      <c r="AK22" s="714"/>
      <c r="AL22" s="683">
        <v>47.6</v>
      </c>
      <c r="AM22" s="684"/>
      <c r="AN22" s="684"/>
      <c r="AO22" s="715"/>
      <c r="AP22" s="774" t="s">
        <v>281</v>
      </c>
      <c r="AQ22" s="782"/>
      <c r="AR22" s="782"/>
      <c r="AS22" s="782"/>
      <c r="AT22" s="782"/>
      <c r="AU22" s="782"/>
      <c r="AV22" s="782"/>
      <c r="AW22" s="782"/>
      <c r="AX22" s="782"/>
      <c r="AY22" s="782"/>
      <c r="AZ22" s="782"/>
      <c r="BA22" s="782"/>
      <c r="BB22" s="782"/>
      <c r="BC22" s="782"/>
      <c r="BD22" s="782"/>
      <c r="BE22" s="782"/>
      <c r="BF22" s="776"/>
      <c r="BG22" s="680" t="s">
        <v>228</v>
      </c>
      <c r="BH22" s="681"/>
      <c r="BI22" s="681"/>
      <c r="BJ22" s="681"/>
      <c r="BK22" s="681"/>
      <c r="BL22" s="681"/>
      <c r="BM22" s="681"/>
      <c r="BN22" s="682"/>
      <c r="BO22" s="713" t="s">
        <v>234</v>
      </c>
      <c r="BP22" s="713"/>
      <c r="BQ22" s="713"/>
      <c r="BR22" s="713"/>
      <c r="BS22" s="686" t="s">
        <v>228</v>
      </c>
      <c r="BT22" s="681"/>
      <c r="BU22" s="681"/>
      <c r="BV22" s="681"/>
      <c r="BW22" s="681"/>
      <c r="BX22" s="681"/>
      <c r="BY22" s="681"/>
      <c r="BZ22" s="681"/>
      <c r="CA22" s="681"/>
      <c r="CB22" s="727"/>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283</v>
      </c>
      <c r="C23" s="678"/>
      <c r="D23" s="678"/>
      <c r="E23" s="678"/>
      <c r="F23" s="678"/>
      <c r="G23" s="678"/>
      <c r="H23" s="678"/>
      <c r="I23" s="678"/>
      <c r="J23" s="678"/>
      <c r="K23" s="678"/>
      <c r="L23" s="678"/>
      <c r="M23" s="678"/>
      <c r="N23" s="678"/>
      <c r="O23" s="678"/>
      <c r="P23" s="678"/>
      <c r="Q23" s="679"/>
      <c r="R23" s="680">
        <v>1511617</v>
      </c>
      <c r="S23" s="681"/>
      <c r="T23" s="681"/>
      <c r="U23" s="681"/>
      <c r="V23" s="681"/>
      <c r="W23" s="681"/>
      <c r="X23" s="681"/>
      <c r="Y23" s="682"/>
      <c r="Z23" s="713">
        <v>23</v>
      </c>
      <c r="AA23" s="713"/>
      <c r="AB23" s="713"/>
      <c r="AC23" s="713"/>
      <c r="AD23" s="714">
        <v>1511617</v>
      </c>
      <c r="AE23" s="714"/>
      <c r="AF23" s="714"/>
      <c r="AG23" s="714"/>
      <c r="AH23" s="714"/>
      <c r="AI23" s="714"/>
      <c r="AJ23" s="714"/>
      <c r="AK23" s="714"/>
      <c r="AL23" s="683">
        <v>47.6</v>
      </c>
      <c r="AM23" s="684"/>
      <c r="AN23" s="684"/>
      <c r="AO23" s="715"/>
      <c r="AP23" s="774" t="s">
        <v>284</v>
      </c>
      <c r="AQ23" s="782"/>
      <c r="AR23" s="782"/>
      <c r="AS23" s="782"/>
      <c r="AT23" s="782"/>
      <c r="AU23" s="782"/>
      <c r="AV23" s="782"/>
      <c r="AW23" s="782"/>
      <c r="AX23" s="782"/>
      <c r="AY23" s="782"/>
      <c r="AZ23" s="782"/>
      <c r="BA23" s="782"/>
      <c r="BB23" s="782"/>
      <c r="BC23" s="782"/>
      <c r="BD23" s="782"/>
      <c r="BE23" s="782"/>
      <c r="BF23" s="776"/>
      <c r="BG23" s="680" t="s">
        <v>234</v>
      </c>
      <c r="BH23" s="681"/>
      <c r="BI23" s="681"/>
      <c r="BJ23" s="681"/>
      <c r="BK23" s="681"/>
      <c r="BL23" s="681"/>
      <c r="BM23" s="681"/>
      <c r="BN23" s="682"/>
      <c r="BO23" s="713" t="s">
        <v>234</v>
      </c>
      <c r="BP23" s="713"/>
      <c r="BQ23" s="713"/>
      <c r="BR23" s="713"/>
      <c r="BS23" s="686" t="s">
        <v>228</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15">
      <c r="B24" s="677" t="s">
        <v>290</v>
      </c>
      <c r="C24" s="678"/>
      <c r="D24" s="678"/>
      <c r="E24" s="678"/>
      <c r="F24" s="678"/>
      <c r="G24" s="678"/>
      <c r="H24" s="678"/>
      <c r="I24" s="678"/>
      <c r="J24" s="678"/>
      <c r="K24" s="678"/>
      <c r="L24" s="678"/>
      <c r="M24" s="678"/>
      <c r="N24" s="678"/>
      <c r="O24" s="678"/>
      <c r="P24" s="678"/>
      <c r="Q24" s="679"/>
      <c r="R24" s="680">
        <v>72857</v>
      </c>
      <c r="S24" s="681"/>
      <c r="T24" s="681"/>
      <c r="U24" s="681"/>
      <c r="V24" s="681"/>
      <c r="W24" s="681"/>
      <c r="X24" s="681"/>
      <c r="Y24" s="682"/>
      <c r="Z24" s="713">
        <v>1.1000000000000001</v>
      </c>
      <c r="AA24" s="713"/>
      <c r="AB24" s="713"/>
      <c r="AC24" s="713"/>
      <c r="AD24" s="714" t="s">
        <v>234</v>
      </c>
      <c r="AE24" s="714"/>
      <c r="AF24" s="714"/>
      <c r="AG24" s="714"/>
      <c r="AH24" s="714"/>
      <c r="AI24" s="714"/>
      <c r="AJ24" s="714"/>
      <c r="AK24" s="714"/>
      <c r="AL24" s="683" t="s">
        <v>228</v>
      </c>
      <c r="AM24" s="684"/>
      <c r="AN24" s="684"/>
      <c r="AO24" s="715"/>
      <c r="AP24" s="774" t="s">
        <v>291</v>
      </c>
      <c r="AQ24" s="782"/>
      <c r="AR24" s="782"/>
      <c r="AS24" s="782"/>
      <c r="AT24" s="782"/>
      <c r="AU24" s="782"/>
      <c r="AV24" s="782"/>
      <c r="AW24" s="782"/>
      <c r="AX24" s="782"/>
      <c r="AY24" s="782"/>
      <c r="AZ24" s="782"/>
      <c r="BA24" s="782"/>
      <c r="BB24" s="782"/>
      <c r="BC24" s="782"/>
      <c r="BD24" s="782"/>
      <c r="BE24" s="782"/>
      <c r="BF24" s="776"/>
      <c r="BG24" s="680" t="s">
        <v>228</v>
      </c>
      <c r="BH24" s="681"/>
      <c r="BI24" s="681"/>
      <c r="BJ24" s="681"/>
      <c r="BK24" s="681"/>
      <c r="BL24" s="681"/>
      <c r="BM24" s="681"/>
      <c r="BN24" s="682"/>
      <c r="BO24" s="713" t="s">
        <v>234</v>
      </c>
      <c r="BP24" s="713"/>
      <c r="BQ24" s="713"/>
      <c r="BR24" s="713"/>
      <c r="BS24" s="686" t="s">
        <v>234</v>
      </c>
      <c r="BT24" s="681"/>
      <c r="BU24" s="681"/>
      <c r="BV24" s="681"/>
      <c r="BW24" s="681"/>
      <c r="BX24" s="681"/>
      <c r="BY24" s="681"/>
      <c r="BZ24" s="681"/>
      <c r="CA24" s="681"/>
      <c r="CB24" s="727"/>
      <c r="CD24" s="738" t="s">
        <v>292</v>
      </c>
      <c r="CE24" s="739"/>
      <c r="CF24" s="739"/>
      <c r="CG24" s="739"/>
      <c r="CH24" s="739"/>
      <c r="CI24" s="739"/>
      <c r="CJ24" s="739"/>
      <c r="CK24" s="739"/>
      <c r="CL24" s="739"/>
      <c r="CM24" s="739"/>
      <c r="CN24" s="739"/>
      <c r="CO24" s="739"/>
      <c r="CP24" s="739"/>
      <c r="CQ24" s="740"/>
      <c r="CR24" s="735">
        <v>1817242</v>
      </c>
      <c r="CS24" s="736"/>
      <c r="CT24" s="736"/>
      <c r="CU24" s="736"/>
      <c r="CV24" s="736"/>
      <c r="CW24" s="736"/>
      <c r="CX24" s="736"/>
      <c r="CY24" s="779"/>
      <c r="CZ24" s="780">
        <v>29</v>
      </c>
      <c r="DA24" s="751"/>
      <c r="DB24" s="751"/>
      <c r="DC24" s="783"/>
      <c r="DD24" s="778">
        <v>1324805</v>
      </c>
      <c r="DE24" s="736"/>
      <c r="DF24" s="736"/>
      <c r="DG24" s="736"/>
      <c r="DH24" s="736"/>
      <c r="DI24" s="736"/>
      <c r="DJ24" s="736"/>
      <c r="DK24" s="779"/>
      <c r="DL24" s="778">
        <v>1321023</v>
      </c>
      <c r="DM24" s="736"/>
      <c r="DN24" s="736"/>
      <c r="DO24" s="736"/>
      <c r="DP24" s="736"/>
      <c r="DQ24" s="736"/>
      <c r="DR24" s="736"/>
      <c r="DS24" s="736"/>
      <c r="DT24" s="736"/>
      <c r="DU24" s="736"/>
      <c r="DV24" s="779"/>
      <c r="DW24" s="780">
        <v>39.9</v>
      </c>
      <c r="DX24" s="751"/>
      <c r="DY24" s="751"/>
      <c r="DZ24" s="751"/>
      <c r="EA24" s="751"/>
      <c r="EB24" s="751"/>
      <c r="EC24" s="781"/>
    </row>
    <row r="25" spans="2:133" ht="11.25" customHeight="1" x14ac:dyDescent="0.15">
      <c r="B25" s="677" t="s">
        <v>293</v>
      </c>
      <c r="C25" s="678"/>
      <c r="D25" s="678"/>
      <c r="E25" s="678"/>
      <c r="F25" s="678"/>
      <c r="G25" s="678"/>
      <c r="H25" s="678"/>
      <c r="I25" s="678"/>
      <c r="J25" s="678"/>
      <c r="K25" s="678"/>
      <c r="L25" s="678"/>
      <c r="M25" s="678"/>
      <c r="N25" s="678"/>
      <c r="O25" s="678"/>
      <c r="P25" s="678"/>
      <c r="Q25" s="679"/>
      <c r="R25" s="680" t="s">
        <v>228</v>
      </c>
      <c r="S25" s="681"/>
      <c r="T25" s="681"/>
      <c r="U25" s="681"/>
      <c r="V25" s="681"/>
      <c r="W25" s="681"/>
      <c r="X25" s="681"/>
      <c r="Y25" s="682"/>
      <c r="Z25" s="713" t="s">
        <v>138</v>
      </c>
      <c r="AA25" s="713"/>
      <c r="AB25" s="713"/>
      <c r="AC25" s="713"/>
      <c r="AD25" s="714" t="s">
        <v>234</v>
      </c>
      <c r="AE25" s="714"/>
      <c r="AF25" s="714"/>
      <c r="AG25" s="714"/>
      <c r="AH25" s="714"/>
      <c r="AI25" s="714"/>
      <c r="AJ25" s="714"/>
      <c r="AK25" s="714"/>
      <c r="AL25" s="683" t="s">
        <v>138</v>
      </c>
      <c r="AM25" s="684"/>
      <c r="AN25" s="684"/>
      <c r="AO25" s="715"/>
      <c r="AP25" s="774" t="s">
        <v>294</v>
      </c>
      <c r="AQ25" s="782"/>
      <c r="AR25" s="782"/>
      <c r="AS25" s="782"/>
      <c r="AT25" s="782"/>
      <c r="AU25" s="782"/>
      <c r="AV25" s="782"/>
      <c r="AW25" s="782"/>
      <c r="AX25" s="782"/>
      <c r="AY25" s="782"/>
      <c r="AZ25" s="782"/>
      <c r="BA25" s="782"/>
      <c r="BB25" s="782"/>
      <c r="BC25" s="782"/>
      <c r="BD25" s="782"/>
      <c r="BE25" s="782"/>
      <c r="BF25" s="776"/>
      <c r="BG25" s="680" t="s">
        <v>234</v>
      </c>
      <c r="BH25" s="681"/>
      <c r="BI25" s="681"/>
      <c r="BJ25" s="681"/>
      <c r="BK25" s="681"/>
      <c r="BL25" s="681"/>
      <c r="BM25" s="681"/>
      <c r="BN25" s="682"/>
      <c r="BO25" s="713" t="s">
        <v>138</v>
      </c>
      <c r="BP25" s="713"/>
      <c r="BQ25" s="713"/>
      <c r="BR25" s="713"/>
      <c r="BS25" s="686" t="s">
        <v>228</v>
      </c>
      <c r="BT25" s="681"/>
      <c r="BU25" s="681"/>
      <c r="BV25" s="681"/>
      <c r="BW25" s="681"/>
      <c r="BX25" s="681"/>
      <c r="BY25" s="681"/>
      <c r="BZ25" s="681"/>
      <c r="CA25" s="681"/>
      <c r="CB25" s="727"/>
      <c r="CD25" s="719" t="s">
        <v>295</v>
      </c>
      <c r="CE25" s="720"/>
      <c r="CF25" s="720"/>
      <c r="CG25" s="720"/>
      <c r="CH25" s="720"/>
      <c r="CI25" s="720"/>
      <c r="CJ25" s="720"/>
      <c r="CK25" s="720"/>
      <c r="CL25" s="720"/>
      <c r="CM25" s="720"/>
      <c r="CN25" s="720"/>
      <c r="CO25" s="720"/>
      <c r="CP25" s="720"/>
      <c r="CQ25" s="721"/>
      <c r="CR25" s="680">
        <v>864729</v>
      </c>
      <c r="CS25" s="699"/>
      <c r="CT25" s="699"/>
      <c r="CU25" s="699"/>
      <c r="CV25" s="699"/>
      <c r="CW25" s="699"/>
      <c r="CX25" s="699"/>
      <c r="CY25" s="700"/>
      <c r="CZ25" s="683">
        <v>13.8</v>
      </c>
      <c r="DA25" s="701"/>
      <c r="DB25" s="701"/>
      <c r="DC25" s="702"/>
      <c r="DD25" s="686">
        <v>811785</v>
      </c>
      <c r="DE25" s="699"/>
      <c r="DF25" s="699"/>
      <c r="DG25" s="699"/>
      <c r="DH25" s="699"/>
      <c r="DI25" s="699"/>
      <c r="DJ25" s="699"/>
      <c r="DK25" s="700"/>
      <c r="DL25" s="686">
        <v>809953</v>
      </c>
      <c r="DM25" s="699"/>
      <c r="DN25" s="699"/>
      <c r="DO25" s="699"/>
      <c r="DP25" s="699"/>
      <c r="DQ25" s="699"/>
      <c r="DR25" s="699"/>
      <c r="DS25" s="699"/>
      <c r="DT25" s="699"/>
      <c r="DU25" s="699"/>
      <c r="DV25" s="700"/>
      <c r="DW25" s="683">
        <v>24.4</v>
      </c>
      <c r="DX25" s="701"/>
      <c r="DY25" s="701"/>
      <c r="DZ25" s="701"/>
      <c r="EA25" s="701"/>
      <c r="EB25" s="701"/>
      <c r="EC25" s="722"/>
    </row>
    <row r="26" spans="2:133" ht="11.25" customHeight="1" x14ac:dyDescent="0.15">
      <c r="B26" s="677" t="s">
        <v>296</v>
      </c>
      <c r="C26" s="678"/>
      <c r="D26" s="678"/>
      <c r="E26" s="678"/>
      <c r="F26" s="678"/>
      <c r="G26" s="678"/>
      <c r="H26" s="678"/>
      <c r="I26" s="678"/>
      <c r="J26" s="678"/>
      <c r="K26" s="678"/>
      <c r="L26" s="678"/>
      <c r="M26" s="678"/>
      <c r="N26" s="678"/>
      <c r="O26" s="678"/>
      <c r="P26" s="678"/>
      <c r="Q26" s="679"/>
      <c r="R26" s="680">
        <v>3244879</v>
      </c>
      <c r="S26" s="681"/>
      <c r="T26" s="681"/>
      <c r="U26" s="681"/>
      <c r="V26" s="681"/>
      <c r="W26" s="681"/>
      <c r="X26" s="681"/>
      <c r="Y26" s="682"/>
      <c r="Z26" s="713">
        <v>49.3</v>
      </c>
      <c r="AA26" s="713"/>
      <c r="AB26" s="713"/>
      <c r="AC26" s="713"/>
      <c r="AD26" s="714">
        <v>3172022</v>
      </c>
      <c r="AE26" s="714"/>
      <c r="AF26" s="714"/>
      <c r="AG26" s="714"/>
      <c r="AH26" s="714"/>
      <c r="AI26" s="714"/>
      <c r="AJ26" s="714"/>
      <c r="AK26" s="714"/>
      <c r="AL26" s="683">
        <v>100</v>
      </c>
      <c r="AM26" s="684"/>
      <c r="AN26" s="684"/>
      <c r="AO26" s="715"/>
      <c r="AP26" s="774" t="s">
        <v>297</v>
      </c>
      <c r="AQ26" s="775"/>
      <c r="AR26" s="775"/>
      <c r="AS26" s="775"/>
      <c r="AT26" s="775"/>
      <c r="AU26" s="775"/>
      <c r="AV26" s="775"/>
      <c r="AW26" s="775"/>
      <c r="AX26" s="775"/>
      <c r="AY26" s="775"/>
      <c r="AZ26" s="775"/>
      <c r="BA26" s="775"/>
      <c r="BB26" s="775"/>
      <c r="BC26" s="775"/>
      <c r="BD26" s="775"/>
      <c r="BE26" s="775"/>
      <c r="BF26" s="776"/>
      <c r="BG26" s="680" t="s">
        <v>228</v>
      </c>
      <c r="BH26" s="681"/>
      <c r="BI26" s="681"/>
      <c r="BJ26" s="681"/>
      <c r="BK26" s="681"/>
      <c r="BL26" s="681"/>
      <c r="BM26" s="681"/>
      <c r="BN26" s="682"/>
      <c r="BO26" s="713" t="s">
        <v>228</v>
      </c>
      <c r="BP26" s="713"/>
      <c r="BQ26" s="713"/>
      <c r="BR26" s="713"/>
      <c r="BS26" s="686" t="s">
        <v>234</v>
      </c>
      <c r="BT26" s="681"/>
      <c r="BU26" s="681"/>
      <c r="BV26" s="681"/>
      <c r="BW26" s="681"/>
      <c r="BX26" s="681"/>
      <c r="BY26" s="681"/>
      <c r="BZ26" s="681"/>
      <c r="CA26" s="681"/>
      <c r="CB26" s="727"/>
      <c r="CD26" s="719" t="s">
        <v>298</v>
      </c>
      <c r="CE26" s="720"/>
      <c r="CF26" s="720"/>
      <c r="CG26" s="720"/>
      <c r="CH26" s="720"/>
      <c r="CI26" s="720"/>
      <c r="CJ26" s="720"/>
      <c r="CK26" s="720"/>
      <c r="CL26" s="720"/>
      <c r="CM26" s="720"/>
      <c r="CN26" s="720"/>
      <c r="CO26" s="720"/>
      <c r="CP26" s="720"/>
      <c r="CQ26" s="721"/>
      <c r="CR26" s="680">
        <v>493489</v>
      </c>
      <c r="CS26" s="681"/>
      <c r="CT26" s="681"/>
      <c r="CU26" s="681"/>
      <c r="CV26" s="681"/>
      <c r="CW26" s="681"/>
      <c r="CX26" s="681"/>
      <c r="CY26" s="682"/>
      <c r="CZ26" s="683">
        <v>7.9</v>
      </c>
      <c r="DA26" s="701"/>
      <c r="DB26" s="701"/>
      <c r="DC26" s="702"/>
      <c r="DD26" s="686">
        <v>474691</v>
      </c>
      <c r="DE26" s="681"/>
      <c r="DF26" s="681"/>
      <c r="DG26" s="681"/>
      <c r="DH26" s="681"/>
      <c r="DI26" s="681"/>
      <c r="DJ26" s="681"/>
      <c r="DK26" s="682"/>
      <c r="DL26" s="686" t="s">
        <v>228</v>
      </c>
      <c r="DM26" s="681"/>
      <c r="DN26" s="681"/>
      <c r="DO26" s="681"/>
      <c r="DP26" s="681"/>
      <c r="DQ26" s="681"/>
      <c r="DR26" s="681"/>
      <c r="DS26" s="681"/>
      <c r="DT26" s="681"/>
      <c r="DU26" s="681"/>
      <c r="DV26" s="682"/>
      <c r="DW26" s="683" t="s">
        <v>228</v>
      </c>
      <c r="DX26" s="701"/>
      <c r="DY26" s="701"/>
      <c r="DZ26" s="701"/>
      <c r="EA26" s="701"/>
      <c r="EB26" s="701"/>
      <c r="EC26" s="722"/>
    </row>
    <row r="27" spans="2:133" ht="11.25" customHeight="1" x14ac:dyDescent="0.15">
      <c r="B27" s="677" t="s">
        <v>299</v>
      </c>
      <c r="C27" s="678"/>
      <c r="D27" s="678"/>
      <c r="E27" s="678"/>
      <c r="F27" s="678"/>
      <c r="G27" s="678"/>
      <c r="H27" s="678"/>
      <c r="I27" s="678"/>
      <c r="J27" s="678"/>
      <c r="K27" s="678"/>
      <c r="L27" s="678"/>
      <c r="M27" s="678"/>
      <c r="N27" s="678"/>
      <c r="O27" s="678"/>
      <c r="P27" s="678"/>
      <c r="Q27" s="679"/>
      <c r="R27" s="680">
        <v>668</v>
      </c>
      <c r="S27" s="681"/>
      <c r="T27" s="681"/>
      <c r="U27" s="681"/>
      <c r="V27" s="681"/>
      <c r="W27" s="681"/>
      <c r="X27" s="681"/>
      <c r="Y27" s="682"/>
      <c r="Z27" s="713">
        <v>0</v>
      </c>
      <c r="AA27" s="713"/>
      <c r="AB27" s="713"/>
      <c r="AC27" s="713"/>
      <c r="AD27" s="714">
        <v>668</v>
      </c>
      <c r="AE27" s="714"/>
      <c r="AF27" s="714"/>
      <c r="AG27" s="714"/>
      <c r="AH27" s="714"/>
      <c r="AI27" s="714"/>
      <c r="AJ27" s="714"/>
      <c r="AK27" s="714"/>
      <c r="AL27" s="683">
        <v>0</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1330380</v>
      </c>
      <c r="BH27" s="681"/>
      <c r="BI27" s="681"/>
      <c r="BJ27" s="681"/>
      <c r="BK27" s="681"/>
      <c r="BL27" s="681"/>
      <c r="BM27" s="681"/>
      <c r="BN27" s="682"/>
      <c r="BO27" s="713">
        <v>100</v>
      </c>
      <c r="BP27" s="713"/>
      <c r="BQ27" s="713"/>
      <c r="BR27" s="713"/>
      <c r="BS27" s="686" t="s">
        <v>138</v>
      </c>
      <c r="BT27" s="681"/>
      <c r="BU27" s="681"/>
      <c r="BV27" s="681"/>
      <c r="BW27" s="681"/>
      <c r="BX27" s="681"/>
      <c r="BY27" s="681"/>
      <c r="BZ27" s="681"/>
      <c r="CA27" s="681"/>
      <c r="CB27" s="727"/>
      <c r="CD27" s="719" t="s">
        <v>301</v>
      </c>
      <c r="CE27" s="720"/>
      <c r="CF27" s="720"/>
      <c r="CG27" s="720"/>
      <c r="CH27" s="720"/>
      <c r="CI27" s="720"/>
      <c r="CJ27" s="720"/>
      <c r="CK27" s="720"/>
      <c r="CL27" s="720"/>
      <c r="CM27" s="720"/>
      <c r="CN27" s="720"/>
      <c r="CO27" s="720"/>
      <c r="CP27" s="720"/>
      <c r="CQ27" s="721"/>
      <c r="CR27" s="680">
        <v>577245</v>
      </c>
      <c r="CS27" s="699"/>
      <c r="CT27" s="699"/>
      <c r="CU27" s="699"/>
      <c r="CV27" s="699"/>
      <c r="CW27" s="699"/>
      <c r="CX27" s="699"/>
      <c r="CY27" s="700"/>
      <c r="CZ27" s="683">
        <v>9.1999999999999993</v>
      </c>
      <c r="DA27" s="701"/>
      <c r="DB27" s="701"/>
      <c r="DC27" s="702"/>
      <c r="DD27" s="686">
        <v>162001</v>
      </c>
      <c r="DE27" s="699"/>
      <c r="DF27" s="699"/>
      <c r="DG27" s="699"/>
      <c r="DH27" s="699"/>
      <c r="DI27" s="699"/>
      <c r="DJ27" s="699"/>
      <c r="DK27" s="700"/>
      <c r="DL27" s="686">
        <v>160051</v>
      </c>
      <c r="DM27" s="699"/>
      <c r="DN27" s="699"/>
      <c r="DO27" s="699"/>
      <c r="DP27" s="699"/>
      <c r="DQ27" s="699"/>
      <c r="DR27" s="699"/>
      <c r="DS27" s="699"/>
      <c r="DT27" s="699"/>
      <c r="DU27" s="699"/>
      <c r="DV27" s="700"/>
      <c r="DW27" s="683">
        <v>4.8</v>
      </c>
      <c r="DX27" s="701"/>
      <c r="DY27" s="701"/>
      <c r="DZ27" s="701"/>
      <c r="EA27" s="701"/>
      <c r="EB27" s="701"/>
      <c r="EC27" s="722"/>
    </row>
    <row r="28" spans="2:133" ht="11.25" customHeight="1" x14ac:dyDescent="0.15">
      <c r="B28" s="677" t="s">
        <v>302</v>
      </c>
      <c r="C28" s="678"/>
      <c r="D28" s="678"/>
      <c r="E28" s="678"/>
      <c r="F28" s="678"/>
      <c r="G28" s="678"/>
      <c r="H28" s="678"/>
      <c r="I28" s="678"/>
      <c r="J28" s="678"/>
      <c r="K28" s="678"/>
      <c r="L28" s="678"/>
      <c r="M28" s="678"/>
      <c r="N28" s="678"/>
      <c r="O28" s="678"/>
      <c r="P28" s="678"/>
      <c r="Q28" s="679"/>
      <c r="R28" s="680">
        <v>6404</v>
      </c>
      <c r="S28" s="681"/>
      <c r="T28" s="681"/>
      <c r="U28" s="681"/>
      <c r="V28" s="681"/>
      <c r="W28" s="681"/>
      <c r="X28" s="681"/>
      <c r="Y28" s="682"/>
      <c r="Z28" s="713">
        <v>0.1</v>
      </c>
      <c r="AA28" s="713"/>
      <c r="AB28" s="713"/>
      <c r="AC28" s="713"/>
      <c r="AD28" s="714" t="s">
        <v>228</v>
      </c>
      <c r="AE28" s="714"/>
      <c r="AF28" s="714"/>
      <c r="AG28" s="714"/>
      <c r="AH28" s="714"/>
      <c r="AI28" s="714"/>
      <c r="AJ28" s="714"/>
      <c r="AK28" s="714"/>
      <c r="AL28" s="683" t="s">
        <v>138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303</v>
      </c>
      <c r="CE28" s="720"/>
      <c r="CF28" s="720"/>
      <c r="CG28" s="720"/>
      <c r="CH28" s="720"/>
      <c r="CI28" s="720"/>
      <c r="CJ28" s="720"/>
      <c r="CK28" s="720"/>
      <c r="CL28" s="720"/>
      <c r="CM28" s="720"/>
      <c r="CN28" s="720"/>
      <c r="CO28" s="720"/>
      <c r="CP28" s="720"/>
      <c r="CQ28" s="721"/>
      <c r="CR28" s="680">
        <v>375268</v>
      </c>
      <c r="CS28" s="681"/>
      <c r="CT28" s="681"/>
      <c r="CU28" s="681"/>
      <c r="CV28" s="681"/>
      <c r="CW28" s="681"/>
      <c r="CX28" s="681"/>
      <c r="CY28" s="682"/>
      <c r="CZ28" s="683">
        <v>6</v>
      </c>
      <c r="DA28" s="701"/>
      <c r="DB28" s="701"/>
      <c r="DC28" s="702"/>
      <c r="DD28" s="686">
        <v>351019</v>
      </c>
      <c r="DE28" s="681"/>
      <c r="DF28" s="681"/>
      <c r="DG28" s="681"/>
      <c r="DH28" s="681"/>
      <c r="DI28" s="681"/>
      <c r="DJ28" s="681"/>
      <c r="DK28" s="682"/>
      <c r="DL28" s="686">
        <v>351019</v>
      </c>
      <c r="DM28" s="681"/>
      <c r="DN28" s="681"/>
      <c r="DO28" s="681"/>
      <c r="DP28" s="681"/>
      <c r="DQ28" s="681"/>
      <c r="DR28" s="681"/>
      <c r="DS28" s="681"/>
      <c r="DT28" s="681"/>
      <c r="DU28" s="681"/>
      <c r="DV28" s="682"/>
      <c r="DW28" s="683">
        <v>10.6</v>
      </c>
      <c r="DX28" s="701"/>
      <c r="DY28" s="701"/>
      <c r="DZ28" s="701"/>
      <c r="EA28" s="701"/>
      <c r="EB28" s="701"/>
      <c r="EC28" s="722"/>
    </row>
    <row r="29" spans="2:133" ht="11.25" customHeight="1" x14ac:dyDescent="0.15">
      <c r="B29" s="677" t="s">
        <v>304</v>
      </c>
      <c r="C29" s="678"/>
      <c r="D29" s="678"/>
      <c r="E29" s="678"/>
      <c r="F29" s="678"/>
      <c r="G29" s="678"/>
      <c r="H29" s="678"/>
      <c r="I29" s="678"/>
      <c r="J29" s="678"/>
      <c r="K29" s="678"/>
      <c r="L29" s="678"/>
      <c r="M29" s="678"/>
      <c r="N29" s="678"/>
      <c r="O29" s="678"/>
      <c r="P29" s="678"/>
      <c r="Q29" s="679"/>
      <c r="R29" s="680">
        <v>61236</v>
      </c>
      <c r="S29" s="681"/>
      <c r="T29" s="681"/>
      <c r="U29" s="681"/>
      <c r="V29" s="681"/>
      <c r="W29" s="681"/>
      <c r="X29" s="681"/>
      <c r="Y29" s="682"/>
      <c r="Z29" s="713">
        <v>0.9</v>
      </c>
      <c r="AA29" s="713"/>
      <c r="AB29" s="713"/>
      <c r="AC29" s="713"/>
      <c r="AD29" s="714" t="s">
        <v>228</v>
      </c>
      <c r="AE29" s="714"/>
      <c r="AF29" s="714"/>
      <c r="AG29" s="714"/>
      <c r="AH29" s="714"/>
      <c r="AI29" s="714"/>
      <c r="AJ29" s="714"/>
      <c r="AK29" s="714"/>
      <c r="AL29" s="683" t="s">
        <v>234</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305</v>
      </c>
      <c r="CE29" s="766"/>
      <c r="CF29" s="719" t="s">
        <v>306</v>
      </c>
      <c r="CG29" s="720"/>
      <c r="CH29" s="720"/>
      <c r="CI29" s="720"/>
      <c r="CJ29" s="720"/>
      <c r="CK29" s="720"/>
      <c r="CL29" s="720"/>
      <c r="CM29" s="720"/>
      <c r="CN29" s="720"/>
      <c r="CO29" s="720"/>
      <c r="CP29" s="720"/>
      <c r="CQ29" s="721"/>
      <c r="CR29" s="680">
        <v>375268</v>
      </c>
      <c r="CS29" s="699"/>
      <c r="CT29" s="699"/>
      <c r="CU29" s="699"/>
      <c r="CV29" s="699"/>
      <c r="CW29" s="699"/>
      <c r="CX29" s="699"/>
      <c r="CY29" s="700"/>
      <c r="CZ29" s="683">
        <v>6</v>
      </c>
      <c r="DA29" s="701"/>
      <c r="DB29" s="701"/>
      <c r="DC29" s="702"/>
      <c r="DD29" s="686">
        <v>351019</v>
      </c>
      <c r="DE29" s="699"/>
      <c r="DF29" s="699"/>
      <c r="DG29" s="699"/>
      <c r="DH29" s="699"/>
      <c r="DI29" s="699"/>
      <c r="DJ29" s="699"/>
      <c r="DK29" s="700"/>
      <c r="DL29" s="686">
        <v>351019</v>
      </c>
      <c r="DM29" s="699"/>
      <c r="DN29" s="699"/>
      <c r="DO29" s="699"/>
      <c r="DP29" s="699"/>
      <c r="DQ29" s="699"/>
      <c r="DR29" s="699"/>
      <c r="DS29" s="699"/>
      <c r="DT29" s="699"/>
      <c r="DU29" s="699"/>
      <c r="DV29" s="700"/>
      <c r="DW29" s="683">
        <v>10.6</v>
      </c>
      <c r="DX29" s="701"/>
      <c r="DY29" s="701"/>
      <c r="DZ29" s="701"/>
      <c r="EA29" s="701"/>
      <c r="EB29" s="701"/>
      <c r="EC29" s="722"/>
    </row>
    <row r="30" spans="2:133" ht="11.25" customHeight="1" x14ac:dyDescent="0.15">
      <c r="B30" s="677" t="s">
        <v>307</v>
      </c>
      <c r="C30" s="678"/>
      <c r="D30" s="678"/>
      <c r="E30" s="678"/>
      <c r="F30" s="678"/>
      <c r="G30" s="678"/>
      <c r="H30" s="678"/>
      <c r="I30" s="678"/>
      <c r="J30" s="678"/>
      <c r="K30" s="678"/>
      <c r="L30" s="678"/>
      <c r="M30" s="678"/>
      <c r="N30" s="678"/>
      <c r="O30" s="678"/>
      <c r="P30" s="678"/>
      <c r="Q30" s="679"/>
      <c r="R30" s="680">
        <v>21835</v>
      </c>
      <c r="S30" s="681"/>
      <c r="T30" s="681"/>
      <c r="U30" s="681"/>
      <c r="V30" s="681"/>
      <c r="W30" s="681"/>
      <c r="X30" s="681"/>
      <c r="Y30" s="682"/>
      <c r="Z30" s="713">
        <v>0.3</v>
      </c>
      <c r="AA30" s="713"/>
      <c r="AB30" s="713"/>
      <c r="AC30" s="713"/>
      <c r="AD30" s="714" t="s">
        <v>228</v>
      </c>
      <c r="AE30" s="714"/>
      <c r="AF30" s="714"/>
      <c r="AG30" s="714"/>
      <c r="AH30" s="714"/>
      <c r="AI30" s="714"/>
      <c r="AJ30" s="714"/>
      <c r="AK30" s="714"/>
      <c r="AL30" s="683" t="s">
        <v>228</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308</v>
      </c>
      <c r="BH30" s="754"/>
      <c r="BI30" s="754"/>
      <c r="BJ30" s="754"/>
      <c r="BK30" s="754"/>
      <c r="BL30" s="754"/>
      <c r="BM30" s="754"/>
      <c r="BN30" s="754"/>
      <c r="BO30" s="754"/>
      <c r="BP30" s="754"/>
      <c r="BQ30" s="755"/>
      <c r="BR30" s="741" t="s">
        <v>309</v>
      </c>
      <c r="BS30" s="754"/>
      <c r="BT30" s="754"/>
      <c r="BU30" s="754"/>
      <c r="BV30" s="754"/>
      <c r="BW30" s="754"/>
      <c r="BX30" s="754"/>
      <c r="BY30" s="754"/>
      <c r="BZ30" s="754"/>
      <c r="CA30" s="754"/>
      <c r="CB30" s="755"/>
      <c r="CD30" s="767"/>
      <c r="CE30" s="768"/>
      <c r="CF30" s="719" t="s">
        <v>310</v>
      </c>
      <c r="CG30" s="720"/>
      <c r="CH30" s="720"/>
      <c r="CI30" s="720"/>
      <c r="CJ30" s="720"/>
      <c r="CK30" s="720"/>
      <c r="CL30" s="720"/>
      <c r="CM30" s="720"/>
      <c r="CN30" s="720"/>
      <c r="CO30" s="720"/>
      <c r="CP30" s="720"/>
      <c r="CQ30" s="721"/>
      <c r="CR30" s="680">
        <v>357508</v>
      </c>
      <c r="CS30" s="681"/>
      <c r="CT30" s="681"/>
      <c r="CU30" s="681"/>
      <c r="CV30" s="681"/>
      <c r="CW30" s="681"/>
      <c r="CX30" s="681"/>
      <c r="CY30" s="682"/>
      <c r="CZ30" s="683">
        <v>5.7</v>
      </c>
      <c r="DA30" s="701"/>
      <c r="DB30" s="701"/>
      <c r="DC30" s="702"/>
      <c r="DD30" s="686">
        <v>341211</v>
      </c>
      <c r="DE30" s="681"/>
      <c r="DF30" s="681"/>
      <c r="DG30" s="681"/>
      <c r="DH30" s="681"/>
      <c r="DI30" s="681"/>
      <c r="DJ30" s="681"/>
      <c r="DK30" s="682"/>
      <c r="DL30" s="686">
        <v>341211</v>
      </c>
      <c r="DM30" s="681"/>
      <c r="DN30" s="681"/>
      <c r="DO30" s="681"/>
      <c r="DP30" s="681"/>
      <c r="DQ30" s="681"/>
      <c r="DR30" s="681"/>
      <c r="DS30" s="681"/>
      <c r="DT30" s="681"/>
      <c r="DU30" s="681"/>
      <c r="DV30" s="682"/>
      <c r="DW30" s="683">
        <v>10.3</v>
      </c>
      <c r="DX30" s="701"/>
      <c r="DY30" s="701"/>
      <c r="DZ30" s="701"/>
      <c r="EA30" s="701"/>
      <c r="EB30" s="701"/>
      <c r="EC30" s="722"/>
    </row>
    <row r="31" spans="2:133" ht="11.25" customHeight="1" x14ac:dyDescent="0.15">
      <c r="B31" s="677" t="s">
        <v>311</v>
      </c>
      <c r="C31" s="678"/>
      <c r="D31" s="678"/>
      <c r="E31" s="678"/>
      <c r="F31" s="678"/>
      <c r="G31" s="678"/>
      <c r="H31" s="678"/>
      <c r="I31" s="678"/>
      <c r="J31" s="678"/>
      <c r="K31" s="678"/>
      <c r="L31" s="678"/>
      <c r="M31" s="678"/>
      <c r="N31" s="678"/>
      <c r="O31" s="678"/>
      <c r="P31" s="678"/>
      <c r="Q31" s="679"/>
      <c r="R31" s="680">
        <v>1635726</v>
      </c>
      <c r="S31" s="681"/>
      <c r="T31" s="681"/>
      <c r="U31" s="681"/>
      <c r="V31" s="681"/>
      <c r="W31" s="681"/>
      <c r="X31" s="681"/>
      <c r="Y31" s="682"/>
      <c r="Z31" s="713">
        <v>24.9</v>
      </c>
      <c r="AA31" s="713"/>
      <c r="AB31" s="713"/>
      <c r="AC31" s="713"/>
      <c r="AD31" s="714" t="s">
        <v>228</v>
      </c>
      <c r="AE31" s="714"/>
      <c r="AF31" s="714"/>
      <c r="AG31" s="714"/>
      <c r="AH31" s="714"/>
      <c r="AI31" s="714"/>
      <c r="AJ31" s="714"/>
      <c r="AK31" s="714"/>
      <c r="AL31" s="683" t="s">
        <v>234</v>
      </c>
      <c r="AM31" s="684"/>
      <c r="AN31" s="684"/>
      <c r="AO31" s="715"/>
      <c r="AP31" s="756" t="s">
        <v>312</v>
      </c>
      <c r="AQ31" s="757"/>
      <c r="AR31" s="757"/>
      <c r="AS31" s="757"/>
      <c r="AT31" s="762" t="s">
        <v>313</v>
      </c>
      <c r="AU31" s="231"/>
      <c r="AV31" s="231"/>
      <c r="AW31" s="231"/>
      <c r="AX31" s="746" t="s">
        <v>188</v>
      </c>
      <c r="AY31" s="747"/>
      <c r="AZ31" s="747"/>
      <c r="BA31" s="747"/>
      <c r="BB31" s="747"/>
      <c r="BC31" s="747"/>
      <c r="BD31" s="747"/>
      <c r="BE31" s="747"/>
      <c r="BF31" s="748"/>
      <c r="BG31" s="749">
        <v>99.2</v>
      </c>
      <c r="BH31" s="750"/>
      <c r="BI31" s="750"/>
      <c r="BJ31" s="750"/>
      <c r="BK31" s="750"/>
      <c r="BL31" s="750"/>
      <c r="BM31" s="751">
        <v>97.9</v>
      </c>
      <c r="BN31" s="750"/>
      <c r="BO31" s="750"/>
      <c r="BP31" s="750"/>
      <c r="BQ31" s="752"/>
      <c r="BR31" s="749">
        <v>99</v>
      </c>
      <c r="BS31" s="750"/>
      <c r="BT31" s="750"/>
      <c r="BU31" s="750"/>
      <c r="BV31" s="750"/>
      <c r="BW31" s="750"/>
      <c r="BX31" s="751">
        <v>97.9</v>
      </c>
      <c r="BY31" s="750"/>
      <c r="BZ31" s="750"/>
      <c r="CA31" s="750"/>
      <c r="CB31" s="752"/>
      <c r="CD31" s="767"/>
      <c r="CE31" s="768"/>
      <c r="CF31" s="719" t="s">
        <v>314</v>
      </c>
      <c r="CG31" s="720"/>
      <c r="CH31" s="720"/>
      <c r="CI31" s="720"/>
      <c r="CJ31" s="720"/>
      <c r="CK31" s="720"/>
      <c r="CL31" s="720"/>
      <c r="CM31" s="720"/>
      <c r="CN31" s="720"/>
      <c r="CO31" s="720"/>
      <c r="CP31" s="720"/>
      <c r="CQ31" s="721"/>
      <c r="CR31" s="680">
        <v>17760</v>
      </c>
      <c r="CS31" s="699"/>
      <c r="CT31" s="699"/>
      <c r="CU31" s="699"/>
      <c r="CV31" s="699"/>
      <c r="CW31" s="699"/>
      <c r="CX31" s="699"/>
      <c r="CY31" s="700"/>
      <c r="CZ31" s="683">
        <v>0.3</v>
      </c>
      <c r="DA31" s="701"/>
      <c r="DB31" s="701"/>
      <c r="DC31" s="702"/>
      <c r="DD31" s="686">
        <v>9808</v>
      </c>
      <c r="DE31" s="699"/>
      <c r="DF31" s="699"/>
      <c r="DG31" s="699"/>
      <c r="DH31" s="699"/>
      <c r="DI31" s="699"/>
      <c r="DJ31" s="699"/>
      <c r="DK31" s="700"/>
      <c r="DL31" s="686">
        <v>9808</v>
      </c>
      <c r="DM31" s="699"/>
      <c r="DN31" s="699"/>
      <c r="DO31" s="699"/>
      <c r="DP31" s="699"/>
      <c r="DQ31" s="699"/>
      <c r="DR31" s="699"/>
      <c r="DS31" s="699"/>
      <c r="DT31" s="699"/>
      <c r="DU31" s="699"/>
      <c r="DV31" s="700"/>
      <c r="DW31" s="683">
        <v>0.3</v>
      </c>
      <c r="DX31" s="701"/>
      <c r="DY31" s="701"/>
      <c r="DZ31" s="701"/>
      <c r="EA31" s="701"/>
      <c r="EB31" s="701"/>
      <c r="EC31" s="722"/>
    </row>
    <row r="32" spans="2:133" ht="11.25" customHeight="1" x14ac:dyDescent="0.15">
      <c r="B32" s="771" t="s">
        <v>315</v>
      </c>
      <c r="C32" s="772"/>
      <c r="D32" s="772"/>
      <c r="E32" s="772"/>
      <c r="F32" s="772"/>
      <c r="G32" s="772"/>
      <c r="H32" s="772"/>
      <c r="I32" s="772"/>
      <c r="J32" s="772"/>
      <c r="K32" s="772"/>
      <c r="L32" s="772"/>
      <c r="M32" s="772"/>
      <c r="N32" s="772"/>
      <c r="O32" s="772"/>
      <c r="P32" s="772"/>
      <c r="Q32" s="773"/>
      <c r="R32" s="680" t="s">
        <v>234</v>
      </c>
      <c r="S32" s="681"/>
      <c r="T32" s="681"/>
      <c r="U32" s="681"/>
      <c r="V32" s="681"/>
      <c r="W32" s="681"/>
      <c r="X32" s="681"/>
      <c r="Y32" s="682"/>
      <c r="Z32" s="713" t="s">
        <v>228</v>
      </c>
      <c r="AA32" s="713"/>
      <c r="AB32" s="713"/>
      <c r="AC32" s="713"/>
      <c r="AD32" s="714" t="s">
        <v>234</v>
      </c>
      <c r="AE32" s="714"/>
      <c r="AF32" s="714"/>
      <c r="AG32" s="714"/>
      <c r="AH32" s="714"/>
      <c r="AI32" s="714"/>
      <c r="AJ32" s="714"/>
      <c r="AK32" s="714"/>
      <c r="AL32" s="683" t="s">
        <v>234</v>
      </c>
      <c r="AM32" s="684"/>
      <c r="AN32" s="684"/>
      <c r="AO32" s="715"/>
      <c r="AP32" s="758"/>
      <c r="AQ32" s="759"/>
      <c r="AR32" s="759"/>
      <c r="AS32" s="759"/>
      <c r="AT32" s="763"/>
      <c r="AU32" s="230" t="s">
        <v>316</v>
      </c>
      <c r="AV32" s="230"/>
      <c r="AW32" s="230"/>
      <c r="AX32" s="677" t="s">
        <v>317</v>
      </c>
      <c r="AY32" s="678"/>
      <c r="AZ32" s="678"/>
      <c r="BA32" s="678"/>
      <c r="BB32" s="678"/>
      <c r="BC32" s="678"/>
      <c r="BD32" s="678"/>
      <c r="BE32" s="678"/>
      <c r="BF32" s="679"/>
      <c r="BG32" s="753">
        <v>99.1</v>
      </c>
      <c r="BH32" s="699"/>
      <c r="BI32" s="699"/>
      <c r="BJ32" s="699"/>
      <c r="BK32" s="699"/>
      <c r="BL32" s="699"/>
      <c r="BM32" s="684">
        <v>98</v>
      </c>
      <c r="BN32" s="745"/>
      <c r="BO32" s="745"/>
      <c r="BP32" s="745"/>
      <c r="BQ32" s="726"/>
      <c r="BR32" s="753">
        <v>99.1</v>
      </c>
      <c r="BS32" s="699"/>
      <c r="BT32" s="699"/>
      <c r="BU32" s="699"/>
      <c r="BV32" s="699"/>
      <c r="BW32" s="699"/>
      <c r="BX32" s="684">
        <v>98.3</v>
      </c>
      <c r="BY32" s="745"/>
      <c r="BZ32" s="745"/>
      <c r="CA32" s="745"/>
      <c r="CB32" s="726"/>
      <c r="CD32" s="769"/>
      <c r="CE32" s="770"/>
      <c r="CF32" s="719" t="s">
        <v>318</v>
      </c>
      <c r="CG32" s="720"/>
      <c r="CH32" s="720"/>
      <c r="CI32" s="720"/>
      <c r="CJ32" s="720"/>
      <c r="CK32" s="720"/>
      <c r="CL32" s="720"/>
      <c r="CM32" s="720"/>
      <c r="CN32" s="720"/>
      <c r="CO32" s="720"/>
      <c r="CP32" s="720"/>
      <c r="CQ32" s="721"/>
      <c r="CR32" s="680" t="s">
        <v>228</v>
      </c>
      <c r="CS32" s="681"/>
      <c r="CT32" s="681"/>
      <c r="CU32" s="681"/>
      <c r="CV32" s="681"/>
      <c r="CW32" s="681"/>
      <c r="CX32" s="681"/>
      <c r="CY32" s="682"/>
      <c r="CZ32" s="683" t="s">
        <v>138</v>
      </c>
      <c r="DA32" s="701"/>
      <c r="DB32" s="701"/>
      <c r="DC32" s="702"/>
      <c r="DD32" s="686" t="s">
        <v>228</v>
      </c>
      <c r="DE32" s="681"/>
      <c r="DF32" s="681"/>
      <c r="DG32" s="681"/>
      <c r="DH32" s="681"/>
      <c r="DI32" s="681"/>
      <c r="DJ32" s="681"/>
      <c r="DK32" s="682"/>
      <c r="DL32" s="686" t="s">
        <v>228</v>
      </c>
      <c r="DM32" s="681"/>
      <c r="DN32" s="681"/>
      <c r="DO32" s="681"/>
      <c r="DP32" s="681"/>
      <c r="DQ32" s="681"/>
      <c r="DR32" s="681"/>
      <c r="DS32" s="681"/>
      <c r="DT32" s="681"/>
      <c r="DU32" s="681"/>
      <c r="DV32" s="682"/>
      <c r="DW32" s="683" t="s">
        <v>228</v>
      </c>
      <c r="DX32" s="701"/>
      <c r="DY32" s="701"/>
      <c r="DZ32" s="701"/>
      <c r="EA32" s="701"/>
      <c r="EB32" s="701"/>
      <c r="EC32" s="722"/>
    </row>
    <row r="33" spans="2:133" ht="11.25" customHeight="1" x14ac:dyDescent="0.15">
      <c r="B33" s="677" t="s">
        <v>319</v>
      </c>
      <c r="C33" s="678"/>
      <c r="D33" s="678"/>
      <c r="E33" s="678"/>
      <c r="F33" s="678"/>
      <c r="G33" s="678"/>
      <c r="H33" s="678"/>
      <c r="I33" s="678"/>
      <c r="J33" s="678"/>
      <c r="K33" s="678"/>
      <c r="L33" s="678"/>
      <c r="M33" s="678"/>
      <c r="N33" s="678"/>
      <c r="O33" s="678"/>
      <c r="P33" s="678"/>
      <c r="Q33" s="679"/>
      <c r="R33" s="680">
        <v>291165</v>
      </c>
      <c r="S33" s="681"/>
      <c r="T33" s="681"/>
      <c r="U33" s="681"/>
      <c r="V33" s="681"/>
      <c r="W33" s="681"/>
      <c r="X33" s="681"/>
      <c r="Y33" s="682"/>
      <c r="Z33" s="713">
        <v>4.4000000000000004</v>
      </c>
      <c r="AA33" s="713"/>
      <c r="AB33" s="713"/>
      <c r="AC33" s="713"/>
      <c r="AD33" s="714" t="s">
        <v>138</v>
      </c>
      <c r="AE33" s="714"/>
      <c r="AF33" s="714"/>
      <c r="AG33" s="714"/>
      <c r="AH33" s="714"/>
      <c r="AI33" s="714"/>
      <c r="AJ33" s="714"/>
      <c r="AK33" s="714"/>
      <c r="AL33" s="683" t="s">
        <v>228</v>
      </c>
      <c r="AM33" s="684"/>
      <c r="AN33" s="684"/>
      <c r="AO33" s="715"/>
      <c r="AP33" s="760"/>
      <c r="AQ33" s="761"/>
      <c r="AR33" s="761"/>
      <c r="AS33" s="761"/>
      <c r="AT33" s="764"/>
      <c r="AU33" s="232"/>
      <c r="AV33" s="232"/>
      <c r="AW33" s="232"/>
      <c r="AX33" s="661" t="s">
        <v>320</v>
      </c>
      <c r="AY33" s="662"/>
      <c r="AZ33" s="662"/>
      <c r="BA33" s="662"/>
      <c r="BB33" s="662"/>
      <c r="BC33" s="662"/>
      <c r="BD33" s="662"/>
      <c r="BE33" s="662"/>
      <c r="BF33" s="663"/>
      <c r="BG33" s="744">
        <v>99.3</v>
      </c>
      <c r="BH33" s="665"/>
      <c r="BI33" s="665"/>
      <c r="BJ33" s="665"/>
      <c r="BK33" s="665"/>
      <c r="BL33" s="665"/>
      <c r="BM33" s="707">
        <v>97.7</v>
      </c>
      <c r="BN33" s="665"/>
      <c r="BO33" s="665"/>
      <c r="BP33" s="665"/>
      <c r="BQ33" s="709"/>
      <c r="BR33" s="744">
        <v>98.8</v>
      </c>
      <c r="BS33" s="665"/>
      <c r="BT33" s="665"/>
      <c r="BU33" s="665"/>
      <c r="BV33" s="665"/>
      <c r="BW33" s="665"/>
      <c r="BX33" s="707">
        <v>97.4</v>
      </c>
      <c r="BY33" s="665"/>
      <c r="BZ33" s="665"/>
      <c r="CA33" s="665"/>
      <c r="CB33" s="709"/>
      <c r="CD33" s="719" t="s">
        <v>321</v>
      </c>
      <c r="CE33" s="720"/>
      <c r="CF33" s="720"/>
      <c r="CG33" s="720"/>
      <c r="CH33" s="720"/>
      <c r="CI33" s="720"/>
      <c r="CJ33" s="720"/>
      <c r="CK33" s="720"/>
      <c r="CL33" s="720"/>
      <c r="CM33" s="720"/>
      <c r="CN33" s="720"/>
      <c r="CO33" s="720"/>
      <c r="CP33" s="720"/>
      <c r="CQ33" s="721"/>
      <c r="CR33" s="680">
        <v>4057064</v>
      </c>
      <c r="CS33" s="699"/>
      <c r="CT33" s="699"/>
      <c r="CU33" s="699"/>
      <c r="CV33" s="699"/>
      <c r="CW33" s="699"/>
      <c r="CX33" s="699"/>
      <c r="CY33" s="700"/>
      <c r="CZ33" s="683">
        <v>64.7</v>
      </c>
      <c r="DA33" s="701"/>
      <c r="DB33" s="701"/>
      <c r="DC33" s="702"/>
      <c r="DD33" s="686">
        <v>2164917</v>
      </c>
      <c r="DE33" s="699"/>
      <c r="DF33" s="699"/>
      <c r="DG33" s="699"/>
      <c r="DH33" s="699"/>
      <c r="DI33" s="699"/>
      <c r="DJ33" s="699"/>
      <c r="DK33" s="700"/>
      <c r="DL33" s="686">
        <v>1287893</v>
      </c>
      <c r="DM33" s="699"/>
      <c r="DN33" s="699"/>
      <c r="DO33" s="699"/>
      <c r="DP33" s="699"/>
      <c r="DQ33" s="699"/>
      <c r="DR33" s="699"/>
      <c r="DS33" s="699"/>
      <c r="DT33" s="699"/>
      <c r="DU33" s="699"/>
      <c r="DV33" s="700"/>
      <c r="DW33" s="683">
        <v>38.9</v>
      </c>
      <c r="DX33" s="701"/>
      <c r="DY33" s="701"/>
      <c r="DZ33" s="701"/>
      <c r="EA33" s="701"/>
      <c r="EB33" s="701"/>
      <c r="EC33" s="722"/>
    </row>
    <row r="34" spans="2:133" ht="11.25" customHeight="1" x14ac:dyDescent="0.15">
      <c r="B34" s="677" t="s">
        <v>322</v>
      </c>
      <c r="C34" s="678"/>
      <c r="D34" s="678"/>
      <c r="E34" s="678"/>
      <c r="F34" s="678"/>
      <c r="G34" s="678"/>
      <c r="H34" s="678"/>
      <c r="I34" s="678"/>
      <c r="J34" s="678"/>
      <c r="K34" s="678"/>
      <c r="L34" s="678"/>
      <c r="M34" s="678"/>
      <c r="N34" s="678"/>
      <c r="O34" s="678"/>
      <c r="P34" s="678"/>
      <c r="Q34" s="679"/>
      <c r="R34" s="680">
        <v>16592</v>
      </c>
      <c r="S34" s="681"/>
      <c r="T34" s="681"/>
      <c r="U34" s="681"/>
      <c r="V34" s="681"/>
      <c r="W34" s="681"/>
      <c r="X34" s="681"/>
      <c r="Y34" s="682"/>
      <c r="Z34" s="713">
        <v>0.3</v>
      </c>
      <c r="AA34" s="713"/>
      <c r="AB34" s="713"/>
      <c r="AC34" s="713"/>
      <c r="AD34" s="714" t="s">
        <v>228</v>
      </c>
      <c r="AE34" s="714"/>
      <c r="AF34" s="714"/>
      <c r="AG34" s="714"/>
      <c r="AH34" s="714"/>
      <c r="AI34" s="714"/>
      <c r="AJ34" s="714"/>
      <c r="AK34" s="714"/>
      <c r="AL34" s="683" t="s">
        <v>228</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323</v>
      </c>
      <c r="CE34" s="720"/>
      <c r="CF34" s="720"/>
      <c r="CG34" s="720"/>
      <c r="CH34" s="720"/>
      <c r="CI34" s="720"/>
      <c r="CJ34" s="720"/>
      <c r="CK34" s="720"/>
      <c r="CL34" s="720"/>
      <c r="CM34" s="720"/>
      <c r="CN34" s="720"/>
      <c r="CO34" s="720"/>
      <c r="CP34" s="720"/>
      <c r="CQ34" s="721"/>
      <c r="CR34" s="680">
        <v>869402</v>
      </c>
      <c r="CS34" s="681"/>
      <c r="CT34" s="681"/>
      <c r="CU34" s="681"/>
      <c r="CV34" s="681"/>
      <c r="CW34" s="681"/>
      <c r="CX34" s="681"/>
      <c r="CY34" s="682"/>
      <c r="CZ34" s="683">
        <v>13.9</v>
      </c>
      <c r="DA34" s="701"/>
      <c r="DB34" s="701"/>
      <c r="DC34" s="702"/>
      <c r="DD34" s="686">
        <v>421508</v>
      </c>
      <c r="DE34" s="681"/>
      <c r="DF34" s="681"/>
      <c r="DG34" s="681"/>
      <c r="DH34" s="681"/>
      <c r="DI34" s="681"/>
      <c r="DJ34" s="681"/>
      <c r="DK34" s="682"/>
      <c r="DL34" s="686">
        <v>336553</v>
      </c>
      <c r="DM34" s="681"/>
      <c r="DN34" s="681"/>
      <c r="DO34" s="681"/>
      <c r="DP34" s="681"/>
      <c r="DQ34" s="681"/>
      <c r="DR34" s="681"/>
      <c r="DS34" s="681"/>
      <c r="DT34" s="681"/>
      <c r="DU34" s="681"/>
      <c r="DV34" s="682"/>
      <c r="DW34" s="683">
        <v>10.199999999999999</v>
      </c>
      <c r="DX34" s="701"/>
      <c r="DY34" s="701"/>
      <c r="DZ34" s="701"/>
      <c r="EA34" s="701"/>
      <c r="EB34" s="701"/>
      <c r="EC34" s="722"/>
    </row>
    <row r="35" spans="2:133" ht="11.25" customHeight="1" x14ac:dyDescent="0.15">
      <c r="B35" s="677" t="s">
        <v>324</v>
      </c>
      <c r="C35" s="678"/>
      <c r="D35" s="678"/>
      <c r="E35" s="678"/>
      <c r="F35" s="678"/>
      <c r="G35" s="678"/>
      <c r="H35" s="678"/>
      <c r="I35" s="678"/>
      <c r="J35" s="678"/>
      <c r="K35" s="678"/>
      <c r="L35" s="678"/>
      <c r="M35" s="678"/>
      <c r="N35" s="678"/>
      <c r="O35" s="678"/>
      <c r="P35" s="678"/>
      <c r="Q35" s="679"/>
      <c r="R35" s="680">
        <v>278436</v>
      </c>
      <c r="S35" s="681"/>
      <c r="T35" s="681"/>
      <c r="U35" s="681"/>
      <c r="V35" s="681"/>
      <c r="W35" s="681"/>
      <c r="X35" s="681"/>
      <c r="Y35" s="682"/>
      <c r="Z35" s="713">
        <v>4.2</v>
      </c>
      <c r="AA35" s="713"/>
      <c r="AB35" s="713"/>
      <c r="AC35" s="713"/>
      <c r="AD35" s="714" t="s">
        <v>228</v>
      </c>
      <c r="AE35" s="714"/>
      <c r="AF35" s="714"/>
      <c r="AG35" s="714"/>
      <c r="AH35" s="714"/>
      <c r="AI35" s="714"/>
      <c r="AJ35" s="714"/>
      <c r="AK35" s="714"/>
      <c r="AL35" s="683" t="s">
        <v>228</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327</v>
      </c>
      <c r="CE35" s="720"/>
      <c r="CF35" s="720"/>
      <c r="CG35" s="720"/>
      <c r="CH35" s="720"/>
      <c r="CI35" s="720"/>
      <c r="CJ35" s="720"/>
      <c r="CK35" s="720"/>
      <c r="CL35" s="720"/>
      <c r="CM35" s="720"/>
      <c r="CN35" s="720"/>
      <c r="CO35" s="720"/>
      <c r="CP35" s="720"/>
      <c r="CQ35" s="721"/>
      <c r="CR35" s="680">
        <v>66613</v>
      </c>
      <c r="CS35" s="699"/>
      <c r="CT35" s="699"/>
      <c r="CU35" s="699"/>
      <c r="CV35" s="699"/>
      <c r="CW35" s="699"/>
      <c r="CX35" s="699"/>
      <c r="CY35" s="700"/>
      <c r="CZ35" s="683">
        <v>1.1000000000000001</v>
      </c>
      <c r="DA35" s="701"/>
      <c r="DB35" s="701"/>
      <c r="DC35" s="702"/>
      <c r="DD35" s="686">
        <v>52079</v>
      </c>
      <c r="DE35" s="699"/>
      <c r="DF35" s="699"/>
      <c r="DG35" s="699"/>
      <c r="DH35" s="699"/>
      <c r="DI35" s="699"/>
      <c r="DJ35" s="699"/>
      <c r="DK35" s="700"/>
      <c r="DL35" s="686">
        <v>52079</v>
      </c>
      <c r="DM35" s="699"/>
      <c r="DN35" s="699"/>
      <c r="DO35" s="699"/>
      <c r="DP35" s="699"/>
      <c r="DQ35" s="699"/>
      <c r="DR35" s="699"/>
      <c r="DS35" s="699"/>
      <c r="DT35" s="699"/>
      <c r="DU35" s="699"/>
      <c r="DV35" s="700"/>
      <c r="DW35" s="683">
        <v>1.6</v>
      </c>
      <c r="DX35" s="701"/>
      <c r="DY35" s="701"/>
      <c r="DZ35" s="701"/>
      <c r="EA35" s="701"/>
      <c r="EB35" s="701"/>
      <c r="EC35" s="722"/>
    </row>
    <row r="36" spans="2:133" ht="11.25" customHeight="1" x14ac:dyDescent="0.15">
      <c r="B36" s="677" t="s">
        <v>328</v>
      </c>
      <c r="C36" s="678"/>
      <c r="D36" s="678"/>
      <c r="E36" s="678"/>
      <c r="F36" s="678"/>
      <c r="G36" s="678"/>
      <c r="H36" s="678"/>
      <c r="I36" s="678"/>
      <c r="J36" s="678"/>
      <c r="K36" s="678"/>
      <c r="L36" s="678"/>
      <c r="M36" s="678"/>
      <c r="N36" s="678"/>
      <c r="O36" s="678"/>
      <c r="P36" s="678"/>
      <c r="Q36" s="679"/>
      <c r="R36" s="680">
        <v>272245</v>
      </c>
      <c r="S36" s="681"/>
      <c r="T36" s="681"/>
      <c r="U36" s="681"/>
      <c r="V36" s="681"/>
      <c r="W36" s="681"/>
      <c r="X36" s="681"/>
      <c r="Y36" s="682"/>
      <c r="Z36" s="713">
        <v>4.0999999999999996</v>
      </c>
      <c r="AA36" s="713"/>
      <c r="AB36" s="713"/>
      <c r="AC36" s="713"/>
      <c r="AD36" s="714" t="s">
        <v>138</v>
      </c>
      <c r="AE36" s="714"/>
      <c r="AF36" s="714"/>
      <c r="AG36" s="714"/>
      <c r="AH36" s="714"/>
      <c r="AI36" s="714"/>
      <c r="AJ36" s="714"/>
      <c r="AK36" s="714"/>
      <c r="AL36" s="683" t="s">
        <v>138</v>
      </c>
      <c r="AM36" s="684"/>
      <c r="AN36" s="684"/>
      <c r="AO36" s="715"/>
      <c r="AP36" s="235"/>
      <c r="AQ36" s="732" t="s">
        <v>329</v>
      </c>
      <c r="AR36" s="733"/>
      <c r="AS36" s="733"/>
      <c r="AT36" s="733"/>
      <c r="AU36" s="733"/>
      <c r="AV36" s="733"/>
      <c r="AW36" s="733"/>
      <c r="AX36" s="733"/>
      <c r="AY36" s="734"/>
      <c r="AZ36" s="735">
        <v>844046</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29131</v>
      </c>
      <c r="BW36" s="736"/>
      <c r="BX36" s="736"/>
      <c r="BY36" s="736"/>
      <c r="BZ36" s="736"/>
      <c r="CA36" s="736"/>
      <c r="CB36" s="737"/>
      <c r="CD36" s="719" t="s">
        <v>331</v>
      </c>
      <c r="CE36" s="720"/>
      <c r="CF36" s="720"/>
      <c r="CG36" s="720"/>
      <c r="CH36" s="720"/>
      <c r="CI36" s="720"/>
      <c r="CJ36" s="720"/>
      <c r="CK36" s="720"/>
      <c r="CL36" s="720"/>
      <c r="CM36" s="720"/>
      <c r="CN36" s="720"/>
      <c r="CO36" s="720"/>
      <c r="CP36" s="720"/>
      <c r="CQ36" s="721"/>
      <c r="CR36" s="680">
        <v>2245571</v>
      </c>
      <c r="CS36" s="681"/>
      <c r="CT36" s="681"/>
      <c r="CU36" s="681"/>
      <c r="CV36" s="681"/>
      <c r="CW36" s="681"/>
      <c r="CX36" s="681"/>
      <c r="CY36" s="682"/>
      <c r="CZ36" s="683">
        <v>35.799999999999997</v>
      </c>
      <c r="DA36" s="701"/>
      <c r="DB36" s="701"/>
      <c r="DC36" s="702"/>
      <c r="DD36" s="686">
        <v>1172429</v>
      </c>
      <c r="DE36" s="681"/>
      <c r="DF36" s="681"/>
      <c r="DG36" s="681"/>
      <c r="DH36" s="681"/>
      <c r="DI36" s="681"/>
      <c r="DJ36" s="681"/>
      <c r="DK36" s="682"/>
      <c r="DL36" s="686">
        <v>603277</v>
      </c>
      <c r="DM36" s="681"/>
      <c r="DN36" s="681"/>
      <c r="DO36" s="681"/>
      <c r="DP36" s="681"/>
      <c r="DQ36" s="681"/>
      <c r="DR36" s="681"/>
      <c r="DS36" s="681"/>
      <c r="DT36" s="681"/>
      <c r="DU36" s="681"/>
      <c r="DV36" s="682"/>
      <c r="DW36" s="683">
        <v>18.2</v>
      </c>
      <c r="DX36" s="701"/>
      <c r="DY36" s="701"/>
      <c r="DZ36" s="701"/>
      <c r="EA36" s="701"/>
      <c r="EB36" s="701"/>
      <c r="EC36" s="722"/>
    </row>
    <row r="37" spans="2:133" ht="11.25" customHeight="1" x14ac:dyDescent="0.15">
      <c r="B37" s="677" t="s">
        <v>332</v>
      </c>
      <c r="C37" s="678"/>
      <c r="D37" s="678"/>
      <c r="E37" s="678"/>
      <c r="F37" s="678"/>
      <c r="G37" s="678"/>
      <c r="H37" s="678"/>
      <c r="I37" s="678"/>
      <c r="J37" s="678"/>
      <c r="K37" s="678"/>
      <c r="L37" s="678"/>
      <c r="M37" s="678"/>
      <c r="N37" s="678"/>
      <c r="O37" s="678"/>
      <c r="P37" s="678"/>
      <c r="Q37" s="679"/>
      <c r="R37" s="680">
        <v>249353</v>
      </c>
      <c r="S37" s="681"/>
      <c r="T37" s="681"/>
      <c r="U37" s="681"/>
      <c r="V37" s="681"/>
      <c r="W37" s="681"/>
      <c r="X37" s="681"/>
      <c r="Y37" s="682"/>
      <c r="Z37" s="713">
        <v>3.8</v>
      </c>
      <c r="AA37" s="713"/>
      <c r="AB37" s="713"/>
      <c r="AC37" s="713"/>
      <c r="AD37" s="714" t="s">
        <v>228</v>
      </c>
      <c r="AE37" s="714"/>
      <c r="AF37" s="714"/>
      <c r="AG37" s="714"/>
      <c r="AH37" s="714"/>
      <c r="AI37" s="714"/>
      <c r="AJ37" s="714"/>
      <c r="AK37" s="714"/>
      <c r="AL37" s="683" t="s">
        <v>228</v>
      </c>
      <c r="AM37" s="684"/>
      <c r="AN37" s="684"/>
      <c r="AO37" s="715"/>
      <c r="AQ37" s="723" t="s">
        <v>333</v>
      </c>
      <c r="AR37" s="724"/>
      <c r="AS37" s="724"/>
      <c r="AT37" s="724"/>
      <c r="AU37" s="724"/>
      <c r="AV37" s="724"/>
      <c r="AW37" s="724"/>
      <c r="AX37" s="724"/>
      <c r="AY37" s="725"/>
      <c r="AZ37" s="680">
        <v>443755</v>
      </c>
      <c r="BA37" s="681"/>
      <c r="BB37" s="681"/>
      <c r="BC37" s="681"/>
      <c r="BD37" s="699"/>
      <c r="BE37" s="699"/>
      <c r="BF37" s="726"/>
      <c r="BG37" s="719" t="s">
        <v>334</v>
      </c>
      <c r="BH37" s="720"/>
      <c r="BI37" s="720"/>
      <c r="BJ37" s="720"/>
      <c r="BK37" s="720"/>
      <c r="BL37" s="720"/>
      <c r="BM37" s="720"/>
      <c r="BN37" s="720"/>
      <c r="BO37" s="720"/>
      <c r="BP37" s="720"/>
      <c r="BQ37" s="720"/>
      <c r="BR37" s="720"/>
      <c r="BS37" s="720"/>
      <c r="BT37" s="720"/>
      <c r="BU37" s="721"/>
      <c r="BV37" s="680">
        <v>18758</v>
      </c>
      <c r="BW37" s="681"/>
      <c r="BX37" s="681"/>
      <c r="BY37" s="681"/>
      <c r="BZ37" s="681"/>
      <c r="CA37" s="681"/>
      <c r="CB37" s="727"/>
      <c r="CD37" s="719" t="s">
        <v>335</v>
      </c>
      <c r="CE37" s="720"/>
      <c r="CF37" s="720"/>
      <c r="CG37" s="720"/>
      <c r="CH37" s="720"/>
      <c r="CI37" s="720"/>
      <c r="CJ37" s="720"/>
      <c r="CK37" s="720"/>
      <c r="CL37" s="720"/>
      <c r="CM37" s="720"/>
      <c r="CN37" s="720"/>
      <c r="CO37" s="720"/>
      <c r="CP37" s="720"/>
      <c r="CQ37" s="721"/>
      <c r="CR37" s="680">
        <v>249461</v>
      </c>
      <c r="CS37" s="699"/>
      <c r="CT37" s="699"/>
      <c r="CU37" s="699"/>
      <c r="CV37" s="699"/>
      <c r="CW37" s="699"/>
      <c r="CX37" s="699"/>
      <c r="CY37" s="700"/>
      <c r="CZ37" s="683">
        <v>4</v>
      </c>
      <c r="DA37" s="701"/>
      <c r="DB37" s="701"/>
      <c r="DC37" s="702"/>
      <c r="DD37" s="686">
        <v>249402</v>
      </c>
      <c r="DE37" s="699"/>
      <c r="DF37" s="699"/>
      <c r="DG37" s="699"/>
      <c r="DH37" s="699"/>
      <c r="DI37" s="699"/>
      <c r="DJ37" s="699"/>
      <c r="DK37" s="700"/>
      <c r="DL37" s="686">
        <v>217259</v>
      </c>
      <c r="DM37" s="699"/>
      <c r="DN37" s="699"/>
      <c r="DO37" s="699"/>
      <c r="DP37" s="699"/>
      <c r="DQ37" s="699"/>
      <c r="DR37" s="699"/>
      <c r="DS37" s="699"/>
      <c r="DT37" s="699"/>
      <c r="DU37" s="699"/>
      <c r="DV37" s="700"/>
      <c r="DW37" s="683">
        <v>6.6</v>
      </c>
      <c r="DX37" s="701"/>
      <c r="DY37" s="701"/>
      <c r="DZ37" s="701"/>
      <c r="EA37" s="701"/>
      <c r="EB37" s="701"/>
      <c r="EC37" s="722"/>
    </row>
    <row r="38" spans="2:133" ht="11.25" customHeight="1" x14ac:dyDescent="0.15">
      <c r="B38" s="677" t="s">
        <v>336</v>
      </c>
      <c r="C38" s="678"/>
      <c r="D38" s="678"/>
      <c r="E38" s="678"/>
      <c r="F38" s="678"/>
      <c r="G38" s="678"/>
      <c r="H38" s="678"/>
      <c r="I38" s="678"/>
      <c r="J38" s="678"/>
      <c r="K38" s="678"/>
      <c r="L38" s="678"/>
      <c r="M38" s="678"/>
      <c r="N38" s="678"/>
      <c r="O38" s="678"/>
      <c r="P38" s="678"/>
      <c r="Q38" s="679"/>
      <c r="R38" s="680">
        <v>99697</v>
      </c>
      <c r="S38" s="681"/>
      <c r="T38" s="681"/>
      <c r="U38" s="681"/>
      <c r="V38" s="681"/>
      <c r="W38" s="681"/>
      <c r="X38" s="681"/>
      <c r="Y38" s="682"/>
      <c r="Z38" s="713">
        <v>1.5</v>
      </c>
      <c r="AA38" s="713"/>
      <c r="AB38" s="713"/>
      <c r="AC38" s="713"/>
      <c r="AD38" s="714">
        <v>9</v>
      </c>
      <c r="AE38" s="714"/>
      <c r="AF38" s="714"/>
      <c r="AG38" s="714"/>
      <c r="AH38" s="714"/>
      <c r="AI38" s="714"/>
      <c r="AJ38" s="714"/>
      <c r="AK38" s="714"/>
      <c r="AL38" s="683">
        <v>0</v>
      </c>
      <c r="AM38" s="684"/>
      <c r="AN38" s="684"/>
      <c r="AO38" s="715"/>
      <c r="AQ38" s="723" t="s">
        <v>337</v>
      </c>
      <c r="AR38" s="724"/>
      <c r="AS38" s="724"/>
      <c r="AT38" s="724"/>
      <c r="AU38" s="724"/>
      <c r="AV38" s="724"/>
      <c r="AW38" s="724"/>
      <c r="AX38" s="724"/>
      <c r="AY38" s="725"/>
      <c r="AZ38" s="680">
        <v>31653</v>
      </c>
      <c r="BA38" s="681"/>
      <c r="BB38" s="681"/>
      <c r="BC38" s="681"/>
      <c r="BD38" s="699"/>
      <c r="BE38" s="699"/>
      <c r="BF38" s="726"/>
      <c r="BG38" s="719" t="s">
        <v>338</v>
      </c>
      <c r="BH38" s="720"/>
      <c r="BI38" s="720"/>
      <c r="BJ38" s="720"/>
      <c r="BK38" s="720"/>
      <c r="BL38" s="720"/>
      <c r="BM38" s="720"/>
      <c r="BN38" s="720"/>
      <c r="BO38" s="720"/>
      <c r="BP38" s="720"/>
      <c r="BQ38" s="720"/>
      <c r="BR38" s="720"/>
      <c r="BS38" s="720"/>
      <c r="BT38" s="720"/>
      <c r="BU38" s="721"/>
      <c r="BV38" s="680">
        <v>1309</v>
      </c>
      <c r="BW38" s="681"/>
      <c r="BX38" s="681"/>
      <c r="BY38" s="681"/>
      <c r="BZ38" s="681"/>
      <c r="CA38" s="681"/>
      <c r="CB38" s="727"/>
      <c r="CD38" s="719" t="s">
        <v>339</v>
      </c>
      <c r="CE38" s="720"/>
      <c r="CF38" s="720"/>
      <c r="CG38" s="720"/>
      <c r="CH38" s="720"/>
      <c r="CI38" s="720"/>
      <c r="CJ38" s="720"/>
      <c r="CK38" s="720"/>
      <c r="CL38" s="720"/>
      <c r="CM38" s="720"/>
      <c r="CN38" s="720"/>
      <c r="CO38" s="720"/>
      <c r="CP38" s="720"/>
      <c r="CQ38" s="721"/>
      <c r="CR38" s="680">
        <v>368638</v>
      </c>
      <c r="CS38" s="681"/>
      <c r="CT38" s="681"/>
      <c r="CU38" s="681"/>
      <c r="CV38" s="681"/>
      <c r="CW38" s="681"/>
      <c r="CX38" s="681"/>
      <c r="CY38" s="682"/>
      <c r="CZ38" s="683">
        <v>5.9</v>
      </c>
      <c r="DA38" s="701"/>
      <c r="DB38" s="701"/>
      <c r="DC38" s="702"/>
      <c r="DD38" s="686">
        <v>309493</v>
      </c>
      <c r="DE38" s="681"/>
      <c r="DF38" s="681"/>
      <c r="DG38" s="681"/>
      <c r="DH38" s="681"/>
      <c r="DI38" s="681"/>
      <c r="DJ38" s="681"/>
      <c r="DK38" s="682"/>
      <c r="DL38" s="686">
        <v>295984</v>
      </c>
      <c r="DM38" s="681"/>
      <c r="DN38" s="681"/>
      <c r="DO38" s="681"/>
      <c r="DP38" s="681"/>
      <c r="DQ38" s="681"/>
      <c r="DR38" s="681"/>
      <c r="DS38" s="681"/>
      <c r="DT38" s="681"/>
      <c r="DU38" s="681"/>
      <c r="DV38" s="682"/>
      <c r="DW38" s="683">
        <v>8.9</v>
      </c>
      <c r="DX38" s="701"/>
      <c r="DY38" s="701"/>
      <c r="DZ38" s="701"/>
      <c r="EA38" s="701"/>
      <c r="EB38" s="701"/>
      <c r="EC38" s="722"/>
    </row>
    <row r="39" spans="2:133" ht="11.25" customHeight="1" x14ac:dyDescent="0.15">
      <c r="B39" s="677" t="s">
        <v>340</v>
      </c>
      <c r="C39" s="678"/>
      <c r="D39" s="678"/>
      <c r="E39" s="678"/>
      <c r="F39" s="678"/>
      <c r="G39" s="678"/>
      <c r="H39" s="678"/>
      <c r="I39" s="678"/>
      <c r="J39" s="678"/>
      <c r="K39" s="678"/>
      <c r="L39" s="678"/>
      <c r="M39" s="678"/>
      <c r="N39" s="678"/>
      <c r="O39" s="678"/>
      <c r="P39" s="678"/>
      <c r="Q39" s="679"/>
      <c r="R39" s="680">
        <v>400711</v>
      </c>
      <c r="S39" s="681"/>
      <c r="T39" s="681"/>
      <c r="U39" s="681"/>
      <c r="V39" s="681"/>
      <c r="W39" s="681"/>
      <c r="X39" s="681"/>
      <c r="Y39" s="682"/>
      <c r="Z39" s="713">
        <v>6.1</v>
      </c>
      <c r="AA39" s="713"/>
      <c r="AB39" s="713"/>
      <c r="AC39" s="713"/>
      <c r="AD39" s="714" t="s">
        <v>228</v>
      </c>
      <c r="AE39" s="714"/>
      <c r="AF39" s="714"/>
      <c r="AG39" s="714"/>
      <c r="AH39" s="714"/>
      <c r="AI39" s="714"/>
      <c r="AJ39" s="714"/>
      <c r="AK39" s="714"/>
      <c r="AL39" s="683" t="s">
        <v>228</v>
      </c>
      <c r="AM39" s="684"/>
      <c r="AN39" s="684"/>
      <c r="AO39" s="715"/>
      <c r="AQ39" s="723" t="s">
        <v>341</v>
      </c>
      <c r="AR39" s="724"/>
      <c r="AS39" s="724"/>
      <c r="AT39" s="724"/>
      <c r="AU39" s="724"/>
      <c r="AV39" s="724"/>
      <c r="AW39" s="724"/>
      <c r="AX39" s="724"/>
      <c r="AY39" s="725"/>
      <c r="AZ39" s="680" t="s">
        <v>234</v>
      </c>
      <c r="BA39" s="681"/>
      <c r="BB39" s="681"/>
      <c r="BC39" s="681"/>
      <c r="BD39" s="699"/>
      <c r="BE39" s="699"/>
      <c r="BF39" s="726"/>
      <c r="BG39" s="719" t="s">
        <v>342</v>
      </c>
      <c r="BH39" s="720"/>
      <c r="BI39" s="720"/>
      <c r="BJ39" s="720"/>
      <c r="BK39" s="720"/>
      <c r="BL39" s="720"/>
      <c r="BM39" s="720"/>
      <c r="BN39" s="720"/>
      <c r="BO39" s="720"/>
      <c r="BP39" s="720"/>
      <c r="BQ39" s="720"/>
      <c r="BR39" s="720"/>
      <c r="BS39" s="720"/>
      <c r="BT39" s="720"/>
      <c r="BU39" s="721"/>
      <c r="BV39" s="680">
        <v>2154</v>
      </c>
      <c r="BW39" s="681"/>
      <c r="BX39" s="681"/>
      <c r="BY39" s="681"/>
      <c r="BZ39" s="681"/>
      <c r="CA39" s="681"/>
      <c r="CB39" s="727"/>
      <c r="CD39" s="719" t="s">
        <v>343</v>
      </c>
      <c r="CE39" s="720"/>
      <c r="CF39" s="720"/>
      <c r="CG39" s="720"/>
      <c r="CH39" s="720"/>
      <c r="CI39" s="720"/>
      <c r="CJ39" s="720"/>
      <c r="CK39" s="720"/>
      <c r="CL39" s="720"/>
      <c r="CM39" s="720"/>
      <c r="CN39" s="720"/>
      <c r="CO39" s="720"/>
      <c r="CP39" s="720"/>
      <c r="CQ39" s="721"/>
      <c r="CR39" s="680">
        <v>495840</v>
      </c>
      <c r="CS39" s="699"/>
      <c r="CT39" s="699"/>
      <c r="CU39" s="699"/>
      <c r="CV39" s="699"/>
      <c r="CW39" s="699"/>
      <c r="CX39" s="699"/>
      <c r="CY39" s="700"/>
      <c r="CZ39" s="683">
        <v>7.9</v>
      </c>
      <c r="DA39" s="701"/>
      <c r="DB39" s="701"/>
      <c r="DC39" s="702"/>
      <c r="DD39" s="686">
        <v>209408</v>
      </c>
      <c r="DE39" s="699"/>
      <c r="DF39" s="699"/>
      <c r="DG39" s="699"/>
      <c r="DH39" s="699"/>
      <c r="DI39" s="699"/>
      <c r="DJ39" s="699"/>
      <c r="DK39" s="700"/>
      <c r="DL39" s="686" t="s">
        <v>228</v>
      </c>
      <c r="DM39" s="699"/>
      <c r="DN39" s="699"/>
      <c r="DO39" s="699"/>
      <c r="DP39" s="699"/>
      <c r="DQ39" s="699"/>
      <c r="DR39" s="699"/>
      <c r="DS39" s="699"/>
      <c r="DT39" s="699"/>
      <c r="DU39" s="699"/>
      <c r="DV39" s="700"/>
      <c r="DW39" s="683" t="s">
        <v>228</v>
      </c>
      <c r="DX39" s="701"/>
      <c r="DY39" s="701"/>
      <c r="DZ39" s="701"/>
      <c r="EA39" s="701"/>
      <c r="EB39" s="701"/>
      <c r="EC39" s="722"/>
    </row>
    <row r="40" spans="2:133" ht="11.25" customHeight="1" x14ac:dyDescent="0.15">
      <c r="B40" s="677" t="s">
        <v>344</v>
      </c>
      <c r="C40" s="678"/>
      <c r="D40" s="678"/>
      <c r="E40" s="678"/>
      <c r="F40" s="678"/>
      <c r="G40" s="678"/>
      <c r="H40" s="678"/>
      <c r="I40" s="678"/>
      <c r="J40" s="678"/>
      <c r="K40" s="678"/>
      <c r="L40" s="678"/>
      <c r="M40" s="678"/>
      <c r="N40" s="678"/>
      <c r="O40" s="678"/>
      <c r="P40" s="678"/>
      <c r="Q40" s="679"/>
      <c r="R40" s="680" t="s">
        <v>228</v>
      </c>
      <c r="S40" s="681"/>
      <c r="T40" s="681"/>
      <c r="U40" s="681"/>
      <c r="V40" s="681"/>
      <c r="W40" s="681"/>
      <c r="X40" s="681"/>
      <c r="Y40" s="682"/>
      <c r="Z40" s="713" t="s">
        <v>138</v>
      </c>
      <c r="AA40" s="713"/>
      <c r="AB40" s="713"/>
      <c r="AC40" s="713"/>
      <c r="AD40" s="714" t="s">
        <v>228</v>
      </c>
      <c r="AE40" s="714"/>
      <c r="AF40" s="714"/>
      <c r="AG40" s="714"/>
      <c r="AH40" s="714"/>
      <c r="AI40" s="714"/>
      <c r="AJ40" s="714"/>
      <c r="AK40" s="714"/>
      <c r="AL40" s="683" t="s">
        <v>228</v>
      </c>
      <c r="AM40" s="684"/>
      <c r="AN40" s="684"/>
      <c r="AO40" s="715"/>
      <c r="AQ40" s="723" t="s">
        <v>345</v>
      </c>
      <c r="AR40" s="724"/>
      <c r="AS40" s="724"/>
      <c r="AT40" s="724"/>
      <c r="AU40" s="724"/>
      <c r="AV40" s="724"/>
      <c r="AW40" s="724"/>
      <c r="AX40" s="724"/>
      <c r="AY40" s="725"/>
      <c r="AZ40" s="680" t="s">
        <v>228</v>
      </c>
      <c r="BA40" s="681"/>
      <c r="BB40" s="681"/>
      <c r="BC40" s="681"/>
      <c r="BD40" s="699"/>
      <c r="BE40" s="699"/>
      <c r="BF40" s="726"/>
      <c r="BG40" s="728" t="s">
        <v>346</v>
      </c>
      <c r="BH40" s="729"/>
      <c r="BI40" s="729"/>
      <c r="BJ40" s="729"/>
      <c r="BK40" s="729"/>
      <c r="BL40" s="236"/>
      <c r="BM40" s="720" t="s">
        <v>347</v>
      </c>
      <c r="BN40" s="720"/>
      <c r="BO40" s="720"/>
      <c r="BP40" s="720"/>
      <c r="BQ40" s="720"/>
      <c r="BR40" s="720"/>
      <c r="BS40" s="720"/>
      <c r="BT40" s="720"/>
      <c r="BU40" s="721"/>
      <c r="BV40" s="680">
        <v>85</v>
      </c>
      <c r="BW40" s="681"/>
      <c r="BX40" s="681"/>
      <c r="BY40" s="681"/>
      <c r="BZ40" s="681"/>
      <c r="CA40" s="681"/>
      <c r="CB40" s="727"/>
      <c r="CD40" s="719" t="s">
        <v>348</v>
      </c>
      <c r="CE40" s="720"/>
      <c r="CF40" s="720"/>
      <c r="CG40" s="720"/>
      <c r="CH40" s="720"/>
      <c r="CI40" s="720"/>
      <c r="CJ40" s="720"/>
      <c r="CK40" s="720"/>
      <c r="CL40" s="720"/>
      <c r="CM40" s="720"/>
      <c r="CN40" s="720"/>
      <c r="CO40" s="720"/>
      <c r="CP40" s="720"/>
      <c r="CQ40" s="721"/>
      <c r="CR40" s="680">
        <v>11000</v>
      </c>
      <c r="CS40" s="681"/>
      <c r="CT40" s="681"/>
      <c r="CU40" s="681"/>
      <c r="CV40" s="681"/>
      <c r="CW40" s="681"/>
      <c r="CX40" s="681"/>
      <c r="CY40" s="682"/>
      <c r="CZ40" s="683">
        <v>0.2</v>
      </c>
      <c r="DA40" s="701"/>
      <c r="DB40" s="701"/>
      <c r="DC40" s="702"/>
      <c r="DD40" s="686" t="s">
        <v>228</v>
      </c>
      <c r="DE40" s="681"/>
      <c r="DF40" s="681"/>
      <c r="DG40" s="681"/>
      <c r="DH40" s="681"/>
      <c r="DI40" s="681"/>
      <c r="DJ40" s="681"/>
      <c r="DK40" s="682"/>
      <c r="DL40" s="686" t="s">
        <v>228</v>
      </c>
      <c r="DM40" s="681"/>
      <c r="DN40" s="681"/>
      <c r="DO40" s="681"/>
      <c r="DP40" s="681"/>
      <c r="DQ40" s="681"/>
      <c r="DR40" s="681"/>
      <c r="DS40" s="681"/>
      <c r="DT40" s="681"/>
      <c r="DU40" s="681"/>
      <c r="DV40" s="682"/>
      <c r="DW40" s="683" t="s">
        <v>234</v>
      </c>
      <c r="DX40" s="701"/>
      <c r="DY40" s="701"/>
      <c r="DZ40" s="701"/>
      <c r="EA40" s="701"/>
      <c r="EB40" s="701"/>
      <c r="EC40" s="722"/>
    </row>
    <row r="41" spans="2:133" ht="11.25" customHeight="1" x14ac:dyDescent="0.15">
      <c r="B41" s="677" t="s">
        <v>349</v>
      </c>
      <c r="C41" s="678"/>
      <c r="D41" s="678"/>
      <c r="E41" s="678"/>
      <c r="F41" s="678"/>
      <c r="G41" s="678"/>
      <c r="H41" s="678"/>
      <c r="I41" s="678"/>
      <c r="J41" s="678"/>
      <c r="K41" s="678"/>
      <c r="L41" s="678"/>
      <c r="M41" s="678"/>
      <c r="N41" s="678"/>
      <c r="O41" s="678"/>
      <c r="P41" s="678"/>
      <c r="Q41" s="679"/>
      <c r="R41" s="680" t="s">
        <v>234</v>
      </c>
      <c r="S41" s="681"/>
      <c r="T41" s="681"/>
      <c r="U41" s="681"/>
      <c r="V41" s="681"/>
      <c r="W41" s="681"/>
      <c r="X41" s="681"/>
      <c r="Y41" s="682"/>
      <c r="Z41" s="713" t="s">
        <v>228</v>
      </c>
      <c r="AA41" s="713"/>
      <c r="AB41" s="713"/>
      <c r="AC41" s="713"/>
      <c r="AD41" s="714" t="s">
        <v>228</v>
      </c>
      <c r="AE41" s="714"/>
      <c r="AF41" s="714"/>
      <c r="AG41" s="714"/>
      <c r="AH41" s="714"/>
      <c r="AI41" s="714"/>
      <c r="AJ41" s="714"/>
      <c r="AK41" s="714"/>
      <c r="AL41" s="683" t="s">
        <v>234</v>
      </c>
      <c r="AM41" s="684"/>
      <c r="AN41" s="684"/>
      <c r="AO41" s="715"/>
      <c r="AQ41" s="723" t="s">
        <v>350</v>
      </c>
      <c r="AR41" s="724"/>
      <c r="AS41" s="724"/>
      <c r="AT41" s="724"/>
      <c r="AU41" s="724"/>
      <c r="AV41" s="724"/>
      <c r="AW41" s="724"/>
      <c r="AX41" s="724"/>
      <c r="AY41" s="725"/>
      <c r="AZ41" s="680">
        <v>64599</v>
      </c>
      <c r="BA41" s="681"/>
      <c r="BB41" s="681"/>
      <c r="BC41" s="681"/>
      <c r="BD41" s="699"/>
      <c r="BE41" s="699"/>
      <c r="BF41" s="726"/>
      <c r="BG41" s="728"/>
      <c r="BH41" s="729"/>
      <c r="BI41" s="729"/>
      <c r="BJ41" s="729"/>
      <c r="BK41" s="729"/>
      <c r="BL41" s="236"/>
      <c r="BM41" s="720" t="s">
        <v>351</v>
      </c>
      <c r="BN41" s="720"/>
      <c r="BO41" s="720"/>
      <c r="BP41" s="720"/>
      <c r="BQ41" s="720"/>
      <c r="BR41" s="720"/>
      <c r="BS41" s="720"/>
      <c r="BT41" s="720"/>
      <c r="BU41" s="721"/>
      <c r="BV41" s="680">
        <v>2</v>
      </c>
      <c r="BW41" s="681"/>
      <c r="BX41" s="681"/>
      <c r="BY41" s="681"/>
      <c r="BZ41" s="681"/>
      <c r="CA41" s="681"/>
      <c r="CB41" s="727"/>
      <c r="CD41" s="719" t="s">
        <v>352</v>
      </c>
      <c r="CE41" s="720"/>
      <c r="CF41" s="720"/>
      <c r="CG41" s="720"/>
      <c r="CH41" s="720"/>
      <c r="CI41" s="720"/>
      <c r="CJ41" s="720"/>
      <c r="CK41" s="720"/>
      <c r="CL41" s="720"/>
      <c r="CM41" s="720"/>
      <c r="CN41" s="720"/>
      <c r="CO41" s="720"/>
      <c r="CP41" s="720"/>
      <c r="CQ41" s="721"/>
      <c r="CR41" s="680" t="s">
        <v>138</v>
      </c>
      <c r="CS41" s="699"/>
      <c r="CT41" s="699"/>
      <c r="CU41" s="699"/>
      <c r="CV41" s="699"/>
      <c r="CW41" s="699"/>
      <c r="CX41" s="699"/>
      <c r="CY41" s="700"/>
      <c r="CZ41" s="683" t="s">
        <v>234</v>
      </c>
      <c r="DA41" s="701"/>
      <c r="DB41" s="701"/>
      <c r="DC41" s="702"/>
      <c r="DD41" s="686" t="s">
        <v>234</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353</v>
      </c>
      <c r="C42" s="678"/>
      <c r="D42" s="678"/>
      <c r="E42" s="678"/>
      <c r="F42" s="678"/>
      <c r="G42" s="678"/>
      <c r="H42" s="678"/>
      <c r="I42" s="678"/>
      <c r="J42" s="678"/>
      <c r="K42" s="678"/>
      <c r="L42" s="678"/>
      <c r="M42" s="678"/>
      <c r="N42" s="678"/>
      <c r="O42" s="678"/>
      <c r="P42" s="678"/>
      <c r="Q42" s="679"/>
      <c r="R42" s="680">
        <v>141215</v>
      </c>
      <c r="S42" s="681"/>
      <c r="T42" s="681"/>
      <c r="U42" s="681"/>
      <c r="V42" s="681"/>
      <c r="W42" s="681"/>
      <c r="X42" s="681"/>
      <c r="Y42" s="682"/>
      <c r="Z42" s="713">
        <v>2.1</v>
      </c>
      <c r="AA42" s="713"/>
      <c r="AB42" s="713"/>
      <c r="AC42" s="713"/>
      <c r="AD42" s="714" t="s">
        <v>138</v>
      </c>
      <c r="AE42" s="714"/>
      <c r="AF42" s="714"/>
      <c r="AG42" s="714"/>
      <c r="AH42" s="714"/>
      <c r="AI42" s="714"/>
      <c r="AJ42" s="714"/>
      <c r="AK42" s="714"/>
      <c r="AL42" s="683" t="s">
        <v>228</v>
      </c>
      <c r="AM42" s="684"/>
      <c r="AN42" s="684"/>
      <c r="AO42" s="715"/>
      <c r="AQ42" s="716" t="s">
        <v>354</v>
      </c>
      <c r="AR42" s="717"/>
      <c r="AS42" s="717"/>
      <c r="AT42" s="717"/>
      <c r="AU42" s="717"/>
      <c r="AV42" s="717"/>
      <c r="AW42" s="717"/>
      <c r="AX42" s="717"/>
      <c r="AY42" s="718"/>
      <c r="AZ42" s="664">
        <v>304039</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295</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394104</v>
      </c>
      <c r="CS42" s="681"/>
      <c r="CT42" s="681"/>
      <c r="CU42" s="681"/>
      <c r="CV42" s="681"/>
      <c r="CW42" s="681"/>
      <c r="CX42" s="681"/>
      <c r="CY42" s="682"/>
      <c r="CZ42" s="683">
        <v>6.3</v>
      </c>
      <c r="DA42" s="684"/>
      <c r="DB42" s="684"/>
      <c r="DC42" s="685"/>
      <c r="DD42" s="686">
        <v>148099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357</v>
      </c>
      <c r="C43" s="662"/>
      <c r="D43" s="662"/>
      <c r="E43" s="662"/>
      <c r="F43" s="662"/>
      <c r="G43" s="662"/>
      <c r="H43" s="662"/>
      <c r="I43" s="662"/>
      <c r="J43" s="662"/>
      <c r="K43" s="662"/>
      <c r="L43" s="662"/>
      <c r="M43" s="662"/>
      <c r="N43" s="662"/>
      <c r="O43" s="662"/>
      <c r="P43" s="662"/>
      <c r="Q43" s="663"/>
      <c r="R43" s="664">
        <v>6578947</v>
      </c>
      <c r="S43" s="703"/>
      <c r="T43" s="703"/>
      <c r="U43" s="703"/>
      <c r="V43" s="703"/>
      <c r="W43" s="703"/>
      <c r="X43" s="703"/>
      <c r="Y43" s="704"/>
      <c r="Z43" s="705">
        <v>100</v>
      </c>
      <c r="AA43" s="705"/>
      <c r="AB43" s="705"/>
      <c r="AC43" s="705"/>
      <c r="AD43" s="706">
        <v>3172699</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9253</v>
      </c>
      <c r="CS43" s="699"/>
      <c r="CT43" s="699"/>
      <c r="CU43" s="699"/>
      <c r="CV43" s="699"/>
      <c r="CW43" s="699"/>
      <c r="CX43" s="699"/>
      <c r="CY43" s="700"/>
      <c r="CZ43" s="683">
        <v>0.1</v>
      </c>
      <c r="DA43" s="701"/>
      <c r="DB43" s="701"/>
      <c r="DC43" s="702"/>
      <c r="DD43" s="686">
        <v>9253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359</v>
      </c>
      <c r="CG44" s="678"/>
      <c r="CH44" s="678"/>
      <c r="CI44" s="678"/>
      <c r="CJ44" s="678"/>
      <c r="CK44" s="678"/>
      <c r="CL44" s="678"/>
      <c r="CM44" s="678"/>
      <c r="CN44" s="678"/>
      <c r="CO44" s="678"/>
      <c r="CP44" s="678"/>
      <c r="CQ44" s="679"/>
      <c r="CR44" s="680">
        <v>394104</v>
      </c>
      <c r="CS44" s="681"/>
      <c r="CT44" s="681"/>
      <c r="CU44" s="681"/>
      <c r="CV44" s="681"/>
      <c r="CW44" s="681"/>
      <c r="CX44" s="681"/>
      <c r="CY44" s="682"/>
      <c r="CZ44" s="683">
        <v>6.3</v>
      </c>
      <c r="DA44" s="684"/>
      <c r="DB44" s="684"/>
      <c r="DC44" s="685"/>
      <c r="DD44" s="686">
        <v>148099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137279</v>
      </c>
      <c r="CS45" s="699"/>
      <c r="CT45" s="699"/>
      <c r="CU45" s="699"/>
      <c r="CV45" s="699"/>
      <c r="CW45" s="699"/>
      <c r="CX45" s="699"/>
      <c r="CY45" s="700"/>
      <c r="CZ45" s="683">
        <v>2.2000000000000002</v>
      </c>
      <c r="DA45" s="701"/>
      <c r="DB45" s="701"/>
      <c r="DC45" s="702"/>
      <c r="DD45" s="686">
        <v>18773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250655</v>
      </c>
      <c r="CS46" s="681"/>
      <c r="CT46" s="681"/>
      <c r="CU46" s="681"/>
      <c r="CV46" s="681"/>
      <c r="CW46" s="681"/>
      <c r="CX46" s="681"/>
      <c r="CY46" s="682"/>
      <c r="CZ46" s="683">
        <v>4</v>
      </c>
      <c r="DA46" s="684"/>
      <c r="DB46" s="684"/>
      <c r="DC46" s="685"/>
      <c r="DD46" s="686">
        <v>127756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t="s">
        <v>228</v>
      </c>
      <c r="CS47" s="699"/>
      <c r="CT47" s="699"/>
      <c r="CU47" s="699"/>
      <c r="CV47" s="699"/>
      <c r="CW47" s="699"/>
      <c r="CX47" s="699"/>
      <c r="CY47" s="700"/>
      <c r="CZ47" s="683" t="s">
        <v>138</v>
      </c>
      <c r="DA47" s="701"/>
      <c r="DB47" s="701"/>
      <c r="DC47" s="702"/>
      <c r="DD47" s="686" t="s">
        <v>228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228</v>
      </c>
      <c r="CS48" s="681"/>
      <c r="CT48" s="681"/>
      <c r="CU48" s="681"/>
      <c r="CV48" s="681"/>
      <c r="CW48" s="681"/>
      <c r="CX48" s="681"/>
      <c r="CY48" s="682"/>
      <c r="CZ48" s="683" t="s">
        <v>138</v>
      </c>
      <c r="DA48" s="684"/>
      <c r="DB48" s="684"/>
      <c r="DC48" s="685"/>
      <c r="DD48" s="686" t="s">
        <v>228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6268410</v>
      </c>
      <c r="CS49" s="665"/>
      <c r="CT49" s="665"/>
      <c r="CU49" s="665"/>
      <c r="CV49" s="665"/>
      <c r="CW49" s="665"/>
      <c r="CX49" s="665"/>
      <c r="CY49" s="666"/>
      <c r="CZ49" s="667">
        <v>100</v>
      </c>
      <c r="DA49" s="668"/>
      <c r="DB49" s="668"/>
      <c r="DC49" s="669"/>
      <c r="DD49" s="670">
        <v>3637821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jWivC+cNNnmzKY9agepM0VNoZHxcHx2Gb0ucbJjyoV5XkiECzAsa8AqvCGzxUz3Yhl4irzFMdTIkm6IW7a0jpg==" saltValue="VicBKd+36NQT4M7GJKXbW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390</v>
      </c>
      <c r="C7" s="1146"/>
      <c r="D7" s="1146"/>
      <c r="E7" s="1146"/>
      <c r="F7" s="1146"/>
      <c r="G7" s="1146"/>
      <c r="H7" s="1146"/>
      <c r="I7" s="1146"/>
      <c r="J7" s="1146"/>
      <c r="K7" s="1146"/>
      <c r="L7" s="1146"/>
      <c r="M7" s="1146"/>
      <c r="N7" s="1146"/>
      <c r="O7" s="1146"/>
      <c r="P7" s="1147"/>
      <c r="Q7" s="1199">
        <v>6584</v>
      </c>
      <c r="R7" s="1200"/>
      <c r="S7" s="1200"/>
      <c r="T7" s="1200"/>
      <c r="U7" s="1200"/>
      <c r="V7" s="1200">
        <v>6273</v>
      </c>
      <c r="W7" s="1200"/>
      <c r="X7" s="1200"/>
      <c r="Y7" s="1200"/>
      <c r="Z7" s="1200"/>
      <c r="AA7" s="1200">
        <v>311</v>
      </c>
      <c r="AB7" s="1200"/>
      <c r="AC7" s="1200"/>
      <c r="AD7" s="1200"/>
      <c r="AE7" s="1201"/>
      <c r="AF7" s="1202">
        <v>290</v>
      </c>
      <c r="AG7" s="1203"/>
      <c r="AH7" s="1203"/>
      <c r="AI7" s="1203"/>
      <c r="AJ7" s="1204"/>
      <c r="AK7" s="1186">
        <v>272</v>
      </c>
      <c r="AL7" s="1187"/>
      <c r="AM7" s="1187"/>
      <c r="AN7" s="1187"/>
      <c r="AO7" s="1187"/>
      <c r="AP7" s="1187">
        <v>3973</v>
      </c>
      <c r="AQ7" s="1187"/>
      <c r="AR7" s="1187"/>
      <c r="AS7" s="1187"/>
      <c r="AT7" s="1187"/>
      <c r="AU7" s="1188" t="s">
        <v>587</v>
      </c>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392</v>
      </c>
      <c r="B23" s="1039" t="s">
        <v>393</v>
      </c>
      <c r="C23" s="1040"/>
      <c r="D23" s="1040"/>
      <c r="E23" s="1040"/>
      <c r="F23" s="1040"/>
      <c r="G23" s="1040"/>
      <c r="H23" s="1040"/>
      <c r="I23" s="1040"/>
      <c r="J23" s="1040"/>
      <c r="K23" s="1040"/>
      <c r="L23" s="1040"/>
      <c r="M23" s="1040"/>
      <c r="N23" s="1040"/>
      <c r="O23" s="1040"/>
      <c r="P23" s="1041"/>
      <c r="Q23" s="1163">
        <v>6584</v>
      </c>
      <c r="R23" s="1164"/>
      <c r="S23" s="1164"/>
      <c r="T23" s="1164"/>
      <c r="U23" s="1164"/>
      <c r="V23" s="1164">
        <v>6273</v>
      </c>
      <c r="W23" s="1164"/>
      <c r="X23" s="1164"/>
      <c r="Y23" s="1164"/>
      <c r="Z23" s="1164"/>
      <c r="AA23" s="1164">
        <v>311</v>
      </c>
      <c r="AB23" s="1164"/>
      <c r="AC23" s="1164"/>
      <c r="AD23" s="1164"/>
      <c r="AE23" s="1165"/>
      <c r="AF23" s="1166">
        <v>290</v>
      </c>
      <c r="AG23" s="1164"/>
      <c r="AH23" s="1164"/>
      <c r="AI23" s="1164"/>
      <c r="AJ23" s="1167"/>
      <c r="AK23" s="1168"/>
      <c r="AL23" s="1169"/>
      <c r="AM23" s="1169"/>
      <c r="AN23" s="1169"/>
      <c r="AO23" s="1169"/>
      <c r="AP23" s="1164">
        <v>3973</v>
      </c>
      <c r="AQ23" s="1164"/>
      <c r="AR23" s="1164"/>
      <c r="AS23" s="1164"/>
      <c r="AT23" s="1164"/>
      <c r="AU23" s="1170"/>
      <c r="AV23" s="1170"/>
      <c r="AW23" s="1170"/>
      <c r="AX23" s="1170"/>
      <c r="AY23" s="1171"/>
      <c r="AZ23" s="1160" t="s">
        <v>394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373</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405</v>
      </c>
      <c r="C28" s="1146"/>
      <c r="D28" s="1146"/>
      <c r="E28" s="1146"/>
      <c r="F28" s="1146"/>
      <c r="G28" s="1146"/>
      <c r="H28" s="1146"/>
      <c r="I28" s="1146"/>
      <c r="J28" s="1146"/>
      <c r="K28" s="1146"/>
      <c r="L28" s="1146"/>
      <c r="M28" s="1146"/>
      <c r="N28" s="1146"/>
      <c r="O28" s="1146"/>
      <c r="P28" s="1147"/>
      <c r="Q28" s="1148">
        <v>940</v>
      </c>
      <c r="R28" s="1149"/>
      <c r="S28" s="1149"/>
      <c r="T28" s="1149"/>
      <c r="U28" s="1149"/>
      <c r="V28" s="1149">
        <v>911</v>
      </c>
      <c r="W28" s="1149"/>
      <c r="X28" s="1149"/>
      <c r="Y28" s="1149"/>
      <c r="Z28" s="1149"/>
      <c r="AA28" s="1149">
        <v>29</v>
      </c>
      <c r="AB28" s="1149"/>
      <c r="AC28" s="1149"/>
      <c r="AD28" s="1149"/>
      <c r="AE28" s="1150"/>
      <c r="AF28" s="1151">
        <v>29</v>
      </c>
      <c r="AG28" s="1149"/>
      <c r="AH28" s="1149"/>
      <c r="AI28" s="1149"/>
      <c r="AJ28" s="1152"/>
      <c r="AK28" s="1153">
        <v>65</v>
      </c>
      <c r="AL28" s="1141"/>
      <c r="AM28" s="1141"/>
      <c r="AN28" s="1141"/>
      <c r="AO28" s="1141"/>
      <c r="AP28" s="1141" t="s">
        <v>588</v>
      </c>
      <c r="AQ28" s="1141"/>
      <c r="AR28" s="1141"/>
      <c r="AS28" s="1141"/>
      <c r="AT28" s="1141"/>
      <c r="AU28" s="1141" t="s">
        <v>588</v>
      </c>
      <c r="AV28" s="1141"/>
      <c r="AW28" s="1141"/>
      <c r="AX28" s="1141"/>
      <c r="AY28" s="1141"/>
      <c r="AZ28" s="1142" t="s">
        <v>588</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406</v>
      </c>
      <c r="C29" s="1133"/>
      <c r="D29" s="1133"/>
      <c r="E29" s="1133"/>
      <c r="F29" s="1133"/>
      <c r="G29" s="1133"/>
      <c r="H29" s="1133"/>
      <c r="I29" s="1133"/>
      <c r="J29" s="1133"/>
      <c r="K29" s="1133"/>
      <c r="L29" s="1133"/>
      <c r="M29" s="1133"/>
      <c r="N29" s="1133"/>
      <c r="O29" s="1133"/>
      <c r="P29" s="1134"/>
      <c r="Q29" s="1138">
        <v>154</v>
      </c>
      <c r="R29" s="1139"/>
      <c r="S29" s="1139"/>
      <c r="T29" s="1139"/>
      <c r="U29" s="1139"/>
      <c r="V29" s="1139">
        <v>151</v>
      </c>
      <c r="W29" s="1139"/>
      <c r="X29" s="1139"/>
      <c r="Y29" s="1139"/>
      <c r="Z29" s="1139"/>
      <c r="AA29" s="1139">
        <v>3</v>
      </c>
      <c r="AB29" s="1139"/>
      <c r="AC29" s="1139"/>
      <c r="AD29" s="1139"/>
      <c r="AE29" s="1140"/>
      <c r="AF29" s="1114">
        <v>3</v>
      </c>
      <c r="AG29" s="1115"/>
      <c r="AH29" s="1115"/>
      <c r="AI29" s="1115"/>
      <c r="AJ29" s="1116"/>
      <c r="AK29" s="1075">
        <v>37</v>
      </c>
      <c r="AL29" s="1066"/>
      <c r="AM29" s="1066"/>
      <c r="AN29" s="1066"/>
      <c r="AO29" s="1066"/>
      <c r="AP29" s="1066" t="s">
        <v>588</v>
      </c>
      <c r="AQ29" s="1066"/>
      <c r="AR29" s="1066"/>
      <c r="AS29" s="1066"/>
      <c r="AT29" s="1066"/>
      <c r="AU29" s="1066" t="s">
        <v>588</v>
      </c>
      <c r="AV29" s="1066"/>
      <c r="AW29" s="1066"/>
      <c r="AX29" s="1066"/>
      <c r="AY29" s="1066"/>
      <c r="AZ29" s="1137" t="s">
        <v>588</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407</v>
      </c>
      <c r="C30" s="1133"/>
      <c r="D30" s="1133"/>
      <c r="E30" s="1133"/>
      <c r="F30" s="1133"/>
      <c r="G30" s="1133"/>
      <c r="H30" s="1133"/>
      <c r="I30" s="1133"/>
      <c r="J30" s="1133"/>
      <c r="K30" s="1133"/>
      <c r="L30" s="1133"/>
      <c r="M30" s="1133"/>
      <c r="N30" s="1133"/>
      <c r="O30" s="1133"/>
      <c r="P30" s="1134"/>
      <c r="Q30" s="1138">
        <v>863</v>
      </c>
      <c r="R30" s="1139"/>
      <c r="S30" s="1139"/>
      <c r="T30" s="1139"/>
      <c r="U30" s="1139"/>
      <c r="V30" s="1139">
        <v>835</v>
      </c>
      <c r="W30" s="1139"/>
      <c r="X30" s="1139"/>
      <c r="Y30" s="1139"/>
      <c r="Z30" s="1139"/>
      <c r="AA30" s="1139">
        <v>28</v>
      </c>
      <c r="AB30" s="1139"/>
      <c r="AC30" s="1139"/>
      <c r="AD30" s="1139"/>
      <c r="AE30" s="1140"/>
      <c r="AF30" s="1114">
        <v>28</v>
      </c>
      <c r="AG30" s="1115"/>
      <c r="AH30" s="1115"/>
      <c r="AI30" s="1115"/>
      <c r="AJ30" s="1116"/>
      <c r="AK30" s="1075">
        <v>146</v>
      </c>
      <c r="AL30" s="1066"/>
      <c r="AM30" s="1066"/>
      <c r="AN30" s="1066"/>
      <c r="AO30" s="1066"/>
      <c r="AP30" s="1066" t="s">
        <v>588</v>
      </c>
      <c r="AQ30" s="1066"/>
      <c r="AR30" s="1066"/>
      <c r="AS30" s="1066"/>
      <c r="AT30" s="1066"/>
      <c r="AU30" s="1066" t="s">
        <v>588</v>
      </c>
      <c r="AV30" s="1066"/>
      <c r="AW30" s="1066"/>
      <c r="AX30" s="1066"/>
      <c r="AY30" s="1066"/>
      <c r="AZ30" s="1137" t="s">
        <v>588</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408</v>
      </c>
      <c r="C31" s="1133"/>
      <c r="D31" s="1133"/>
      <c r="E31" s="1133"/>
      <c r="F31" s="1133"/>
      <c r="G31" s="1133"/>
      <c r="H31" s="1133"/>
      <c r="I31" s="1133"/>
      <c r="J31" s="1133"/>
      <c r="K31" s="1133"/>
      <c r="L31" s="1133"/>
      <c r="M31" s="1133"/>
      <c r="N31" s="1133"/>
      <c r="O31" s="1133"/>
      <c r="P31" s="1134"/>
      <c r="Q31" s="1138">
        <v>247</v>
      </c>
      <c r="R31" s="1139"/>
      <c r="S31" s="1139"/>
      <c r="T31" s="1139"/>
      <c r="U31" s="1139"/>
      <c r="V31" s="1139">
        <v>243</v>
      </c>
      <c r="W31" s="1139"/>
      <c r="X31" s="1139"/>
      <c r="Y31" s="1139"/>
      <c r="Z31" s="1139"/>
      <c r="AA31" s="1139">
        <v>4</v>
      </c>
      <c r="AB31" s="1139"/>
      <c r="AC31" s="1139"/>
      <c r="AD31" s="1139"/>
      <c r="AE31" s="1140"/>
      <c r="AF31" s="1114">
        <v>436</v>
      </c>
      <c r="AG31" s="1115"/>
      <c r="AH31" s="1115"/>
      <c r="AI31" s="1115"/>
      <c r="AJ31" s="1116"/>
      <c r="AK31" s="1075">
        <v>32</v>
      </c>
      <c r="AL31" s="1066"/>
      <c r="AM31" s="1066"/>
      <c r="AN31" s="1066"/>
      <c r="AO31" s="1066"/>
      <c r="AP31" s="1066">
        <v>538</v>
      </c>
      <c r="AQ31" s="1066"/>
      <c r="AR31" s="1066"/>
      <c r="AS31" s="1066"/>
      <c r="AT31" s="1066"/>
      <c r="AU31" s="1066">
        <v>45</v>
      </c>
      <c r="AV31" s="1066"/>
      <c r="AW31" s="1066"/>
      <c r="AX31" s="1066"/>
      <c r="AY31" s="1066"/>
      <c r="AZ31" s="1137" t="s">
        <v>588</v>
      </c>
      <c r="BA31" s="1137"/>
      <c r="BB31" s="1137"/>
      <c r="BC31" s="1137"/>
      <c r="BD31" s="1137"/>
      <c r="BE31" s="1127" t="s">
        <v>409</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410</v>
      </c>
      <c r="C32" s="1133"/>
      <c r="D32" s="1133"/>
      <c r="E32" s="1133"/>
      <c r="F32" s="1133"/>
      <c r="G32" s="1133"/>
      <c r="H32" s="1133"/>
      <c r="I32" s="1133"/>
      <c r="J32" s="1133"/>
      <c r="K32" s="1133"/>
      <c r="L32" s="1133"/>
      <c r="M32" s="1133"/>
      <c r="N32" s="1133"/>
      <c r="O32" s="1133"/>
      <c r="P32" s="1134"/>
      <c r="Q32" s="1138">
        <v>508</v>
      </c>
      <c r="R32" s="1139"/>
      <c r="S32" s="1139"/>
      <c r="T32" s="1139"/>
      <c r="U32" s="1139"/>
      <c r="V32" s="1139">
        <v>477</v>
      </c>
      <c r="W32" s="1139"/>
      <c r="X32" s="1139"/>
      <c r="Y32" s="1139"/>
      <c r="Z32" s="1139"/>
      <c r="AA32" s="1139">
        <v>31</v>
      </c>
      <c r="AB32" s="1139"/>
      <c r="AC32" s="1139"/>
      <c r="AD32" s="1139"/>
      <c r="AE32" s="1140"/>
      <c r="AF32" s="1114">
        <v>31</v>
      </c>
      <c r="AG32" s="1115"/>
      <c r="AH32" s="1115"/>
      <c r="AI32" s="1115"/>
      <c r="AJ32" s="1116"/>
      <c r="AK32" s="1075">
        <v>444</v>
      </c>
      <c r="AL32" s="1066"/>
      <c r="AM32" s="1066"/>
      <c r="AN32" s="1066"/>
      <c r="AO32" s="1066"/>
      <c r="AP32" s="1066">
        <v>3474</v>
      </c>
      <c r="AQ32" s="1066"/>
      <c r="AR32" s="1066"/>
      <c r="AS32" s="1066"/>
      <c r="AT32" s="1066"/>
      <c r="AU32" s="1066">
        <v>3203</v>
      </c>
      <c r="AV32" s="1066"/>
      <c r="AW32" s="1066"/>
      <c r="AX32" s="1066"/>
      <c r="AY32" s="1066"/>
      <c r="AZ32" s="1137" t="s">
        <v>588</v>
      </c>
      <c r="BA32" s="1137"/>
      <c r="BB32" s="1137"/>
      <c r="BC32" s="1137"/>
      <c r="BD32" s="1137"/>
      <c r="BE32" s="1127" t="s">
        <v>411</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412</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392</v>
      </c>
      <c r="B63" s="1039" t="s">
        <v>413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527</v>
      </c>
      <c r="AG63" s="1054"/>
      <c r="AH63" s="1054"/>
      <c r="AI63" s="1054"/>
      <c r="AJ63" s="1125"/>
      <c r="AK63" s="1126"/>
      <c r="AL63" s="1058"/>
      <c r="AM63" s="1058"/>
      <c r="AN63" s="1058"/>
      <c r="AO63" s="1058"/>
      <c r="AP63" s="1054">
        <v>4012</v>
      </c>
      <c r="AQ63" s="1054"/>
      <c r="AR63" s="1054"/>
      <c r="AS63" s="1054"/>
      <c r="AT63" s="1054"/>
      <c r="AU63" s="1054">
        <v>3248</v>
      </c>
      <c r="AV63" s="1054"/>
      <c r="AW63" s="1054"/>
      <c r="AX63" s="1054"/>
      <c r="AY63" s="1054"/>
      <c r="AZ63" s="1120"/>
      <c r="BA63" s="1120"/>
      <c r="BB63" s="1120"/>
      <c r="BC63" s="1120"/>
      <c r="BD63" s="1120"/>
      <c r="BE63" s="1055"/>
      <c r="BF63" s="1055"/>
      <c r="BG63" s="1055"/>
      <c r="BH63" s="1055"/>
      <c r="BI63" s="1056"/>
      <c r="BJ63" s="1121" t="s">
        <v>414</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416</v>
      </c>
      <c r="B66" s="1091"/>
      <c r="C66" s="1091"/>
      <c r="D66" s="1091"/>
      <c r="E66" s="1091"/>
      <c r="F66" s="1091"/>
      <c r="G66" s="1091"/>
      <c r="H66" s="1091"/>
      <c r="I66" s="1091"/>
      <c r="J66" s="1091"/>
      <c r="K66" s="1091"/>
      <c r="L66" s="1091"/>
      <c r="M66" s="1091"/>
      <c r="N66" s="1091"/>
      <c r="O66" s="1091"/>
      <c r="P66" s="1092"/>
      <c r="Q66" s="1096" t="s">
        <v>417</v>
      </c>
      <c r="R66" s="1097"/>
      <c r="S66" s="1097"/>
      <c r="T66" s="1097"/>
      <c r="U66" s="1098"/>
      <c r="V66" s="1096" t="s">
        <v>418</v>
      </c>
      <c r="W66" s="1097"/>
      <c r="X66" s="1097"/>
      <c r="Y66" s="1097"/>
      <c r="Z66" s="1098"/>
      <c r="AA66" s="1096" t="s">
        <v>419</v>
      </c>
      <c r="AB66" s="1097"/>
      <c r="AC66" s="1097"/>
      <c r="AD66" s="1097"/>
      <c r="AE66" s="1098"/>
      <c r="AF66" s="1102" t="s">
        <v>420</v>
      </c>
      <c r="AG66" s="1103"/>
      <c r="AH66" s="1103"/>
      <c r="AI66" s="1103"/>
      <c r="AJ66" s="1104"/>
      <c r="AK66" s="1096" t="s">
        <v>421</v>
      </c>
      <c r="AL66" s="1091"/>
      <c r="AM66" s="1091"/>
      <c r="AN66" s="1091"/>
      <c r="AO66" s="1092"/>
      <c r="AP66" s="1096" t="s">
        <v>422</v>
      </c>
      <c r="AQ66" s="1097"/>
      <c r="AR66" s="1097"/>
      <c r="AS66" s="1097"/>
      <c r="AT66" s="1098"/>
      <c r="AU66" s="1096" t="s">
        <v>423</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589</v>
      </c>
      <c r="C68" s="1081"/>
      <c r="D68" s="1081"/>
      <c r="E68" s="1081"/>
      <c r="F68" s="1081"/>
      <c r="G68" s="1081"/>
      <c r="H68" s="1081"/>
      <c r="I68" s="1081"/>
      <c r="J68" s="1081"/>
      <c r="K68" s="1081"/>
      <c r="L68" s="1081"/>
      <c r="M68" s="1081"/>
      <c r="N68" s="1081"/>
      <c r="O68" s="1081"/>
      <c r="P68" s="1082"/>
      <c r="Q68" s="1083">
        <v>3407</v>
      </c>
      <c r="R68" s="1077"/>
      <c r="S68" s="1077"/>
      <c r="T68" s="1077"/>
      <c r="U68" s="1077"/>
      <c r="V68" s="1077">
        <v>3247</v>
      </c>
      <c r="W68" s="1077"/>
      <c r="X68" s="1077"/>
      <c r="Y68" s="1077"/>
      <c r="Z68" s="1077"/>
      <c r="AA68" s="1077">
        <v>160</v>
      </c>
      <c r="AB68" s="1077"/>
      <c r="AC68" s="1077"/>
      <c r="AD68" s="1077"/>
      <c r="AE68" s="1077"/>
      <c r="AF68" s="1077">
        <v>160</v>
      </c>
      <c r="AG68" s="1077"/>
      <c r="AH68" s="1077"/>
      <c r="AI68" s="1077"/>
      <c r="AJ68" s="1077"/>
      <c r="AK68" s="1077">
        <v>94</v>
      </c>
      <c r="AL68" s="1077"/>
      <c r="AM68" s="1077"/>
      <c r="AN68" s="1077"/>
      <c r="AO68" s="1077"/>
      <c r="AP68" s="1077">
        <v>2841</v>
      </c>
      <c r="AQ68" s="1077"/>
      <c r="AR68" s="1077"/>
      <c r="AS68" s="1077"/>
      <c r="AT68" s="1077"/>
      <c r="AU68" s="1077">
        <v>140</v>
      </c>
      <c r="AV68" s="1077"/>
      <c r="AW68" s="1077"/>
      <c r="AX68" s="1077"/>
      <c r="AY68" s="1077"/>
      <c r="AZ68" s="1078" t="s">
        <v>596</v>
      </c>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590</v>
      </c>
      <c r="C69" s="1070"/>
      <c r="D69" s="1070"/>
      <c r="E69" s="1070"/>
      <c r="F69" s="1070"/>
      <c r="G69" s="1070"/>
      <c r="H69" s="1070"/>
      <c r="I69" s="1070"/>
      <c r="J69" s="1070"/>
      <c r="K69" s="1070"/>
      <c r="L69" s="1070"/>
      <c r="M69" s="1070"/>
      <c r="N69" s="1070"/>
      <c r="O69" s="1070"/>
      <c r="P69" s="1071"/>
      <c r="Q69" s="1072">
        <v>3015</v>
      </c>
      <c r="R69" s="1066"/>
      <c r="S69" s="1066"/>
      <c r="T69" s="1066"/>
      <c r="U69" s="1066"/>
      <c r="V69" s="1066">
        <v>2854</v>
      </c>
      <c r="W69" s="1066"/>
      <c r="X69" s="1066"/>
      <c r="Y69" s="1066"/>
      <c r="Z69" s="1066"/>
      <c r="AA69" s="1066">
        <v>161</v>
      </c>
      <c r="AB69" s="1066"/>
      <c r="AC69" s="1066"/>
      <c r="AD69" s="1066"/>
      <c r="AE69" s="1066"/>
      <c r="AF69" s="1066">
        <v>161</v>
      </c>
      <c r="AG69" s="1066"/>
      <c r="AH69" s="1066"/>
      <c r="AI69" s="1066"/>
      <c r="AJ69" s="1066"/>
      <c r="AK69" s="1066">
        <v>70</v>
      </c>
      <c r="AL69" s="1066"/>
      <c r="AM69" s="1066"/>
      <c r="AN69" s="1066"/>
      <c r="AO69" s="1066"/>
      <c r="AP69" s="1066">
        <v>764</v>
      </c>
      <c r="AQ69" s="1066"/>
      <c r="AR69" s="1066"/>
      <c r="AS69" s="1066"/>
      <c r="AT69" s="1066"/>
      <c r="AU69" s="1066">
        <v>47</v>
      </c>
      <c r="AV69" s="1066"/>
      <c r="AW69" s="1066"/>
      <c r="AX69" s="1066"/>
      <c r="AY69" s="1066"/>
      <c r="AZ69" s="1067" t="s">
        <v>597</v>
      </c>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591</v>
      </c>
      <c r="C70" s="1070"/>
      <c r="D70" s="1070"/>
      <c r="E70" s="1070"/>
      <c r="F70" s="1070"/>
      <c r="G70" s="1070"/>
      <c r="H70" s="1070"/>
      <c r="I70" s="1070"/>
      <c r="J70" s="1070"/>
      <c r="K70" s="1070"/>
      <c r="L70" s="1070"/>
      <c r="M70" s="1070"/>
      <c r="N70" s="1070"/>
      <c r="O70" s="1070"/>
      <c r="P70" s="1071"/>
      <c r="Q70" s="1072">
        <v>73</v>
      </c>
      <c r="R70" s="1066"/>
      <c r="S70" s="1066"/>
      <c r="T70" s="1066"/>
      <c r="U70" s="1066"/>
      <c r="V70" s="1066">
        <v>69</v>
      </c>
      <c r="W70" s="1066"/>
      <c r="X70" s="1066"/>
      <c r="Y70" s="1066"/>
      <c r="Z70" s="1066"/>
      <c r="AA70" s="1066">
        <v>4</v>
      </c>
      <c r="AB70" s="1066"/>
      <c r="AC70" s="1066"/>
      <c r="AD70" s="1066"/>
      <c r="AE70" s="1066"/>
      <c r="AF70" s="1066">
        <v>4</v>
      </c>
      <c r="AG70" s="1066"/>
      <c r="AH70" s="1066"/>
      <c r="AI70" s="1066"/>
      <c r="AJ70" s="1066"/>
      <c r="AK70" s="1066" t="s">
        <v>588</v>
      </c>
      <c r="AL70" s="1066"/>
      <c r="AM70" s="1066"/>
      <c r="AN70" s="1066"/>
      <c r="AO70" s="1066"/>
      <c r="AP70" s="1066" t="s">
        <v>588</v>
      </c>
      <c r="AQ70" s="1066"/>
      <c r="AR70" s="1066"/>
      <c r="AS70" s="1066"/>
      <c r="AT70" s="1066"/>
      <c r="AU70" s="1066" t="s">
        <v>588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592</v>
      </c>
      <c r="C71" s="1070"/>
      <c r="D71" s="1070"/>
      <c r="E71" s="1070"/>
      <c r="F71" s="1070"/>
      <c r="G71" s="1070"/>
      <c r="H71" s="1070"/>
      <c r="I71" s="1070"/>
      <c r="J71" s="1070"/>
      <c r="K71" s="1070"/>
      <c r="L71" s="1070"/>
      <c r="M71" s="1070"/>
      <c r="N71" s="1070"/>
      <c r="O71" s="1070"/>
      <c r="P71" s="1071"/>
      <c r="Q71" s="1072">
        <v>7622</v>
      </c>
      <c r="R71" s="1066"/>
      <c r="S71" s="1066"/>
      <c r="T71" s="1066"/>
      <c r="U71" s="1066"/>
      <c r="V71" s="1066">
        <v>7593</v>
      </c>
      <c r="W71" s="1066"/>
      <c r="X71" s="1066"/>
      <c r="Y71" s="1066"/>
      <c r="Z71" s="1066"/>
      <c r="AA71" s="1066">
        <v>29</v>
      </c>
      <c r="AB71" s="1066"/>
      <c r="AC71" s="1066"/>
      <c r="AD71" s="1066"/>
      <c r="AE71" s="1066"/>
      <c r="AF71" s="1066">
        <v>29</v>
      </c>
      <c r="AG71" s="1066"/>
      <c r="AH71" s="1066"/>
      <c r="AI71" s="1066"/>
      <c r="AJ71" s="1066"/>
      <c r="AK71" s="1066">
        <v>790</v>
      </c>
      <c r="AL71" s="1066"/>
      <c r="AM71" s="1066"/>
      <c r="AN71" s="1066"/>
      <c r="AO71" s="1066"/>
      <c r="AP71" s="1066" t="s">
        <v>588</v>
      </c>
      <c r="AQ71" s="1066"/>
      <c r="AR71" s="1066"/>
      <c r="AS71" s="1066"/>
      <c r="AT71" s="1066"/>
      <c r="AU71" s="1066" t="s">
        <v>588</v>
      </c>
      <c r="AV71" s="1066"/>
      <c r="AW71" s="1066"/>
      <c r="AX71" s="1066"/>
      <c r="AY71" s="1066"/>
      <c r="AZ71" s="1067" t="s">
        <v>598</v>
      </c>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593</v>
      </c>
      <c r="C72" s="1070"/>
      <c r="D72" s="1070"/>
      <c r="E72" s="1070"/>
      <c r="F72" s="1070"/>
      <c r="G72" s="1070"/>
      <c r="H72" s="1070"/>
      <c r="I72" s="1070"/>
      <c r="J72" s="1070"/>
      <c r="K72" s="1070"/>
      <c r="L72" s="1070"/>
      <c r="M72" s="1070"/>
      <c r="N72" s="1070"/>
      <c r="O72" s="1070"/>
      <c r="P72" s="1071"/>
      <c r="Q72" s="1072">
        <v>264</v>
      </c>
      <c r="R72" s="1066"/>
      <c r="S72" s="1066"/>
      <c r="T72" s="1066"/>
      <c r="U72" s="1066"/>
      <c r="V72" s="1066">
        <v>227</v>
      </c>
      <c r="W72" s="1066"/>
      <c r="X72" s="1066"/>
      <c r="Y72" s="1066"/>
      <c r="Z72" s="1066"/>
      <c r="AA72" s="1066">
        <v>36</v>
      </c>
      <c r="AB72" s="1066"/>
      <c r="AC72" s="1066"/>
      <c r="AD72" s="1066"/>
      <c r="AE72" s="1066"/>
      <c r="AF72" s="1066">
        <v>36</v>
      </c>
      <c r="AG72" s="1066"/>
      <c r="AH72" s="1066"/>
      <c r="AI72" s="1066"/>
      <c r="AJ72" s="1066"/>
      <c r="AK72" s="1066" t="s">
        <v>588</v>
      </c>
      <c r="AL72" s="1066"/>
      <c r="AM72" s="1066"/>
      <c r="AN72" s="1066"/>
      <c r="AO72" s="1066"/>
      <c r="AP72" s="1066" t="s">
        <v>588</v>
      </c>
      <c r="AQ72" s="1066"/>
      <c r="AR72" s="1066"/>
      <c r="AS72" s="1066"/>
      <c r="AT72" s="1066"/>
      <c r="AU72" s="1066" t="s">
        <v>588</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594</v>
      </c>
      <c r="C73" s="1070"/>
      <c r="D73" s="1070"/>
      <c r="E73" s="1070"/>
      <c r="F73" s="1070"/>
      <c r="G73" s="1070"/>
      <c r="H73" s="1070"/>
      <c r="I73" s="1070"/>
      <c r="J73" s="1070"/>
      <c r="K73" s="1070"/>
      <c r="L73" s="1070"/>
      <c r="M73" s="1070"/>
      <c r="N73" s="1070"/>
      <c r="O73" s="1070"/>
      <c r="P73" s="1071"/>
      <c r="Q73" s="1072">
        <v>261826</v>
      </c>
      <c r="R73" s="1066"/>
      <c r="S73" s="1066"/>
      <c r="T73" s="1066"/>
      <c r="U73" s="1066"/>
      <c r="V73" s="1066">
        <v>245795</v>
      </c>
      <c r="W73" s="1066"/>
      <c r="X73" s="1066"/>
      <c r="Y73" s="1066"/>
      <c r="Z73" s="1066"/>
      <c r="AA73" s="1066">
        <v>16031</v>
      </c>
      <c r="AB73" s="1066"/>
      <c r="AC73" s="1066"/>
      <c r="AD73" s="1066"/>
      <c r="AE73" s="1066"/>
      <c r="AF73" s="1066">
        <v>16031</v>
      </c>
      <c r="AG73" s="1066"/>
      <c r="AH73" s="1066"/>
      <c r="AI73" s="1066"/>
      <c r="AJ73" s="1066"/>
      <c r="AK73" s="1066" t="s">
        <v>588</v>
      </c>
      <c r="AL73" s="1066"/>
      <c r="AM73" s="1066"/>
      <c r="AN73" s="1066"/>
      <c r="AO73" s="1066"/>
      <c r="AP73" s="1066" t="s">
        <v>588</v>
      </c>
      <c r="AQ73" s="1066"/>
      <c r="AR73" s="1066"/>
      <c r="AS73" s="1066"/>
      <c r="AT73" s="1066"/>
      <c r="AU73" s="1066" t="s">
        <v>588</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595</v>
      </c>
      <c r="C74" s="1070"/>
      <c r="D74" s="1070"/>
      <c r="E74" s="1070"/>
      <c r="F74" s="1070"/>
      <c r="G74" s="1070"/>
      <c r="H74" s="1070"/>
      <c r="I74" s="1070"/>
      <c r="J74" s="1070"/>
      <c r="K74" s="1070"/>
      <c r="L74" s="1070"/>
      <c r="M74" s="1070"/>
      <c r="N74" s="1070"/>
      <c r="O74" s="1070"/>
      <c r="P74" s="1071"/>
      <c r="Q74" s="1072">
        <v>38</v>
      </c>
      <c r="R74" s="1066"/>
      <c r="S74" s="1066"/>
      <c r="T74" s="1066"/>
      <c r="U74" s="1066"/>
      <c r="V74" s="1066">
        <v>31</v>
      </c>
      <c r="W74" s="1066"/>
      <c r="X74" s="1066"/>
      <c r="Y74" s="1066"/>
      <c r="Z74" s="1066"/>
      <c r="AA74" s="1066">
        <v>6</v>
      </c>
      <c r="AB74" s="1066"/>
      <c r="AC74" s="1066"/>
      <c r="AD74" s="1066"/>
      <c r="AE74" s="1066"/>
      <c r="AF74" s="1066">
        <v>6</v>
      </c>
      <c r="AG74" s="1066"/>
      <c r="AH74" s="1066"/>
      <c r="AI74" s="1066"/>
      <c r="AJ74" s="1066"/>
      <c r="AK74" s="1066" t="s">
        <v>588</v>
      </c>
      <c r="AL74" s="1066"/>
      <c r="AM74" s="1066"/>
      <c r="AN74" s="1066"/>
      <c r="AO74" s="1066"/>
      <c r="AP74" s="1066" t="s">
        <v>588</v>
      </c>
      <c r="AQ74" s="1066"/>
      <c r="AR74" s="1066"/>
      <c r="AS74" s="1066"/>
      <c r="AT74" s="1066"/>
      <c r="AU74" s="1066" t="s">
        <v>588</v>
      </c>
      <c r="AV74" s="1066"/>
      <c r="AW74" s="1066"/>
      <c r="AX74" s="1066"/>
      <c r="AY74" s="1066"/>
      <c r="AZ74" s="1067" t="s">
        <v>599</v>
      </c>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392</v>
      </c>
      <c r="B88" s="1039" t="s">
        <v>424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16427</v>
      </c>
      <c r="AG88" s="1054"/>
      <c r="AH88" s="1054"/>
      <c r="AI88" s="1054"/>
      <c r="AJ88" s="1054"/>
      <c r="AK88" s="1058"/>
      <c r="AL88" s="1058"/>
      <c r="AM88" s="1058"/>
      <c r="AN88" s="1058"/>
      <c r="AO88" s="1058"/>
      <c r="AP88" s="1054">
        <v>3605</v>
      </c>
      <c r="AQ88" s="1054"/>
      <c r="AR88" s="1054"/>
      <c r="AS88" s="1054"/>
      <c r="AT88" s="1054"/>
      <c r="AU88" s="1054">
        <v>187</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433</v>
      </c>
      <c r="AB109" s="989"/>
      <c r="AC109" s="989"/>
      <c r="AD109" s="989"/>
      <c r="AE109" s="990"/>
      <c r="AF109" s="991" t="s">
        <v>434</v>
      </c>
      <c r="AG109" s="989"/>
      <c r="AH109" s="989"/>
      <c r="AI109" s="989"/>
      <c r="AJ109" s="990"/>
      <c r="AK109" s="991" t="s">
        <v>308</v>
      </c>
      <c r="AL109" s="989"/>
      <c r="AM109" s="989"/>
      <c r="AN109" s="989"/>
      <c r="AO109" s="990"/>
      <c r="AP109" s="991" t="s">
        <v>435</v>
      </c>
      <c r="AQ109" s="989"/>
      <c r="AR109" s="989"/>
      <c r="AS109" s="989"/>
      <c r="AT109" s="1020"/>
      <c r="AU109" s="988" t="s">
        <v>432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433</v>
      </c>
      <c r="BR109" s="989"/>
      <c r="BS109" s="989"/>
      <c r="BT109" s="989"/>
      <c r="BU109" s="990"/>
      <c r="BV109" s="991" t="s">
        <v>434</v>
      </c>
      <c r="BW109" s="989"/>
      <c r="BX109" s="989"/>
      <c r="BY109" s="989"/>
      <c r="BZ109" s="990"/>
      <c r="CA109" s="991" t="s">
        <v>308</v>
      </c>
      <c r="CB109" s="989"/>
      <c r="CC109" s="989"/>
      <c r="CD109" s="989"/>
      <c r="CE109" s="990"/>
      <c r="CF109" s="1027" t="s">
        <v>435</v>
      </c>
      <c r="CG109" s="1027"/>
      <c r="CH109" s="1027"/>
      <c r="CI109" s="1027"/>
      <c r="CJ109" s="1027"/>
      <c r="CK109" s="991" t="s">
        <v>436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433</v>
      </c>
      <c r="DH109" s="989"/>
      <c r="DI109" s="989"/>
      <c r="DJ109" s="989"/>
      <c r="DK109" s="990"/>
      <c r="DL109" s="991" t="s">
        <v>434</v>
      </c>
      <c r="DM109" s="989"/>
      <c r="DN109" s="989"/>
      <c r="DO109" s="989"/>
      <c r="DP109" s="990"/>
      <c r="DQ109" s="991" t="s">
        <v>308</v>
      </c>
      <c r="DR109" s="989"/>
      <c r="DS109" s="989"/>
      <c r="DT109" s="989"/>
      <c r="DU109" s="990"/>
      <c r="DV109" s="991" t="s">
        <v>435</v>
      </c>
      <c r="DW109" s="989"/>
      <c r="DX109" s="989"/>
      <c r="DY109" s="989"/>
      <c r="DZ109" s="1020"/>
    </row>
    <row r="110" spans="1:131" s="248" customFormat="1" ht="26.25" customHeight="1" x14ac:dyDescent="0.15">
      <c r="A110" s="891" t="s">
        <v>437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356859</v>
      </c>
      <c r="AB110" s="982"/>
      <c r="AC110" s="982"/>
      <c r="AD110" s="982"/>
      <c r="AE110" s="983"/>
      <c r="AF110" s="984">
        <v>365456</v>
      </c>
      <c r="AG110" s="982"/>
      <c r="AH110" s="982"/>
      <c r="AI110" s="982"/>
      <c r="AJ110" s="983"/>
      <c r="AK110" s="984">
        <v>375268</v>
      </c>
      <c r="AL110" s="982"/>
      <c r="AM110" s="982"/>
      <c r="AN110" s="982"/>
      <c r="AO110" s="983"/>
      <c r="AP110" s="985">
        <v>13</v>
      </c>
      <c r="AQ110" s="986"/>
      <c r="AR110" s="986"/>
      <c r="AS110" s="986"/>
      <c r="AT110" s="987"/>
      <c r="AU110" s="1021" t="s">
        <v>73</v>
      </c>
      <c r="AV110" s="1022"/>
      <c r="AW110" s="1022"/>
      <c r="AX110" s="1022"/>
      <c r="AY110" s="1022"/>
      <c r="AZ110" s="947" t="s">
        <v>438</v>
      </c>
      <c r="BA110" s="892"/>
      <c r="BB110" s="892"/>
      <c r="BC110" s="892"/>
      <c r="BD110" s="892"/>
      <c r="BE110" s="892"/>
      <c r="BF110" s="892"/>
      <c r="BG110" s="892"/>
      <c r="BH110" s="892"/>
      <c r="BI110" s="892"/>
      <c r="BJ110" s="892"/>
      <c r="BK110" s="892"/>
      <c r="BL110" s="892"/>
      <c r="BM110" s="892"/>
      <c r="BN110" s="892"/>
      <c r="BO110" s="892"/>
      <c r="BP110" s="893"/>
      <c r="BQ110" s="948">
        <v>3822469</v>
      </c>
      <c r="BR110" s="929"/>
      <c r="BS110" s="929"/>
      <c r="BT110" s="929"/>
      <c r="BU110" s="929"/>
      <c r="BV110" s="929">
        <v>3929946</v>
      </c>
      <c r="BW110" s="929"/>
      <c r="BX110" s="929"/>
      <c r="BY110" s="929"/>
      <c r="BZ110" s="929"/>
      <c r="CA110" s="929">
        <v>3973150</v>
      </c>
      <c r="CB110" s="929"/>
      <c r="CC110" s="929"/>
      <c r="CD110" s="929"/>
      <c r="CE110" s="929"/>
      <c r="CF110" s="953">
        <v>138</v>
      </c>
      <c r="CG110" s="954"/>
      <c r="CH110" s="954"/>
      <c r="CI110" s="954"/>
      <c r="CJ110" s="954"/>
      <c r="CK110" s="1017" t="s">
        <v>439</v>
      </c>
      <c r="CL110" s="903"/>
      <c r="CM110" s="978" t="s">
        <v>440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228</v>
      </c>
      <c r="DH110" s="929"/>
      <c r="DI110" s="929"/>
      <c r="DJ110" s="929"/>
      <c r="DK110" s="929"/>
      <c r="DL110" s="929" t="s">
        <v>228</v>
      </c>
      <c r="DM110" s="929"/>
      <c r="DN110" s="929"/>
      <c r="DO110" s="929"/>
      <c r="DP110" s="929"/>
      <c r="DQ110" s="929" t="s">
        <v>228</v>
      </c>
      <c r="DR110" s="929"/>
      <c r="DS110" s="929"/>
      <c r="DT110" s="929"/>
      <c r="DU110" s="929"/>
      <c r="DV110" s="930" t="s">
        <v>228</v>
      </c>
      <c r="DW110" s="930"/>
      <c r="DX110" s="930"/>
      <c r="DY110" s="930"/>
      <c r="DZ110" s="931"/>
    </row>
    <row r="111" spans="1:131" s="248" customFormat="1" ht="26.25" customHeight="1" x14ac:dyDescent="0.15">
      <c r="A111" s="858" t="s">
        <v>441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228</v>
      </c>
      <c r="AB111" s="1010"/>
      <c r="AC111" s="1010"/>
      <c r="AD111" s="1010"/>
      <c r="AE111" s="1011"/>
      <c r="AF111" s="1012" t="s">
        <v>228</v>
      </c>
      <c r="AG111" s="1010"/>
      <c r="AH111" s="1010"/>
      <c r="AI111" s="1010"/>
      <c r="AJ111" s="1011"/>
      <c r="AK111" s="1012" t="s">
        <v>394</v>
      </c>
      <c r="AL111" s="1010"/>
      <c r="AM111" s="1010"/>
      <c r="AN111" s="1010"/>
      <c r="AO111" s="1011"/>
      <c r="AP111" s="1013" t="s">
        <v>228</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t="s">
        <v>228</v>
      </c>
      <c r="BR111" s="901"/>
      <c r="BS111" s="901"/>
      <c r="BT111" s="901"/>
      <c r="BU111" s="901"/>
      <c r="BV111" s="901" t="s">
        <v>394</v>
      </c>
      <c r="BW111" s="901"/>
      <c r="BX111" s="901"/>
      <c r="BY111" s="901"/>
      <c r="BZ111" s="901"/>
      <c r="CA111" s="901" t="s">
        <v>394</v>
      </c>
      <c r="CB111" s="901"/>
      <c r="CC111" s="901"/>
      <c r="CD111" s="901"/>
      <c r="CE111" s="901"/>
      <c r="CF111" s="962" t="s">
        <v>228</v>
      </c>
      <c r="CG111" s="963"/>
      <c r="CH111" s="963"/>
      <c r="CI111" s="963"/>
      <c r="CJ111" s="963"/>
      <c r="CK111" s="1018"/>
      <c r="CL111" s="905"/>
      <c r="CM111" s="908" t="s">
        <v>443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394</v>
      </c>
      <c r="DH111" s="901"/>
      <c r="DI111" s="901"/>
      <c r="DJ111" s="901"/>
      <c r="DK111" s="901"/>
      <c r="DL111" s="901" t="s">
        <v>228</v>
      </c>
      <c r="DM111" s="901"/>
      <c r="DN111" s="901"/>
      <c r="DO111" s="901"/>
      <c r="DP111" s="901"/>
      <c r="DQ111" s="901" t="s">
        <v>228</v>
      </c>
      <c r="DR111" s="901"/>
      <c r="DS111" s="901"/>
      <c r="DT111" s="901"/>
      <c r="DU111" s="901"/>
      <c r="DV111" s="878" t="s">
        <v>228</v>
      </c>
      <c r="DW111" s="878"/>
      <c r="DX111" s="878"/>
      <c r="DY111" s="878"/>
      <c r="DZ111" s="879"/>
    </row>
    <row r="112" spans="1:131" s="248" customFormat="1" ht="26.25" customHeight="1" x14ac:dyDescent="0.15">
      <c r="A112" s="1003" t="s">
        <v>444</v>
      </c>
      <c r="B112" s="1004"/>
      <c r="C112" s="834" t="s">
        <v>445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228</v>
      </c>
      <c r="AB112" s="864"/>
      <c r="AC112" s="864"/>
      <c r="AD112" s="864"/>
      <c r="AE112" s="865"/>
      <c r="AF112" s="866" t="s">
        <v>228</v>
      </c>
      <c r="AG112" s="864"/>
      <c r="AH112" s="864"/>
      <c r="AI112" s="864"/>
      <c r="AJ112" s="865"/>
      <c r="AK112" s="866" t="s">
        <v>228</v>
      </c>
      <c r="AL112" s="864"/>
      <c r="AM112" s="864"/>
      <c r="AN112" s="864"/>
      <c r="AO112" s="865"/>
      <c r="AP112" s="911" t="s">
        <v>228</v>
      </c>
      <c r="AQ112" s="912"/>
      <c r="AR112" s="912"/>
      <c r="AS112" s="912"/>
      <c r="AT112" s="913"/>
      <c r="AU112" s="1023"/>
      <c r="AV112" s="1024"/>
      <c r="AW112" s="1024"/>
      <c r="AX112" s="1024"/>
      <c r="AY112" s="1024"/>
      <c r="AZ112" s="899" t="s">
        <v>446</v>
      </c>
      <c r="BA112" s="834"/>
      <c r="BB112" s="834"/>
      <c r="BC112" s="834"/>
      <c r="BD112" s="834"/>
      <c r="BE112" s="834"/>
      <c r="BF112" s="834"/>
      <c r="BG112" s="834"/>
      <c r="BH112" s="834"/>
      <c r="BI112" s="834"/>
      <c r="BJ112" s="834"/>
      <c r="BK112" s="834"/>
      <c r="BL112" s="834"/>
      <c r="BM112" s="834"/>
      <c r="BN112" s="834"/>
      <c r="BO112" s="834"/>
      <c r="BP112" s="835"/>
      <c r="BQ112" s="900">
        <v>3734701</v>
      </c>
      <c r="BR112" s="901"/>
      <c r="BS112" s="901"/>
      <c r="BT112" s="901"/>
      <c r="BU112" s="901"/>
      <c r="BV112" s="901">
        <v>3548980</v>
      </c>
      <c r="BW112" s="901"/>
      <c r="BX112" s="901"/>
      <c r="BY112" s="901"/>
      <c r="BZ112" s="901"/>
      <c r="CA112" s="901">
        <v>3248083</v>
      </c>
      <c r="CB112" s="901"/>
      <c r="CC112" s="901"/>
      <c r="CD112" s="901"/>
      <c r="CE112" s="901"/>
      <c r="CF112" s="962">
        <v>112.8</v>
      </c>
      <c r="CG112" s="963"/>
      <c r="CH112" s="963"/>
      <c r="CI112" s="963"/>
      <c r="CJ112" s="963"/>
      <c r="CK112" s="1018"/>
      <c r="CL112" s="905"/>
      <c r="CM112" s="908" t="s">
        <v>447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228</v>
      </c>
      <c r="DH112" s="901"/>
      <c r="DI112" s="901"/>
      <c r="DJ112" s="901"/>
      <c r="DK112" s="901"/>
      <c r="DL112" s="901" t="s">
        <v>228</v>
      </c>
      <c r="DM112" s="901"/>
      <c r="DN112" s="901"/>
      <c r="DO112" s="901"/>
      <c r="DP112" s="901"/>
      <c r="DQ112" s="901" t="s">
        <v>228</v>
      </c>
      <c r="DR112" s="901"/>
      <c r="DS112" s="901"/>
      <c r="DT112" s="901"/>
      <c r="DU112" s="901"/>
      <c r="DV112" s="878" t="s">
        <v>228</v>
      </c>
      <c r="DW112" s="878"/>
      <c r="DX112" s="878"/>
      <c r="DY112" s="878"/>
      <c r="DZ112" s="879"/>
    </row>
    <row r="113" spans="1:130" s="248" customFormat="1" ht="26.25" customHeight="1" x14ac:dyDescent="0.15">
      <c r="A113" s="1005"/>
      <c r="B113" s="1006"/>
      <c r="C113" s="834" t="s">
        <v>448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358914</v>
      </c>
      <c r="AB113" s="1010"/>
      <c r="AC113" s="1010"/>
      <c r="AD113" s="1010"/>
      <c r="AE113" s="1011"/>
      <c r="AF113" s="1012">
        <v>370040</v>
      </c>
      <c r="AG113" s="1010"/>
      <c r="AH113" s="1010"/>
      <c r="AI113" s="1010"/>
      <c r="AJ113" s="1011"/>
      <c r="AK113" s="1012">
        <v>334424</v>
      </c>
      <c r="AL113" s="1010"/>
      <c r="AM113" s="1010"/>
      <c r="AN113" s="1010"/>
      <c r="AO113" s="1011"/>
      <c r="AP113" s="1013">
        <v>11.6</v>
      </c>
      <c r="AQ113" s="1014"/>
      <c r="AR113" s="1014"/>
      <c r="AS113" s="1014"/>
      <c r="AT113" s="1015"/>
      <c r="AU113" s="1023"/>
      <c r="AV113" s="1024"/>
      <c r="AW113" s="1024"/>
      <c r="AX113" s="1024"/>
      <c r="AY113" s="1024"/>
      <c r="AZ113" s="899" t="s">
        <v>449</v>
      </c>
      <c r="BA113" s="834"/>
      <c r="BB113" s="834"/>
      <c r="BC113" s="834"/>
      <c r="BD113" s="834"/>
      <c r="BE113" s="834"/>
      <c r="BF113" s="834"/>
      <c r="BG113" s="834"/>
      <c r="BH113" s="834"/>
      <c r="BI113" s="834"/>
      <c r="BJ113" s="834"/>
      <c r="BK113" s="834"/>
      <c r="BL113" s="834"/>
      <c r="BM113" s="834"/>
      <c r="BN113" s="834"/>
      <c r="BO113" s="834"/>
      <c r="BP113" s="835"/>
      <c r="BQ113" s="900">
        <v>170987</v>
      </c>
      <c r="BR113" s="901"/>
      <c r="BS113" s="901"/>
      <c r="BT113" s="901"/>
      <c r="BU113" s="901"/>
      <c r="BV113" s="901">
        <v>187487</v>
      </c>
      <c r="BW113" s="901"/>
      <c r="BX113" s="901"/>
      <c r="BY113" s="901"/>
      <c r="BZ113" s="901"/>
      <c r="CA113" s="901">
        <v>186693</v>
      </c>
      <c r="CB113" s="901"/>
      <c r="CC113" s="901"/>
      <c r="CD113" s="901"/>
      <c r="CE113" s="901"/>
      <c r="CF113" s="962">
        <v>6.5</v>
      </c>
      <c r="CG113" s="963"/>
      <c r="CH113" s="963"/>
      <c r="CI113" s="963"/>
      <c r="CJ113" s="963"/>
      <c r="CK113" s="1018"/>
      <c r="CL113" s="905"/>
      <c r="CM113" s="908" t="s">
        <v>450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228</v>
      </c>
      <c r="DH113" s="864"/>
      <c r="DI113" s="864"/>
      <c r="DJ113" s="864"/>
      <c r="DK113" s="865"/>
      <c r="DL113" s="866" t="s">
        <v>228</v>
      </c>
      <c r="DM113" s="864"/>
      <c r="DN113" s="864"/>
      <c r="DO113" s="864"/>
      <c r="DP113" s="865"/>
      <c r="DQ113" s="866" t="s">
        <v>228</v>
      </c>
      <c r="DR113" s="864"/>
      <c r="DS113" s="864"/>
      <c r="DT113" s="864"/>
      <c r="DU113" s="865"/>
      <c r="DV113" s="911" t="s">
        <v>228</v>
      </c>
      <c r="DW113" s="912"/>
      <c r="DX113" s="912"/>
      <c r="DY113" s="912"/>
      <c r="DZ113" s="913"/>
    </row>
    <row r="114" spans="1:130" s="248" customFormat="1" ht="26.25" customHeight="1" x14ac:dyDescent="0.15">
      <c r="A114" s="1005"/>
      <c r="B114" s="1006"/>
      <c r="C114" s="834" t="s">
        <v>451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9135</v>
      </c>
      <c r="AB114" s="864"/>
      <c r="AC114" s="864"/>
      <c r="AD114" s="864"/>
      <c r="AE114" s="865"/>
      <c r="AF114" s="866">
        <v>17245</v>
      </c>
      <c r="AG114" s="864"/>
      <c r="AH114" s="864"/>
      <c r="AI114" s="864"/>
      <c r="AJ114" s="865"/>
      <c r="AK114" s="866">
        <v>21596</v>
      </c>
      <c r="AL114" s="864"/>
      <c r="AM114" s="864"/>
      <c r="AN114" s="864"/>
      <c r="AO114" s="865"/>
      <c r="AP114" s="911">
        <v>0.7</v>
      </c>
      <c r="AQ114" s="912"/>
      <c r="AR114" s="912"/>
      <c r="AS114" s="912"/>
      <c r="AT114" s="913"/>
      <c r="AU114" s="1023"/>
      <c r="AV114" s="1024"/>
      <c r="AW114" s="1024"/>
      <c r="AX114" s="1024"/>
      <c r="AY114" s="1024"/>
      <c r="AZ114" s="899" t="s">
        <v>452</v>
      </c>
      <c r="BA114" s="834"/>
      <c r="BB114" s="834"/>
      <c r="BC114" s="834"/>
      <c r="BD114" s="834"/>
      <c r="BE114" s="834"/>
      <c r="BF114" s="834"/>
      <c r="BG114" s="834"/>
      <c r="BH114" s="834"/>
      <c r="BI114" s="834"/>
      <c r="BJ114" s="834"/>
      <c r="BK114" s="834"/>
      <c r="BL114" s="834"/>
      <c r="BM114" s="834"/>
      <c r="BN114" s="834"/>
      <c r="BO114" s="834"/>
      <c r="BP114" s="835"/>
      <c r="BQ114" s="900">
        <v>64304</v>
      </c>
      <c r="BR114" s="901"/>
      <c r="BS114" s="901"/>
      <c r="BT114" s="901"/>
      <c r="BU114" s="901"/>
      <c r="BV114" s="901">
        <v>10271</v>
      </c>
      <c r="BW114" s="901"/>
      <c r="BX114" s="901"/>
      <c r="BY114" s="901"/>
      <c r="BZ114" s="901"/>
      <c r="CA114" s="901" t="s">
        <v>228</v>
      </c>
      <c r="CB114" s="901"/>
      <c r="CC114" s="901"/>
      <c r="CD114" s="901"/>
      <c r="CE114" s="901"/>
      <c r="CF114" s="962" t="s">
        <v>228</v>
      </c>
      <c r="CG114" s="963"/>
      <c r="CH114" s="963"/>
      <c r="CI114" s="963"/>
      <c r="CJ114" s="963"/>
      <c r="CK114" s="1018"/>
      <c r="CL114" s="905"/>
      <c r="CM114" s="908" t="s">
        <v>453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228</v>
      </c>
      <c r="DH114" s="864"/>
      <c r="DI114" s="864"/>
      <c r="DJ114" s="864"/>
      <c r="DK114" s="865"/>
      <c r="DL114" s="866" t="s">
        <v>228</v>
      </c>
      <c r="DM114" s="864"/>
      <c r="DN114" s="864"/>
      <c r="DO114" s="864"/>
      <c r="DP114" s="865"/>
      <c r="DQ114" s="866" t="s">
        <v>228</v>
      </c>
      <c r="DR114" s="864"/>
      <c r="DS114" s="864"/>
      <c r="DT114" s="864"/>
      <c r="DU114" s="865"/>
      <c r="DV114" s="911" t="s">
        <v>228</v>
      </c>
      <c r="DW114" s="912"/>
      <c r="DX114" s="912"/>
      <c r="DY114" s="912"/>
      <c r="DZ114" s="913"/>
    </row>
    <row r="115" spans="1:130" s="248" customFormat="1" ht="26.25" customHeight="1" x14ac:dyDescent="0.15">
      <c r="A115" s="1005"/>
      <c r="B115" s="1006"/>
      <c r="C115" s="834" t="s">
        <v>454</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10061</v>
      </c>
      <c r="AB115" s="1010"/>
      <c r="AC115" s="1010"/>
      <c r="AD115" s="1010"/>
      <c r="AE115" s="1011"/>
      <c r="AF115" s="1012" t="s">
        <v>228</v>
      </c>
      <c r="AG115" s="1010"/>
      <c r="AH115" s="1010"/>
      <c r="AI115" s="1010"/>
      <c r="AJ115" s="1011"/>
      <c r="AK115" s="1012" t="s">
        <v>228</v>
      </c>
      <c r="AL115" s="1010"/>
      <c r="AM115" s="1010"/>
      <c r="AN115" s="1010"/>
      <c r="AO115" s="1011"/>
      <c r="AP115" s="1013" t="s">
        <v>228</v>
      </c>
      <c r="AQ115" s="1014"/>
      <c r="AR115" s="1014"/>
      <c r="AS115" s="1014"/>
      <c r="AT115" s="1015"/>
      <c r="AU115" s="1023"/>
      <c r="AV115" s="1024"/>
      <c r="AW115" s="1024"/>
      <c r="AX115" s="1024"/>
      <c r="AY115" s="1024"/>
      <c r="AZ115" s="899" t="s">
        <v>455</v>
      </c>
      <c r="BA115" s="834"/>
      <c r="BB115" s="834"/>
      <c r="BC115" s="834"/>
      <c r="BD115" s="834"/>
      <c r="BE115" s="834"/>
      <c r="BF115" s="834"/>
      <c r="BG115" s="834"/>
      <c r="BH115" s="834"/>
      <c r="BI115" s="834"/>
      <c r="BJ115" s="834"/>
      <c r="BK115" s="834"/>
      <c r="BL115" s="834"/>
      <c r="BM115" s="834"/>
      <c r="BN115" s="834"/>
      <c r="BO115" s="834"/>
      <c r="BP115" s="835"/>
      <c r="BQ115" s="900" t="s">
        <v>228</v>
      </c>
      <c r="BR115" s="901"/>
      <c r="BS115" s="901"/>
      <c r="BT115" s="901"/>
      <c r="BU115" s="901"/>
      <c r="BV115" s="901" t="s">
        <v>228</v>
      </c>
      <c r="BW115" s="901"/>
      <c r="BX115" s="901"/>
      <c r="BY115" s="901"/>
      <c r="BZ115" s="901"/>
      <c r="CA115" s="901" t="s">
        <v>228</v>
      </c>
      <c r="CB115" s="901"/>
      <c r="CC115" s="901"/>
      <c r="CD115" s="901"/>
      <c r="CE115" s="901"/>
      <c r="CF115" s="962" t="s">
        <v>228</v>
      </c>
      <c r="CG115" s="963"/>
      <c r="CH115" s="963"/>
      <c r="CI115" s="963"/>
      <c r="CJ115" s="963"/>
      <c r="CK115" s="1018"/>
      <c r="CL115" s="905"/>
      <c r="CM115" s="899" t="s">
        <v>456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228</v>
      </c>
      <c r="DH115" s="864"/>
      <c r="DI115" s="864"/>
      <c r="DJ115" s="864"/>
      <c r="DK115" s="865"/>
      <c r="DL115" s="866" t="s">
        <v>228</v>
      </c>
      <c r="DM115" s="864"/>
      <c r="DN115" s="864"/>
      <c r="DO115" s="864"/>
      <c r="DP115" s="865"/>
      <c r="DQ115" s="866" t="s">
        <v>228</v>
      </c>
      <c r="DR115" s="864"/>
      <c r="DS115" s="864"/>
      <c r="DT115" s="864"/>
      <c r="DU115" s="865"/>
      <c r="DV115" s="911" t="s">
        <v>228</v>
      </c>
      <c r="DW115" s="912"/>
      <c r="DX115" s="912"/>
      <c r="DY115" s="912"/>
      <c r="DZ115" s="913"/>
    </row>
    <row r="116" spans="1:130" s="248" customFormat="1" ht="26.25" customHeight="1" x14ac:dyDescent="0.15">
      <c r="A116" s="1007"/>
      <c r="B116" s="1008"/>
      <c r="C116" s="967" t="s">
        <v>457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228</v>
      </c>
      <c r="AB116" s="864"/>
      <c r="AC116" s="864"/>
      <c r="AD116" s="864"/>
      <c r="AE116" s="865"/>
      <c r="AF116" s="866" t="s">
        <v>228</v>
      </c>
      <c r="AG116" s="864"/>
      <c r="AH116" s="864"/>
      <c r="AI116" s="864"/>
      <c r="AJ116" s="865"/>
      <c r="AK116" s="866" t="s">
        <v>228</v>
      </c>
      <c r="AL116" s="864"/>
      <c r="AM116" s="864"/>
      <c r="AN116" s="864"/>
      <c r="AO116" s="865"/>
      <c r="AP116" s="911" t="s">
        <v>228</v>
      </c>
      <c r="AQ116" s="912"/>
      <c r="AR116" s="912"/>
      <c r="AS116" s="912"/>
      <c r="AT116" s="913"/>
      <c r="AU116" s="1023"/>
      <c r="AV116" s="1024"/>
      <c r="AW116" s="1024"/>
      <c r="AX116" s="1024"/>
      <c r="AY116" s="1024"/>
      <c r="AZ116" s="950" t="s">
        <v>458</v>
      </c>
      <c r="BA116" s="951"/>
      <c r="BB116" s="951"/>
      <c r="BC116" s="951"/>
      <c r="BD116" s="951"/>
      <c r="BE116" s="951"/>
      <c r="BF116" s="951"/>
      <c r="BG116" s="951"/>
      <c r="BH116" s="951"/>
      <c r="BI116" s="951"/>
      <c r="BJ116" s="951"/>
      <c r="BK116" s="951"/>
      <c r="BL116" s="951"/>
      <c r="BM116" s="951"/>
      <c r="BN116" s="951"/>
      <c r="BO116" s="951"/>
      <c r="BP116" s="952"/>
      <c r="BQ116" s="900" t="s">
        <v>228</v>
      </c>
      <c r="BR116" s="901"/>
      <c r="BS116" s="901"/>
      <c r="BT116" s="901"/>
      <c r="BU116" s="901"/>
      <c r="BV116" s="901" t="s">
        <v>228</v>
      </c>
      <c r="BW116" s="901"/>
      <c r="BX116" s="901"/>
      <c r="BY116" s="901"/>
      <c r="BZ116" s="901"/>
      <c r="CA116" s="901" t="s">
        <v>228</v>
      </c>
      <c r="CB116" s="901"/>
      <c r="CC116" s="901"/>
      <c r="CD116" s="901"/>
      <c r="CE116" s="901"/>
      <c r="CF116" s="962" t="s">
        <v>228</v>
      </c>
      <c r="CG116" s="963"/>
      <c r="CH116" s="963"/>
      <c r="CI116" s="963"/>
      <c r="CJ116" s="963"/>
      <c r="CK116" s="1018"/>
      <c r="CL116" s="905"/>
      <c r="CM116" s="908" t="s">
        <v>459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228</v>
      </c>
      <c r="DH116" s="864"/>
      <c r="DI116" s="864"/>
      <c r="DJ116" s="864"/>
      <c r="DK116" s="865"/>
      <c r="DL116" s="866" t="s">
        <v>228</v>
      </c>
      <c r="DM116" s="864"/>
      <c r="DN116" s="864"/>
      <c r="DO116" s="864"/>
      <c r="DP116" s="865"/>
      <c r="DQ116" s="866" t="s">
        <v>228</v>
      </c>
      <c r="DR116" s="864"/>
      <c r="DS116" s="864"/>
      <c r="DT116" s="864"/>
      <c r="DU116" s="865"/>
      <c r="DV116" s="911" t="s">
        <v>228</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460</v>
      </c>
      <c r="Z117" s="990"/>
      <c r="AA117" s="995">
        <v>734969</v>
      </c>
      <c r="AB117" s="996"/>
      <c r="AC117" s="996"/>
      <c r="AD117" s="996"/>
      <c r="AE117" s="997"/>
      <c r="AF117" s="998">
        <v>752741</v>
      </c>
      <c r="AG117" s="996"/>
      <c r="AH117" s="996"/>
      <c r="AI117" s="996"/>
      <c r="AJ117" s="997"/>
      <c r="AK117" s="998">
        <v>731288</v>
      </c>
      <c r="AL117" s="996"/>
      <c r="AM117" s="996"/>
      <c r="AN117" s="996"/>
      <c r="AO117" s="997"/>
      <c r="AP117" s="999"/>
      <c r="AQ117" s="1000"/>
      <c r="AR117" s="1000"/>
      <c r="AS117" s="1000"/>
      <c r="AT117" s="1001"/>
      <c r="AU117" s="1023"/>
      <c r="AV117" s="1024"/>
      <c r="AW117" s="1024"/>
      <c r="AX117" s="1024"/>
      <c r="AY117" s="1024"/>
      <c r="AZ117" s="950" t="s">
        <v>461</v>
      </c>
      <c r="BA117" s="951"/>
      <c r="BB117" s="951"/>
      <c r="BC117" s="951"/>
      <c r="BD117" s="951"/>
      <c r="BE117" s="951"/>
      <c r="BF117" s="951"/>
      <c r="BG117" s="951"/>
      <c r="BH117" s="951"/>
      <c r="BI117" s="951"/>
      <c r="BJ117" s="951"/>
      <c r="BK117" s="951"/>
      <c r="BL117" s="951"/>
      <c r="BM117" s="951"/>
      <c r="BN117" s="951"/>
      <c r="BO117" s="951"/>
      <c r="BP117" s="952"/>
      <c r="BQ117" s="900" t="s">
        <v>462</v>
      </c>
      <c r="BR117" s="901"/>
      <c r="BS117" s="901"/>
      <c r="BT117" s="901"/>
      <c r="BU117" s="901"/>
      <c r="BV117" s="901" t="s">
        <v>228</v>
      </c>
      <c r="BW117" s="901"/>
      <c r="BX117" s="901"/>
      <c r="BY117" s="901"/>
      <c r="BZ117" s="901"/>
      <c r="CA117" s="901" t="s">
        <v>228</v>
      </c>
      <c r="CB117" s="901"/>
      <c r="CC117" s="901"/>
      <c r="CD117" s="901"/>
      <c r="CE117" s="901"/>
      <c r="CF117" s="962" t="s">
        <v>228</v>
      </c>
      <c r="CG117" s="963"/>
      <c r="CH117" s="963"/>
      <c r="CI117" s="963"/>
      <c r="CJ117" s="963"/>
      <c r="CK117" s="1018"/>
      <c r="CL117" s="905"/>
      <c r="CM117" s="908" t="s">
        <v>463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228</v>
      </c>
      <c r="DH117" s="864"/>
      <c r="DI117" s="864"/>
      <c r="DJ117" s="864"/>
      <c r="DK117" s="865"/>
      <c r="DL117" s="866" t="s">
        <v>228</v>
      </c>
      <c r="DM117" s="864"/>
      <c r="DN117" s="864"/>
      <c r="DO117" s="864"/>
      <c r="DP117" s="865"/>
      <c r="DQ117" s="866" t="s">
        <v>394</v>
      </c>
      <c r="DR117" s="864"/>
      <c r="DS117" s="864"/>
      <c r="DT117" s="864"/>
      <c r="DU117" s="865"/>
      <c r="DV117" s="911" t="s">
        <v>394</v>
      </c>
      <c r="DW117" s="912"/>
      <c r="DX117" s="912"/>
      <c r="DY117" s="912"/>
      <c r="DZ117" s="913"/>
    </row>
    <row r="118" spans="1:130" s="248" customFormat="1" ht="26.25" customHeight="1" x14ac:dyDescent="0.15">
      <c r="A118" s="988" t="s">
        <v>436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433</v>
      </c>
      <c r="AB118" s="989"/>
      <c r="AC118" s="989"/>
      <c r="AD118" s="989"/>
      <c r="AE118" s="990"/>
      <c r="AF118" s="991" t="s">
        <v>434</v>
      </c>
      <c r="AG118" s="989"/>
      <c r="AH118" s="989"/>
      <c r="AI118" s="989"/>
      <c r="AJ118" s="990"/>
      <c r="AK118" s="991" t="s">
        <v>308</v>
      </c>
      <c r="AL118" s="989"/>
      <c r="AM118" s="989"/>
      <c r="AN118" s="989"/>
      <c r="AO118" s="990"/>
      <c r="AP118" s="992" t="s">
        <v>435</v>
      </c>
      <c r="AQ118" s="993"/>
      <c r="AR118" s="993"/>
      <c r="AS118" s="993"/>
      <c r="AT118" s="994"/>
      <c r="AU118" s="1023"/>
      <c r="AV118" s="1024"/>
      <c r="AW118" s="1024"/>
      <c r="AX118" s="1024"/>
      <c r="AY118" s="1024"/>
      <c r="AZ118" s="966" t="s">
        <v>464</v>
      </c>
      <c r="BA118" s="967"/>
      <c r="BB118" s="967"/>
      <c r="BC118" s="967"/>
      <c r="BD118" s="967"/>
      <c r="BE118" s="967"/>
      <c r="BF118" s="967"/>
      <c r="BG118" s="967"/>
      <c r="BH118" s="967"/>
      <c r="BI118" s="967"/>
      <c r="BJ118" s="967"/>
      <c r="BK118" s="967"/>
      <c r="BL118" s="967"/>
      <c r="BM118" s="967"/>
      <c r="BN118" s="967"/>
      <c r="BO118" s="967"/>
      <c r="BP118" s="968"/>
      <c r="BQ118" s="969" t="s">
        <v>228</v>
      </c>
      <c r="BR118" s="932"/>
      <c r="BS118" s="932"/>
      <c r="BT118" s="932"/>
      <c r="BU118" s="932"/>
      <c r="BV118" s="932" t="s">
        <v>462</v>
      </c>
      <c r="BW118" s="932"/>
      <c r="BX118" s="932"/>
      <c r="BY118" s="932"/>
      <c r="BZ118" s="932"/>
      <c r="CA118" s="932" t="s">
        <v>228</v>
      </c>
      <c r="CB118" s="932"/>
      <c r="CC118" s="932"/>
      <c r="CD118" s="932"/>
      <c r="CE118" s="932"/>
      <c r="CF118" s="962" t="s">
        <v>394</v>
      </c>
      <c r="CG118" s="963"/>
      <c r="CH118" s="963"/>
      <c r="CI118" s="963"/>
      <c r="CJ118" s="963"/>
      <c r="CK118" s="1018"/>
      <c r="CL118" s="905"/>
      <c r="CM118" s="908" t="s">
        <v>465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228</v>
      </c>
      <c r="DH118" s="864"/>
      <c r="DI118" s="864"/>
      <c r="DJ118" s="864"/>
      <c r="DK118" s="865"/>
      <c r="DL118" s="866" t="s">
        <v>228</v>
      </c>
      <c r="DM118" s="864"/>
      <c r="DN118" s="864"/>
      <c r="DO118" s="864"/>
      <c r="DP118" s="865"/>
      <c r="DQ118" s="866" t="s">
        <v>466</v>
      </c>
      <c r="DR118" s="864"/>
      <c r="DS118" s="864"/>
      <c r="DT118" s="864"/>
      <c r="DU118" s="865"/>
      <c r="DV118" s="911" t="s">
        <v>228</v>
      </c>
      <c r="DW118" s="912"/>
      <c r="DX118" s="912"/>
      <c r="DY118" s="912"/>
      <c r="DZ118" s="913"/>
    </row>
    <row r="119" spans="1:130" s="248" customFormat="1" ht="26.25" customHeight="1" x14ac:dyDescent="0.15">
      <c r="A119" s="902" t="s">
        <v>439</v>
      </c>
      <c r="B119" s="903"/>
      <c r="C119" s="978" t="s">
        <v>440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228</v>
      </c>
      <c r="AB119" s="982"/>
      <c r="AC119" s="982"/>
      <c r="AD119" s="982"/>
      <c r="AE119" s="983"/>
      <c r="AF119" s="984" t="s">
        <v>228</v>
      </c>
      <c r="AG119" s="982"/>
      <c r="AH119" s="982"/>
      <c r="AI119" s="982"/>
      <c r="AJ119" s="983"/>
      <c r="AK119" s="984" t="s">
        <v>467</v>
      </c>
      <c r="AL119" s="982"/>
      <c r="AM119" s="982"/>
      <c r="AN119" s="982"/>
      <c r="AO119" s="983"/>
      <c r="AP119" s="985" t="s">
        <v>228</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468</v>
      </c>
      <c r="BP119" s="965"/>
      <c r="BQ119" s="969">
        <v>7792461</v>
      </c>
      <c r="BR119" s="932"/>
      <c r="BS119" s="932"/>
      <c r="BT119" s="932"/>
      <c r="BU119" s="932"/>
      <c r="BV119" s="932">
        <v>7676684</v>
      </c>
      <c r="BW119" s="932"/>
      <c r="BX119" s="932"/>
      <c r="BY119" s="932"/>
      <c r="BZ119" s="932"/>
      <c r="CA119" s="932">
        <v>7407926</v>
      </c>
      <c r="CB119" s="932"/>
      <c r="CC119" s="932"/>
      <c r="CD119" s="932"/>
      <c r="CE119" s="932"/>
      <c r="CF119" s="830"/>
      <c r="CG119" s="831"/>
      <c r="CH119" s="831"/>
      <c r="CI119" s="831"/>
      <c r="CJ119" s="921"/>
      <c r="CK119" s="1019"/>
      <c r="CL119" s="907"/>
      <c r="CM119" s="925" t="s">
        <v>469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394</v>
      </c>
      <c r="DH119" s="847"/>
      <c r="DI119" s="847"/>
      <c r="DJ119" s="847"/>
      <c r="DK119" s="848"/>
      <c r="DL119" s="849" t="s">
        <v>228</v>
      </c>
      <c r="DM119" s="847"/>
      <c r="DN119" s="847"/>
      <c r="DO119" s="847"/>
      <c r="DP119" s="848"/>
      <c r="DQ119" s="849" t="s">
        <v>394</v>
      </c>
      <c r="DR119" s="847"/>
      <c r="DS119" s="847"/>
      <c r="DT119" s="847"/>
      <c r="DU119" s="848"/>
      <c r="DV119" s="935" t="s">
        <v>228</v>
      </c>
      <c r="DW119" s="936"/>
      <c r="DX119" s="936"/>
      <c r="DY119" s="936"/>
      <c r="DZ119" s="937"/>
    </row>
    <row r="120" spans="1:130" s="248" customFormat="1" ht="26.25" customHeight="1" x14ac:dyDescent="0.15">
      <c r="A120" s="904"/>
      <c r="B120" s="905"/>
      <c r="C120" s="908" t="s">
        <v>443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228</v>
      </c>
      <c r="AB120" s="864"/>
      <c r="AC120" s="864"/>
      <c r="AD120" s="864"/>
      <c r="AE120" s="865"/>
      <c r="AF120" s="866" t="s">
        <v>228</v>
      </c>
      <c r="AG120" s="864"/>
      <c r="AH120" s="864"/>
      <c r="AI120" s="864"/>
      <c r="AJ120" s="865"/>
      <c r="AK120" s="866" t="s">
        <v>228</v>
      </c>
      <c r="AL120" s="864"/>
      <c r="AM120" s="864"/>
      <c r="AN120" s="864"/>
      <c r="AO120" s="865"/>
      <c r="AP120" s="911" t="s">
        <v>228</v>
      </c>
      <c r="AQ120" s="912"/>
      <c r="AR120" s="912"/>
      <c r="AS120" s="912"/>
      <c r="AT120" s="913"/>
      <c r="AU120" s="970" t="s">
        <v>470</v>
      </c>
      <c r="AV120" s="971"/>
      <c r="AW120" s="971"/>
      <c r="AX120" s="971"/>
      <c r="AY120" s="972"/>
      <c r="AZ120" s="947" t="s">
        <v>471</v>
      </c>
      <c r="BA120" s="892"/>
      <c r="BB120" s="892"/>
      <c r="BC120" s="892"/>
      <c r="BD120" s="892"/>
      <c r="BE120" s="892"/>
      <c r="BF120" s="892"/>
      <c r="BG120" s="892"/>
      <c r="BH120" s="892"/>
      <c r="BI120" s="892"/>
      <c r="BJ120" s="892"/>
      <c r="BK120" s="892"/>
      <c r="BL120" s="892"/>
      <c r="BM120" s="892"/>
      <c r="BN120" s="892"/>
      <c r="BO120" s="892"/>
      <c r="BP120" s="893"/>
      <c r="BQ120" s="948">
        <v>3401804</v>
      </c>
      <c r="BR120" s="929"/>
      <c r="BS120" s="929"/>
      <c r="BT120" s="929"/>
      <c r="BU120" s="929"/>
      <c r="BV120" s="929">
        <v>3506406</v>
      </c>
      <c r="BW120" s="929"/>
      <c r="BX120" s="929"/>
      <c r="BY120" s="929"/>
      <c r="BZ120" s="929"/>
      <c r="CA120" s="929">
        <v>3760578</v>
      </c>
      <c r="CB120" s="929"/>
      <c r="CC120" s="929"/>
      <c r="CD120" s="929"/>
      <c r="CE120" s="929"/>
      <c r="CF120" s="953">
        <v>130.6</v>
      </c>
      <c r="CG120" s="954"/>
      <c r="CH120" s="954"/>
      <c r="CI120" s="954"/>
      <c r="CJ120" s="954"/>
      <c r="CK120" s="955" t="s">
        <v>472</v>
      </c>
      <c r="CL120" s="939"/>
      <c r="CM120" s="939"/>
      <c r="CN120" s="939"/>
      <c r="CO120" s="940"/>
      <c r="CP120" s="959" t="s">
        <v>473</v>
      </c>
      <c r="CQ120" s="960"/>
      <c r="CR120" s="960"/>
      <c r="CS120" s="960"/>
      <c r="CT120" s="960"/>
      <c r="CU120" s="960"/>
      <c r="CV120" s="960"/>
      <c r="CW120" s="960"/>
      <c r="CX120" s="960"/>
      <c r="CY120" s="960"/>
      <c r="CZ120" s="960"/>
      <c r="DA120" s="960"/>
      <c r="DB120" s="960"/>
      <c r="DC120" s="960"/>
      <c r="DD120" s="960"/>
      <c r="DE120" s="960"/>
      <c r="DF120" s="961"/>
      <c r="DG120" s="948" t="s">
        <v>228</v>
      </c>
      <c r="DH120" s="929"/>
      <c r="DI120" s="929"/>
      <c r="DJ120" s="929"/>
      <c r="DK120" s="929"/>
      <c r="DL120" s="929" t="s">
        <v>394</v>
      </c>
      <c r="DM120" s="929"/>
      <c r="DN120" s="929"/>
      <c r="DO120" s="929"/>
      <c r="DP120" s="929"/>
      <c r="DQ120" s="929">
        <v>3202884</v>
      </c>
      <c r="DR120" s="929"/>
      <c r="DS120" s="929"/>
      <c r="DT120" s="929"/>
      <c r="DU120" s="929"/>
      <c r="DV120" s="930">
        <v>111.2</v>
      </c>
      <c r="DW120" s="930"/>
      <c r="DX120" s="930"/>
      <c r="DY120" s="930"/>
      <c r="DZ120" s="931"/>
    </row>
    <row r="121" spans="1:130" s="248" customFormat="1" ht="26.25" customHeight="1" x14ac:dyDescent="0.15">
      <c r="A121" s="904"/>
      <c r="B121" s="905"/>
      <c r="C121" s="950" t="s">
        <v>474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4828</v>
      </c>
      <c r="AB121" s="864"/>
      <c r="AC121" s="864"/>
      <c r="AD121" s="864"/>
      <c r="AE121" s="865"/>
      <c r="AF121" s="866" t="s">
        <v>228</v>
      </c>
      <c r="AG121" s="864"/>
      <c r="AH121" s="864"/>
      <c r="AI121" s="864"/>
      <c r="AJ121" s="865"/>
      <c r="AK121" s="866" t="s">
        <v>228</v>
      </c>
      <c r="AL121" s="864"/>
      <c r="AM121" s="864"/>
      <c r="AN121" s="864"/>
      <c r="AO121" s="865"/>
      <c r="AP121" s="911" t="s">
        <v>462</v>
      </c>
      <c r="AQ121" s="912"/>
      <c r="AR121" s="912"/>
      <c r="AS121" s="912"/>
      <c r="AT121" s="913"/>
      <c r="AU121" s="973"/>
      <c r="AV121" s="974"/>
      <c r="AW121" s="974"/>
      <c r="AX121" s="974"/>
      <c r="AY121" s="975"/>
      <c r="AZ121" s="899" t="s">
        <v>475</v>
      </c>
      <c r="BA121" s="834"/>
      <c r="BB121" s="834"/>
      <c r="BC121" s="834"/>
      <c r="BD121" s="834"/>
      <c r="BE121" s="834"/>
      <c r="BF121" s="834"/>
      <c r="BG121" s="834"/>
      <c r="BH121" s="834"/>
      <c r="BI121" s="834"/>
      <c r="BJ121" s="834"/>
      <c r="BK121" s="834"/>
      <c r="BL121" s="834"/>
      <c r="BM121" s="834"/>
      <c r="BN121" s="834"/>
      <c r="BO121" s="834"/>
      <c r="BP121" s="835"/>
      <c r="BQ121" s="900">
        <v>272485</v>
      </c>
      <c r="BR121" s="901"/>
      <c r="BS121" s="901"/>
      <c r="BT121" s="901"/>
      <c r="BU121" s="901"/>
      <c r="BV121" s="901">
        <v>233833</v>
      </c>
      <c r="BW121" s="901"/>
      <c r="BX121" s="901"/>
      <c r="BY121" s="901"/>
      <c r="BZ121" s="901"/>
      <c r="CA121" s="901">
        <v>190497</v>
      </c>
      <c r="CB121" s="901"/>
      <c r="CC121" s="901"/>
      <c r="CD121" s="901"/>
      <c r="CE121" s="901"/>
      <c r="CF121" s="962">
        <v>6.6</v>
      </c>
      <c r="CG121" s="963"/>
      <c r="CH121" s="963"/>
      <c r="CI121" s="963"/>
      <c r="CJ121" s="963"/>
      <c r="CK121" s="956"/>
      <c r="CL121" s="942"/>
      <c r="CM121" s="942"/>
      <c r="CN121" s="942"/>
      <c r="CO121" s="943"/>
      <c r="CP121" s="922" t="s">
        <v>476</v>
      </c>
      <c r="CQ121" s="923"/>
      <c r="CR121" s="923"/>
      <c r="CS121" s="923"/>
      <c r="CT121" s="923"/>
      <c r="CU121" s="923"/>
      <c r="CV121" s="923"/>
      <c r="CW121" s="923"/>
      <c r="CX121" s="923"/>
      <c r="CY121" s="923"/>
      <c r="CZ121" s="923"/>
      <c r="DA121" s="923"/>
      <c r="DB121" s="923"/>
      <c r="DC121" s="923"/>
      <c r="DD121" s="923"/>
      <c r="DE121" s="923"/>
      <c r="DF121" s="924"/>
      <c r="DG121" s="900" t="s">
        <v>228</v>
      </c>
      <c r="DH121" s="901"/>
      <c r="DI121" s="901"/>
      <c r="DJ121" s="901"/>
      <c r="DK121" s="901"/>
      <c r="DL121" s="901" t="s">
        <v>467</v>
      </c>
      <c r="DM121" s="901"/>
      <c r="DN121" s="901"/>
      <c r="DO121" s="901"/>
      <c r="DP121" s="901"/>
      <c r="DQ121" s="901">
        <v>45199</v>
      </c>
      <c r="DR121" s="901"/>
      <c r="DS121" s="901"/>
      <c r="DT121" s="901"/>
      <c r="DU121" s="901"/>
      <c r="DV121" s="878">
        <v>1.6</v>
      </c>
      <c r="DW121" s="878"/>
      <c r="DX121" s="878"/>
      <c r="DY121" s="878"/>
      <c r="DZ121" s="879"/>
    </row>
    <row r="122" spans="1:130" s="248" customFormat="1" ht="26.25" customHeight="1" x14ac:dyDescent="0.15">
      <c r="A122" s="904"/>
      <c r="B122" s="905"/>
      <c r="C122" s="908" t="s">
        <v>453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228</v>
      </c>
      <c r="AB122" s="864"/>
      <c r="AC122" s="864"/>
      <c r="AD122" s="864"/>
      <c r="AE122" s="865"/>
      <c r="AF122" s="866" t="s">
        <v>228</v>
      </c>
      <c r="AG122" s="864"/>
      <c r="AH122" s="864"/>
      <c r="AI122" s="864"/>
      <c r="AJ122" s="865"/>
      <c r="AK122" s="866" t="s">
        <v>228</v>
      </c>
      <c r="AL122" s="864"/>
      <c r="AM122" s="864"/>
      <c r="AN122" s="864"/>
      <c r="AO122" s="865"/>
      <c r="AP122" s="911" t="s">
        <v>228</v>
      </c>
      <c r="AQ122" s="912"/>
      <c r="AR122" s="912"/>
      <c r="AS122" s="912"/>
      <c r="AT122" s="913"/>
      <c r="AU122" s="973"/>
      <c r="AV122" s="974"/>
      <c r="AW122" s="974"/>
      <c r="AX122" s="974"/>
      <c r="AY122" s="975"/>
      <c r="AZ122" s="966" t="s">
        <v>477</v>
      </c>
      <c r="BA122" s="967"/>
      <c r="BB122" s="967"/>
      <c r="BC122" s="967"/>
      <c r="BD122" s="967"/>
      <c r="BE122" s="967"/>
      <c r="BF122" s="967"/>
      <c r="BG122" s="967"/>
      <c r="BH122" s="967"/>
      <c r="BI122" s="967"/>
      <c r="BJ122" s="967"/>
      <c r="BK122" s="967"/>
      <c r="BL122" s="967"/>
      <c r="BM122" s="967"/>
      <c r="BN122" s="967"/>
      <c r="BO122" s="967"/>
      <c r="BP122" s="968"/>
      <c r="BQ122" s="969">
        <v>4907215</v>
      </c>
      <c r="BR122" s="932"/>
      <c r="BS122" s="932"/>
      <c r="BT122" s="932"/>
      <c r="BU122" s="932"/>
      <c r="BV122" s="932">
        <v>4860720</v>
      </c>
      <c r="BW122" s="932"/>
      <c r="BX122" s="932"/>
      <c r="BY122" s="932"/>
      <c r="BZ122" s="932"/>
      <c r="CA122" s="932">
        <v>4843475</v>
      </c>
      <c r="CB122" s="932"/>
      <c r="CC122" s="932"/>
      <c r="CD122" s="932"/>
      <c r="CE122" s="932"/>
      <c r="CF122" s="933">
        <v>168.2</v>
      </c>
      <c r="CG122" s="934"/>
      <c r="CH122" s="934"/>
      <c r="CI122" s="934"/>
      <c r="CJ122" s="934"/>
      <c r="CK122" s="956"/>
      <c r="CL122" s="942"/>
      <c r="CM122" s="942"/>
      <c r="CN122" s="942"/>
      <c r="CO122" s="943"/>
      <c r="CP122" s="922" t="s">
        <v>407</v>
      </c>
      <c r="CQ122" s="923"/>
      <c r="CR122" s="923"/>
      <c r="CS122" s="923"/>
      <c r="CT122" s="923"/>
      <c r="CU122" s="923"/>
      <c r="CV122" s="923"/>
      <c r="CW122" s="923"/>
      <c r="CX122" s="923"/>
      <c r="CY122" s="923"/>
      <c r="CZ122" s="923"/>
      <c r="DA122" s="923"/>
      <c r="DB122" s="923"/>
      <c r="DC122" s="923"/>
      <c r="DD122" s="923"/>
      <c r="DE122" s="923"/>
      <c r="DF122" s="924"/>
      <c r="DG122" s="900" t="s">
        <v>478</v>
      </c>
      <c r="DH122" s="901"/>
      <c r="DI122" s="901"/>
      <c r="DJ122" s="901"/>
      <c r="DK122" s="901"/>
      <c r="DL122" s="901" t="s">
        <v>228</v>
      </c>
      <c r="DM122" s="901"/>
      <c r="DN122" s="901"/>
      <c r="DO122" s="901"/>
      <c r="DP122" s="901"/>
      <c r="DQ122" s="901" t="s">
        <v>466</v>
      </c>
      <c r="DR122" s="901"/>
      <c r="DS122" s="901"/>
      <c r="DT122" s="901"/>
      <c r="DU122" s="901"/>
      <c r="DV122" s="878" t="s">
        <v>462</v>
      </c>
      <c r="DW122" s="878"/>
      <c r="DX122" s="878"/>
      <c r="DY122" s="878"/>
      <c r="DZ122" s="879"/>
    </row>
    <row r="123" spans="1:130" s="248" customFormat="1" ht="26.25" customHeight="1" x14ac:dyDescent="0.15">
      <c r="A123" s="904"/>
      <c r="B123" s="905"/>
      <c r="C123" s="908" t="s">
        <v>459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394</v>
      </c>
      <c r="AB123" s="864"/>
      <c r="AC123" s="864"/>
      <c r="AD123" s="864"/>
      <c r="AE123" s="865"/>
      <c r="AF123" s="866" t="s">
        <v>228</v>
      </c>
      <c r="AG123" s="864"/>
      <c r="AH123" s="864"/>
      <c r="AI123" s="864"/>
      <c r="AJ123" s="865"/>
      <c r="AK123" s="866" t="s">
        <v>394</v>
      </c>
      <c r="AL123" s="864"/>
      <c r="AM123" s="864"/>
      <c r="AN123" s="864"/>
      <c r="AO123" s="865"/>
      <c r="AP123" s="911" t="s">
        <v>228</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479</v>
      </c>
      <c r="BP123" s="965"/>
      <c r="BQ123" s="919">
        <v>8581504</v>
      </c>
      <c r="BR123" s="920"/>
      <c r="BS123" s="920"/>
      <c r="BT123" s="920"/>
      <c r="BU123" s="920"/>
      <c r="BV123" s="920">
        <v>8600959</v>
      </c>
      <c r="BW123" s="920"/>
      <c r="BX123" s="920"/>
      <c r="BY123" s="920"/>
      <c r="BZ123" s="920"/>
      <c r="CA123" s="920">
        <v>8794550</v>
      </c>
      <c r="CB123" s="920"/>
      <c r="CC123" s="920"/>
      <c r="CD123" s="920"/>
      <c r="CE123" s="920"/>
      <c r="CF123" s="830"/>
      <c r="CG123" s="831"/>
      <c r="CH123" s="831"/>
      <c r="CI123" s="831"/>
      <c r="CJ123" s="921"/>
      <c r="CK123" s="956"/>
      <c r="CL123" s="942"/>
      <c r="CM123" s="942"/>
      <c r="CN123" s="942"/>
      <c r="CO123" s="943"/>
      <c r="CP123" s="922" t="s">
        <v>480</v>
      </c>
      <c r="CQ123" s="923"/>
      <c r="CR123" s="923"/>
      <c r="CS123" s="923"/>
      <c r="CT123" s="923"/>
      <c r="CU123" s="923"/>
      <c r="CV123" s="923"/>
      <c r="CW123" s="923"/>
      <c r="CX123" s="923"/>
      <c r="CY123" s="923"/>
      <c r="CZ123" s="923"/>
      <c r="DA123" s="923"/>
      <c r="DB123" s="923"/>
      <c r="DC123" s="923"/>
      <c r="DD123" s="923"/>
      <c r="DE123" s="923"/>
      <c r="DF123" s="924"/>
      <c r="DG123" s="863" t="s">
        <v>481</v>
      </c>
      <c r="DH123" s="864"/>
      <c r="DI123" s="864"/>
      <c r="DJ123" s="864"/>
      <c r="DK123" s="865"/>
      <c r="DL123" s="866" t="s">
        <v>228</v>
      </c>
      <c r="DM123" s="864"/>
      <c r="DN123" s="864"/>
      <c r="DO123" s="864"/>
      <c r="DP123" s="865"/>
      <c r="DQ123" s="866" t="s">
        <v>228</v>
      </c>
      <c r="DR123" s="864"/>
      <c r="DS123" s="864"/>
      <c r="DT123" s="864"/>
      <c r="DU123" s="865"/>
      <c r="DV123" s="911" t="s">
        <v>228</v>
      </c>
      <c r="DW123" s="912"/>
      <c r="DX123" s="912"/>
      <c r="DY123" s="912"/>
      <c r="DZ123" s="913"/>
    </row>
    <row r="124" spans="1:130" s="248" customFormat="1" ht="26.25" customHeight="1" thickBot="1" x14ac:dyDescent="0.2">
      <c r="A124" s="904"/>
      <c r="B124" s="905"/>
      <c r="C124" s="908" t="s">
        <v>463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228</v>
      </c>
      <c r="AB124" s="864"/>
      <c r="AC124" s="864"/>
      <c r="AD124" s="864"/>
      <c r="AE124" s="865"/>
      <c r="AF124" s="866" t="s">
        <v>466</v>
      </c>
      <c r="AG124" s="864"/>
      <c r="AH124" s="864"/>
      <c r="AI124" s="864"/>
      <c r="AJ124" s="865"/>
      <c r="AK124" s="866" t="s">
        <v>481</v>
      </c>
      <c r="AL124" s="864"/>
      <c r="AM124" s="864"/>
      <c r="AN124" s="864"/>
      <c r="AO124" s="865"/>
      <c r="AP124" s="911" t="s">
        <v>228</v>
      </c>
      <c r="AQ124" s="912"/>
      <c r="AR124" s="912"/>
      <c r="AS124" s="912"/>
      <c r="AT124" s="913"/>
      <c r="AU124" s="914" t="s">
        <v>482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228</v>
      </c>
      <c r="BR124" s="918"/>
      <c r="BS124" s="918"/>
      <c r="BT124" s="918"/>
      <c r="BU124" s="918"/>
      <c r="BV124" s="918" t="s">
        <v>228</v>
      </c>
      <c r="BW124" s="918"/>
      <c r="BX124" s="918"/>
      <c r="BY124" s="918"/>
      <c r="BZ124" s="918"/>
      <c r="CA124" s="918" t="s">
        <v>228</v>
      </c>
      <c r="CB124" s="918"/>
      <c r="CC124" s="918"/>
      <c r="CD124" s="918"/>
      <c r="CE124" s="918"/>
      <c r="CF124" s="808"/>
      <c r="CG124" s="809"/>
      <c r="CH124" s="809"/>
      <c r="CI124" s="809"/>
      <c r="CJ124" s="949"/>
      <c r="CK124" s="957"/>
      <c r="CL124" s="957"/>
      <c r="CM124" s="957"/>
      <c r="CN124" s="957"/>
      <c r="CO124" s="958"/>
      <c r="CP124" s="922" t="s">
        <v>483</v>
      </c>
      <c r="CQ124" s="923"/>
      <c r="CR124" s="923"/>
      <c r="CS124" s="923"/>
      <c r="CT124" s="923"/>
      <c r="CU124" s="923"/>
      <c r="CV124" s="923"/>
      <c r="CW124" s="923"/>
      <c r="CX124" s="923"/>
      <c r="CY124" s="923"/>
      <c r="CZ124" s="923"/>
      <c r="DA124" s="923"/>
      <c r="DB124" s="923"/>
      <c r="DC124" s="923"/>
      <c r="DD124" s="923"/>
      <c r="DE124" s="923"/>
      <c r="DF124" s="924"/>
      <c r="DG124" s="846">
        <v>3734701</v>
      </c>
      <c r="DH124" s="847"/>
      <c r="DI124" s="847"/>
      <c r="DJ124" s="847"/>
      <c r="DK124" s="848"/>
      <c r="DL124" s="849">
        <v>3548980</v>
      </c>
      <c r="DM124" s="847"/>
      <c r="DN124" s="847"/>
      <c r="DO124" s="847"/>
      <c r="DP124" s="848"/>
      <c r="DQ124" s="849" t="s">
        <v>394</v>
      </c>
      <c r="DR124" s="847"/>
      <c r="DS124" s="847"/>
      <c r="DT124" s="847"/>
      <c r="DU124" s="848"/>
      <c r="DV124" s="935" t="s">
        <v>467</v>
      </c>
      <c r="DW124" s="936"/>
      <c r="DX124" s="936"/>
      <c r="DY124" s="936"/>
      <c r="DZ124" s="937"/>
    </row>
    <row r="125" spans="1:130" s="248" customFormat="1" ht="26.25" customHeight="1" x14ac:dyDescent="0.15">
      <c r="A125" s="904"/>
      <c r="B125" s="905"/>
      <c r="C125" s="908" t="s">
        <v>465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228</v>
      </c>
      <c r="AB125" s="864"/>
      <c r="AC125" s="864"/>
      <c r="AD125" s="864"/>
      <c r="AE125" s="865"/>
      <c r="AF125" s="866" t="s">
        <v>462</v>
      </c>
      <c r="AG125" s="864"/>
      <c r="AH125" s="864"/>
      <c r="AI125" s="864"/>
      <c r="AJ125" s="865"/>
      <c r="AK125" s="866" t="s">
        <v>228</v>
      </c>
      <c r="AL125" s="864"/>
      <c r="AM125" s="864"/>
      <c r="AN125" s="864"/>
      <c r="AO125" s="865"/>
      <c r="AP125" s="911" t="s">
        <v>228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484</v>
      </c>
      <c r="CL125" s="939"/>
      <c r="CM125" s="939"/>
      <c r="CN125" s="939"/>
      <c r="CO125" s="940"/>
      <c r="CP125" s="947" t="s">
        <v>485</v>
      </c>
      <c r="CQ125" s="892"/>
      <c r="CR125" s="892"/>
      <c r="CS125" s="892"/>
      <c r="CT125" s="892"/>
      <c r="CU125" s="892"/>
      <c r="CV125" s="892"/>
      <c r="CW125" s="892"/>
      <c r="CX125" s="892"/>
      <c r="CY125" s="892"/>
      <c r="CZ125" s="892"/>
      <c r="DA125" s="892"/>
      <c r="DB125" s="892"/>
      <c r="DC125" s="892"/>
      <c r="DD125" s="892"/>
      <c r="DE125" s="892"/>
      <c r="DF125" s="893"/>
      <c r="DG125" s="948" t="s">
        <v>228</v>
      </c>
      <c r="DH125" s="929"/>
      <c r="DI125" s="929"/>
      <c r="DJ125" s="929"/>
      <c r="DK125" s="929"/>
      <c r="DL125" s="929" t="s">
        <v>228</v>
      </c>
      <c r="DM125" s="929"/>
      <c r="DN125" s="929"/>
      <c r="DO125" s="929"/>
      <c r="DP125" s="929"/>
      <c r="DQ125" s="929" t="s">
        <v>228</v>
      </c>
      <c r="DR125" s="929"/>
      <c r="DS125" s="929"/>
      <c r="DT125" s="929"/>
      <c r="DU125" s="929"/>
      <c r="DV125" s="930" t="s">
        <v>394</v>
      </c>
      <c r="DW125" s="930"/>
      <c r="DX125" s="930"/>
      <c r="DY125" s="930"/>
      <c r="DZ125" s="931"/>
    </row>
    <row r="126" spans="1:130" s="248" customFormat="1" ht="26.25" customHeight="1" thickBot="1" x14ac:dyDescent="0.2">
      <c r="A126" s="904"/>
      <c r="B126" s="905"/>
      <c r="C126" s="908" t="s">
        <v>469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5233</v>
      </c>
      <c r="AB126" s="864"/>
      <c r="AC126" s="864"/>
      <c r="AD126" s="864"/>
      <c r="AE126" s="865"/>
      <c r="AF126" s="866" t="s">
        <v>462</v>
      </c>
      <c r="AG126" s="864"/>
      <c r="AH126" s="864"/>
      <c r="AI126" s="864"/>
      <c r="AJ126" s="865"/>
      <c r="AK126" s="866" t="s">
        <v>394</v>
      </c>
      <c r="AL126" s="864"/>
      <c r="AM126" s="864"/>
      <c r="AN126" s="864"/>
      <c r="AO126" s="865"/>
      <c r="AP126" s="911" t="s">
        <v>228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486</v>
      </c>
      <c r="CQ126" s="834"/>
      <c r="CR126" s="834"/>
      <c r="CS126" s="834"/>
      <c r="CT126" s="834"/>
      <c r="CU126" s="834"/>
      <c r="CV126" s="834"/>
      <c r="CW126" s="834"/>
      <c r="CX126" s="834"/>
      <c r="CY126" s="834"/>
      <c r="CZ126" s="834"/>
      <c r="DA126" s="834"/>
      <c r="DB126" s="834"/>
      <c r="DC126" s="834"/>
      <c r="DD126" s="834"/>
      <c r="DE126" s="834"/>
      <c r="DF126" s="835"/>
      <c r="DG126" s="900" t="s">
        <v>467</v>
      </c>
      <c r="DH126" s="901"/>
      <c r="DI126" s="901"/>
      <c r="DJ126" s="901"/>
      <c r="DK126" s="901"/>
      <c r="DL126" s="901" t="s">
        <v>394</v>
      </c>
      <c r="DM126" s="901"/>
      <c r="DN126" s="901"/>
      <c r="DO126" s="901"/>
      <c r="DP126" s="901"/>
      <c r="DQ126" s="901" t="s">
        <v>394</v>
      </c>
      <c r="DR126" s="901"/>
      <c r="DS126" s="901"/>
      <c r="DT126" s="901"/>
      <c r="DU126" s="901"/>
      <c r="DV126" s="878" t="s">
        <v>394</v>
      </c>
      <c r="DW126" s="878"/>
      <c r="DX126" s="878"/>
      <c r="DY126" s="878"/>
      <c r="DZ126" s="879"/>
    </row>
    <row r="127" spans="1:130" s="248" customFormat="1" ht="26.25" customHeight="1" x14ac:dyDescent="0.15">
      <c r="A127" s="906"/>
      <c r="B127" s="907"/>
      <c r="C127" s="925" t="s">
        <v>487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228</v>
      </c>
      <c r="AB127" s="864"/>
      <c r="AC127" s="864"/>
      <c r="AD127" s="864"/>
      <c r="AE127" s="865"/>
      <c r="AF127" s="866" t="s">
        <v>228</v>
      </c>
      <c r="AG127" s="864"/>
      <c r="AH127" s="864"/>
      <c r="AI127" s="864"/>
      <c r="AJ127" s="865"/>
      <c r="AK127" s="866" t="s">
        <v>228</v>
      </c>
      <c r="AL127" s="864"/>
      <c r="AM127" s="864"/>
      <c r="AN127" s="864"/>
      <c r="AO127" s="865"/>
      <c r="AP127" s="911" t="s">
        <v>467</v>
      </c>
      <c r="AQ127" s="912"/>
      <c r="AR127" s="912"/>
      <c r="AS127" s="912"/>
      <c r="AT127" s="913"/>
      <c r="AU127" s="284"/>
      <c r="AV127" s="284"/>
      <c r="AW127" s="284"/>
      <c r="AX127" s="928" t="s">
        <v>488</v>
      </c>
      <c r="AY127" s="896"/>
      <c r="AZ127" s="896"/>
      <c r="BA127" s="896"/>
      <c r="BB127" s="896"/>
      <c r="BC127" s="896"/>
      <c r="BD127" s="896"/>
      <c r="BE127" s="897"/>
      <c r="BF127" s="895" t="s">
        <v>489</v>
      </c>
      <c r="BG127" s="896"/>
      <c r="BH127" s="896"/>
      <c r="BI127" s="896"/>
      <c r="BJ127" s="896"/>
      <c r="BK127" s="896"/>
      <c r="BL127" s="897"/>
      <c r="BM127" s="895" t="s">
        <v>490</v>
      </c>
      <c r="BN127" s="896"/>
      <c r="BO127" s="896"/>
      <c r="BP127" s="896"/>
      <c r="BQ127" s="896"/>
      <c r="BR127" s="896"/>
      <c r="BS127" s="897"/>
      <c r="BT127" s="895" t="s">
        <v>491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492</v>
      </c>
      <c r="CQ127" s="834"/>
      <c r="CR127" s="834"/>
      <c r="CS127" s="834"/>
      <c r="CT127" s="834"/>
      <c r="CU127" s="834"/>
      <c r="CV127" s="834"/>
      <c r="CW127" s="834"/>
      <c r="CX127" s="834"/>
      <c r="CY127" s="834"/>
      <c r="CZ127" s="834"/>
      <c r="DA127" s="834"/>
      <c r="DB127" s="834"/>
      <c r="DC127" s="834"/>
      <c r="DD127" s="834"/>
      <c r="DE127" s="834"/>
      <c r="DF127" s="835"/>
      <c r="DG127" s="900" t="s">
        <v>228</v>
      </c>
      <c r="DH127" s="901"/>
      <c r="DI127" s="901"/>
      <c r="DJ127" s="901"/>
      <c r="DK127" s="901"/>
      <c r="DL127" s="901" t="s">
        <v>228</v>
      </c>
      <c r="DM127" s="901"/>
      <c r="DN127" s="901"/>
      <c r="DO127" s="901"/>
      <c r="DP127" s="901"/>
      <c r="DQ127" s="901" t="s">
        <v>466</v>
      </c>
      <c r="DR127" s="901"/>
      <c r="DS127" s="901"/>
      <c r="DT127" s="901"/>
      <c r="DU127" s="901"/>
      <c r="DV127" s="878" t="s">
        <v>228</v>
      </c>
      <c r="DW127" s="878"/>
      <c r="DX127" s="878"/>
      <c r="DY127" s="878"/>
      <c r="DZ127" s="879"/>
    </row>
    <row r="128" spans="1:130" s="248" customFormat="1" ht="26.25" customHeight="1" thickBot="1" x14ac:dyDescent="0.2">
      <c r="A128" s="880" t="s">
        <v>493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494</v>
      </c>
      <c r="X128" s="882"/>
      <c r="Y128" s="882"/>
      <c r="Z128" s="883"/>
      <c r="AA128" s="884">
        <v>40032</v>
      </c>
      <c r="AB128" s="885"/>
      <c r="AC128" s="885"/>
      <c r="AD128" s="885"/>
      <c r="AE128" s="886"/>
      <c r="AF128" s="887">
        <v>33794</v>
      </c>
      <c r="AG128" s="885"/>
      <c r="AH128" s="885"/>
      <c r="AI128" s="885"/>
      <c r="AJ128" s="886"/>
      <c r="AK128" s="887">
        <v>24249</v>
      </c>
      <c r="AL128" s="885"/>
      <c r="AM128" s="885"/>
      <c r="AN128" s="885"/>
      <c r="AO128" s="886"/>
      <c r="AP128" s="888"/>
      <c r="AQ128" s="889"/>
      <c r="AR128" s="889"/>
      <c r="AS128" s="889"/>
      <c r="AT128" s="890"/>
      <c r="AU128" s="284"/>
      <c r="AV128" s="284"/>
      <c r="AW128" s="284"/>
      <c r="AX128" s="891" t="s">
        <v>495</v>
      </c>
      <c r="AY128" s="892"/>
      <c r="AZ128" s="892"/>
      <c r="BA128" s="892"/>
      <c r="BB128" s="892"/>
      <c r="BC128" s="892"/>
      <c r="BD128" s="892"/>
      <c r="BE128" s="893"/>
      <c r="BF128" s="870" t="s">
        <v>481</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496</v>
      </c>
      <c r="CQ128" s="812"/>
      <c r="CR128" s="812"/>
      <c r="CS128" s="812"/>
      <c r="CT128" s="812"/>
      <c r="CU128" s="812"/>
      <c r="CV128" s="812"/>
      <c r="CW128" s="812"/>
      <c r="CX128" s="812"/>
      <c r="CY128" s="812"/>
      <c r="CZ128" s="812"/>
      <c r="DA128" s="812"/>
      <c r="DB128" s="812"/>
      <c r="DC128" s="812"/>
      <c r="DD128" s="812"/>
      <c r="DE128" s="812"/>
      <c r="DF128" s="813"/>
      <c r="DG128" s="874" t="s">
        <v>228</v>
      </c>
      <c r="DH128" s="875"/>
      <c r="DI128" s="875"/>
      <c r="DJ128" s="875"/>
      <c r="DK128" s="875"/>
      <c r="DL128" s="875" t="s">
        <v>394</v>
      </c>
      <c r="DM128" s="875"/>
      <c r="DN128" s="875"/>
      <c r="DO128" s="875"/>
      <c r="DP128" s="875"/>
      <c r="DQ128" s="875" t="s">
        <v>394</v>
      </c>
      <c r="DR128" s="875"/>
      <c r="DS128" s="875"/>
      <c r="DT128" s="875"/>
      <c r="DU128" s="875"/>
      <c r="DV128" s="876" t="s">
        <v>228</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497</v>
      </c>
      <c r="X129" s="861"/>
      <c r="Y129" s="861"/>
      <c r="Z129" s="862"/>
      <c r="AA129" s="863">
        <v>3116064</v>
      </c>
      <c r="AB129" s="864"/>
      <c r="AC129" s="864"/>
      <c r="AD129" s="864"/>
      <c r="AE129" s="865"/>
      <c r="AF129" s="866">
        <v>3139520</v>
      </c>
      <c r="AG129" s="864"/>
      <c r="AH129" s="864"/>
      <c r="AI129" s="864"/>
      <c r="AJ129" s="865"/>
      <c r="AK129" s="866">
        <v>3324251</v>
      </c>
      <c r="AL129" s="864"/>
      <c r="AM129" s="864"/>
      <c r="AN129" s="864"/>
      <c r="AO129" s="865"/>
      <c r="AP129" s="867"/>
      <c r="AQ129" s="868"/>
      <c r="AR129" s="868"/>
      <c r="AS129" s="868"/>
      <c r="AT129" s="869"/>
      <c r="AU129" s="286"/>
      <c r="AV129" s="286"/>
      <c r="AW129" s="286"/>
      <c r="AX129" s="833" t="s">
        <v>498</v>
      </c>
      <c r="AY129" s="834"/>
      <c r="AZ129" s="834"/>
      <c r="BA129" s="834"/>
      <c r="BB129" s="834"/>
      <c r="BC129" s="834"/>
      <c r="BD129" s="834"/>
      <c r="BE129" s="835"/>
      <c r="BF129" s="853" t="s">
        <v>394</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500</v>
      </c>
      <c r="X130" s="861"/>
      <c r="Y130" s="861"/>
      <c r="Z130" s="862"/>
      <c r="AA130" s="863">
        <v>463845</v>
      </c>
      <c r="AB130" s="864"/>
      <c r="AC130" s="864"/>
      <c r="AD130" s="864"/>
      <c r="AE130" s="865"/>
      <c r="AF130" s="866">
        <v>454346</v>
      </c>
      <c r="AG130" s="864"/>
      <c r="AH130" s="864"/>
      <c r="AI130" s="864"/>
      <c r="AJ130" s="865"/>
      <c r="AK130" s="866">
        <v>444532</v>
      </c>
      <c r="AL130" s="864"/>
      <c r="AM130" s="864"/>
      <c r="AN130" s="864"/>
      <c r="AO130" s="865"/>
      <c r="AP130" s="867"/>
      <c r="AQ130" s="868"/>
      <c r="AR130" s="868"/>
      <c r="AS130" s="868"/>
      <c r="AT130" s="869"/>
      <c r="AU130" s="286"/>
      <c r="AV130" s="286"/>
      <c r="AW130" s="286"/>
      <c r="AX130" s="833" t="s">
        <v>501</v>
      </c>
      <c r="AY130" s="834"/>
      <c r="AZ130" s="834"/>
      <c r="BA130" s="834"/>
      <c r="BB130" s="834"/>
      <c r="BC130" s="834"/>
      <c r="BD130" s="834"/>
      <c r="BE130" s="835"/>
      <c r="BF130" s="836">
        <v>9.1999999999999993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502</v>
      </c>
      <c r="X131" s="844"/>
      <c r="Y131" s="844"/>
      <c r="Z131" s="845"/>
      <c r="AA131" s="846">
        <v>2652219</v>
      </c>
      <c r="AB131" s="847"/>
      <c r="AC131" s="847"/>
      <c r="AD131" s="847"/>
      <c r="AE131" s="848"/>
      <c r="AF131" s="849">
        <v>2685174</v>
      </c>
      <c r="AG131" s="847"/>
      <c r="AH131" s="847"/>
      <c r="AI131" s="847"/>
      <c r="AJ131" s="848"/>
      <c r="AK131" s="849">
        <v>2879719</v>
      </c>
      <c r="AL131" s="847"/>
      <c r="AM131" s="847"/>
      <c r="AN131" s="847"/>
      <c r="AO131" s="848"/>
      <c r="AP131" s="850"/>
      <c r="AQ131" s="851"/>
      <c r="AR131" s="851"/>
      <c r="AS131" s="851"/>
      <c r="AT131" s="852"/>
      <c r="AU131" s="286"/>
      <c r="AV131" s="286"/>
      <c r="AW131" s="286"/>
      <c r="AX131" s="811" t="s">
        <v>503</v>
      </c>
      <c r="AY131" s="812"/>
      <c r="AZ131" s="812"/>
      <c r="BA131" s="812"/>
      <c r="BB131" s="812"/>
      <c r="BC131" s="812"/>
      <c r="BD131" s="812"/>
      <c r="BE131" s="813"/>
      <c r="BF131" s="814" t="s">
        <v>228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504</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505</v>
      </c>
      <c r="W132" s="824"/>
      <c r="X132" s="824"/>
      <c r="Y132" s="824"/>
      <c r="Z132" s="825"/>
      <c r="AA132" s="826">
        <v>8.7131567939999996</v>
      </c>
      <c r="AB132" s="827"/>
      <c r="AC132" s="827"/>
      <c r="AD132" s="827"/>
      <c r="AE132" s="828"/>
      <c r="AF132" s="829">
        <v>9.8541472550000009</v>
      </c>
      <c r="AG132" s="827"/>
      <c r="AH132" s="827"/>
      <c r="AI132" s="827"/>
      <c r="AJ132" s="828"/>
      <c r="AK132" s="829">
        <v>9.1157158040000006</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506</v>
      </c>
      <c r="W133" s="803"/>
      <c r="X133" s="803"/>
      <c r="Y133" s="803"/>
      <c r="Z133" s="804"/>
      <c r="AA133" s="805">
        <v>9.6999999999999993</v>
      </c>
      <c r="AB133" s="806"/>
      <c r="AC133" s="806"/>
      <c r="AD133" s="806"/>
      <c r="AE133" s="807"/>
      <c r="AF133" s="805">
        <v>9.5</v>
      </c>
      <c r="AG133" s="806"/>
      <c r="AH133" s="806"/>
      <c r="AI133" s="806"/>
      <c r="AJ133" s="807"/>
      <c r="AK133" s="805">
        <v>9.1999999999999993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FjrNv/aWaryB8r76n6lL2vfJdGfR3hiRi1gql1uA9pPKcZ3OWnoMzifDXtZNJE+CDOzWMnWcHR0Ed3UYvbh/w==" saltValue="++Bh7DXUycwpvhmtoykOB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dch3eZ1EybG15+5PxXiqoA1xkZ8tcGhqcE5n0Eu9++Tgvv2IazRmO0CBI69G4jJRPWcZulAYOrbcfc2J2IjZ+A==" saltValue="yNEc7/5bpdmsrb6GOoU8iA==" spinCount="100000" sheet="1" objects="1" scenarios="1"/>
  <dataConsolidate/>
  <phoneticPr fontId="2"/>
  <printOptions horizontalCentered="1" verticalCentered="1"/>
  <pageMargins left="0" right="0" top="0" bottom="0" header="0" footer="0"/>
  <pageSetup paperSize="9" scale="44" orientation="landscape" horizontalDpi="300" verticalDpi="3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h82jsKiWmOMv5jXLIjowULMy/rC2RrfsPYt4wDWOOyRohwD0arg2JA4mk4ilFTpP5q9GdaC1KSeQbnaqXIBTA==" saltValue="NK2a+dqKS6U5iroursjuR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515</v>
      </c>
      <c r="AL9" s="1228"/>
      <c r="AM9" s="1228"/>
      <c r="AN9" s="1229"/>
      <c r="AO9" s="314">
        <v>864729</v>
      </c>
      <c r="AP9" s="314">
        <v>85532</v>
      </c>
      <c r="AQ9" s="315">
        <v>131552</v>
      </c>
      <c r="AR9" s="316">
        <v>-35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516</v>
      </c>
      <c r="AL10" s="1228"/>
      <c r="AM10" s="1228"/>
      <c r="AN10" s="1229"/>
      <c r="AO10" s="317">
        <v>127492</v>
      </c>
      <c r="AP10" s="317">
        <v>12610</v>
      </c>
      <c r="AQ10" s="318">
        <v>15222</v>
      </c>
      <c r="AR10" s="319">
        <v>-17.2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517</v>
      </c>
      <c r="AL11" s="1228"/>
      <c r="AM11" s="1228"/>
      <c r="AN11" s="1229"/>
      <c r="AO11" s="317" t="s">
        <v>518</v>
      </c>
      <c r="AP11" s="317" t="s">
        <v>518</v>
      </c>
      <c r="AQ11" s="318">
        <v>927</v>
      </c>
      <c r="AR11" s="319" t="s">
        <v>518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519</v>
      </c>
      <c r="AL12" s="1228"/>
      <c r="AM12" s="1228"/>
      <c r="AN12" s="1229"/>
      <c r="AO12" s="317" t="s">
        <v>518</v>
      </c>
      <c r="AP12" s="317" t="s">
        <v>518</v>
      </c>
      <c r="AQ12" s="318" t="s">
        <v>518</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520</v>
      </c>
      <c r="AL13" s="1228"/>
      <c r="AM13" s="1228"/>
      <c r="AN13" s="1229"/>
      <c r="AO13" s="317">
        <v>32014</v>
      </c>
      <c r="AP13" s="317">
        <v>3167</v>
      </c>
      <c r="AQ13" s="318">
        <v>5186</v>
      </c>
      <c r="AR13" s="319">
        <v>-38.9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521</v>
      </c>
      <c r="AL14" s="1228"/>
      <c r="AM14" s="1228"/>
      <c r="AN14" s="1229"/>
      <c r="AO14" s="317">
        <v>9253</v>
      </c>
      <c r="AP14" s="317">
        <v>915</v>
      </c>
      <c r="AQ14" s="318">
        <v>3097</v>
      </c>
      <c r="AR14" s="319">
        <v>-70.5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522</v>
      </c>
      <c r="AL15" s="1231"/>
      <c r="AM15" s="1231"/>
      <c r="AN15" s="1232"/>
      <c r="AO15" s="317">
        <v>-53169</v>
      </c>
      <c r="AP15" s="317">
        <v>-5259</v>
      </c>
      <c r="AQ15" s="318">
        <v>-10369</v>
      </c>
      <c r="AR15" s="319">
        <v>-49.3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980319</v>
      </c>
      <c r="AP16" s="317">
        <v>96965</v>
      </c>
      <c r="AQ16" s="318">
        <v>145615</v>
      </c>
      <c r="AR16" s="319">
        <v>-33.4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527</v>
      </c>
      <c r="AL21" s="1234"/>
      <c r="AM21" s="1234"/>
      <c r="AN21" s="1235"/>
      <c r="AO21" s="330">
        <v>9.1999999999999993</v>
      </c>
      <c r="AP21" s="331">
        <v>13.36</v>
      </c>
      <c r="AQ21" s="332">
        <v>-4.16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528</v>
      </c>
      <c r="AL22" s="1234"/>
      <c r="AM22" s="1234"/>
      <c r="AN22" s="1235"/>
      <c r="AO22" s="335">
        <v>93</v>
      </c>
      <c r="AP22" s="336">
        <v>95.8</v>
      </c>
      <c r="AQ22" s="337">
        <v>-2.8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532</v>
      </c>
      <c r="AL32" s="1217"/>
      <c r="AM32" s="1217"/>
      <c r="AN32" s="1218"/>
      <c r="AO32" s="345">
        <v>375268</v>
      </c>
      <c r="AP32" s="345">
        <v>37118</v>
      </c>
      <c r="AQ32" s="346">
        <v>74764</v>
      </c>
      <c r="AR32" s="347">
        <v>-50.4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533</v>
      </c>
      <c r="AL33" s="1217"/>
      <c r="AM33" s="1217"/>
      <c r="AN33" s="1218"/>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534</v>
      </c>
      <c r="AL34" s="1217"/>
      <c r="AM34" s="1217"/>
      <c r="AN34" s="1218"/>
      <c r="AO34" s="345" t="s">
        <v>518</v>
      </c>
      <c r="AP34" s="345" t="s">
        <v>518</v>
      </c>
      <c r="AQ34" s="346" t="s">
        <v>518</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535</v>
      </c>
      <c r="AL35" s="1217"/>
      <c r="AM35" s="1217"/>
      <c r="AN35" s="1218"/>
      <c r="AO35" s="345">
        <v>334424</v>
      </c>
      <c r="AP35" s="345">
        <v>33079</v>
      </c>
      <c r="AQ35" s="346">
        <v>25584</v>
      </c>
      <c r="AR35" s="347">
        <v>29.3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536</v>
      </c>
      <c r="AL36" s="1217"/>
      <c r="AM36" s="1217"/>
      <c r="AN36" s="1218"/>
      <c r="AO36" s="345">
        <v>21596</v>
      </c>
      <c r="AP36" s="345">
        <v>2136</v>
      </c>
      <c r="AQ36" s="346">
        <v>3670</v>
      </c>
      <c r="AR36" s="347">
        <v>-41.8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537</v>
      </c>
      <c r="AL37" s="1217"/>
      <c r="AM37" s="1217"/>
      <c r="AN37" s="1218"/>
      <c r="AO37" s="345" t="s">
        <v>518</v>
      </c>
      <c r="AP37" s="345" t="s">
        <v>518</v>
      </c>
      <c r="AQ37" s="346">
        <v>420</v>
      </c>
      <c r="AR37" s="347" t="s">
        <v>518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538</v>
      </c>
      <c r="AL38" s="1214"/>
      <c r="AM38" s="1214"/>
      <c r="AN38" s="1215"/>
      <c r="AO38" s="348" t="s">
        <v>518</v>
      </c>
      <c r="AP38" s="348" t="s">
        <v>518</v>
      </c>
      <c r="AQ38" s="349">
        <v>9</v>
      </c>
      <c r="AR38" s="337" t="s">
        <v>518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539</v>
      </c>
      <c r="AL39" s="1214"/>
      <c r="AM39" s="1214"/>
      <c r="AN39" s="1215"/>
      <c r="AO39" s="345">
        <v>-24249</v>
      </c>
      <c r="AP39" s="345">
        <v>-2399</v>
      </c>
      <c r="AQ39" s="346">
        <v>-2239</v>
      </c>
      <c r="AR39" s="347">
        <v>7.1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540</v>
      </c>
      <c r="AL40" s="1217"/>
      <c r="AM40" s="1217"/>
      <c r="AN40" s="1218"/>
      <c r="AO40" s="345">
        <v>-444532</v>
      </c>
      <c r="AP40" s="345">
        <v>-43970</v>
      </c>
      <c r="AQ40" s="346">
        <v>-71783</v>
      </c>
      <c r="AR40" s="347">
        <v>-38.700000000000003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300</v>
      </c>
      <c r="AL41" s="1220"/>
      <c r="AM41" s="1220"/>
      <c r="AN41" s="1221"/>
      <c r="AO41" s="345">
        <v>262507</v>
      </c>
      <c r="AP41" s="345">
        <v>25965</v>
      </c>
      <c r="AQ41" s="346">
        <v>30425</v>
      </c>
      <c r="AR41" s="347">
        <v>-14.7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510</v>
      </c>
      <c r="AN49" s="1224" t="s">
        <v>544</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478549</v>
      </c>
      <c r="AN51" s="367">
        <v>45820</v>
      </c>
      <c r="AO51" s="368">
        <v>20</v>
      </c>
      <c r="AP51" s="369">
        <v>78903</v>
      </c>
      <c r="AQ51" s="370">
        <v>-25.6</v>
      </c>
      <c r="AR51" s="371">
        <v>45.6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345054</v>
      </c>
      <c r="AN52" s="375">
        <v>33038</v>
      </c>
      <c r="AO52" s="376">
        <v>119.5</v>
      </c>
      <c r="AP52" s="377">
        <v>49201</v>
      </c>
      <c r="AQ52" s="378">
        <v>11.1</v>
      </c>
      <c r="AR52" s="379">
        <v>108.4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649215</v>
      </c>
      <c r="AN53" s="367">
        <v>62750</v>
      </c>
      <c r="AO53" s="368">
        <v>36.9</v>
      </c>
      <c r="AP53" s="369">
        <v>82993</v>
      </c>
      <c r="AQ53" s="370">
        <v>5.2</v>
      </c>
      <c r="AR53" s="371">
        <v>31.7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437701</v>
      </c>
      <c r="AN54" s="375">
        <v>42306</v>
      </c>
      <c r="AO54" s="376">
        <v>28.1</v>
      </c>
      <c r="AP54" s="377">
        <v>46787</v>
      </c>
      <c r="AQ54" s="378">
        <v>-4.9000000000000004</v>
      </c>
      <c r="AR54" s="379">
        <v>33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609882</v>
      </c>
      <c r="AN55" s="367">
        <v>59189</v>
      </c>
      <c r="AO55" s="368">
        <v>-5.7</v>
      </c>
      <c r="AP55" s="369">
        <v>108252</v>
      </c>
      <c r="AQ55" s="370">
        <v>30.4</v>
      </c>
      <c r="AR55" s="371">
        <v>-36.1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421958</v>
      </c>
      <c r="AN56" s="375">
        <v>40951</v>
      </c>
      <c r="AO56" s="376">
        <v>-3.2</v>
      </c>
      <c r="AP56" s="377">
        <v>50321</v>
      </c>
      <c r="AQ56" s="378">
        <v>7.6</v>
      </c>
      <c r="AR56" s="379">
        <v>-10.8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657811</v>
      </c>
      <c r="AN57" s="367">
        <v>64352</v>
      </c>
      <c r="AO57" s="368">
        <v>8.6999999999999993</v>
      </c>
      <c r="AP57" s="369">
        <v>93492</v>
      </c>
      <c r="AQ57" s="370">
        <v>-13.6</v>
      </c>
      <c r="AR57" s="371">
        <v>22.3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478206</v>
      </c>
      <c r="AN58" s="375">
        <v>46782</v>
      </c>
      <c r="AO58" s="376">
        <v>14.2</v>
      </c>
      <c r="AP58" s="377">
        <v>53316</v>
      </c>
      <c r="AQ58" s="378">
        <v>6</v>
      </c>
      <c r="AR58" s="379">
        <v>8.1999999999999993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394104</v>
      </c>
      <c r="AN59" s="367">
        <v>38982</v>
      </c>
      <c r="AO59" s="368">
        <v>-39.4</v>
      </c>
      <c r="AP59" s="369">
        <v>126525</v>
      </c>
      <c r="AQ59" s="370">
        <v>35.299999999999997</v>
      </c>
      <c r="AR59" s="371">
        <v>-74.7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250655</v>
      </c>
      <c r="AN60" s="375">
        <v>24793</v>
      </c>
      <c r="AO60" s="376">
        <v>-47</v>
      </c>
      <c r="AP60" s="377">
        <v>67052</v>
      </c>
      <c r="AQ60" s="378">
        <v>25.8</v>
      </c>
      <c r="AR60" s="379">
        <v>-72.8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557912</v>
      </c>
      <c r="AN61" s="382">
        <v>54219</v>
      </c>
      <c r="AO61" s="383">
        <v>4.0999999999999996</v>
      </c>
      <c r="AP61" s="384">
        <v>98033</v>
      </c>
      <c r="AQ61" s="385">
        <v>6.3</v>
      </c>
      <c r="AR61" s="371">
        <v>-2.2000000000000002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386715</v>
      </c>
      <c r="AN62" s="375">
        <v>37574</v>
      </c>
      <c r="AO62" s="376">
        <v>22.3</v>
      </c>
      <c r="AP62" s="377">
        <v>53335</v>
      </c>
      <c r="AQ62" s="378">
        <v>9.1</v>
      </c>
      <c r="AR62" s="379">
        <v>13.2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XBMQP9o5L2kE0RBz4aSFQE74X/U9rpx6trpkfcS7zAw7kEkGrBl22sz2NQTXqxtqdYV+Sn45yCAk81y0utV+xw==" saltValue="W/6ch2TX8qtjC0eOi8RV1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ITDtpnCws/L7QonDOIR1Il+aKPFyTt7Ut8EODwJbjaAJkWaVYpwu/UKgNm8xib490EBGDnjaxRu/W6c4Awdrow==" saltValue="5CXo+0W3igHJBrCfbE7y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7PFr0QdwfgpWtinAjJvRwkC089T/EezmbeUiliGnTq9ZVTfp2U4pW/V05ZcfpEpVy0528Fkr/puwgp7/0HL7Eg==" saltValue="PRwpxx0eow0ePdQNGcqT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8" t="s">
        <v>3</v>
      </c>
      <c r="D47" s="1238"/>
      <c r="E47" s="1239"/>
      <c r="F47" s="11">
        <v>49.6</v>
      </c>
      <c r="G47" s="12">
        <v>51.17</v>
      </c>
      <c r="H47" s="12">
        <v>49.58</v>
      </c>
      <c r="I47" s="12">
        <v>49.42</v>
      </c>
      <c r="J47" s="13">
        <v>46.94</v>
      </c>
    </row>
    <row r="48" spans="2:10" ht="57.75" customHeight="1" x14ac:dyDescent="0.15">
      <c r="B48" s="14"/>
      <c r="C48" s="1240" t="s">
        <v>4</v>
      </c>
      <c r="D48" s="1240"/>
      <c r="E48" s="1241"/>
      <c r="F48" s="15">
        <v>8.35</v>
      </c>
      <c r="G48" s="16">
        <v>8.98</v>
      </c>
      <c r="H48" s="16">
        <v>7.05</v>
      </c>
      <c r="I48" s="16">
        <v>7.05</v>
      </c>
      <c r="J48" s="17">
        <v>8.7200000000000006</v>
      </c>
    </row>
    <row r="49" spans="2:10" ht="57.75" customHeight="1" thickBot="1" x14ac:dyDescent="0.2">
      <c r="B49" s="18"/>
      <c r="C49" s="1242" t="s">
        <v>5</v>
      </c>
      <c r="D49" s="1242"/>
      <c r="E49" s="1243"/>
      <c r="F49" s="19" t="s">
        <v>565</v>
      </c>
      <c r="G49" s="20">
        <v>1.78</v>
      </c>
      <c r="H49" s="20" t="s">
        <v>566</v>
      </c>
      <c r="I49" s="20">
        <v>0.27</v>
      </c>
      <c r="J49" s="21">
        <v>2.33</v>
      </c>
    </row>
    <row r="50" spans="2:10" ht="13.5" customHeight="1" x14ac:dyDescent="0.15"/>
  </sheetData>
  <sheetProtection algorithmName="SHA-512" hashValue="sl8JZ1/kpHovpljWdmvPqsNC1GqX0+bm4DZXVqo7kABsRIl+GBmZz1LIW3lg+dYwu0JOsBJ8dc+USjEkPj8l5Q==" saltValue="yZEm539aQG1MG4zsl4lz4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岐阜県</cp:lastModifiedBy>
  <cp:lastPrinted>2022-03-14T01:44:15Z</cp:lastPrinted>
  <dcterms:created xsi:type="dcterms:W3CDTF">2022-02-02T05:19:40Z</dcterms:created>
  <dcterms:modified xsi:type="dcterms:W3CDTF">2022-09-28T05:55:57Z</dcterms:modified>
  <cp:category/>
</cp:coreProperties>
</file>