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<sst xmlns="http://schemas.openxmlformats.org/spreadsheetml/2006/main" count="1167" uniqueCount="617">
  <si>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</si>
  <si>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</si>
  <si>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</si>
  <si>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</si>
  <si>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</si>
  <si>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</si>
  <si>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</si>
  <si>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</si>
  <si>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</si>
  <si>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</si>
  <si>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</si>
  <si>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</si>
  <si>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</si>
  <si>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</si>
  <si>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</si>
  <si>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</si>
  <si>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</si>
  <si>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</si>
  <si>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</si>
  <si>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</si>
  <si>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</si>
  <si>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</si>
  <si>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</si>
  <si>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</si>
  <si>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</si>
  <si>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</si>
  <si>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</si>
  <si>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</si>
  <si>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</si>
  <si>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</si>
  <si>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</si>
  <si>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</si>
  <si>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</si>
  <si>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</si>
  <si>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</si>
  <si>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</si>
  <si>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</si>
  <si>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</si>
  <si>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</si>
  <si>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</si>
  <si>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</si>
  <si>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</si>
  <si>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</si>
  <si>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</si>
  <si>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</si>
  <si>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</si>
  <si>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</si>
  <si>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</si>
  <si>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</si>
  <si>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</si>
  <si>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</si>
  <si>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</si>
  <si>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</si>
  <si>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</si>
  <si>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</si>
  <si>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</si>
  <si>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</si>
  <si>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</si>
  <si>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</si>
  <si>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</si>
  <si>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</si>
  <si>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</si>
  <si>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</si>
  <si>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</si>
  <si>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</si>
  <si>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</si>
  <si>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</si>
  <si>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</si>
  <si>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</si>
  <si>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</si>
  <si>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</si>
  <si>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</si>
  <si>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</si>
  <si>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</si>
  <si>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</si>
  <si>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</si>
  <si>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</si>
  <si>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</si>
  <si>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</si>
  <si>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</si>
  <si>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</si>
  <si>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</si>
  <si>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</si>
  <si>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</si>
  <si>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</si>
  <si>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</si>
  <si>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</si>
  <si>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</si>
  <si>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</si>
  <si>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</si>
  <si>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</si>
  <si>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</si>
  <si>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</si>
  <si>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</si>
  <si>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</si>
  <si>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</si>
  <si>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</si>
  <si>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</si>
  <si>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</si>
  <si>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</si>
  <si>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</si>
  <si>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</si>
  <si>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</si>
  <si>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</si>
  <si>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</si>
  <si>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</si>
  <si>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</si>
  <si>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</si>
  <si>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</si>
  <si>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</si>
  <si>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</si>
  <si>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</si>
  <si>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</si>
  <si>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</si>
  <si>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</si>
  <si>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</si>
  <si>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</si>
  <si>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</si>
  <si>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</si>
  <si>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</si>
  <si>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</si>
  <si>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</si>
  <si>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</si>
  <si>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</si>
  <si>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</si>
  <si>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</si>
  <si>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</si>
  <si>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</si>
  <si>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</si>
  <si>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</si>
  <si>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</si>
  <si>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</si>
  <si>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</si>
  <si>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</si>
  <si>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</si>
  <si>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</si>
  <si>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</si>
  <si>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</si>
  <si>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</si>
  <si>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</si>
  <si>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</si>
  <si>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</si>
  <si>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</si>
  <si>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</si>
  <si>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</si>
  <si>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</si>
  <si>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</si>
  <si>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</si>
  <si>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</si>
  <si>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</si>
  <si>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</si>
  <si>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</si>
  <si>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</si>
  <si>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</si>
  <si>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</si>
  <si>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</si>
  <si>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</si>
  <si>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</si>
  <si>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</si>
  <si>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</si>
  <si>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</si>
  <si>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</si>
  <si>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</si>
  <si>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</si>
  <si>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</si>
  <si>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</si>
  <si>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</si>
  <si>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</si>
  <si>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</si>
  <si>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</si>
  <si>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</si>
  <si>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</si>
  <si>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</si>
  <si>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</si>
  <si>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</si>
  <si>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</si>
  <si>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</si>
  <si>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</si>
  <si>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</si>
  <si>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</si>
  <si>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</si>
  <si>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</si>
  <si>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</si>
  <si>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</si>
  <si>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</si>
  <si>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</si>
  <si>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</si>
  <si>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</si>
  <si>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</si>
  <si>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</si>
  <si>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</si>
  <si>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</si>
  <si>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</si>
  <si>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</si>
  <si>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</si>
  <si>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</si>
  <si>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</si>
  <si>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</si>
  <si>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</si>
  <si>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</si>
  <si>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</si>
  <si>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</si>
  <si>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</si>
  <si>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</si>
  <si>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</si>
  <si>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</si>
  <si>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</si>
  <si>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</si>
  <si>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</si>
  <si>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</si>
  <si>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</si>
  <si>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</si>
  <si>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</si>
  <si>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岐阜県坂祝町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</si>
  <si>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</si>
  <si>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</si>
  <si>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</si>
  <si>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</si>
  <si>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</si>
  <si>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</si>
  <si>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</si>
  <si>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</si>
  <si>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</si>
  <si>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</si>
  <si>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</si>
  <si>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</si>
  <si>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</si>
  <si>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</si>
  <si>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</si>
  <si>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</si>
  <si>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</si>
  <si>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</si>
  <si>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</si>
  <si>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</si>
  <si>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</si>
  <si>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</si>
  <si>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</si>
  <si>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</si>
  <si>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</si>
  <si>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</si>
  <si>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</si>
  <si>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</si>
  <si>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</si>
  <si>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</si>
  <si>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</si>
  <si>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</si>
  <si>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</si>
  <si>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</si>
  <si>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</si>
  <si>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</si>
  <si>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</si>
  <si>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</si>
  <si>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</si>
  <si>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</si>
  <si>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</si>
  <si>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</si>
  <si>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</si>
  <si>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</si>
  <si>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</si>
  <si>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</si>
  <si>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</si>
  <si>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</si>
  <si>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</si>
  <si>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</si>
  <si>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</si>
  <si>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</si>
  <si>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</si>
  <si>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</si>
  <si>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</si>
  <si>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</si>
  <si>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</si>
  <si>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</si>
  <si>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</si>
  <si>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</si>
  <si>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</si>
  <si>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</si>
  <si>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</si>
  <si>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</si>
  <si>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</si>
  <si>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</si>
  <si>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</si>
  <si>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</si>
  <si>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</si>
  <si>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</si>
  <si>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</si>
  <si>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</si>
  <si>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</si>
  <si>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</si>
  <si>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</si>
  <si>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</si>
  <si>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</si>
  <si>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</si>
  <si>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</si>
  <si>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</si>
  <si>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</si>
  <si>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</si>
  <si>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</si>
  <si>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</si>
  <si>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</si>
  <si>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</si>
  <si>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</si>
  <si>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</si>
  <si>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</si>
  <si>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</si>
  <si>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</si>
  <si>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</si>
  <si>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</si>
  <si>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</si>
  <si>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</si>
  <si>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</si>
  <si>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</si>
  <si>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</si>
  <si>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</si>
  <si>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</si>
  <si>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</si>
  <si>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</si>
  <si>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</si>
  <si>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</si>
  <si>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</si>
  <si>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</si>
  <si>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</si>
  <si>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</si>
  <si>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</si>
  <si>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</si>
  <si>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</si>
  <si>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</si>
  <si>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</si>
  <si>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</si>
  <si>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</si>
  <si>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</si>
  <si>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</si>
  <si>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</si>
  <si>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</si>
  <si>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</si>
  <si>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</si>
  <si>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</si>
  <si>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</si>
  <si>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</si>
  <si>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</si>
  <si>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</si>
  <si>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</si>
  <si>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</si>
  <si>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</si>
  <si>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</si>
  <si>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</si>
  <si>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</si>
  <si>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</si>
  <si>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</si>
  <si>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</si>
  <si>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</si>
  <si>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</si>
  <si>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</si>
  <si>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</si>
  <si>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</si>
  <si>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</si>
  <si>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</si>
  <si>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</si>
  <si>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</si>
  <si>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</si>
  <si>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</si>
  <si>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</si>
  <si>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</si>
  <si>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</si>
  <si>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</si>
  <si>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</si>
  <si>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</si>
  <si>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</si>
  <si>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</si>
  <si>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</si>
  <si>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岐阜県坂祝町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</si>
  <si>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</si>
  <si>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</si>
  <si>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</si>
  <si>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</si>
  <si>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</si>
  <si>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</si>
  <si>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</si>
  <si>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</si>
  <si>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</si>
  <si>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</si>
  <si>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</si>
  <si>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</si>
  <si>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</si>
  <si>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</si>
  <si>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</si>
  <si>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</si>
  <si>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</si>
  <si>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</si>
  <si>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</si>
  <si>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</si>
  <si>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</si>
  <si>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</si>
  <si>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</si>
  <si>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</si>
  <si>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</si>
  <si>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</si>
  <si>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</si>
  <si>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</si>
  <si>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</si>
  <si>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</si>
  <si>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</si>
  <si>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</si>
  <si>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</si>
  <si>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</si>
  <si>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</si>
  <si>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</si>
  <si>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</si>
  <si>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</si>
  <si>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</si>
  <si>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</si>
  <si>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</si>
  <si>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</si>
  <si>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</si>
  <si>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</si>
  <si>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</si>
  <si>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</si>
  <si>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</si>
  <si>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</si>
  <si>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</si>
  <si>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</si>
  <si>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</si>
  <si>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</si>
  <si>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</si>
  <si>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</si>
  <si>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</si>
  <si>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</si>
  <si>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</si>
  <si>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</si>
  <si>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</si>
  <si>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</si>
  <si>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</si>
  <si>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</si>
  <si>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</si>
  <si>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</si>
  <si>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</si>
  <si>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</si>
  <si>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</si>
  <si>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</si>
  <si>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</si>
  <si>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</si>
  <si>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</si>
  <si>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</si>
  <si>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</si>
  <si>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</si>
  <si>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</si>
  <si>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</si>
  <si>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</si>
  <si>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</si>
  <si>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</si>
  <si>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</si>
  <si>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</si>
  <si>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</si>
  <si>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</si>
  <si>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</si>
  <si>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</si>
  <si>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</si>
  <si>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</si>
  <si>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</si>
  <si>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</si>
  <si>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</si>
  <si>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</si>
  <si>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</si>
  <si>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</si>
  <si>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</si>
  <si>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</si>
  <si>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</si>
  <si>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</si>
  <si>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</si>
  <si>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</si>
  <si>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</si>
  <si>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</si>
  <si>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</si>
  <si>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</si>
  <si>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</si>
  <si>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</si>
  <si>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</si>
  <si>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</si>
  <si>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</si>
  <si>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</si>
  <si>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</si>
  <si>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</si>
  <si>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</si>
  <si>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</si>
  <si>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</si>
  <si>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</si>
  <si>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</si>
  <si>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</si>
  <si>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</si>
  <si>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</si>
  <si>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</si>
  <si>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</si>
  <si>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</si>
  <si>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</si>
  <si>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</si>
  <si>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</si>
  <si>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</si>
  <si>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</si>
  <si>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</si>
  <si>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</si>
  <si>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</si>
  <si>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</si>
  <si>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</si>
  <si>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</si>
  <si>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</si>
  <si>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</si>
  <si>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</si>
  <si>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</si>
  <si>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</si>
  <si>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</si>
  <si>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</si>
  <si>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</si>
  <si>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</si>
  <si>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</si>
  <si>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</si>
  <si>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</si>
  <si>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</si>
  <si>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</si>
  <si>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</si>
  <si>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</si>
  <si>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</si>
  <si>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</si>
  <si>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</si>
  <si>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</si>
  <si>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</si>
  <si>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</si>
  <si>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</si>
  <si>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</si>
  <si>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</si>
  <si>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</si>
  <si>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</si>
  <si>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</si>
  <si>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</si>
  <si>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</si>
  <si>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</si>
  <si>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</si>
  <si>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</si>
  <si>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</si>
  <si>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</si>
  <si>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</si>
  <si>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</si>
  <si>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</si>
  <si>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</si>
  <si>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</si>
  <si>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</si>
  <si>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</si>
  <si>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</si>
  <si>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</si>
  <si>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</si>
  <si>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</si>
  <si>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</si>
  <si>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</si>
  <si>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</si>
  <si>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</si>
  <si>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</si>
  <si>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</si>
  <si>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</si>
  <si>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</si>
  <si>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</si>
  <si>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</si>
  <si>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</si>
  <si>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</si>
  <si>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</si>
  <si>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</si>
  <si>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</si>
  <si>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0.95</t>
  </si>
  <si>
    <t>▲ 6.34</t>
  </si>
  <si>
    <t>▲ 7.73</t>
  </si>
  <si>
    <t>▲ 3.79</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</si>
  <si>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</si>
  <si>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</si>
  <si>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</si>
  <si>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</si>
  <si>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</si>
  <si>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</si>
  <si>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</si>
  <si>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</si>
  <si>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</si>
  <si>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</si>
  <si>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</si>
  <si>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</si>
  <si>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</si>
  <si>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</si>
  <si>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基金繰入20</t>
    <rPh sb="0" eb="2">
      <t>キキン</t>
    </rPh>
    <rPh sb="2" eb="4">
      <t>クリイレ</t>
    </rPh>
    <phoneticPr fontId="2"/>
  </si>
  <si>
    <t>-</t>
    <phoneticPr fontId="2"/>
  </si>
  <si>
    <t>-</t>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</si>
  <si>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</si>
  <si>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</si>
  <si>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</si>
  <si>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</si>
  <si>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</si>
  <si>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</si>
  <si>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可茂公設地方卸売市場組合</t>
    <rPh sb="0" eb="2">
      <t>カモ</t>
    </rPh>
    <rPh sb="2" eb="4">
      <t>コウセツ</t>
    </rPh>
    <rPh sb="4" eb="6">
      <t>チホウ</t>
    </rPh>
    <rPh sb="6" eb="8">
      <t>オロシウリ</t>
    </rPh>
    <rPh sb="8" eb="10">
      <t>シジョウ</t>
    </rPh>
    <rPh sb="10" eb="12">
      <t>クミアイ</t>
    </rPh>
    <phoneticPr fontId="2"/>
  </si>
  <si>
    <t>法非適用企業</t>
    <rPh sb="0" eb="1">
      <t>ホウ</t>
    </rPh>
    <rPh sb="1" eb="2">
      <t>ヒ</t>
    </rPh>
    <rPh sb="2" eb="4">
      <t>テキヨウ</t>
    </rPh>
    <rPh sb="4" eb="6">
      <t>キギョウ</t>
    </rPh>
    <phoneticPr fontId="2"/>
  </si>
  <si>
    <t>基金繰入94</t>
    <rPh sb="0" eb="2">
      <t>キキン</t>
    </rPh>
    <rPh sb="2" eb="4">
      <t>クリイレ</t>
    </rPh>
    <phoneticPr fontId="2"/>
  </si>
  <si>
    <t>基金繰入790</t>
    <rPh sb="0" eb="2">
      <t>キキン</t>
    </rPh>
    <rPh sb="2" eb="4">
      <t>クリイレ</t>
    </rPh>
    <phoneticPr fontId="2"/>
  </si>
  <si>
    <t>基金繰入70</t>
    <rPh sb="0" eb="2">
      <t>キキン</t>
    </rPh>
    <rPh sb="2" eb="4">
      <t>クリイレ</t>
    </rPh>
    <phoneticPr fontId="2"/>
  </si>
  <si>
    <t>-</t>
    <phoneticPr fontId="2"/>
  </si>
  <si>
    <t>公共施設等整備基金</t>
    <rPh sb="0" eb="2">
      <t>コウキョウ</t>
    </rPh>
    <rPh sb="2" eb="4">
      <t>シセツ</t>
    </rPh>
    <rPh sb="4" eb="5">
      <t>トウ</t>
    </rPh>
    <rPh sb="5" eb="7">
      <t>セイビ</t>
    </rPh>
    <rPh sb="7" eb="9">
      <t>キキン</t>
    </rPh>
    <phoneticPr fontId="5"/>
  </si>
  <si>
    <t>しあわせまちづくり基金</t>
    <rPh sb="9" eb="11">
      <t>キキン</t>
    </rPh>
    <phoneticPr fontId="5"/>
  </si>
  <si>
    <t>ふるさと応援基金</t>
    <rPh sb="4" eb="6">
      <t>オウエン</t>
    </rPh>
    <rPh sb="6" eb="8">
      <t>キキン</t>
    </rPh>
    <phoneticPr fontId="5"/>
  </si>
  <si>
    <t>-</t>
    <phoneticPr fontId="2"/>
  </si>
  <si>
    <t>事業活性化支援基金</t>
    <phoneticPr fontId="5"/>
  </si>
  <si>
    <t>ふるさと農村活性化対策基金</t>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</si>
  <si>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</si>
  <si>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</si>
  <si>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</si>
  <si>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</si>
  <si>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</si>
  <si>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</si>
  <si>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</si>
  <si>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過去の大きな借入の終了や、負担金を繰上げ償還したことにより、H30年から実質公債</t>
    </r>
    <r>
      <rPr>
        <sz val="11"/>
        <rFont val="ＭＳ Ｐゴシック"/>
        <family val="3"/>
        <charset val="128"/>
      </rPr>
      <t>費比率は2.2%にまで</t>
    </r>
    <r>
      <rPr>
        <sz val="11"/>
        <color indexed="8"/>
        <rFont val="ＭＳ Ｐゴシック"/>
        <family val="3"/>
        <charset val="128"/>
      </rPr>
      <t>下がり、低水準で抑えられてきたが、令和元年度以降は一般会計、企業会計、一部事務組合どの会計においても償還金が増加の一途となっている。今後も施設建設や雨水対策のための河川等改修、老朽化に対応する施設改修等の大規模な借入が予定されているため、再び減少に転じる期待は少なく、当分の間は増加が続くことが見込まれる。その中で、できる限り後年への負担が緩やかになるように、目的基金の活用と積立て、計画的な借入の実施に努める。</t>
    </r>
    <rPh sb="1" eb="3">
      <t>カコ</t>
    </rPh>
    <rPh sb="4" eb="5">
      <t>オオ</t>
    </rPh>
    <rPh sb="7" eb="9">
      <t>カリイレ</t>
    </rPh>
    <rPh sb="10" eb="12">
      <t>シュウリョウ</t>
    </rPh>
    <rPh sb="14" eb="17">
      <t>フタンキン</t>
    </rPh>
    <rPh sb="18" eb="20">
      <t>クリア</t>
    </rPh>
    <rPh sb="21" eb="23">
      <t>ショウカン</t>
    </rPh>
    <rPh sb="34" eb="35">
      <t>ネン</t>
    </rPh>
    <rPh sb="37" eb="39">
      <t>ジッシツ</t>
    </rPh>
    <rPh sb="39" eb="41">
      <t>コウサイ</t>
    </rPh>
    <rPh sb="42" eb="44">
      <t>ヒリツ</t>
    </rPh>
    <rPh sb="52" eb="53">
      <t>サ</t>
    </rPh>
    <rPh sb="56" eb="59">
      <t>テイスイジュン</t>
    </rPh>
    <rPh sb="60" eb="61">
      <t>オサ</t>
    </rPh>
    <rPh sb="69" eb="71">
      <t>レイワ</t>
    </rPh>
    <rPh sb="71" eb="73">
      <t>ガンネン</t>
    </rPh>
    <rPh sb="73" eb="74">
      <t>ド</t>
    </rPh>
    <rPh sb="74" eb="76">
      <t>イコウ</t>
    </rPh>
    <rPh sb="77" eb="79">
      <t>イッパン</t>
    </rPh>
    <rPh sb="79" eb="81">
      <t>カイケイ</t>
    </rPh>
    <rPh sb="82" eb="84">
      <t>キギョウ</t>
    </rPh>
    <rPh sb="84" eb="86">
      <t>カイケイ</t>
    </rPh>
    <rPh sb="87" eb="89">
      <t>イチブ</t>
    </rPh>
    <rPh sb="89" eb="91">
      <t>ジム</t>
    </rPh>
    <rPh sb="91" eb="93">
      <t>クミアイ</t>
    </rPh>
    <rPh sb="95" eb="97">
      <t>カイケイ</t>
    </rPh>
    <rPh sb="102" eb="104">
      <t>ショウカン</t>
    </rPh>
    <rPh sb="104" eb="105">
      <t>キン</t>
    </rPh>
    <rPh sb="106" eb="108">
      <t>ゾウカ</t>
    </rPh>
    <rPh sb="109" eb="111">
      <t>イット</t>
    </rPh>
    <rPh sb="118" eb="120">
      <t>コンゴ</t>
    </rPh>
    <rPh sb="121" eb="123">
      <t>シセツ</t>
    </rPh>
    <rPh sb="123" eb="125">
      <t>ケンセツ</t>
    </rPh>
    <rPh sb="126" eb="128">
      <t>ウスイ</t>
    </rPh>
    <rPh sb="128" eb="130">
      <t>タイサク</t>
    </rPh>
    <rPh sb="134" eb="136">
      <t>カセン</t>
    </rPh>
    <rPh sb="136" eb="137">
      <t>トウ</t>
    </rPh>
    <rPh sb="137" eb="139">
      <t>カイシュウ</t>
    </rPh>
    <rPh sb="140" eb="143">
      <t>ロウキュウカ</t>
    </rPh>
    <rPh sb="144" eb="146">
      <t>タイオウ</t>
    </rPh>
    <rPh sb="148" eb="150">
      <t>シセツ</t>
    </rPh>
    <rPh sb="150" eb="152">
      <t>カイシュウ</t>
    </rPh>
    <rPh sb="152" eb="153">
      <t>トウ</t>
    </rPh>
    <rPh sb="154" eb="157">
      <t>ダイキボ</t>
    </rPh>
    <rPh sb="158" eb="160">
      <t>カリイレ</t>
    </rPh>
    <rPh sb="161" eb="163">
      <t>ヨテイ</t>
    </rPh>
    <rPh sb="171" eb="172">
      <t>フタタ</t>
    </rPh>
    <rPh sb="173" eb="175">
      <t>ゲンショウ</t>
    </rPh>
    <rPh sb="176" eb="177">
      <t>テン</t>
    </rPh>
    <rPh sb="179" eb="181">
      <t>キタイ</t>
    </rPh>
    <rPh sb="182" eb="183">
      <t>スク</t>
    </rPh>
    <rPh sb="186" eb="188">
      <t>トウブン</t>
    </rPh>
    <rPh sb="189" eb="190">
      <t>カン</t>
    </rPh>
    <rPh sb="191" eb="192">
      <t>ゾウ</t>
    </rPh>
    <rPh sb="192" eb="193">
      <t>カ</t>
    </rPh>
    <rPh sb="194" eb="195">
      <t>ツヅ</t>
    </rPh>
    <rPh sb="199" eb="201">
      <t>ミコ</t>
    </rPh>
    <rPh sb="207" eb="208">
      <t>ナカ</t>
    </rPh>
    <rPh sb="213" eb="214">
      <t>カギ</t>
    </rPh>
    <rPh sb="215" eb="217">
      <t>コウネン</t>
    </rPh>
    <rPh sb="219" eb="221">
      <t>フタン</t>
    </rPh>
    <rPh sb="222" eb="223">
      <t>ユル</t>
    </rPh>
    <rPh sb="232" eb="234">
      <t>モクテキ</t>
    </rPh>
    <rPh sb="234" eb="236">
      <t>キキン</t>
    </rPh>
    <rPh sb="237" eb="239">
      <t>カツヨウ</t>
    </rPh>
    <rPh sb="240" eb="242">
      <t>ツミタテ</t>
    </rPh>
    <rPh sb="244" eb="247">
      <t>ケイカクテキ</t>
    </rPh>
    <rPh sb="248" eb="250">
      <t>カリイレ</t>
    </rPh>
    <rPh sb="251" eb="253">
      <t>ジッシ</t>
    </rPh>
    <rPh sb="254" eb="25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</si>
  <si>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</si>
  <si>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</si>
  <si>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</si>
  <si>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充当可能財源が将来負担額を超えているため、将来負担比率は出ていないが、基金は減少しているのが現状である。施設の老朽化も進み、今後は大きな借入も予定されているため、大規模な事業以外の安易な基金の取崩しは控え、計画的な借入の実施と、目的基金への積立てを可能な範囲で継続的に実施し、将来負担の急激な上昇を抑えるように努める。</t>
    <rPh sb="1" eb="3">
      <t>ジュウトウ</t>
    </rPh>
    <rPh sb="3" eb="5">
      <t>カノウ</t>
    </rPh>
    <rPh sb="5" eb="7">
      <t>ザイゲン</t>
    </rPh>
    <rPh sb="8" eb="10">
      <t>ショウライ</t>
    </rPh>
    <rPh sb="10" eb="12">
      <t>フタン</t>
    </rPh>
    <rPh sb="12" eb="13">
      <t>ガク</t>
    </rPh>
    <rPh sb="14" eb="15">
      <t>コ</t>
    </rPh>
    <rPh sb="22" eb="24">
      <t>ショウライ</t>
    </rPh>
    <rPh sb="24" eb="26">
      <t>フタン</t>
    </rPh>
    <rPh sb="26" eb="28">
      <t>ヒリツ</t>
    </rPh>
    <rPh sb="29" eb="30">
      <t>デ</t>
    </rPh>
    <rPh sb="36" eb="38">
      <t>キキン</t>
    </rPh>
    <rPh sb="39" eb="40">
      <t>ゲン</t>
    </rPh>
    <rPh sb="40" eb="41">
      <t>ショウ</t>
    </rPh>
    <rPh sb="47" eb="49">
      <t>ゲンジョウ</t>
    </rPh>
    <rPh sb="53" eb="55">
      <t>シセツ</t>
    </rPh>
    <rPh sb="56" eb="59">
      <t>ロウキュウカ</t>
    </rPh>
    <rPh sb="60" eb="61">
      <t>スス</t>
    </rPh>
    <rPh sb="63" eb="65">
      <t>コンゴ</t>
    </rPh>
    <rPh sb="66" eb="67">
      <t>オオ</t>
    </rPh>
    <rPh sb="69" eb="71">
      <t>カリイレ</t>
    </rPh>
    <rPh sb="72" eb="74">
      <t>ヨテイ</t>
    </rPh>
    <rPh sb="82" eb="85">
      <t>ダイキボ</t>
    </rPh>
    <rPh sb="86" eb="88">
      <t>ジギョウ</t>
    </rPh>
    <rPh sb="88" eb="90">
      <t>イガイ</t>
    </rPh>
    <rPh sb="91" eb="93">
      <t>アンイ</t>
    </rPh>
    <rPh sb="94" eb="96">
      <t>キキン</t>
    </rPh>
    <rPh sb="97" eb="99">
      <t>トリクズ</t>
    </rPh>
    <rPh sb="101" eb="102">
      <t>ヒカ</t>
    </rPh>
    <rPh sb="104" eb="107">
      <t>ケイカクテキ</t>
    </rPh>
    <rPh sb="108" eb="110">
      <t>カリイレ</t>
    </rPh>
    <rPh sb="111" eb="113">
      <t>ジッシ</t>
    </rPh>
    <rPh sb="115" eb="117">
      <t>モクテキ</t>
    </rPh>
    <rPh sb="117" eb="119">
      <t>キキン</t>
    </rPh>
    <rPh sb="121" eb="123">
      <t>ツミタ</t>
    </rPh>
    <rPh sb="125" eb="127">
      <t>カノウ</t>
    </rPh>
    <rPh sb="128" eb="130">
      <t>ハンイ</t>
    </rPh>
    <rPh sb="131" eb="134">
      <t>ケイゾクテキ</t>
    </rPh>
    <rPh sb="135" eb="137">
      <t>ジッシ</t>
    </rPh>
    <rPh sb="139" eb="141">
      <t>ショウライ</t>
    </rPh>
    <rPh sb="141" eb="143">
      <t>フタン</t>
    </rPh>
    <rPh sb="144" eb="146">
      <t>キュウゲキ</t>
    </rPh>
    <rPh sb="147" eb="149">
      <t>ジョウショウ</t>
    </rPh>
    <rPh sb="150" eb="151">
      <t>オサ</t>
    </rPh>
    <rPh sb="156" eb="157">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</si>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</sst>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19DA-428D-88B1-82845B51CD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55868</c:v>
                </c:pt>
                <c:pt idx="1">
                  <c:v>44086</c:v>
                </c:pt>
                <c:pt idx="2">
                  <c:v>41099</c:v>
                </c:pt>
                <c:pt idx="3">
                  <c:v>40760</c:v>
                </c:pt>
                <c:pt idx="4">
                  <c:v>40161</c:v>
                </c:pt>
              </c:numCache>
            </c:numRef>
          </c:val>
          <c:smooth val="0"/>
          <c:extLst>
            <c:ext xmlns:c16="http://schemas.microsoft.com/office/drawing/2014/chart" uri="{C3380CC4-5D6E-409C-BE32-E72D297353CC}">
              <c16:uniqueId val="{00000001-19DA-428D-88B1-82845B51CDC5}"/>
            </c:ext>
          </c:extLst>
        </c:ser>
        <c:dLbls>
          <c:showLegendKey val="0"/>
          <c:showVal val="0"/>
          <c:showCatName val="0"/>
          <c:showSerName val="0"/>
          <c:showPercent val="0"/>
          <c:showBubbleSize val="0"/>
        </c:dLbls>
        <c:marker val="1"/>
        <c:smooth val="0"/>
        <c:axId val="396791032"/>
        <c:axId val="396793776"/>
      </c:lineChart>
      <c:catAx>
        <c:axId val="396791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793776"/>
        <c:crosses val="autoZero"/>
        <c:auto val="1"/>
        <c:lblAlgn val="ctr"/>
        <c:lblOffset val="100"/>
        <c:tickLblSkip val="1"/>
        <c:tickMarkSkip val="1"/>
        <c:noMultiLvlLbl val="0"/>
      </c:catAx>
      <c:valAx>
        <c:axId val="3967937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791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4.99</c:v>
                </c:pt>
                <c:pt idx="1">
                  <c:v>3.05</c:v>
                </c:pt>
                <c:pt idx="2">
                  <c:v>4.24</c:v>
                </c:pt>
                <c:pt idx="3">
                  <c:v>4.93</c:v>
                </c:pt>
                <c:pt idx="4">
                  <c:v>8.34</c:v>
                </c:pt>
              </c:numCache>
            </c:numRef>
          </c:val>
          <c:extLst>
            <c:ext xmlns:c16="http://schemas.microsoft.com/office/drawing/2014/chart" uri="{C3380CC4-5D6E-409C-BE32-E72D297353CC}">
              <c16:uniqueId val="{00000000-E9D1-4F0F-BE08-2191606508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58.32</c:v>
                </c:pt>
                <c:pt idx="1">
                  <c:v>52.84</c:v>
                </c:pt>
                <c:pt idx="2">
                  <c:v>43.43</c:v>
                </c:pt>
                <c:pt idx="3">
                  <c:v>39.020000000000003</c:v>
                </c:pt>
                <c:pt idx="4">
                  <c:v>42.02</c:v>
                </c:pt>
              </c:numCache>
            </c:numRef>
          </c:val>
          <c:extLst>
            <c:ext xmlns:c16="http://schemas.microsoft.com/office/drawing/2014/chart" uri="{C3380CC4-5D6E-409C-BE32-E72D297353CC}">
              <c16:uniqueId val="{00000001-E9D1-4F0F-BE08-219160650820}"/>
            </c:ext>
          </c:extLst>
        </c:ser>
        <c:dLbls>
          <c:showLegendKey val="0"/>
          <c:showVal val="0"/>
          <c:showCatName val="0"/>
          <c:showSerName val="0"/>
          <c:showPercent val="0"/>
          <c:showBubbleSize val="0"/>
        </c:dLbls>
        <c:gapWidth val="250"/>
        <c:overlap val="100"/>
        <c:axId val="396792208"/>
        <c:axId val="39679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-0.95</c:v>
                </c:pt>
                <c:pt idx="1">
                  <c:v>-6.34</c:v>
                </c:pt>
                <c:pt idx="2">
                  <c:v>-7.73</c:v>
                </c:pt>
                <c:pt idx="3">
                  <c:v>-3.79</c:v>
                </c:pt>
                <c:pt idx="4">
                  <c:v>9.02</c:v>
                </c:pt>
              </c:numCache>
            </c:numRef>
          </c:val>
          <c:smooth val="0"/>
          <c:extLst>
            <c:ext xmlns:c16="http://schemas.microsoft.com/office/drawing/2014/chart" uri="{C3380CC4-5D6E-409C-BE32-E72D297353CC}">
              <c16:uniqueId val="{00000002-E9D1-4F0F-BE08-219160650820}"/>
            </c:ext>
          </c:extLst>
        </c:ser>
        <c:dLbls>
          <c:showLegendKey val="0"/>
          <c:showVal val="0"/>
          <c:showCatName val="0"/>
          <c:showSerName val="0"/>
          <c:showPercent val="0"/>
          <c:showBubbleSize val="0"/>
        </c:dLbls>
        <c:marker val="1"/>
        <c:smooth val="0"/>
        <c:axId val="396792208"/>
        <c:axId val="396792992"/>
      </c:lineChart>
      <c:catAx>
        <c:axId val="39679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792992"/>
        <c:crosses val="autoZero"/>
        <c:auto val="1"/>
        <c:lblAlgn val="ctr"/>
        <c:lblOffset val="100"/>
        <c:tickLblSkip val="1"/>
        <c:tickMarkSkip val="1"/>
        <c:noMultiLvlLbl val="0"/>
      </c:catAx>
      <c:valAx>
        <c:axId val="39679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79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0.87</c:v>
                </c:pt>
                <c:pt idx="4">
                  <c:v>#N/A</c:v>
                </c:pt>
                <c:pt idx="5">
                  <c:v>1.7</c:v>
                </c:pt>
                <c:pt idx="6">
                  <c:v>0</c:v>
                </c:pt>
                <c:pt idx="7">
                  <c:v>0</c:v>
                </c:pt>
                <c:pt idx="8">
                  <c:v>0</c:v>
                </c:pt>
                <c:pt idx="9">
                  <c:v>0</c:v>
                </c:pt>
              </c:numCache>
            </c:numRef>
          </c:val>
          <c:extLst>
            <c:ext xmlns:c16="http://schemas.microsoft.com/office/drawing/2014/chart" uri="{C3380CC4-5D6E-409C-BE32-E72D297353CC}">
              <c16:uniqueId val="{00000000-DD21-44C3-8285-1D43DC96DB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21-44C3-8285-1D43DC96DB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21-44C3-8285-1D43DC96DB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D21-44C3-8285-1D43DC96DB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0.11</c:v>
                </c:pt>
                <c:pt idx="4">
                  <c:v>#N/A</c:v>
                </c:pt>
                <c:pt idx="5">
                  <c:v>0.1</c:v>
                </c:pt>
                <c:pt idx="6">
                  <c:v>#N/A</c:v>
                </c:pt>
                <c:pt idx="7">
                  <c:v>0.1</c:v>
                </c:pt>
                <c:pt idx="8">
                  <c:v>#N/A</c:v>
                </c:pt>
                <c:pt idx="9">
                  <c:v>0.14000000000000001</c:v>
                </c:pt>
              </c:numCache>
            </c:numRef>
          </c:val>
          <c:extLst>
            <c:ext xmlns:c16="http://schemas.microsoft.com/office/drawing/2014/chart" uri="{C3380CC4-5D6E-409C-BE32-E72D297353CC}">
              <c16:uniqueId val="{00000004-DD21-44C3-8285-1D43DC96DB8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1.35</c:v>
                </c:pt>
                <c:pt idx="2">
                  <c:v>#N/A</c:v>
                </c:pt>
                <c:pt idx="3">
                  <c:v>1.27</c:v>
                </c:pt>
                <c:pt idx="4">
                  <c:v>#N/A</c:v>
                </c:pt>
                <c:pt idx="5">
                  <c:v>1.34</c:v>
                </c:pt>
                <c:pt idx="6">
                  <c:v>#N/A</c:v>
                </c:pt>
                <c:pt idx="7">
                  <c:v>0.72</c:v>
                </c:pt>
                <c:pt idx="8">
                  <c:v>#N/A</c:v>
                </c:pt>
                <c:pt idx="9">
                  <c:v>0.62</c:v>
                </c:pt>
              </c:numCache>
            </c:numRef>
          </c:val>
          <c:extLst>
            <c:ext xmlns:c16="http://schemas.microsoft.com/office/drawing/2014/chart" uri="{C3380CC4-5D6E-409C-BE32-E72D297353CC}">
              <c16:uniqueId val="{00000005-DD21-44C3-8285-1D43DC96DB8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5.18</c:v>
                </c:pt>
                <c:pt idx="2">
                  <c:v>#N/A</c:v>
                </c:pt>
                <c:pt idx="3">
                  <c:v>6.66</c:v>
                </c:pt>
                <c:pt idx="4">
                  <c:v>#N/A</c:v>
                </c:pt>
                <c:pt idx="5">
                  <c:v>7.17</c:v>
                </c:pt>
                <c:pt idx="6">
                  <c:v>#N/A</c:v>
                </c:pt>
                <c:pt idx="7">
                  <c:v>3.31</c:v>
                </c:pt>
                <c:pt idx="8">
                  <c:v>#N/A</c:v>
                </c:pt>
                <c:pt idx="9">
                  <c:v>4.18</c:v>
                </c:pt>
              </c:numCache>
            </c:numRef>
          </c:val>
          <c:extLst>
            <c:ext xmlns:c16="http://schemas.microsoft.com/office/drawing/2014/chart" uri="{C3380CC4-5D6E-409C-BE32-E72D297353CC}">
              <c16:uniqueId val="{00000006-DD21-44C3-8285-1D43DC96DB8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4.99</c:v>
                </c:pt>
                <c:pt idx="2">
                  <c:v>#N/A</c:v>
                </c:pt>
                <c:pt idx="3">
                  <c:v>3.05</c:v>
                </c:pt>
                <c:pt idx="4">
                  <c:v>#N/A</c:v>
                </c:pt>
                <c:pt idx="5">
                  <c:v>4.24</c:v>
                </c:pt>
                <c:pt idx="6">
                  <c:v>#N/A</c:v>
                </c:pt>
                <c:pt idx="7">
                  <c:v>4.93</c:v>
                </c:pt>
                <c:pt idx="8">
                  <c:v>#N/A</c:v>
                </c:pt>
                <c:pt idx="9">
                  <c:v>8.34</c:v>
                </c:pt>
              </c:numCache>
            </c:numRef>
          </c:val>
          <c:extLst>
            <c:ext xmlns:c16="http://schemas.microsoft.com/office/drawing/2014/chart" uri="{C3380CC4-5D6E-409C-BE32-E72D297353CC}">
              <c16:uniqueId val="{00000007-DD21-44C3-8285-1D43DC96DB8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6.63</c:v>
                </c:pt>
                <c:pt idx="8">
                  <c:v>#N/A</c:v>
                </c:pt>
                <c:pt idx="9">
                  <c:v>8.42</c:v>
                </c:pt>
              </c:numCache>
            </c:numRef>
          </c:val>
          <c:extLst>
            <c:ext xmlns:c16="http://schemas.microsoft.com/office/drawing/2014/chart" uri="{C3380CC4-5D6E-409C-BE32-E72D297353CC}">
              <c16:uniqueId val="{00000008-DD21-44C3-8285-1D43DC96DB8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24.98</c:v>
                </c:pt>
                <c:pt idx="2">
                  <c:v>#N/A</c:v>
                </c:pt>
                <c:pt idx="3">
                  <c:v>25.12</c:v>
                </c:pt>
                <c:pt idx="4">
                  <c:v>#N/A</c:v>
                </c:pt>
                <c:pt idx="5">
                  <c:v>26.04</c:v>
                </c:pt>
                <c:pt idx="6">
                  <c:v>#N/A</c:v>
                </c:pt>
                <c:pt idx="7">
                  <c:v>27.29</c:v>
                </c:pt>
                <c:pt idx="8">
                  <c:v>#N/A</c:v>
                </c:pt>
                <c:pt idx="9">
                  <c:v>26.76</c:v>
                </c:pt>
              </c:numCache>
            </c:numRef>
          </c:val>
          <c:extLst>
            <c:ext xmlns:c16="http://schemas.microsoft.com/office/drawing/2014/chart" uri="{C3380CC4-5D6E-409C-BE32-E72D297353CC}">
              <c16:uniqueId val="{00000009-DD21-44C3-8285-1D43DC96DB82}"/>
            </c:ext>
          </c:extLst>
        </c:ser>
        <c:dLbls>
          <c:showLegendKey val="0"/>
          <c:showVal val="0"/>
          <c:showCatName val="0"/>
          <c:showSerName val="0"/>
          <c:showPercent val="0"/>
          <c:showBubbleSize val="0"/>
        </c:dLbls>
        <c:gapWidth val="150"/>
        <c:overlap val="100"/>
        <c:axId val="396791424"/>
        <c:axId val="396792600"/>
      </c:barChart>
      <c:catAx>
        <c:axId val="3967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792600"/>
        <c:crosses val="autoZero"/>
        <c:auto val="1"/>
        <c:lblAlgn val="ctr"/>
        <c:lblOffset val="100"/>
        <c:tickLblSkip val="1"/>
        <c:tickMarkSkip val="1"/>
        <c:noMultiLvlLbl val="0"/>
      </c:catAx>
      <c:valAx>
        <c:axId val="396792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79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258</c:v>
                </c:pt>
                <c:pt idx="5">
                  <c:v>264</c:v>
                </c:pt>
                <c:pt idx="8">
                  <c:v>265</c:v>
                </c:pt>
                <c:pt idx="11">
                  <c:v>241</c:v>
                </c:pt>
                <c:pt idx="14">
                  <c:v>239</c:v>
                </c:pt>
              </c:numCache>
            </c:numRef>
          </c:val>
          <c:extLst>
            <c:ext xmlns:c16="http://schemas.microsoft.com/office/drawing/2014/chart" uri="{C3380CC4-5D6E-409C-BE32-E72D297353CC}">
              <c16:uniqueId val="{00000000-3C24-4C58-B62A-45B41EAEC2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24-4C58-B62A-45B41EAEC2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1</c:v>
                </c:pt>
                <c:pt idx="6">
                  <c:v>1</c:v>
                </c:pt>
                <c:pt idx="9">
                  <c:v>1</c:v>
                </c:pt>
                <c:pt idx="12">
                  <c:v>1</c:v>
                </c:pt>
              </c:numCache>
            </c:numRef>
          </c:val>
          <c:extLst>
            <c:ext xmlns:c16="http://schemas.microsoft.com/office/drawing/2014/chart" uri="{C3380CC4-5D6E-409C-BE32-E72D297353CC}">
              <c16:uniqueId val="{00000002-3C24-4C58-B62A-45B41EAEC2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16</c:v>
                </c:pt>
                <c:pt idx="6">
                  <c:v>7</c:v>
                </c:pt>
                <c:pt idx="9">
                  <c:v>12</c:v>
                </c:pt>
                <c:pt idx="12">
                  <c:v>16</c:v>
                </c:pt>
              </c:numCache>
            </c:numRef>
          </c:val>
          <c:extLst>
            <c:ext xmlns:c16="http://schemas.microsoft.com/office/drawing/2014/chart" uri="{C3380CC4-5D6E-409C-BE32-E72D297353CC}">
              <c16:uniqueId val="{00000003-3C24-4C58-B62A-45B41EAEC2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c:v>
                </c:pt>
                <c:pt idx="3">
                  <c:v>52</c:v>
                </c:pt>
                <c:pt idx="6">
                  <c:v>45</c:v>
                </c:pt>
                <c:pt idx="9">
                  <c:v>62</c:v>
                </c:pt>
                <c:pt idx="12">
                  <c:v>58</c:v>
                </c:pt>
              </c:numCache>
            </c:numRef>
          </c:val>
          <c:extLst>
            <c:ext xmlns:c16="http://schemas.microsoft.com/office/drawing/2014/chart" uri="{C3380CC4-5D6E-409C-BE32-E72D297353CC}">
              <c16:uniqueId val="{00000004-3C24-4C58-B62A-45B41EAEC2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24-4C58-B62A-45B41EAEC2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24-4C58-B62A-45B41EAEC2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240</c:v>
                </c:pt>
                <c:pt idx="3">
                  <c:v>238</c:v>
                </c:pt>
                <c:pt idx="6">
                  <c:v>234</c:v>
                </c:pt>
                <c:pt idx="9">
                  <c:v>231</c:v>
                </c:pt>
                <c:pt idx="12">
                  <c:v>248</c:v>
                </c:pt>
              </c:numCache>
            </c:numRef>
          </c:val>
          <c:extLst>
            <c:ext xmlns:c16="http://schemas.microsoft.com/office/drawing/2014/chart" uri="{C3380CC4-5D6E-409C-BE32-E72D297353CC}">
              <c16:uniqueId val="{00000007-3C24-4C58-B62A-45B41EAEC26E}"/>
            </c:ext>
          </c:extLst>
        </c:ser>
        <c:dLbls>
          <c:showLegendKey val="0"/>
          <c:showVal val="0"/>
          <c:showCatName val="0"/>
          <c:showSerName val="0"/>
          <c:showPercent val="0"/>
          <c:showBubbleSize val="0"/>
        </c:dLbls>
        <c:gapWidth val="100"/>
        <c:overlap val="100"/>
        <c:axId val="396927128"/>
        <c:axId val="39693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c:v>
                </c:pt>
                <c:pt idx="2">
                  <c:v>#N/A</c:v>
                </c:pt>
                <c:pt idx="3">
                  <c:v>#N/A</c:v>
                </c:pt>
                <c:pt idx="4">
                  <c:v>43</c:v>
                </c:pt>
                <c:pt idx="5">
                  <c:v>#N/A</c:v>
                </c:pt>
                <c:pt idx="6">
                  <c:v>#N/A</c:v>
                </c:pt>
                <c:pt idx="7">
                  <c:v>22</c:v>
                </c:pt>
                <c:pt idx="8">
                  <c:v>#N/A</c:v>
                </c:pt>
                <c:pt idx="9">
                  <c:v>#N/A</c:v>
                </c:pt>
                <c:pt idx="10">
                  <c:v>65</c:v>
                </c:pt>
                <c:pt idx="11">
                  <c:v>#N/A</c:v>
                </c:pt>
                <c:pt idx="12">
                  <c:v>#N/A</c:v>
                </c:pt>
                <c:pt idx="13">
                  <c:v>84</c:v>
                </c:pt>
                <c:pt idx="14">
                  <c:v>#N/A</c:v>
                </c:pt>
              </c:numCache>
            </c:numRef>
          </c:val>
          <c:smooth val="0"/>
          <c:extLst>
            <c:ext xmlns:c16="http://schemas.microsoft.com/office/drawing/2014/chart" uri="{C3380CC4-5D6E-409C-BE32-E72D297353CC}">
              <c16:uniqueId val="{00000008-3C24-4C58-B62A-45B41EAEC26E}"/>
            </c:ext>
          </c:extLst>
        </c:ser>
        <c:dLbls>
          <c:showLegendKey val="0"/>
          <c:showVal val="0"/>
          <c:showCatName val="0"/>
          <c:showSerName val="0"/>
          <c:showPercent val="0"/>
          <c:showBubbleSize val="0"/>
        </c:dLbls>
        <c:marker val="1"/>
        <c:smooth val="0"/>
        <c:axId val="396927128"/>
        <c:axId val="396933008"/>
      </c:lineChart>
      <c:catAx>
        <c:axId val="39692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933008"/>
        <c:crosses val="autoZero"/>
        <c:auto val="1"/>
        <c:lblAlgn val="ctr"/>
        <c:lblOffset val="100"/>
        <c:tickLblSkip val="1"/>
        <c:tickMarkSkip val="1"/>
        <c:noMultiLvlLbl val="0"/>
      </c:catAx>
      <c:valAx>
        <c:axId val="39693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92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2927</c:v>
                </c:pt>
                <c:pt idx="5">
                  <c:v>2848</c:v>
                </c:pt>
                <c:pt idx="8">
                  <c:v>2747</c:v>
                </c:pt>
                <c:pt idx="11">
                  <c:v>2717</c:v>
                </c:pt>
                <c:pt idx="14">
                  <c:v>2668</c:v>
                </c:pt>
              </c:numCache>
            </c:numRef>
          </c:val>
          <c:extLst>
            <c:ext xmlns:c16="http://schemas.microsoft.com/office/drawing/2014/chart" uri="{C3380CC4-5D6E-409C-BE32-E72D297353CC}">
              <c16:uniqueId val="{00000000-0DC6-4166-A4A3-8E60A6F87A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2</c:v>
                </c:pt>
                <c:pt idx="8">
                  <c:v>1</c:v>
                </c:pt>
                <c:pt idx="11">
                  <c:v>0</c:v>
                </c:pt>
                <c:pt idx="14">
                  <c:v>0</c:v>
                </c:pt>
              </c:numCache>
            </c:numRef>
          </c:val>
          <c:extLst>
            <c:ext xmlns:c16="http://schemas.microsoft.com/office/drawing/2014/chart" uri="{C3380CC4-5D6E-409C-BE32-E72D297353CC}">
              <c16:uniqueId val="{00000001-0DC6-4166-A4A3-8E60A6F87A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2144</c:v>
                </c:pt>
                <c:pt idx="5">
                  <c:v>2045</c:v>
                </c:pt>
                <c:pt idx="8">
                  <c:v>1896</c:v>
                </c:pt>
                <c:pt idx="11">
                  <c:v>1933</c:v>
                </c:pt>
                <c:pt idx="14">
                  <c:v>2059</c:v>
                </c:pt>
              </c:numCache>
            </c:numRef>
          </c:val>
          <c:extLst>
            <c:ext xmlns:c16="http://schemas.microsoft.com/office/drawing/2014/chart" uri="{C3380CC4-5D6E-409C-BE32-E72D297353CC}">
              <c16:uniqueId val="{00000002-0DC6-4166-A4A3-8E60A6F87A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C6-4166-A4A3-8E60A6F87A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C6-4166-A4A3-8E60A6F87A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C6-4166-A4A3-8E60A6F87A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C6-4166-A4A3-8E60A6F87A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47</c:v>
                </c:pt>
                <c:pt idx="3">
                  <c:v>42</c:v>
                </c:pt>
                <c:pt idx="6">
                  <c:v>110</c:v>
                </c:pt>
                <c:pt idx="9">
                  <c:v>129</c:v>
                </c:pt>
                <c:pt idx="12">
                  <c:v>139</c:v>
                </c:pt>
              </c:numCache>
            </c:numRef>
          </c:val>
          <c:extLst>
            <c:ext xmlns:c16="http://schemas.microsoft.com/office/drawing/2014/chart" uri="{C3380CC4-5D6E-409C-BE32-E72D297353CC}">
              <c16:uniqueId val="{00000007-0DC6-4166-A4A3-8E60A6F87A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411</c:v>
                </c:pt>
                <c:pt idx="3">
                  <c:v>527</c:v>
                </c:pt>
                <c:pt idx="6">
                  <c:v>493</c:v>
                </c:pt>
                <c:pt idx="9">
                  <c:v>531</c:v>
                </c:pt>
                <c:pt idx="12">
                  <c:v>647</c:v>
                </c:pt>
              </c:numCache>
            </c:numRef>
          </c:val>
          <c:extLst>
            <c:ext xmlns:c16="http://schemas.microsoft.com/office/drawing/2014/chart" uri="{C3380CC4-5D6E-409C-BE32-E72D297353CC}">
              <c16:uniqueId val="{00000008-0DC6-4166-A4A3-8E60A6F87A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3</c:v>
                </c:pt>
                <c:pt idx="9">
                  <c:v>2</c:v>
                </c:pt>
                <c:pt idx="12">
                  <c:v>1</c:v>
                </c:pt>
              </c:numCache>
            </c:numRef>
          </c:val>
          <c:extLst>
            <c:ext xmlns:c16="http://schemas.microsoft.com/office/drawing/2014/chart" uri="{C3380CC4-5D6E-409C-BE32-E72D297353CC}">
              <c16:uniqueId val="{00000009-0DC6-4166-A4A3-8E60A6F87A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2653</c:v>
                </c:pt>
                <c:pt idx="3">
                  <c:v>2710</c:v>
                </c:pt>
                <c:pt idx="6">
                  <c:v>2702</c:v>
                </c:pt>
                <c:pt idx="9">
                  <c:v>2733</c:v>
                </c:pt>
                <c:pt idx="12">
                  <c:v>2699</c:v>
                </c:pt>
              </c:numCache>
            </c:numRef>
          </c:val>
          <c:extLst>
            <c:ext xmlns:c16="http://schemas.microsoft.com/office/drawing/2014/chart" uri="{C3380CC4-5D6E-409C-BE32-E72D297353CC}">
              <c16:uniqueId val="{0000000A-0DC6-4166-A4A3-8E60A6F87AC6}"/>
            </c:ext>
          </c:extLst>
        </c:ser>
        <c:dLbls>
          <c:showLegendKey val="0"/>
          <c:showVal val="0"/>
          <c:showCatName val="0"/>
          <c:showSerName val="0"/>
          <c:showPercent val="0"/>
          <c:showBubbleSize val="0"/>
        </c:dLbls>
        <c:gapWidth val="100"/>
        <c:overlap val="100"/>
        <c:axId val="396926344"/>
        <c:axId val="396928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C6-4166-A4A3-8E60A6F87AC6}"/>
            </c:ext>
          </c:extLst>
        </c:ser>
        <c:dLbls>
          <c:showLegendKey val="0"/>
          <c:showVal val="0"/>
          <c:showCatName val="0"/>
          <c:showSerName val="0"/>
          <c:showPercent val="0"/>
          <c:showBubbleSize val="0"/>
        </c:dLbls>
        <c:marker val="1"/>
        <c:smooth val="0"/>
        <c:axId val="396926344"/>
        <c:axId val="396928696"/>
      </c:lineChart>
      <c:catAx>
        <c:axId val="39692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928696"/>
        <c:crosses val="autoZero"/>
        <c:auto val="1"/>
        <c:lblAlgn val="ctr"/>
        <c:lblOffset val="100"/>
        <c:tickLblSkip val="1"/>
        <c:tickMarkSkip val="1"/>
        <c:noMultiLvlLbl val="0"/>
      </c:catAx>
      <c:valAx>
        <c:axId val="396928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92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967</c:v>
                </c:pt>
                <c:pt idx="1">
                  <c:v>868</c:v>
                </c:pt>
                <c:pt idx="2">
                  <c:v>993</c:v>
                </c:pt>
              </c:numCache>
            </c:numRef>
          </c:val>
          <c:extLst>
            <c:ext xmlns:c16="http://schemas.microsoft.com/office/drawing/2014/chart" uri="{C3380CC4-5D6E-409C-BE32-E72D297353CC}">
              <c16:uniqueId val="{00000000-9504-40C2-9356-6DD59879A7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9504-40C2-9356-6DD59879A7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591</c:v>
                </c:pt>
                <c:pt idx="1">
                  <c:v>595</c:v>
                </c:pt>
                <c:pt idx="2">
                  <c:v>596</c:v>
                </c:pt>
              </c:numCache>
            </c:numRef>
          </c:val>
          <c:extLst>
            <c:ext xmlns:c16="http://schemas.microsoft.com/office/drawing/2014/chart" uri="{C3380CC4-5D6E-409C-BE32-E72D297353CC}">
              <c16:uniqueId val="{00000002-9504-40C2-9356-6DD59879A7F0}"/>
            </c:ext>
          </c:extLst>
        </c:ser>
        <c:dLbls>
          <c:showLegendKey val="0"/>
          <c:showVal val="0"/>
          <c:showCatName val="0"/>
          <c:showSerName val="0"/>
          <c:showPercent val="0"/>
          <c:showBubbleSize val="0"/>
        </c:dLbls>
        <c:gapWidth val="120"/>
        <c:overlap val="100"/>
        <c:axId val="396926736"/>
        <c:axId val="396932224"/>
      </c:barChart>
      <c:catAx>
        <c:axId val="39692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932224"/>
        <c:crosses val="autoZero"/>
        <c:auto val="1"/>
        <c:lblAlgn val="ctr"/>
        <c:lblOffset val="100"/>
        <c:tickLblSkip val="1"/>
        <c:tickMarkSkip val="1"/>
        <c:noMultiLvlLbl val="0"/>
      </c:catAx>
      <c:valAx>
        <c:axId val="396932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92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{EA4B2EEB-35AC-42CE-8612-22CEA57B0802}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CF0-439D-AD2A-B5EC330DF2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{6F690DCB-2F07-4FE1-B50B-D0D69AF25EAF}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F0-439D-AD2A-B5EC330DF2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{30696C16-89E6-459E-A65D-86C67934AAAD}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F0-439D-AD2A-B5EC330DF2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{C5898604-BACF-4D77-9B59-1EDCCB1DA0D7}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F0-439D-AD2A-B5EC330DF2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{980911C1-0275-44CC-8DEE-6BD2C6E9658A}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F0-439D-AD2A-B5EC330DF2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{FA1B8BB3-B5DF-40F4-9D4D-B8B5ED496E89}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CF0-439D-AD2A-B5EC330DF2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{E0772FAB-BE85-458B-826C-ADED8AF381AE}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CF0-439D-AD2A-B5EC330DF2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{28004C41-C619-4C59-A1CF-DB5E82694459}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CF0-439D-AD2A-B5EC330DF24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{A9BC5467-ABED-438D-AAB6-691C653B8F22}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CF0-439D-AD2A-B5EC330DF2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69.2</c:v>
                </c:pt>
                <c:pt idx="8">
                  <c:v>70.400000000000006</c:v>
                </c:pt>
                <c:pt idx="16">
                  <c:v>71.8</c:v>
                </c:pt>
                <c:pt idx="24">
                  <c:v>72.900000000000006</c:v>
                </c:pt>
                <c:pt idx="32">
                  <c:v>74.7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F0-439D-AD2A-B5EC330DF2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{DE719AA5-2CC6-49F1-A400-3C2C84B25EAF}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CF0-439D-AD2A-B5EC330DF2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{42E08D8A-EB27-40E0-9600-D91C1E5D638E}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F0-439D-AD2A-B5EC330DF2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{DE8BF30E-D8DF-4971-AFDA-CAD19C62353C}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F0-439D-AD2A-B5EC330DF2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{6BAF6692-153B-4C60-A209-E7E988D3E3FE}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F0-439D-AD2A-B5EC330DF2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{49E5F18E-9A39-4957-A19D-9048519506B2}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F0-439D-AD2A-B5EC330DF2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{B46F6C4F-6D61-481A-8158-4B80A194D152}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CF0-439D-AD2A-B5EC330DF2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{D11FFBD1-2CAA-4E4C-8876-028A8686494A}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CF0-439D-AD2A-B5EC330DF2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{1279E775-8C2B-4B8D-A58C-49CDDC0CBB8D}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CF0-439D-AD2A-B5EC330DF24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{614AE7D2-25E9-4E85-8ADF-E0DFF7ADA86D}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CF0-439D-AD2A-B5EC330DF2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CF0-439D-AD2A-B5EC330DF242}"/>
            </c:ext>
          </c:extLst>
        </c:ser>
        <c:dLbls>
          <c:showLegendKey val="0"/>
          <c:showVal val="1"/>
          <c:showCatName val="0"/>
          <c:showSerName val="0"/>
          <c:showPercent val="0"/>
          <c:showBubbleSize val="0"/>
        </c:dLbls>
        <c:axId val="412077760"/>
        <c:axId val="412082856"/>
      </c:scatterChart>
      <c:valAx>
        <c:axId val="41207776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082856"/>
        <c:crosses val="autoZero"/>
        <c:crossBetween val="midCat"/>
      </c:valAx>
      <c:valAx>
        <c:axId val="41208285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2077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{363210D0-0C6E-4110-AFD2-3B7A7F1786E0}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B66-49D1-926C-22A18CA262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{0CB75502-E957-478E-B9FD-3DD3F6CD62DE}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66-49D1-926C-22A18CA262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{37B9D179-60F2-4E56-B60D-DC10785391BE}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66-49D1-926C-22A18CA262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{67408903-6672-46E6-B7DA-C825A6E1E32B}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66-49D1-926C-22A18CA262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{CAF536AC-49D3-49EE-911D-2ED377C6B954}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66-49D1-926C-22A18CA262B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{105FE1DA-E865-420F-BDFD-B9E81353953D}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B66-49D1-926C-22A18CA262B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{3FF47043-B074-4DBA-8CD8-458ABA7E78B0}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B66-49D1-926C-22A18CA262B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{DC1B68E5-A47A-48AD-B70F-64FDDBD375AC}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B66-49D1-926C-22A18CA262B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{1BC902E7-BEEC-4B2A-8BAD-E9CF00D0E551}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B66-49D1-926C-22A18CA262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3.7</c:v>
                </c:pt>
                <c:pt idx="16">
                  <c:v>2.2000000000000002</c:v>
                </c:pt>
                <c:pt idx="24">
                  <c:v>2.2000000000000002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B66-49D1-926C-22A18CA262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{CBA0E27A-0ACC-4328-A9BD-8F6FEC989BDC}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B66-49D1-926C-22A18CA262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{9A2ABBC4-FBFA-426C-8635-31B08AF947A2}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66-49D1-926C-22A18CA262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{2B0A91DC-A06F-4D50-A214-D4F8C039410E}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66-49D1-926C-22A18CA262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{A927E1F9-83FC-43F3-B8FF-2B58FD943A31}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66-49D1-926C-22A18CA262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{027BCB16-3CCA-4E58-9C82-8B2EE3A08CE7}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66-49D1-926C-22A18CA262B5}"/>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{A1FE27AF-B7BE-4915-B5AA-3969C0C23B50}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B66-49D1-926C-22A18CA262B5}"/>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{853817C7-E00F-4822-BE38-DAD888B22186}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B66-49D1-926C-22A18CA262B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{6E68445E-F19E-4E14-925A-FC3AF516EA05}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B66-49D1-926C-22A18CA262B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{A5A18A7E-A45A-451E-A664-098EC5E92116}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B66-49D1-926C-22A18CA262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B66-49D1-926C-22A18CA262B5}"/>
            </c:ext>
          </c:extLst>
        </c:ser>
        <c:dLbls>
          <c:showLegendKey val="0"/>
          <c:showVal val="1"/>
          <c:showCatName val="0"/>
          <c:showSerName val="0"/>
          <c:showPercent val="0"/>
          <c:showBubbleSize val="0"/>
        </c:dLbls>
        <c:axId val="412083248"/>
        <c:axId val="412080112"/>
      </c:scatterChart>
      <c:valAx>
        <c:axId val="412083248"/>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080112"/>
        <c:crosses val="autoZero"/>
        <c:crossBetween val="midCat"/>
      </c:valAx>
      <c:valAx>
        <c:axId val="41208011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2083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年度町道改良工事において地方道路等整備事業債で例年よりも多くの借入を行った分の元金の償還が始まり、元利償還金が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に増加に転じた。今後は新施設の建設や老朽化してきた施設の改修の増加、一部事務組合の施設更新も予定されているため、実質公債比率の上昇は必至である。このため、今後は経常的な借入は抑え、大きな借入に備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超えているため、将来負担比率は出ていないが、一般会計分の基金の減少が続いてきた。（令和元年度に国民健康保険基金が増加しているため、充当可能基金総額は令和元年度から増加に転じ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年度はコロナ禍による事業中止等により一般会計分の基金減少に歯止めがかかったが、町内企業の工場撤退やコロナ禍による町税への影響も令和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出てくるため油断はできない。今後は、新施設建設や老朽化に伴う施設改築等に伴い、基金の活用が更に増え、大きな借入も予定している。可能な範囲で目的基金も積立てを行いながら、将来負担の上昇を抑えていく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岐阜県坂祝町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増加の理由は、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拡大の影響により実施ができなかった事業も多く、また町民の方の日頃の感染症対策の徹底の成果により、新型コロナウイルス対応地方創生臨時交付金を大幅に超えた感染症対策事業の実施の必要は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、経常収支が黒字に転じたことにより基金の増加となった。令和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町内企業の工場撤退やコロナ禍等による町税の減収等、直近の税収に不安要素が高いことから、財政調整基金への積立てとした。その他目的基金については、大きな変動はなく、新型コロナウイルス対応地方創生臨時交付金を活用した事業者への利子補給事業のための「事業活性化支援基金」の新設を行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財政調整基金に頼らない予算編成を行い、財政調整基金を一定額維持しながら、今後予定されている新施設の建設や老朽化による改修に対応できるように、目的基金の活用と積立を進めていく。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公共施設等整備基金：公共施設の建設や老朽化に備え、更新や改修に使用する施設整備基金。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しあわせまちづくり基金：保健、福祉、教育その他まちづくり等に使用する基金。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ふるさと農村活性化対策基金：土地改良施設等の利活用に係る集落協働活動を支援する基金。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事業活性化支援基金：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新型コロナウイルス感染症の影響に鑑み、小規模事業者経営改善資金を受けた者に対する利子補給を目的と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する基金。</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ふるさと応援基金：ふるさと納税制度を活用して坂祝町を応援するために寄せられた基金を適正に管理し、運用するための基金。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事業活性化支援基金：新型コロナウイルス感染症対応地方創生臨時交付金を財源として創設。（令和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日まで）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建設中の子育て支援新施設の建築及び公共施設総合管理計画等を考慮して今後の更新や改修費用に充て、活用していく。また、老朽化する施設の増加の対応に備え、可能な範囲で積立て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しあわせまちづくり基金は、令和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年度建設するシルバー人材センター建設関係にも活用し、今後も目的にあった活用を行う。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その他の基金については、目的に対応する事業に応じて、計画的に活用していく。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年度から、老朽化している幼小中学校の施設に対応するための「教育施設等整備基金」を設立する。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年度は新型コロナウイルス感染症拡大の影響により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イベント関係を始めとする各種事業が実施できなかたこと等により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経常収支が黒字に転じ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月に町内企業の工場撤退とコロナ禍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による今後の町税の減収に備え、財政調整基金への積立て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執行を行うため、歳出の削減を第一に考えるが限界もあるため、歳入増加策の検討も積極的に進める。そして、町内企業の工場撤退による固定資産税（償却資産分）の減少やコロナ禍の町税への影響が最小限となるよ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億円程度維持できる財政運営に努める。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年度までの基金増加は利息の積立てのみとなっている。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今後も利息の積立てを継続し、現状を維持する。今後は老朽化する施設の改修が増え、特に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年後を目途に、学校関係施設の更新が計画されており、公債費が大幅に増加する見通しとなっている。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類似団体や県内平均と比べても</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a:t>
          </a:r>
          <a:r>
            <a:rPr kumimoji="1" lang="ja-JP" altLang="en-US" sz="1100">
              <a:latin typeface="ＭＳ Ｐゴシック" panose="020B0600070205080204" pitchFamily="50" charset="-128"/>
              <a:ea typeface="ＭＳ Ｐゴシック" panose="020B0600070205080204" pitchFamily="50" charset="-128"/>
            </a:rPr>
            <a:t>減価償却率が高く、各施設の老朽化が進んでいる。各施設の長寿命化計画を適正に推進しながら、ニーズが減少している施設の統廃合等も進めていく。教育施設等、今後建て替えが必要となる施設のための財源確保のために目的基金への継続的な積立てを行っていく。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年度には子育て支援拠点施設が完成する。施設の建設、維持のために、長期的な視点で財源確保を考えていく。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13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159703</xdr:rowOff>
    </xdr:from>
    <xdr:to>
      <xdr:col>23</xdr:col>
      <xdr:colOff>136525</xdr:colOff>
      <xdr:row>32</xdr:row>
      <xdr:rowOff>89853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4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138130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45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127317</xdr:rowOff>
    </xdr:from>
    <xdr:to>
      <xdr:col>19</xdr:col>
      <xdr:colOff>187325</xdr:colOff>
      <xdr:row>32</xdr:row>
      <xdr:rowOff>57467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6667</xdr:rowOff>
    </xdr:from>
    <xdr:to>
      <xdr:col>23</xdr:col>
      <xdr:colOff>85725</xdr:colOff>
      <xdr:row>32</xdr:row>
      <xdr:rowOff>39053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493067"/>
          <a:ext cx="711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158327</xdr:rowOff>
    </xdr:from>
    <xdr:to>
      <xdr:col>19</xdr:col>
      <xdr:colOff>136525</xdr:colOff>
      <xdr:row>32</xdr:row>
      <xdr:rowOff>6667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473277"/>
          <a:ext cx="762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31</xdr:row>
      <xdr:rowOff>158327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44808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60748</xdr:rowOff>
    </xdr:from>
    <xdr:to>
      <xdr:col>7</xdr:col>
      <xdr:colOff>187325</xdr:colOff>
      <xdr:row>31</xdr:row>
      <xdr:rowOff>162348</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3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111548</xdr:rowOff>
    </xdr:from>
    <xdr:to>
      <xdr:col>11</xdr:col>
      <xdr:colOff>136525</xdr:colOff>
      <xdr:row>31</xdr:row>
      <xdr:rowOff>133138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42649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03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48594</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51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4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153475</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46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近年、大規模な借入がなかったため類似団体や県平均よりも低い債務償還比率で推移している。しかし、子育て支援拠点施設が令和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完成した際は、増加見込となる。また、雨水対策で優先度の高い施策として今後継続的に河川改修事業を進めていく他、長期的には老朽化する教育施設の大規模改修（建て替え）が見込まれている。各施設改修等については、必要な時期を適切に見極めながら順序立てて実施し、今後も計画的な起債を進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091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130411</xdr:rowOff>
    </xdr:from>
    <xdr:to>
      <xdr:col>76</xdr:col>
      <xdr:colOff>73025</xdr:colOff>
      <xdr:row>28</xdr:row>
      <xdr:rowOff>60561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47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153288</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46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37610</xdr:rowOff>
    </xdr:from>
    <xdr:to>
      <xdr:col>72</xdr:col>
      <xdr:colOff>123825</xdr:colOff>
      <xdr:row>28</xdr:row>
      <xdr:rowOff>139210</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48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9761</xdr:rowOff>
    </xdr:from>
    <xdr:to>
      <xdr:col>76</xdr:col>
      <xdr:colOff>22225</xdr:colOff>
      <xdr:row>28</xdr:row>
      <xdr:rowOff>88410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4810361"/>
          <a:ext cx="7112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80019</xdr:rowOff>
    </xdr:from>
    <xdr:to>
      <xdr:col>68</xdr:col>
      <xdr:colOff>123825</xdr:colOff>
      <xdr:row>29</xdr:row>
      <xdr:rowOff>10169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48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88410</xdr:rowOff>
    </xdr:from>
    <xdr:to>
      <xdr:col>72</xdr:col>
      <xdr:colOff>73025</xdr:colOff>
      <xdr:row>28</xdr:row>
      <xdr:rowOff>130819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4889010"/>
          <a:ext cx="762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6767</xdr:rowOff>
    </xdr:from>
    <xdr:to>
      <xdr:col>64</xdr:col>
      <xdr:colOff>123825</xdr:colOff>
      <xdr:row>28</xdr:row>
      <xdr:rowOff>108367</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48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57567</xdr:rowOff>
    </xdr:from>
    <xdr:to>
      <xdr:col>68</xdr:col>
      <xdr:colOff>73025</xdr:colOff>
      <xdr:row>28</xdr:row>
      <xdr:rowOff>130819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4858167"/>
          <a:ext cx="762000" cy="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38808</xdr:rowOff>
    </xdr:from>
    <xdr:to>
      <xdr:col>60</xdr:col>
      <xdr:colOff>123825</xdr:colOff>
      <xdr:row>27</xdr:row>
      <xdr:rowOff>140408</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46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89608</xdr:rowOff>
    </xdr:from>
    <xdr:to>
      <xdr:col>64</xdr:col>
      <xdr:colOff>73025</xdr:colOff>
      <xdr:row>28</xdr:row>
      <xdr:rowOff>57567</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4718758"/>
          <a:ext cx="762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2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24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2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2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155737</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461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26696</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465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124894</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458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156935</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44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135890</xdr:rowOff>
    </xdr:from>
    <xdr:to>
      <xdr:col>24</xdr:col>
      <xdr:colOff>114300</xdr:colOff>
      <xdr:row>40</xdr:row>
      <xdr:rowOff>66040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114317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161925</xdr:rowOff>
    </xdr:from>
    <xdr:to>
      <xdr:col>24</xdr:col>
      <xdr:colOff>63500</xdr:colOff>
      <xdr:row>40</xdr:row>
      <xdr:rowOff>15240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484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97790</xdr:rowOff>
    </xdr:from>
    <xdr:to>
      <xdr:col>15</xdr:col>
      <xdr:colOff>101600</xdr:colOff>
      <xdr:row>40</xdr:row>
      <xdr:rowOff>27940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148590</xdr:rowOff>
    </xdr:from>
    <xdr:to>
      <xdr:col>19</xdr:col>
      <xdr:colOff>177800</xdr:colOff>
      <xdr:row>39</xdr:row>
      <xdr:rowOff>161925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8351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80645</xdr:rowOff>
    </xdr:from>
    <xdr:to>
      <xdr:col>10</xdr:col>
      <xdr:colOff>165100</xdr:colOff>
      <xdr:row>40</xdr:row>
      <xdr:rowOff>10795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131445</xdr:rowOff>
    </xdr:from>
    <xdr:to>
      <xdr:col>15</xdr:col>
      <xdr:colOff>50800</xdr:colOff>
      <xdr:row>39</xdr:row>
      <xdr:rowOff>148590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8179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61595</xdr:rowOff>
    </xdr:from>
    <xdr:to>
      <xdr:col>6</xdr:col>
      <xdr:colOff>38100</xdr:colOff>
      <xdr:row>39</xdr:row>
      <xdr:rowOff>163195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112395</xdr:rowOff>
    </xdr:from>
    <xdr:to>
      <xdr:col>10</xdr:col>
      <xdr:colOff>114300</xdr:colOff>
      <xdr:row>39</xdr:row>
      <xdr:rowOff>131445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7989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19067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154322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155644</xdr:rowOff>
    </xdr:from>
    <xdr:to>
      <xdr:col>55</xdr:col>
      <xdr:colOff>50800</xdr:colOff>
      <xdr:row>42</xdr:row>
      <xdr:rowOff>85794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155698</xdr:rowOff>
    </xdr:from>
    <xdr:to>
      <xdr:col>50</xdr:col>
      <xdr:colOff>165100</xdr:colOff>
      <xdr:row>42</xdr:row>
      <xdr:rowOff>85848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34994</xdr:rowOff>
    </xdr:from>
    <xdr:to>
      <xdr:col>55</xdr:col>
      <xdr:colOff>0</xdr:colOff>
      <xdr:row>42</xdr:row>
      <xdr:rowOff>35048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235894"/>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155735</xdr:rowOff>
    </xdr:from>
    <xdr:to>
      <xdr:col>46</xdr:col>
      <xdr:colOff>38100</xdr:colOff>
      <xdr:row>42</xdr:row>
      <xdr:rowOff>85885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35048</xdr:rowOff>
    </xdr:from>
    <xdr:to>
      <xdr:col>50</xdr:col>
      <xdr:colOff>114300</xdr:colOff>
      <xdr:row>42</xdr:row>
      <xdr:rowOff>35085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23594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155751</xdr:rowOff>
    </xdr:from>
    <xdr:to>
      <xdr:col>41</xdr:col>
      <xdr:colOff>101600</xdr:colOff>
      <xdr:row>42</xdr:row>
      <xdr:rowOff>85901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35085</xdr:rowOff>
    </xdr:from>
    <xdr:to>
      <xdr:col>45</xdr:col>
      <xdr:colOff>177800</xdr:colOff>
      <xdr:row>42</xdr:row>
      <xdr:rowOff>35101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23598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155853</xdr:rowOff>
    </xdr:from>
    <xdr:to>
      <xdr:col>36</xdr:col>
      <xdr:colOff>165100</xdr:colOff>
      <xdr:row>42</xdr:row>
      <xdr:rowOff>86003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35101</xdr:rowOff>
    </xdr:from>
    <xdr:to>
      <xdr:col>41</xdr:col>
      <xdr:colOff>50800</xdr:colOff>
      <xdr:row>42</xdr:row>
      <xdr:rowOff>35203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23600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76975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2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77012</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2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77028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2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77130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2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161653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192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132262</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39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104503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36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76744</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343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74044</xdr:rowOff>
    </xdr:from>
    <xdr:to>
      <xdr:col>55</xdr:col>
      <xdr:colOff>50800</xdr:colOff>
      <xdr:row>64</xdr:row>
      <xdr:rowOff>4194</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8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160421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9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74746</xdr:rowOff>
    </xdr:from>
    <xdr:to>
      <xdr:col>50</xdr:col>
      <xdr:colOff>165100</xdr:colOff>
      <xdr:row>64</xdr:row>
      <xdr:rowOff>4896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87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124844</xdr:rowOff>
    </xdr:from>
    <xdr:to>
      <xdr:col>55</xdr:col>
      <xdr:colOff>0</xdr:colOff>
      <xdr:row>63</xdr:row>
      <xdr:rowOff>125546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26194"/>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74535</xdr:rowOff>
    </xdr:from>
    <xdr:to>
      <xdr:col>46</xdr:col>
      <xdr:colOff>38100</xdr:colOff>
      <xdr:row>64</xdr:row>
      <xdr:rowOff>4685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125335</xdr:rowOff>
    </xdr:from>
    <xdr:to>
      <xdr:col>50</xdr:col>
      <xdr:colOff>114300</xdr:colOff>
      <xdr:row>63</xdr:row>
      <xdr:rowOff>125546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8750300" y="10926685"/>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74209</xdr:rowOff>
    </xdr:from>
    <xdr:to>
      <xdr:col>41</xdr:col>
      <xdr:colOff>101600</xdr:colOff>
      <xdr:row>64</xdr:row>
      <xdr:rowOff>4359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125009</xdr:rowOff>
    </xdr:from>
    <xdr:to>
      <xdr:col>45</xdr:col>
      <xdr:colOff>177800</xdr:colOff>
      <xdr:row>63</xdr:row>
      <xdr:rowOff>125335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861300" y="1092635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74260</xdr:rowOff>
    </xdr:from>
    <xdr:to>
      <xdr:col>36</xdr:col>
      <xdr:colOff>165100</xdr:colOff>
      <xdr:row>64</xdr:row>
      <xdr:rowOff>4410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125009</xdr:rowOff>
    </xdr:from>
    <xdr:to>
      <xdr:col>41</xdr:col>
      <xdr:colOff>50800</xdr:colOff>
      <xdr:row>63</xdr:row>
      <xdr:rowOff>125060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92635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167473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96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167262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96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166936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9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166987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96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126109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0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154032</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1770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118111</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1410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168548</xdr:rowOff>
    </xdr:from>
    <xdr:to>
      <xdr:col>10</xdr:col>
      <xdr:colOff>165100</xdr:colOff>
      <xdr:row>82</xdr:row>
      <xdr:rowOff>98698</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47898</xdr:rowOff>
    </xdr:from>
    <xdr:to>
      <xdr:col>15</xdr:col>
      <xdr:colOff>50800</xdr:colOff>
      <xdr:row>82</xdr:row>
      <xdr:rowOff>82187</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1067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130992</xdr:rowOff>
    </xdr:from>
    <xdr:to>
      <xdr:col>6</xdr:col>
      <xdr:colOff>38100</xdr:colOff>
      <xdr:row>82</xdr:row>
      <xdr:rowOff>61142</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10342</xdr:rowOff>
    </xdr:from>
    <xdr:to>
      <xdr:col>10</xdr:col>
      <xdr:colOff>114300</xdr:colOff>
      <xdr:row>82</xdr:row>
      <xdr:rowOff>47898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0692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77669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154040</xdr:rowOff>
    </xdr:from>
    <xdr:to>
      <xdr:col>55</xdr:col>
      <xdr:colOff>50800</xdr:colOff>
      <xdr:row>86</xdr:row>
      <xdr:rowOff>84190</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7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68967</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6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154132</xdr:rowOff>
    </xdr:from>
    <xdr:to>
      <xdr:col>50</xdr:col>
      <xdr:colOff>165100</xdr:colOff>
      <xdr:row>86</xdr:row>
      <xdr:rowOff>84282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7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33390</xdr:rowOff>
    </xdr:from>
    <xdr:to>
      <xdr:col>55</xdr:col>
      <xdr:colOff>0</xdr:colOff>
      <xdr:row>86</xdr:row>
      <xdr:rowOff>33482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778090"/>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154087</xdr:rowOff>
    </xdr:from>
    <xdr:to>
      <xdr:col>46</xdr:col>
      <xdr:colOff>38100</xdr:colOff>
      <xdr:row>86</xdr:row>
      <xdr:rowOff>84237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33437</xdr:rowOff>
    </xdr:from>
    <xdr:to>
      <xdr:col>50</xdr:col>
      <xdr:colOff>114300</xdr:colOff>
      <xdr:row>86</xdr:row>
      <xdr:rowOff>33482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8750300" y="1477813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154040</xdr:rowOff>
    </xdr:from>
    <xdr:to>
      <xdr:col>41</xdr:col>
      <xdr:colOff>101600</xdr:colOff>
      <xdr:row>86</xdr:row>
      <xdr:rowOff>84190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7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33390</xdr:rowOff>
    </xdr:from>
    <xdr:to>
      <xdr:col>45</xdr:col>
      <xdr:colOff>177800</xdr:colOff>
      <xdr:row>86</xdr:row>
      <xdr:rowOff>33437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77809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154040</xdr:rowOff>
    </xdr:from>
    <xdr:to>
      <xdr:col>36</xdr:col>
      <xdr:colOff>165100</xdr:colOff>
      <xdr:row>86</xdr:row>
      <xdr:rowOff>84190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7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33390</xdr:rowOff>
    </xdr:from>
    <xdr:to>
      <xdr:col>41</xdr:col>
      <xdr:colOff>50800</xdr:colOff>
      <xdr:row>86</xdr:row>
      <xdr:rowOff>33390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778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75409</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82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75364</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8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75317</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8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75317</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8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43362</xdr:rowOff>
    </xdr:from>
    <xdr:to>
      <xdr:col>85</xdr:col>
      <xdr:colOff>177800</xdr:colOff>
      <xdr:row>39</xdr:row>
      <xdr:rowOff>144962</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21789</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94162</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7284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110309</xdr:rowOff>
    </xdr:from>
    <xdr:to>
      <xdr:col>76</xdr:col>
      <xdr:colOff>165100</xdr:colOff>
      <xdr:row>39</xdr:row>
      <xdr:rowOff>40459</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39</xdr:row>
      <xdr:rowOff>41910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676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38</xdr:row>
      <xdr:rowOff>161109</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64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6304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31586</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138067</xdr:rowOff>
    </xdr:from>
    <xdr:to>
      <xdr:col>116</xdr:col>
      <xdr:colOff>114300</xdr:colOff>
      <xdr:row>41</xdr:row>
      <xdr:rowOff>68217</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116494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9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141333</xdr:rowOff>
    </xdr:from>
    <xdr:to>
      <xdr:col>112</xdr:col>
      <xdr:colOff>38100</xdr:colOff>
      <xdr:row>41</xdr:row>
      <xdr:rowOff>71483</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17417</xdr:rowOff>
    </xdr:from>
    <xdr:to>
      <xdr:col>116</xdr:col>
      <xdr:colOff>63500</xdr:colOff>
      <xdr:row>41</xdr:row>
      <xdr:rowOff>20683</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704686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20683</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70485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138067</xdr:rowOff>
    </xdr:from>
    <xdr:to>
      <xdr:col>102</xdr:col>
      <xdr:colOff>165100</xdr:colOff>
      <xdr:row>41</xdr:row>
      <xdr:rowOff>68217</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17417</xdr:rowOff>
    </xdr:from>
    <xdr:to>
      <xdr:col>107</xdr:col>
      <xdr:colOff>50800</xdr:colOff>
      <xdr:row>41</xdr:row>
      <xdr:rowOff>19050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9545300" y="70468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17417</xdr:rowOff>
    </xdr:from>
    <xdr:to>
      <xdr:col>102</xdr:col>
      <xdr:colOff>114300</xdr:colOff>
      <xdr:row>41</xdr:row>
      <xdr:rowOff>19050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70468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62610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59344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70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47172</xdr:rowOff>
    </xdr:from>
    <xdr:to>
      <xdr:col>81</xdr:col>
      <xdr:colOff>101600</xdr:colOff>
      <xdr:row>61</xdr:row>
      <xdr:rowOff>148772</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97972</xdr:rowOff>
    </xdr:from>
    <xdr:to>
      <xdr:col>85</xdr:col>
      <xdr:colOff>127000</xdr:colOff>
      <xdr:row>61</xdr:row>
      <xdr:rowOff>137160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55642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97972</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5156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140244</xdr:rowOff>
    </xdr:from>
    <xdr:to>
      <xdr:col>72</xdr:col>
      <xdr:colOff>38100</xdr:colOff>
      <xdr:row>61</xdr:row>
      <xdr:rowOff>70394</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19594</xdr:rowOff>
    </xdr:from>
    <xdr:to>
      <xdr:col>76</xdr:col>
      <xdr:colOff>114300</xdr:colOff>
      <xdr:row>61</xdr:row>
      <xdr:rowOff>57150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4780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19594</xdr:rowOff>
    </xdr:from>
    <xdr:to>
      <xdr:col>71</xdr:col>
      <xdr:colOff>177800</xdr:colOff>
      <xdr:row>61</xdr:row>
      <xdr:rowOff>91440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2814300" y="1047804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139899</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61521</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127241</xdr:rowOff>
    </xdr:from>
    <xdr:to>
      <xdr:col>116</xdr:col>
      <xdr:colOff>114300</xdr:colOff>
      <xdr:row>64</xdr:row>
      <xdr:rowOff>57391</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9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128270</xdr:rowOff>
    </xdr:from>
    <xdr:to>
      <xdr:col>112</xdr:col>
      <xdr:colOff>38100</xdr:colOff>
      <xdr:row>64</xdr:row>
      <xdr:rowOff>58420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6591</xdr:rowOff>
    </xdr:from>
    <xdr:to>
      <xdr:col>116</xdr:col>
      <xdr:colOff>63500</xdr:colOff>
      <xdr:row>64</xdr:row>
      <xdr:rowOff>7620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97939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127965</xdr:rowOff>
    </xdr:from>
    <xdr:to>
      <xdr:col>107</xdr:col>
      <xdr:colOff>101600</xdr:colOff>
      <xdr:row>64</xdr:row>
      <xdr:rowOff>58115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9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7315</xdr:rowOff>
    </xdr:from>
    <xdr:to>
      <xdr:col>111</xdr:col>
      <xdr:colOff>177800</xdr:colOff>
      <xdr:row>64</xdr:row>
      <xdr:rowOff>7620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0434300" y="1098011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127470</xdr:rowOff>
    </xdr:from>
    <xdr:to>
      <xdr:col>102</xdr:col>
      <xdr:colOff>165100</xdr:colOff>
      <xdr:row>64</xdr:row>
      <xdr:rowOff>57620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9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6820</xdr:rowOff>
    </xdr:from>
    <xdr:to>
      <xdr:col>107</xdr:col>
      <xdr:colOff>50800</xdr:colOff>
      <xdr:row>64</xdr:row>
      <xdr:rowOff>7315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9545300" y="1097962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127546</xdr:rowOff>
    </xdr:from>
    <xdr:to>
      <xdr:col>98</xdr:col>
      <xdr:colOff>38100</xdr:colOff>
      <xdr:row>64</xdr:row>
      <xdr:rowOff>57696</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9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6820</xdr:rowOff>
    </xdr:from>
    <xdr:to>
      <xdr:col>102</xdr:col>
      <xdr:colOff>114300</xdr:colOff>
      <xdr:row>64</xdr:row>
      <xdr:rowOff>6896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97962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49547</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49242</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102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48747</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102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48823</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102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162561</xdr:rowOff>
    </xdr:from>
    <xdr:to>
      <xdr:col>67</xdr:col>
      <xdr:colOff>101600</xdr:colOff>
      <xdr:row>80</xdr:row>
      <xdr:rowOff>92711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2763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92091</xdr:rowOff>
    </xdr:from>
    <xdr:ext cx="405111" cy="259045"/>
    <xdr:sp macro="" textlink="">
      <xdr:nvSpPr>
        <xdr:cNvPr id="667" name="n_1aveValue【児童館】&#10;有形固定資産減価償却率">
          <a:extLst>
            <a:ext uri="{FF2B5EF4-FFF2-40B4-BE49-F238E27FC236}">
              <a16:creationId xmlns:a16="http://schemas.microsoft.com/office/drawing/2014/main" id="{00000000-0008-0000-0E00-00009B020000}"/>
            </a:ext>
          </a:extLst>
        </xdr:cNvPr>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68" name="n_2aveValue【児童館】&#10;有形固定資産減価償却率">
          <a:extLst>
            <a:ext uri="{FF2B5EF4-FFF2-40B4-BE49-F238E27FC236}">
              <a16:creationId xmlns:a16="http://schemas.microsoft.com/office/drawing/2014/main" id="{00000000-0008-0000-0E00-00009C020000}"/>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69" name="n_3aveValue【児童館】&#10;有形固定資産減価償却率">
          <a:extLst>
            <a:ext uri="{FF2B5EF4-FFF2-40B4-BE49-F238E27FC236}">
              <a16:creationId xmlns:a16="http://schemas.microsoft.com/office/drawing/2014/main" id="{00000000-0008-0000-0E00-00009D02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0" name="n_4aveValue【児童館】&#10;有形固定資産減価償却率">
          <a:extLst>
            <a:ext uri="{FF2B5EF4-FFF2-40B4-BE49-F238E27FC236}">
              <a16:creationId xmlns:a16="http://schemas.microsoft.com/office/drawing/2014/main" id="{00000000-0008-0000-0E00-00009E020000}"/>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671" name="n_4mainValue【児童館】&#10;有形固定資産減価償却率">
          <a:extLst>
            <a:ext uri="{FF2B5EF4-FFF2-40B4-BE49-F238E27FC236}">
              <a16:creationId xmlns:a16="http://schemas.microsoft.com/office/drawing/2014/main" id="{00000000-0008-0000-0E00-00009F020000}"/>
            </a:ext>
          </a:extLst>
        </xdr:cNvPr>
        <xdr:cNvSpPr txBox="1"/>
      </xdr:nvSpPr>
      <xdr:spPr>
        <a:xfrm>
          <a:off x="12611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92" name="【児童館】&#10;一人当たり面積最小値テキスト">
          <a:extLst>
            <a:ext uri="{FF2B5EF4-FFF2-40B4-BE49-F238E27FC236}">
              <a16:creationId xmlns:a16="http://schemas.microsoft.com/office/drawing/2014/main" id="{00000000-0008-0000-0E00-0000B4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94" name="【児童館】&#10;一人当たり面積最大値テキスト">
          <a:extLst>
            <a:ext uri="{FF2B5EF4-FFF2-40B4-BE49-F238E27FC236}">
              <a16:creationId xmlns:a16="http://schemas.microsoft.com/office/drawing/2014/main" id="{00000000-0008-0000-0E00-0000B6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165752</xdr:rowOff>
    </xdr:from>
    <xdr:ext cx="469744" cy="259045"/>
    <xdr:sp macro="" textlink="">
      <xdr:nvSpPr>
        <xdr:cNvPr id="696" name="【児童館】&#10;一人当たり面積平均値テキスト">
          <a:extLst>
            <a:ext uri="{FF2B5EF4-FFF2-40B4-BE49-F238E27FC236}">
              <a16:creationId xmlns:a16="http://schemas.microsoft.com/office/drawing/2014/main" id="{00000000-0008-0000-0E00-0000B8020000}"/>
            </a:ext>
          </a:extLst>
        </xdr:cNvPr>
        <xdr:cNvSpPr txBox="1"/>
      </xdr:nvSpPr>
      <xdr:spPr>
        <a:xfrm>
          <a:off x="22199600" y="1405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153036</xdr:rowOff>
    </xdr:from>
    <xdr:to>
      <xdr:col>98</xdr:col>
      <xdr:colOff>38100</xdr:colOff>
      <xdr:row>84</xdr:row>
      <xdr:rowOff>83186</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8605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111141</xdr:rowOff>
    </xdr:from>
    <xdr:ext cx="469744" cy="259045"/>
    <xdr:sp macro="" textlink="">
      <xdr:nvSpPr>
        <xdr:cNvPr id="708" name="n_1aveValue【児童館】&#10;一人当たり面積">
          <a:extLst>
            <a:ext uri="{FF2B5EF4-FFF2-40B4-BE49-F238E27FC236}">
              <a16:creationId xmlns:a16="http://schemas.microsoft.com/office/drawing/2014/main" id="{00000000-0008-0000-0E00-0000C4020000}"/>
            </a:ext>
          </a:extLst>
        </xdr:cNvPr>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09" name="n_2aveValue【児童館】&#10;一人当たり面積">
          <a:extLst>
            <a:ext uri="{FF2B5EF4-FFF2-40B4-BE49-F238E27FC236}">
              <a16:creationId xmlns:a16="http://schemas.microsoft.com/office/drawing/2014/main" id="{00000000-0008-0000-0E00-0000C5020000}"/>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710" name="n_3aveValue【児童館】&#10;一人当たり面積">
          <a:extLst>
            <a:ext uri="{FF2B5EF4-FFF2-40B4-BE49-F238E27FC236}">
              <a16:creationId xmlns:a16="http://schemas.microsoft.com/office/drawing/2014/main" id="{00000000-0008-0000-0E00-0000C6020000}"/>
            </a:ext>
          </a:extLst>
        </xdr:cNvPr>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711" name="n_4aveValue【児童館】&#10;一人当たり面積">
          <a:extLst>
            <a:ext uri="{FF2B5EF4-FFF2-40B4-BE49-F238E27FC236}">
              <a16:creationId xmlns:a16="http://schemas.microsoft.com/office/drawing/2014/main" id="{00000000-0008-0000-0E00-0000C7020000}"/>
            </a:ext>
          </a:extLst>
        </xdr:cNvPr>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74313</xdr:rowOff>
    </xdr:from>
    <xdr:ext cx="469744" cy="259045"/>
    <xdr:sp macro="" textlink="">
      <xdr:nvSpPr>
        <xdr:cNvPr id="712" name="n_4mainValue【児童館】&#10;一人当たり面積">
          <a:extLst>
            <a:ext uri="{FF2B5EF4-FFF2-40B4-BE49-F238E27FC236}">
              <a16:creationId xmlns:a16="http://schemas.microsoft.com/office/drawing/2014/main" id="{00000000-0008-0000-0E00-0000C8020000}"/>
            </a:ext>
          </a:extLst>
        </xdr:cNvPr>
        <xdr:cNvSpPr txBox="1"/>
      </xdr:nvSpPr>
      <xdr:spPr>
        <a:xfrm>
          <a:off x="18421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a:extLst>
            <a:ext uri="{FF2B5EF4-FFF2-40B4-BE49-F238E27FC236}">
              <a16:creationId xmlns:a16="http://schemas.microsoft.com/office/drawing/2014/main" id="{00000000-0008-0000-0E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8" name="【公民館】&#10;有形固定資産減価償却率最小値テキスト">
          <a:extLst>
            <a:ext uri="{FF2B5EF4-FFF2-40B4-BE49-F238E27FC236}">
              <a16:creationId xmlns:a16="http://schemas.microsoft.com/office/drawing/2014/main" id="{00000000-0008-0000-0E00-0000E2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40" name="【公民館】&#10;有形固定資産減価償却率最大値テキスト">
          <a:extLst>
            <a:ext uri="{FF2B5EF4-FFF2-40B4-BE49-F238E27FC236}">
              <a16:creationId xmlns:a16="http://schemas.microsoft.com/office/drawing/2014/main" id="{00000000-0008-0000-0E00-0000E4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742" name="【公民館】&#10;有形固定資産減価償却率平均値テキスト">
          <a:extLst>
            <a:ext uri="{FF2B5EF4-FFF2-40B4-BE49-F238E27FC236}">
              <a16:creationId xmlns:a16="http://schemas.microsoft.com/office/drawing/2014/main" id="{00000000-0008-0000-0E00-0000E602000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53" name="楕円 752">
          <a:extLst>
            <a:ext uri="{FF2B5EF4-FFF2-40B4-BE49-F238E27FC236}">
              <a16:creationId xmlns:a16="http://schemas.microsoft.com/office/drawing/2014/main" id="{00000000-0008-0000-0E00-0000F1020000}"/>
            </a:ext>
          </a:extLst>
        </xdr:cNvPr>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135907</xdr:rowOff>
    </xdr:from>
    <xdr:ext cx="405111" cy="259045"/>
    <xdr:sp macro="" textlink="">
      <xdr:nvSpPr>
        <xdr:cNvPr id="754" name="【公民館】&#10;有形固定資産減価償却率該当値テキスト">
          <a:extLst>
            <a:ext uri="{FF2B5EF4-FFF2-40B4-BE49-F238E27FC236}">
              <a16:creationId xmlns:a16="http://schemas.microsoft.com/office/drawing/2014/main" id="{00000000-0008-0000-0E00-0000F2020000}"/>
            </a:ext>
          </a:extLst>
        </xdr:cNvPr>
        <xdr:cNvSpPr txBox="1"/>
      </xdr:nvSpPr>
      <xdr:spPr>
        <a:xfrm>
          <a:off x="16357600"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67311</xdr:rowOff>
    </xdr:from>
    <xdr:to>
      <xdr:col>81</xdr:col>
      <xdr:colOff>101600</xdr:colOff>
      <xdr:row>104</xdr:row>
      <xdr:rowOff>168911</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15430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163830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5481300" y="179489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4541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118111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4592300" y="178993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3652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17145</xdr:rowOff>
    </xdr:from>
    <xdr:to>
      <xdr:col>76</xdr:col>
      <xdr:colOff>114300</xdr:colOff>
      <xdr:row>104</xdr:row>
      <xdr:rowOff>68580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3703300" y="17847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92075</xdr:rowOff>
    </xdr:from>
    <xdr:to>
      <xdr:col>67</xdr:col>
      <xdr:colOff>101600</xdr:colOff>
      <xdr:row>104</xdr:row>
      <xdr:rowOff>22225</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2763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142875</xdr:rowOff>
    </xdr:from>
    <xdr:to>
      <xdr:col>71</xdr:col>
      <xdr:colOff>177800</xdr:colOff>
      <xdr:row>104</xdr:row>
      <xdr:rowOff>17145</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814300" y="17802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763" name="n_1aveValue【公民館】&#10;有形固定資産減価償却率">
          <a:extLst>
            <a:ext uri="{FF2B5EF4-FFF2-40B4-BE49-F238E27FC236}">
              <a16:creationId xmlns:a16="http://schemas.microsoft.com/office/drawing/2014/main" id="{00000000-0008-0000-0E00-0000FB020000}"/>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64" name="n_2aveValue【公民館】&#10;有形固定資産減価償却率">
          <a:extLst>
            <a:ext uri="{FF2B5EF4-FFF2-40B4-BE49-F238E27FC236}">
              <a16:creationId xmlns:a16="http://schemas.microsoft.com/office/drawing/2014/main" id="{00000000-0008-0000-0E00-0000FC020000}"/>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765" name="n_3aveValue【公民館】&#10;有形固定資産減価償却率">
          <a:extLst>
            <a:ext uri="{FF2B5EF4-FFF2-40B4-BE49-F238E27FC236}">
              <a16:creationId xmlns:a16="http://schemas.microsoft.com/office/drawing/2014/main" id="{00000000-0008-0000-0E00-0000FD020000}"/>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766" name="n_4aveValue【公民館】&#10;有形固定資産減価償却率">
          <a:extLst>
            <a:ext uri="{FF2B5EF4-FFF2-40B4-BE49-F238E27FC236}">
              <a16:creationId xmlns:a16="http://schemas.microsoft.com/office/drawing/2014/main" id="{00000000-0008-0000-0E00-0000FE020000}"/>
            </a:ext>
          </a:extLst>
        </xdr:cNvPr>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13988</xdr:rowOff>
    </xdr:from>
    <xdr:ext cx="405111" cy="259045"/>
    <xdr:sp macro="" textlink="">
      <xdr:nvSpPr>
        <xdr:cNvPr id="767" name="n_1mainValue【公民館】&#10;有形固定資産減価償却率">
          <a:extLst>
            <a:ext uri="{FF2B5EF4-FFF2-40B4-BE49-F238E27FC236}">
              <a16:creationId xmlns:a16="http://schemas.microsoft.com/office/drawing/2014/main" id="{00000000-0008-0000-0E00-0000FF020000}"/>
            </a:ext>
          </a:extLst>
        </xdr:cNvPr>
        <xdr:cNvSpPr txBox="1"/>
      </xdr:nvSpPr>
      <xdr:spPr>
        <a:xfrm>
          <a:off x="152660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68" name="n_2mainValue【公民館】&#10;有形固定資産減価償却率">
          <a:extLst>
            <a:ext uri="{FF2B5EF4-FFF2-40B4-BE49-F238E27FC236}">
              <a16:creationId xmlns:a16="http://schemas.microsoft.com/office/drawing/2014/main" id="{00000000-0008-0000-0E00-000000030000}"/>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69" name="n_3mainValue【公民館】&#10;有形固定資産減価償却率">
          <a:extLst>
            <a:ext uri="{FF2B5EF4-FFF2-40B4-BE49-F238E27FC236}">
              <a16:creationId xmlns:a16="http://schemas.microsoft.com/office/drawing/2014/main" id="{00000000-0008-0000-0E00-00000103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38752</xdr:rowOff>
    </xdr:from>
    <xdr:ext cx="405111" cy="259045"/>
    <xdr:sp macro="" textlink="">
      <xdr:nvSpPr>
        <xdr:cNvPr id="770" name="n_4mainValue【公民館】&#10;有形固定資産減価償却率">
          <a:extLst>
            <a:ext uri="{FF2B5EF4-FFF2-40B4-BE49-F238E27FC236}">
              <a16:creationId xmlns:a16="http://schemas.microsoft.com/office/drawing/2014/main" id="{00000000-0008-0000-0E00-000002030000}"/>
            </a:ext>
          </a:extLst>
        </xdr:cNvPr>
        <xdr:cNvSpPr txBox="1"/>
      </xdr:nvSpPr>
      <xdr:spPr>
        <a:xfrm>
          <a:off x="12611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a:extLst>
            <a:ext uri="{FF2B5EF4-FFF2-40B4-BE49-F238E27FC236}">
              <a16:creationId xmlns:a16="http://schemas.microsoft.com/office/drawing/2014/main" id="{00000000-0008-0000-0E00-00001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93" name="【公民館】&#10;一人当たり面積最小値テキスト">
          <a:extLst>
            <a:ext uri="{FF2B5EF4-FFF2-40B4-BE49-F238E27FC236}">
              <a16:creationId xmlns:a16="http://schemas.microsoft.com/office/drawing/2014/main" id="{00000000-0008-0000-0E00-00001903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95" name="【公民館】&#10;一人当たり面積最大値テキスト">
          <a:extLst>
            <a:ext uri="{FF2B5EF4-FFF2-40B4-BE49-F238E27FC236}">
              <a16:creationId xmlns:a16="http://schemas.microsoft.com/office/drawing/2014/main" id="{00000000-0008-0000-0E00-00001B03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97" name="【公民館】&#10;一人当たり面積平均値テキスト">
          <a:extLst>
            <a:ext uri="{FF2B5EF4-FFF2-40B4-BE49-F238E27FC236}">
              <a16:creationId xmlns:a16="http://schemas.microsoft.com/office/drawing/2014/main" id="{00000000-0008-0000-0E00-00001D030000}"/>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98" name="フローチャート: 判断 797">
          <a:extLst>
            <a:ext uri="{FF2B5EF4-FFF2-40B4-BE49-F238E27FC236}">
              <a16:creationId xmlns:a16="http://schemas.microsoft.com/office/drawing/2014/main" id="{00000000-0008-0000-0E00-00001E03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99" name="フローチャート: 判断 798">
          <a:extLst>
            <a:ext uri="{FF2B5EF4-FFF2-40B4-BE49-F238E27FC236}">
              <a16:creationId xmlns:a16="http://schemas.microsoft.com/office/drawing/2014/main" id="{00000000-0008-0000-0E00-00001F03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01" name="フローチャート: 判断 800">
          <a:extLst>
            <a:ext uri="{FF2B5EF4-FFF2-40B4-BE49-F238E27FC236}">
              <a16:creationId xmlns:a16="http://schemas.microsoft.com/office/drawing/2014/main" id="{00000000-0008-0000-0E00-00002103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02" name="フローチャート: 判断 801">
          <a:extLst>
            <a:ext uri="{FF2B5EF4-FFF2-40B4-BE49-F238E27FC236}">
              <a16:creationId xmlns:a16="http://schemas.microsoft.com/office/drawing/2014/main" id="{00000000-0008-0000-0E00-00002203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31801</xdr:rowOff>
    </xdr:from>
    <xdr:to>
      <xdr:col>116</xdr:col>
      <xdr:colOff>114300</xdr:colOff>
      <xdr:row>107</xdr:row>
      <xdr:rowOff>133401</xdr:rowOff>
    </xdr:to>
    <xdr:sp macro="" textlink="">
      <xdr:nvSpPr>
        <xdr:cNvPr id="808" name="楕円 807">
          <a:extLst>
            <a:ext uri="{FF2B5EF4-FFF2-40B4-BE49-F238E27FC236}">
              <a16:creationId xmlns:a16="http://schemas.microsoft.com/office/drawing/2014/main" id="{00000000-0008-0000-0E00-000028030000}"/>
            </a:ext>
          </a:extLst>
        </xdr:cNvPr>
        <xdr:cNvSpPr/>
      </xdr:nvSpPr>
      <xdr:spPr>
        <a:xfrm>
          <a:off x="22110700" y="183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10228</xdr:rowOff>
    </xdr:from>
    <xdr:ext cx="469744" cy="259045"/>
    <xdr:sp macro="" textlink="">
      <xdr:nvSpPr>
        <xdr:cNvPr id="809" name="【公民館】&#10;一人当たり面積該当値テキスト">
          <a:extLst>
            <a:ext uri="{FF2B5EF4-FFF2-40B4-BE49-F238E27FC236}">
              <a16:creationId xmlns:a16="http://schemas.microsoft.com/office/drawing/2014/main" id="{00000000-0008-0000-0E00-000029030000}"/>
            </a:ext>
          </a:extLst>
        </xdr:cNvPr>
        <xdr:cNvSpPr txBox="1"/>
      </xdr:nvSpPr>
      <xdr:spPr>
        <a:xfrm>
          <a:off x="22199600" y="183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82601</xdr:rowOff>
    </xdr:from>
    <xdr:to>
      <xdr:col>116</xdr:col>
      <xdr:colOff>63500</xdr:colOff>
      <xdr:row>107</xdr:row>
      <xdr:rowOff>85344</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21323300" y="1842775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33629</xdr:rowOff>
    </xdr:from>
    <xdr:to>
      <xdr:col>107</xdr:col>
      <xdr:colOff>101600</xdr:colOff>
      <xdr:row>107</xdr:row>
      <xdr:rowOff>135229</xdr:rowOff>
    </xdr:to>
    <xdr:sp macro="" textlink="">
      <xdr:nvSpPr>
        <xdr:cNvPr id="812" name="楕円 811">
          <a:extLst>
            <a:ext uri="{FF2B5EF4-FFF2-40B4-BE49-F238E27FC236}">
              <a16:creationId xmlns:a16="http://schemas.microsoft.com/office/drawing/2014/main" id="{00000000-0008-0000-0E00-00002C030000}"/>
            </a:ext>
          </a:extLst>
        </xdr:cNvPr>
        <xdr:cNvSpPr/>
      </xdr:nvSpPr>
      <xdr:spPr>
        <a:xfrm>
          <a:off x="20383500" y="18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84429</xdr:rowOff>
    </xdr:from>
    <xdr:to>
      <xdr:col>111</xdr:col>
      <xdr:colOff>177800</xdr:colOff>
      <xdr:row>107</xdr:row>
      <xdr:rowOff>85344</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0434300" y="184295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32258</xdr:rowOff>
    </xdr:from>
    <xdr:to>
      <xdr:col>102</xdr:col>
      <xdr:colOff>165100</xdr:colOff>
      <xdr:row>107</xdr:row>
      <xdr:rowOff>133858</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19494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83058</xdr:rowOff>
    </xdr:from>
    <xdr:to>
      <xdr:col>107</xdr:col>
      <xdr:colOff>50800</xdr:colOff>
      <xdr:row>107</xdr:row>
      <xdr:rowOff>84429</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9545300" y="184282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32716</xdr:rowOff>
    </xdr:from>
    <xdr:to>
      <xdr:col>98</xdr:col>
      <xdr:colOff>38100</xdr:colOff>
      <xdr:row>107</xdr:row>
      <xdr:rowOff>134316</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18605500" y="183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83058</xdr:rowOff>
    </xdr:from>
    <xdr:to>
      <xdr:col>102</xdr:col>
      <xdr:colOff>114300</xdr:colOff>
      <xdr:row>107</xdr:row>
      <xdr:rowOff>83516</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18656300" y="184282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18" name="n_1aveValue【公民館】&#10;一人当たり面積">
          <a:extLst>
            <a:ext uri="{FF2B5EF4-FFF2-40B4-BE49-F238E27FC236}">
              <a16:creationId xmlns:a16="http://schemas.microsoft.com/office/drawing/2014/main" id="{00000000-0008-0000-0E00-000032030000}"/>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19" name="n_2aveValue【公民館】&#10;一人当たり面積">
          <a:extLst>
            <a:ext uri="{FF2B5EF4-FFF2-40B4-BE49-F238E27FC236}">
              <a16:creationId xmlns:a16="http://schemas.microsoft.com/office/drawing/2014/main" id="{00000000-0008-0000-0E00-000033030000}"/>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20" name="n_3aveValue【公民館】&#10;一人当たり面積">
          <a:extLst>
            <a:ext uri="{FF2B5EF4-FFF2-40B4-BE49-F238E27FC236}">
              <a16:creationId xmlns:a16="http://schemas.microsoft.com/office/drawing/2014/main" id="{00000000-0008-0000-0E00-000034030000}"/>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21" name="n_4aveValue【公民館】&#10;一人当たり面積">
          <a:extLst>
            <a:ext uri="{FF2B5EF4-FFF2-40B4-BE49-F238E27FC236}">
              <a16:creationId xmlns:a16="http://schemas.microsoft.com/office/drawing/2014/main" id="{00000000-0008-0000-0E00-000035030000}"/>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822" name="n_1mainValue【公民館】&#10;一人当たり面積">
          <a:extLst>
            <a:ext uri="{FF2B5EF4-FFF2-40B4-BE49-F238E27FC236}">
              <a16:creationId xmlns:a16="http://schemas.microsoft.com/office/drawing/2014/main" id="{00000000-0008-0000-0E00-000036030000}"/>
            </a:ext>
          </a:extLst>
        </xdr:cNvPr>
        <xdr:cNvSpPr txBox="1"/>
      </xdr:nvSpPr>
      <xdr:spPr>
        <a:xfrm>
          <a:off x="21075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126356</xdr:rowOff>
    </xdr:from>
    <xdr:ext cx="469744" cy="259045"/>
    <xdr:sp macro="" textlink="">
      <xdr:nvSpPr>
        <xdr:cNvPr id="823" name="n_2mainValue【公民館】&#10;一人当たり面積">
          <a:extLst>
            <a:ext uri="{FF2B5EF4-FFF2-40B4-BE49-F238E27FC236}">
              <a16:creationId xmlns:a16="http://schemas.microsoft.com/office/drawing/2014/main" id="{00000000-0008-0000-0E00-000037030000}"/>
            </a:ext>
          </a:extLst>
        </xdr:cNvPr>
        <xdr:cNvSpPr txBox="1"/>
      </xdr:nvSpPr>
      <xdr:spPr>
        <a:xfrm>
          <a:off x="20199427" y="184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124985</xdr:rowOff>
    </xdr:from>
    <xdr:ext cx="469744" cy="259045"/>
    <xdr:sp macro="" textlink="">
      <xdr:nvSpPr>
        <xdr:cNvPr id="824" name="n_3mainValue【公民館】&#10;一人当たり面積">
          <a:extLst>
            <a:ext uri="{FF2B5EF4-FFF2-40B4-BE49-F238E27FC236}">
              <a16:creationId xmlns:a16="http://schemas.microsoft.com/office/drawing/2014/main" id="{00000000-0008-0000-0E00-000038030000}"/>
            </a:ext>
          </a:extLst>
        </xdr:cNvPr>
        <xdr:cNvSpPr txBox="1"/>
      </xdr:nvSpPr>
      <xdr:spPr>
        <a:xfrm>
          <a:off x="19310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125443</xdr:rowOff>
    </xdr:from>
    <xdr:ext cx="469744" cy="259045"/>
    <xdr:sp macro="" textlink="">
      <xdr:nvSpPr>
        <xdr:cNvPr id="825" name="n_4mainValue【公民館】&#10;一人当たり面積">
          <a:extLst>
            <a:ext uri="{FF2B5EF4-FFF2-40B4-BE49-F238E27FC236}">
              <a16:creationId xmlns:a16="http://schemas.microsoft.com/office/drawing/2014/main" id="{00000000-0008-0000-0E00-000039030000}"/>
            </a:ext>
          </a:extLst>
        </xdr:cNvPr>
        <xdr:cNvSpPr txBox="1"/>
      </xdr:nvSpPr>
      <xdr:spPr>
        <a:xfrm>
          <a:off x="18421427" y="184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00000000-0008-0000-0E00-00003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0000000-0008-0000-0E00-00003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人口減少に伴い一人当たりの数値は多少増加しているが、基本的には施設は変動しておらず</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一人当たりの資産は低い数値となっており、道路、教育施設（幼稚園含む）の老朽化が進んでいる。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営住宅においては、令和３年度に長寿命化計画を策定した。補助金等も活用しながら可能な限り活用を続けるが、その後の検討も早めに進めていかなければならない。道路においては近年の豪雨による被害を防ぐための雨水対策のための改修を優先事項として実施し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子育て支援拠点施設が令和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年度に完成する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中長期的な計画の中では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教育施設の改修も控えており、各施設において公共施設管理計画を適正に推進しながら、将来の施設の統廃合の検討を行い、長期的な視野で事業</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を判断し、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借入れ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ながら、負担が同じ時期に集中しすぎないようにしていかなければならない。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49530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2831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112395</xdr:rowOff>
    </xdr:from>
    <xdr:to>
      <xdr:col>19</xdr:col>
      <xdr:colOff>177800</xdr:colOff>
      <xdr:row>59</xdr:row>
      <xdr:rowOff>167640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2279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59</xdr:row>
      <xdr:rowOff>112395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19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23495</xdr:rowOff>
    </xdr:from>
    <xdr:to>
      <xdr:col>6</xdr:col>
      <xdr:colOff>38100</xdr:colOff>
      <xdr:row>57</xdr:row>
      <xdr:rowOff>125095</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74295</xdr:rowOff>
    </xdr:from>
    <xdr:to>
      <xdr:col>10</xdr:col>
      <xdr:colOff>114300</xdr:colOff>
      <xdr:row>59</xdr:row>
      <xdr:rowOff>78105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984694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8272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145432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141622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64415</xdr:rowOff>
    </xdr:from>
    <xdr:to>
      <xdr:col>50</xdr:col>
      <xdr:colOff>165100</xdr:colOff>
      <xdr:row>63</xdr:row>
      <xdr:rowOff>166015</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8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115215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91565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64415</xdr:rowOff>
    </xdr:from>
    <xdr:to>
      <xdr:col>46</xdr:col>
      <xdr:colOff>38100</xdr:colOff>
      <xdr:row>63</xdr:row>
      <xdr:rowOff>166015</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8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115215</xdr:rowOff>
    </xdr:from>
    <xdr:to>
      <xdr:col>50</xdr:col>
      <xdr:colOff>114300</xdr:colOff>
      <xdr:row>63</xdr:row>
      <xdr:rowOff>115215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8750300" y="10916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63957</xdr:rowOff>
    </xdr:from>
    <xdr:to>
      <xdr:col>41</xdr:col>
      <xdr:colOff>101600</xdr:colOff>
      <xdr:row>63</xdr:row>
      <xdr:rowOff>165557</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114757</xdr:rowOff>
    </xdr:from>
    <xdr:to>
      <xdr:col>45</xdr:col>
      <xdr:colOff>177800</xdr:colOff>
      <xdr:row>63</xdr:row>
      <xdr:rowOff>115215</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861300" y="109161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42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13259</xdr:rowOff>
    </xdr:from>
    <xdr:to>
      <xdr:col>41</xdr:col>
      <xdr:colOff>50800</xdr:colOff>
      <xdr:row>63</xdr:row>
      <xdr:rowOff>114757</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6972300" y="10471709"/>
          <a:ext cx="889000" cy="4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157142</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9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157142</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9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156684</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88264</xdr:rowOff>
    </xdr:from>
    <xdr:to>
      <xdr:col>20</xdr:col>
      <xdr:colOff>38100</xdr:colOff>
      <xdr:row>80</xdr:row>
      <xdr:rowOff>18414</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80</xdr:row>
      <xdr:rowOff>20955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36836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168275</xdr:rowOff>
    </xdr:from>
    <xdr:to>
      <xdr:col>15</xdr:col>
      <xdr:colOff>101600</xdr:colOff>
      <xdr:row>80</xdr:row>
      <xdr:rowOff>98425</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47625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2908300" y="136836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47625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019300" y="13736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118745</xdr:rowOff>
    </xdr:from>
    <xdr:to>
      <xdr:col>6</xdr:col>
      <xdr:colOff>38100</xdr:colOff>
      <xdr:row>80</xdr:row>
      <xdr:rowOff>48895</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169545</xdr:rowOff>
    </xdr:from>
    <xdr:to>
      <xdr:col>10</xdr:col>
      <xdr:colOff>114300</xdr:colOff>
      <xdr:row>80</xdr:row>
      <xdr:rowOff>20955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130300" y="13714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34941</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114952</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65422</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F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F00-0000F0000000}"/>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F00-0000F2000000}"/>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F00-0000F4000000}"/>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25019</xdr:rowOff>
    </xdr:from>
    <xdr:to>
      <xdr:col>55</xdr:col>
      <xdr:colOff>50800</xdr:colOff>
      <xdr:row>84</xdr:row>
      <xdr:rowOff>126619</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04267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3446</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F00-000000010000}"/>
            </a:ext>
          </a:extLst>
        </xdr:cNvPr>
        <xdr:cNvSpPr txBox="1"/>
      </xdr:nvSpPr>
      <xdr:spPr>
        <a:xfrm>
          <a:off x="10515600" y="144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27876</xdr:rowOff>
    </xdr:from>
    <xdr:to>
      <xdr:col>50</xdr:col>
      <xdr:colOff>165100</xdr:colOff>
      <xdr:row>84</xdr:row>
      <xdr:rowOff>129476</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9588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75819</xdr:rowOff>
    </xdr:from>
    <xdr:to>
      <xdr:col>55</xdr:col>
      <xdr:colOff>0</xdr:colOff>
      <xdr:row>84</xdr:row>
      <xdr:rowOff>78676</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9639300" y="14477619"/>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27305</xdr:rowOff>
    </xdr:from>
    <xdr:to>
      <xdr:col>46</xdr:col>
      <xdr:colOff>38100</xdr:colOff>
      <xdr:row>84</xdr:row>
      <xdr:rowOff>128905</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8699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78105</xdr:rowOff>
    </xdr:from>
    <xdr:to>
      <xdr:col>50</xdr:col>
      <xdr:colOff>114300</xdr:colOff>
      <xdr:row>84</xdr:row>
      <xdr:rowOff>78676</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8750300" y="1447990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25591</xdr:rowOff>
    </xdr:from>
    <xdr:to>
      <xdr:col>41</xdr:col>
      <xdr:colOff>101600</xdr:colOff>
      <xdr:row>84</xdr:row>
      <xdr:rowOff>127191</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7810500" y="144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76391</xdr:rowOff>
    </xdr:from>
    <xdr:to>
      <xdr:col>45</xdr:col>
      <xdr:colOff>177800</xdr:colOff>
      <xdr:row>84</xdr:row>
      <xdr:rowOff>78105</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861300" y="1447819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26163</xdr:rowOff>
    </xdr:from>
    <xdr:to>
      <xdr:col>36</xdr:col>
      <xdr:colOff>165100</xdr:colOff>
      <xdr:row>84</xdr:row>
      <xdr:rowOff>127763</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6921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76391</xdr:rowOff>
    </xdr:from>
    <xdr:to>
      <xdr:col>41</xdr:col>
      <xdr:colOff>50800</xdr:colOff>
      <xdr:row>84</xdr:row>
      <xdr:rowOff>76963</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6972300" y="1447819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a:extLst>
            <a:ext uri="{FF2B5EF4-FFF2-40B4-BE49-F238E27FC236}">
              <a16:creationId xmlns:a16="http://schemas.microsoft.com/office/drawing/2014/main" id="{00000000-0008-0000-0F00-000009010000}"/>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a:extLst>
            <a:ext uri="{FF2B5EF4-FFF2-40B4-BE49-F238E27FC236}">
              <a16:creationId xmlns:a16="http://schemas.microsoft.com/office/drawing/2014/main" id="{00000000-0008-0000-0F00-00000A010000}"/>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a:extLst>
            <a:ext uri="{FF2B5EF4-FFF2-40B4-BE49-F238E27FC236}">
              <a16:creationId xmlns:a16="http://schemas.microsoft.com/office/drawing/2014/main" id="{00000000-0008-0000-0F00-00000B010000}"/>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a:extLst>
            <a:ext uri="{FF2B5EF4-FFF2-40B4-BE49-F238E27FC236}">
              <a16:creationId xmlns:a16="http://schemas.microsoft.com/office/drawing/2014/main" id="{00000000-0008-0000-0F00-00000C010000}"/>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120603</xdr:rowOff>
    </xdr:from>
    <xdr:ext cx="469744" cy="259045"/>
    <xdr:sp macro="" textlink="">
      <xdr:nvSpPr>
        <xdr:cNvPr id="269" name="n_1mainValue【福祉施設】&#10;一人当たり面積">
          <a:extLst>
            <a:ext uri="{FF2B5EF4-FFF2-40B4-BE49-F238E27FC236}">
              <a16:creationId xmlns:a16="http://schemas.microsoft.com/office/drawing/2014/main" id="{00000000-0008-0000-0F00-00000D010000}"/>
            </a:ext>
          </a:extLst>
        </xdr:cNvPr>
        <xdr:cNvSpPr txBox="1"/>
      </xdr:nvSpPr>
      <xdr:spPr>
        <a:xfrm>
          <a:off x="93917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120032</xdr:rowOff>
    </xdr:from>
    <xdr:ext cx="469744" cy="259045"/>
    <xdr:sp macro="" textlink="">
      <xdr:nvSpPr>
        <xdr:cNvPr id="270" name="n_2mainValue【福祉施設】&#10;一人当たり面積">
          <a:extLst>
            <a:ext uri="{FF2B5EF4-FFF2-40B4-BE49-F238E27FC236}">
              <a16:creationId xmlns:a16="http://schemas.microsoft.com/office/drawing/2014/main" id="{00000000-0008-0000-0F00-00000E010000}"/>
            </a:ext>
          </a:extLst>
        </xdr:cNvPr>
        <xdr:cNvSpPr txBox="1"/>
      </xdr:nvSpPr>
      <xdr:spPr>
        <a:xfrm>
          <a:off x="85154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118318</xdr:rowOff>
    </xdr:from>
    <xdr:ext cx="469744" cy="259045"/>
    <xdr:sp macro="" textlink="">
      <xdr:nvSpPr>
        <xdr:cNvPr id="271" name="n_3mainValue【福祉施設】&#10;一人当たり面積">
          <a:extLst>
            <a:ext uri="{FF2B5EF4-FFF2-40B4-BE49-F238E27FC236}">
              <a16:creationId xmlns:a16="http://schemas.microsoft.com/office/drawing/2014/main" id="{00000000-0008-0000-0F00-00000F010000}"/>
            </a:ext>
          </a:extLst>
        </xdr:cNvPr>
        <xdr:cNvSpPr txBox="1"/>
      </xdr:nvSpPr>
      <xdr:spPr>
        <a:xfrm>
          <a:off x="7626427" y="1452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118890</xdr:rowOff>
    </xdr:from>
    <xdr:ext cx="469744" cy="259045"/>
    <xdr:sp macro="" textlink="">
      <xdr:nvSpPr>
        <xdr:cNvPr id="272" name="n_4mainValue【福祉施設】&#10;一人当たり面積">
          <a:extLst>
            <a:ext uri="{FF2B5EF4-FFF2-40B4-BE49-F238E27FC236}">
              <a16:creationId xmlns:a16="http://schemas.microsoft.com/office/drawing/2014/main" id="{00000000-0008-0000-0F00-000010010000}"/>
            </a:ext>
          </a:extLst>
        </xdr:cNvPr>
        <xdr:cNvSpPr txBox="1"/>
      </xdr:nvSpPr>
      <xdr:spPr>
        <a:xfrm>
          <a:off x="6737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id="{00000000-0008-0000-0F00-00004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331" name="【保健センター・保健所】&#10;有形固定資産減価償却率最小値テキスト">
          <a:extLst>
            <a:ext uri="{FF2B5EF4-FFF2-40B4-BE49-F238E27FC236}">
              <a16:creationId xmlns:a16="http://schemas.microsoft.com/office/drawing/2014/main" id="{00000000-0008-0000-0F00-00004B01000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33" name="【保健センター・保健所】&#10;有形固定資産減価償却率最大値テキスト">
          <a:extLst>
            <a:ext uri="{FF2B5EF4-FFF2-40B4-BE49-F238E27FC236}">
              <a16:creationId xmlns:a16="http://schemas.microsoft.com/office/drawing/2014/main" id="{00000000-0008-0000-0F00-00004D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335" name="【保健センター・保健所】&#10;有形固定資産減価償却率平均値テキスト">
          <a:extLst>
            <a:ext uri="{FF2B5EF4-FFF2-40B4-BE49-F238E27FC236}">
              <a16:creationId xmlns:a16="http://schemas.microsoft.com/office/drawing/2014/main" id="{00000000-0008-0000-0F00-00004F010000}"/>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347" name="【保健センター・保健所】&#10;有形固定資産減価償却率該当値テキスト">
          <a:extLst>
            <a:ext uri="{FF2B5EF4-FFF2-40B4-BE49-F238E27FC236}">
              <a16:creationId xmlns:a16="http://schemas.microsoft.com/office/drawing/2014/main" id="{00000000-0008-0000-0F00-00005B010000}"/>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356" name="n_1aveValue【保健センター・保健所】&#10;有形固定資産減価償却率">
          <a:extLst>
            <a:ext uri="{FF2B5EF4-FFF2-40B4-BE49-F238E27FC236}">
              <a16:creationId xmlns:a16="http://schemas.microsoft.com/office/drawing/2014/main" id="{00000000-0008-0000-0F00-00006401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00000000-0008-0000-0F00-000065010000}"/>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358" name="n_3aveValue【保健センター・保健所】&#10;有形固定資産減価償却率">
          <a:extLst>
            <a:ext uri="{FF2B5EF4-FFF2-40B4-BE49-F238E27FC236}">
              <a16:creationId xmlns:a16="http://schemas.microsoft.com/office/drawing/2014/main" id="{00000000-0008-0000-0F00-00006601000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359" name="n_4aveValue【保健センター・保健所】&#10;有形固定資産減価償却率">
          <a:extLst>
            <a:ext uri="{FF2B5EF4-FFF2-40B4-BE49-F238E27FC236}">
              <a16:creationId xmlns:a16="http://schemas.microsoft.com/office/drawing/2014/main" id="{00000000-0008-0000-0F00-00006701000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360" name="n_1mainValue【保健センター・保健所】&#10;有形固定資産減価償却率">
          <a:extLst>
            <a:ext uri="{FF2B5EF4-FFF2-40B4-BE49-F238E27FC236}">
              <a16:creationId xmlns:a16="http://schemas.microsoft.com/office/drawing/2014/main" id="{00000000-0008-0000-0F00-000068010000}"/>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361" name="n_2mainValue【保健センター・保健所】&#10;有形固定資産減価償却率">
          <a:extLst>
            <a:ext uri="{FF2B5EF4-FFF2-40B4-BE49-F238E27FC236}">
              <a16:creationId xmlns:a16="http://schemas.microsoft.com/office/drawing/2014/main" id="{00000000-0008-0000-0F00-000069010000}"/>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362" name="n_3mainValue【保健センター・保健所】&#10;有形固定資産減価償却率">
          <a:extLst>
            <a:ext uri="{FF2B5EF4-FFF2-40B4-BE49-F238E27FC236}">
              <a16:creationId xmlns:a16="http://schemas.microsoft.com/office/drawing/2014/main" id="{00000000-0008-0000-0F00-00006A010000}"/>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363" name="n_4mainValue【保健センター・保健所】&#10;有形固定資産減価償却率">
          <a:extLst>
            <a:ext uri="{FF2B5EF4-FFF2-40B4-BE49-F238E27FC236}">
              <a16:creationId xmlns:a16="http://schemas.microsoft.com/office/drawing/2014/main" id="{00000000-0008-0000-0F00-00006B010000}"/>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a:extLst>
            <a:ext uri="{FF2B5EF4-FFF2-40B4-BE49-F238E27FC236}">
              <a16:creationId xmlns:a16="http://schemas.microsoft.com/office/drawing/2014/main" id="{00000000-0008-0000-0F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88" name="【保健センター・保健所】&#10;一人当たり面積最小値テキスト">
          <a:extLst>
            <a:ext uri="{FF2B5EF4-FFF2-40B4-BE49-F238E27FC236}">
              <a16:creationId xmlns:a16="http://schemas.microsoft.com/office/drawing/2014/main" id="{00000000-0008-0000-0F00-00008401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390" name="【保健センター・保健所】&#10;一人当たり面積最大値テキスト">
          <a:extLst>
            <a:ext uri="{FF2B5EF4-FFF2-40B4-BE49-F238E27FC236}">
              <a16:creationId xmlns:a16="http://schemas.microsoft.com/office/drawing/2014/main" id="{00000000-0008-0000-0F00-00008601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392" name="【保健センター・保健所】&#10;一人当たり面積平均値テキスト">
          <a:extLst>
            <a:ext uri="{FF2B5EF4-FFF2-40B4-BE49-F238E27FC236}">
              <a16:creationId xmlns:a16="http://schemas.microsoft.com/office/drawing/2014/main" id="{00000000-0008-0000-0F00-000088010000}"/>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121920</xdr:rowOff>
    </xdr:from>
    <xdr:to>
      <xdr:col>116</xdr:col>
      <xdr:colOff>114300</xdr:colOff>
      <xdr:row>64</xdr:row>
      <xdr:rowOff>52070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221107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36847</xdr:rowOff>
    </xdr:from>
    <xdr:ext cx="469744" cy="259045"/>
    <xdr:sp macro="" textlink="">
      <xdr:nvSpPr>
        <xdr:cNvPr id="404" name="【保健センター・保健所】&#10;一人当たり面積該当値テキスト">
          <a:extLst>
            <a:ext uri="{FF2B5EF4-FFF2-40B4-BE49-F238E27FC236}">
              <a16:creationId xmlns:a16="http://schemas.microsoft.com/office/drawing/2014/main" id="{00000000-0008-0000-0F00-000094010000}"/>
            </a:ext>
          </a:extLst>
        </xdr:cNvPr>
        <xdr:cNvSpPr txBox="1"/>
      </xdr:nvSpPr>
      <xdr:spPr>
        <a:xfrm>
          <a:off x="22199600" y="1083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123190</xdr:rowOff>
    </xdr:from>
    <xdr:to>
      <xdr:col>112</xdr:col>
      <xdr:colOff>38100</xdr:colOff>
      <xdr:row>64</xdr:row>
      <xdr:rowOff>53340</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21272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1270</xdr:rowOff>
    </xdr:from>
    <xdr:to>
      <xdr:col>116</xdr:col>
      <xdr:colOff>63500</xdr:colOff>
      <xdr:row>64</xdr:row>
      <xdr:rowOff>2540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21323300" y="109740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123190</xdr:rowOff>
    </xdr:from>
    <xdr:to>
      <xdr:col>107</xdr:col>
      <xdr:colOff>101600</xdr:colOff>
      <xdr:row>64</xdr:row>
      <xdr:rowOff>53340</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20383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2540</xdr:rowOff>
    </xdr:from>
    <xdr:to>
      <xdr:col>111</xdr:col>
      <xdr:colOff>177800</xdr:colOff>
      <xdr:row>64</xdr:row>
      <xdr:rowOff>2540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20434300" y="1097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123190</xdr:rowOff>
    </xdr:from>
    <xdr:to>
      <xdr:col>102</xdr:col>
      <xdr:colOff>165100</xdr:colOff>
      <xdr:row>64</xdr:row>
      <xdr:rowOff>53340</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9494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2540</xdr:rowOff>
    </xdr:from>
    <xdr:to>
      <xdr:col>107</xdr:col>
      <xdr:colOff>50800</xdr:colOff>
      <xdr:row>64</xdr:row>
      <xdr:rowOff>2540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9545300" y="1097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123190</xdr:rowOff>
    </xdr:from>
    <xdr:to>
      <xdr:col>98</xdr:col>
      <xdr:colOff>38100</xdr:colOff>
      <xdr:row>64</xdr:row>
      <xdr:rowOff>53340</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18605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2540</xdr:rowOff>
    </xdr:from>
    <xdr:to>
      <xdr:col>102</xdr:col>
      <xdr:colOff>114300</xdr:colOff>
      <xdr:row>64</xdr:row>
      <xdr:rowOff>2540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8656300" y="1097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413" name="n_1aveValue【保健センター・保健所】&#10;一人当たり面積">
          <a:extLst>
            <a:ext uri="{FF2B5EF4-FFF2-40B4-BE49-F238E27FC236}">
              <a16:creationId xmlns:a16="http://schemas.microsoft.com/office/drawing/2014/main" id="{00000000-0008-0000-0F00-00009D010000}"/>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414" name="n_2aveValue【保健センター・保健所】&#10;一人当たり面積">
          <a:extLst>
            <a:ext uri="{FF2B5EF4-FFF2-40B4-BE49-F238E27FC236}">
              <a16:creationId xmlns:a16="http://schemas.microsoft.com/office/drawing/2014/main" id="{00000000-0008-0000-0F00-00009E010000}"/>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415" name="n_3aveValue【保健センター・保健所】&#10;一人当たり面積">
          <a:extLst>
            <a:ext uri="{FF2B5EF4-FFF2-40B4-BE49-F238E27FC236}">
              <a16:creationId xmlns:a16="http://schemas.microsoft.com/office/drawing/2014/main" id="{00000000-0008-0000-0F00-00009F010000}"/>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416" name="n_4aveValue【保健センター・保健所】&#10;一人当たり面積">
          <a:extLst>
            <a:ext uri="{FF2B5EF4-FFF2-40B4-BE49-F238E27FC236}">
              <a16:creationId xmlns:a16="http://schemas.microsoft.com/office/drawing/2014/main" id="{00000000-0008-0000-0F00-0000A0010000}"/>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44467</xdr:rowOff>
    </xdr:from>
    <xdr:ext cx="469744" cy="259045"/>
    <xdr:sp macro="" textlink="">
      <xdr:nvSpPr>
        <xdr:cNvPr id="417" name="n_1mainValue【保健センター・保健所】&#10;一人当たり面積">
          <a:extLst>
            <a:ext uri="{FF2B5EF4-FFF2-40B4-BE49-F238E27FC236}">
              <a16:creationId xmlns:a16="http://schemas.microsoft.com/office/drawing/2014/main" id="{00000000-0008-0000-0F00-0000A1010000}"/>
            </a:ext>
          </a:extLst>
        </xdr:cNvPr>
        <xdr:cNvSpPr txBox="1"/>
      </xdr:nvSpPr>
      <xdr:spPr>
        <a:xfrm>
          <a:off x="210757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44467</xdr:rowOff>
    </xdr:from>
    <xdr:ext cx="469744" cy="259045"/>
    <xdr:sp macro="" textlink="">
      <xdr:nvSpPr>
        <xdr:cNvPr id="418" name="n_2mainValue【保健センター・保健所】&#10;一人当たり面積">
          <a:extLst>
            <a:ext uri="{FF2B5EF4-FFF2-40B4-BE49-F238E27FC236}">
              <a16:creationId xmlns:a16="http://schemas.microsoft.com/office/drawing/2014/main" id="{00000000-0008-0000-0F00-0000A2010000}"/>
            </a:ext>
          </a:extLst>
        </xdr:cNvPr>
        <xdr:cNvSpPr txBox="1"/>
      </xdr:nvSpPr>
      <xdr:spPr>
        <a:xfrm>
          <a:off x="20199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44467</xdr:rowOff>
    </xdr:from>
    <xdr:ext cx="469744" cy="259045"/>
    <xdr:sp macro="" textlink="">
      <xdr:nvSpPr>
        <xdr:cNvPr id="419" name="n_3mainValue【保健センター・保健所】&#10;一人当たり面積">
          <a:extLst>
            <a:ext uri="{FF2B5EF4-FFF2-40B4-BE49-F238E27FC236}">
              <a16:creationId xmlns:a16="http://schemas.microsoft.com/office/drawing/2014/main" id="{00000000-0008-0000-0F00-0000A3010000}"/>
            </a:ext>
          </a:extLst>
        </xdr:cNvPr>
        <xdr:cNvSpPr txBox="1"/>
      </xdr:nvSpPr>
      <xdr:spPr>
        <a:xfrm>
          <a:off x="19310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44467</xdr:rowOff>
    </xdr:from>
    <xdr:ext cx="469744" cy="259045"/>
    <xdr:sp macro="" textlink="">
      <xdr:nvSpPr>
        <xdr:cNvPr id="420" name="n_4mainValue【保健センター・保健所】&#10;一人当たり面積">
          <a:extLst>
            <a:ext uri="{FF2B5EF4-FFF2-40B4-BE49-F238E27FC236}">
              <a16:creationId xmlns:a16="http://schemas.microsoft.com/office/drawing/2014/main" id="{00000000-0008-0000-0F00-0000A4010000}"/>
            </a:ext>
          </a:extLst>
        </xdr:cNvPr>
        <xdr:cNvSpPr txBox="1"/>
      </xdr:nvSpPr>
      <xdr:spPr>
        <a:xfrm>
          <a:off x="18421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00000000-0008-0000-0F00-0000B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46" name="【消防施設】&#10;有形固定資産減価償却率最小値テキスト">
          <a:extLst>
            <a:ext uri="{FF2B5EF4-FFF2-40B4-BE49-F238E27FC236}">
              <a16:creationId xmlns:a16="http://schemas.microsoft.com/office/drawing/2014/main" id="{00000000-0008-0000-0F00-0000BE01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48" name="【消防施設】&#10;有形固定資産減価償却率最大値テキスト">
          <a:extLst>
            <a:ext uri="{FF2B5EF4-FFF2-40B4-BE49-F238E27FC236}">
              <a16:creationId xmlns:a16="http://schemas.microsoft.com/office/drawing/2014/main" id="{00000000-0008-0000-0F00-0000C001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00000000-0008-0000-0F00-0000C201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143511</xdr:rowOff>
    </xdr:from>
    <xdr:to>
      <xdr:col>85</xdr:col>
      <xdr:colOff>177800</xdr:colOff>
      <xdr:row>82</xdr:row>
      <xdr:rowOff>73661</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6268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166388</xdr:rowOff>
    </xdr:from>
    <xdr:ext cx="405111" cy="259045"/>
    <xdr:sp macro="" textlink="">
      <xdr:nvSpPr>
        <xdr:cNvPr id="462" name="【消防施設】&#10;有形固定資産減価償却率該当値テキスト">
          <a:extLst>
            <a:ext uri="{FF2B5EF4-FFF2-40B4-BE49-F238E27FC236}">
              <a16:creationId xmlns:a16="http://schemas.microsoft.com/office/drawing/2014/main" id="{00000000-0008-0000-0F00-0000CE010000}"/>
            </a:ext>
          </a:extLst>
        </xdr:cNvPr>
        <xdr:cNvSpPr txBox="1"/>
      </xdr:nvSpPr>
      <xdr:spPr>
        <a:xfrm>
          <a:off x="163576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99695</xdr:rowOff>
    </xdr:from>
    <xdr:to>
      <xdr:col>81</xdr:col>
      <xdr:colOff>101600</xdr:colOff>
      <xdr:row>82</xdr:row>
      <xdr:rowOff>29845</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5430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150495</xdr:rowOff>
    </xdr:from>
    <xdr:to>
      <xdr:col>85</xdr:col>
      <xdr:colOff>127000</xdr:colOff>
      <xdr:row>82</xdr:row>
      <xdr:rowOff>22861</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5481300" y="140379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150495</xdr:rowOff>
    </xdr:from>
    <xdr:to>
      <xdr:col>81</xdr:col>
      <xdr:colOff>50800</xdr:colOff>
      <xdr:row>82</xdr:row>
      <xdr:rowOff>83820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4592300" y="1403794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29211</xdr:rowOff>
    </xdr:from>
    <xdr:to>
      <xdr:col>72</xdr:col>
      <xdr:colOff>38100</xdr:colOff>
      <xdr:row>82</xdr:row>
      <xdr:rowOff>130811</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3652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80011</xdr:rowOff>
    </xdr:from>
    <xdr:to>
      <xdr:col>76</xdr:col>
      <xdr:colOff>114300</xdr:colOff>
      <xdr:row>82</xdr:row>
      <xdr:rowOff>83820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3703300" y="14138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57786</xdr:rowOff>
    </xdr:from>
    <xdr:to>
      <xdr:col>67</xdr:col>
      <xdr:colOff>101600</xdr:colOff>
      <xdr:row>81</xdr:row>
      <xdr:rowOff>159386</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2763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108586</xdr:rowOff>
    </xdr:from>
    <xdr:to>
      <xdr:col>71</xdr:col>
      <xdr:colOff>177800</xdr:colOff>
      <xdr:row>82</xdr:row>
      <xdr:rowOff>80011</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814300" y="1399603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471" name="n_1aveValue【消防施設】&#10;有形固定資産減価償却率">
          <a:extLst>
            <a:ext uri="{FF2B5EF4-FFF2-40B4-BE49-F238E27FC236}">
              <a16:creationId xmlns:a16="http://schemas.microsoft.com/office/drawing/2014/main" id="{00000000-0008-0000-0F00-0000D7010000}"/>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72" name="n_2aveValue【消防施設】&#10;有形固定資産減価償却率">
          <a:extLst>
            <a:ext uri="{FF2B5EF4-FFF2-40B4-BE49-F238E27FC236}">
              <a16:creationId xmlns:a16="http://schemas.microsoft.com/office/drawing/2014/main" id="{00000000-0008-0000-0F00-0000D801000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473" name="n_3aveValue【消防施設】&#10;有形固定資産減価償却率">
          <a:extLst>
            <a:ext uri="{FF2B5EF4-FFF2-40B4-BE49-F238E27FC236}">
              <a16:creationId xmlns:a16="http://schemas.microsoft.com/office/drawing/2014/main" id="{00000000-0008-0000-0F00-0000D9010000}"/>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74" name="n_4aveValue【消防施設】&#10;有形固定資産減価償却率">
          <a:extLst>
            <a:ext uri="{FF2B5EF4-FFF2-40B4-BE49-F238E27FC236}">
              <a16:creationId xmlns:a16="http://schemas.microsoft.com/office/drawing/2014/main" id="{00000000-0008-0000-0F00-0000DA01000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46372</xdr:rowOff>
    </xdr:from>
    <xdr:ext cx="405111" cy="259045"/>
    <xdr:sp macro="" textlink="">
      <xdr:nvSpPr>
        <xdr:cNvPr id="475" name="n_1mainValue【消防施設】&#10;有形固定資産減価償却率">
          <a:extLst>
            <a:ext uri="{FF2B5EF4-FFF2-40B4-BE49-F238E27FC236}">
              <a16:creationId xmlns:a16="http://schemas.microsoft.com/office/drawing/2014/main" id="{00000000-0008-0000-0F00-0000DB010000}"/>
            </a:ext>
          </a:extLst>
        </xdr:cNvPr>
        <xdr:cNvSpPr txBox="1"/>
      </xdr:nvSpPr>
      <xdr:spPr>
        <a:xfrm>
          <a:off x="15266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125747</xdr:rowOff>
    </xdr:from>
    <xdr:ext cx="405111" cy="259045"/>
    <xdr:sp macro="" textlink="">
      <xdr:nvSpPr>
        <xdr:cNvPr id="476" name="n_2mainValue【消防施設】&#10;有形固定資産減価償却率">
          <a:extLst>
            <a:ext uri="{FF2B5EF4-FFF2-40B4-BE49-F238E27FC236}">
              <a16:creationId xmlns:a16="http://schemas.microsoft.com/office/drawing/2014/main" id="{00000000-0008-0000-0F00-0000DC010000}"/>
            </a:ext>
          </a:extLst>
        </xdr:cNvPr>
        <xdr:cNvSpPr txBox="1"/>
      </xdr:nvSpPr>
      <xdr:spPr>
        <a:xfrm>
          <a:off x="14389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147338</xdr:rowOff>
    </xdr:from>
    <xdr:ext cx="405111" cy="259045"/>
    <xdr:sp macro="" textlink="">
      <xdr:nvSpPr>
        <xdr:cNvPr id="477" name="n_3mainValue【消防施設】&#10;有形固定資産減価償却率">
          <a:extLst>
            <a:ext uri="{FF2B5EF4-FFF2-40B4-BE49-F238E27FC236}">
              <a16:creationId xmlns:a16="http://schemas.microsoft.com/office/drawing/2014/main" id="{00000000-0008-0000-0F00-0000DD010000}"/>
            </a:ext>
          </a:extLst>
        </xdr:cNvPr>
        <xdr:cNvSpPr txBox="1"/>
      </xdr:nvSpPr>
      <xdr:spPr>
        <a:xfrm>
          <a:off x="13500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478" name="n_4mainValue【消防施設】&#10;有形固定資産減価償却率">
          <a:extLst>
            <a:ext uri="{FF2B5EF4-FFF2-40B4-BE49-F238E27FC236}">
              <a16:creationId xmlns:a16="http://schemas.microsoft.com/office/drawing/2014/main" id="{00000000-0008-0000-0F00-0000DE010000}"/>
            </a:ext>
          </a:extLst>
        </xdr:cNvPr>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id="{00000000-0008-0000-0F00-0000F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1" name="【消防施設】&#10;一人当たり面積最小値テキスト">
          <a:extLst>
            <a:ext uri="{FF2B5EF4-FFF2-40B4-BE49-F238E27FC236}">
              <a16:creationId xmlns:a16="http://schemas.microsoft.com/office/drawing/2014/main" id="{00000000-0008-0000-0F00-0000F501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3" name="【消防施設】&#10;一人当たり面積最大値テキスト">
          <a:extLst>
            <a:ext uri="{FF2B5EF4-FFF2-40B4-BE49-F238E27FC236}">
              <a16:creationId xmlns:a16="http://schemas.microsoft.com/office/drawing/2014/main" id="{00000000-0008-0000-0F00-0000F701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05" name="【消防施設】&#10;一人当たり面積平均値テキスト">
          <a:extLst>
            <a:ext uri="{FF2B5EF4-FFF2-40B4-BE49-F238E27FC236}">
              <a16:creationId xmlns:a16="http://schemas.microsoft.com/office/drawing/2014/main" id="{00000000-0008-0000-0F00-0000F901000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517" name="【消防施設】&#10;一人当たり面積該当値テキスト">
          <a:extLst>
            <a:ext uri="{FF2B5EF4-FFF2-40B4-BE49-F238E27FC236}">
              <a16:creationId xmlns:a16="http://schemas.microsoft.com/office/drawing/2014/main" id="{00000000-0008-0000-0F00-000005020000}"/>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132690</xdr:rowOff>
    </xdr:from>
    <xdr:to>
      <xdr:col>107</xdr:col>
      <xdr:colOff>101600</xdr:colOff>
      <xdr:row>86</xdr:row>
      <xdr:rowOff>62840</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0383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12040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0434300" y="147553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132690</xdr:rowOff>
    </xdr:from>
    <xdr:to>
      <xdr:col>102</xdr:col>
      <xdr:colOff>165100</xdr:colOff>
      <xdr:row>86</xdr:row>
      <xdr:rowOff>62840</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9494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12040</xdr:rowOff>
    </xdr:from>
    <xdr:to>
      <xdr:col>107</xdr:col>
      <xdr:colOff>50800</xdr:colOff>
      <xdr:row>86</xdr:row>
      <xdr:rowOff>12040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9545300" y="1475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151892</xdr:rowOff>
    </xdr:from>
    <xdr:to>
      <xdr:col>98</xdr:col>
      <xdr:colOff>38100</xdr:colOff>
      <xdr:row>86</xdr:row>
      <xdr:rowOff>82042</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8605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12040</xdr:rowOff>
    </xdr:from>
    <xdr:to>
      <xdr:col>102</xdr:col>
      <xdr:colOff>114300</xdr:colOff>
      <xdr:row>86</xdr:row>
      <xdr:rowOff>31242</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8656300" y="1475674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526" name="n_1aveValue【消防施設】&#10;一人当たり面積">
          <a:extLst>
            <a:ext uri="{FF2B5EF4-FFF2-40B4-BE49-F238E27FC236}">
              <a16:creationId xmlns:a16="http://schemas.microsoft.com/office/drawing/2014/main" id="{00000000-0008-0000-0F00-00000E020000}"/>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27" name="n_2aveValue【消防施設】&#10;一人当たり面積">
          <a:extLst>
            <a:ext uri="{FF2B5EF4-FFF2-40B4-BE49-F238E27FC236}">
              <a16:creationId xmlns:a16="http://schemas.microsoft.com/office/drawing/2014/main" id="{00000000-0008-0000-0F00-00000F020000}"/>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28" name="n_3aveValue【消防施設】&#10;一人当たり面積">
          <a:extLst>
            <a:ext uri="{FF2B5EF4-FFF2-40B4-BE49-F238E27FC236}">
              <a16:creationId xmlns:a16="http://schemas.microsoft.com/office/drawing/2014/main" id="{00000000-0008-0000-0F00-00001002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29" name="n_4aveValue【消防施設】&#10;一人当たり面積">
          <a:extLst>
            <a:ext uri="{FF2B5EF4-FFF2-40B4-BE49-F238E27FC236}">
              <a16:creationId xmlns:a16="http://schemas.microsoft.com/office/drawing/2014/main" id="{00000000-0008-0000-0F00-00001102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530" name="n_1mainValue【消防施設】&#10;一人当たり面積">
          <a:extLst>
            <a:ext uri="{FF2B5EF4-FFF2-40B4-BE49-F238E27FC236}">
              <a16:creationId xmlns:a16="http://schemas.microsoft.com/office/drawing/2014/main" id="{00000000-0008-0000-0F00-000012020000}"/>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53967</xdr:rowOff>
    </xdr:from>
    <xdr:ext cx="469744" cy="259045"/>
    <xdr:sp macro="" textlink="">
      <xdr:nvSpPr>
        <xdr:cNvPr id="531" name="n_2mainValue【消防施設】&#10;一人当たり面積">
          <a:extLst>
            <a:ext uri="{FF2B5EF4-FFF2-40B4-BE49-F238E27FC236}">
              <a16:creationId xmlns:a16="http://schemas.microsoft.com/office/drawing/2014/main" id="{00000000-0008-0000-0F00-000013020000}"/>
            </a:ext>
          </a:extLst>
        </xdr:cNvPr>
        <xdr:cNvSpPr txBox="1"/>
      </xdr:nvSpPr>
      <xdr:spPr>
        <a:xfrm>
          <a:off x="201994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53967</xdr:rowOff>
    </xdr:from>
    <xdr:ext cx="469744" cy="259045"/>
    <xdr:sp macro="" textlink="">
      <xdr:nvSpPr>
        <xdr:cNvPr id="532" name="n_3mainValue【消防施設】&#10;一人当たり面積">
          <a:extLst>
            <a:ext uri="{FF2B5EF4-FFF2-40B4-BE49-F238E27FC236}">
              <a16:creationId xmlns:a16="http://schemas.microsoft.com/office/drawing/2014/main" id="{00000000-0008-0000-0F00-000014020000}"/>
            </a:ext>
          </a:extLst>
        </xdr:cNvPr>
        <xdr:cNvSpPr txBox="1"/>
      </xdr:nvSpPr>
      <xdr:spPr>
        <a:xfrm>
          <a:off x="193104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73169</xdr:rowOff>
    </xdr:from>
    <xdr:ext cx="469744" cy="259045"/>
    <xdr:sp macro="" textlink="">
      <xdr:nvSpPr>
        <xdr:cNvPr id="533" name="n_4mainValue【消防施設】&#10;一人当たり面積">
          <a:extLst>
            <a:ext uri="{FF2B5EF4-FFF2-40B4-BE49-F238E27FC236}">
              <a16:creationId xmlns:a16="http://schemas.microsoft.com/office/drawing/2014/main" id="{00000000-0008-0000-0F00-000015020000}"/>
            </a:ext>
          </a:extLst>
        </xdr:cNvPr>
        <xdr:cNvSpPr txBox="1"/>
      </xdr:nvSpPr>
      <xdr:spPr>
        <a:xfrm>
          <a:off x="18421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id="{00000000-0008-0000-0F00-00002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60" name="【庁舎】&#10;有形固定資産減価償却率最小値テキスト">
          <a:extLst>
            <a:ext uri="{FF2B5EF4-FFF2-40B4-BE49-F238E27FC236}">
              <a16:creationId xmlns:a16="http://schemas.microsoft.com/office/drawing/2014/main" id="{00000000-0008-0000-0F00-00003002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2" name="【庁舎】&#10;有形固定資産減価償却率最大値テキスト">
          <a:extLst>
            <a:ext uri="{FF2B5EF4-FFF2-40B4-BE49-F238E27FC236}">
              <a16:creationId xmlns:a16="http://schemas.microsoft.com/office/drawing/2014/main" id="{00000000-0008-0000-0F00-000032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64" name="【庁舎】&#10;有形固定資産減価償却率平均値テキスト">
          <a:extLst>
            <a:ext uri="{FF2B5EF4-FFF2-40B4-BE49-F238E27FC236}">
              <a16:creationId xmlns:a16="http://schemas.microsoft.com/office/drawing/2014/main" id="{00000000-0008-0000-0F00-000034020000}"/>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576" name="【庁舎】&#10;有形固定資産減価償却率該当値テキスト">
          <a:extLst>
            <a:ext uri="{FF2B5EF4-FFF2-40B4-BE49-F238E27FC236}">
              <a16:creationId xmlns:a16="http://schemas.microsoft.com/office/drawing/2014/main" id="{00000000-0008-0000-0F00-000040020000}"/>
            </a:ext>
          </a:extLst>
        </xdr:cNvPr>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41911</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5481300" y="18000073"/>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169273</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4592300" y="1793802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107224</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3703300" y="1789067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131536</xdr:rowOff>
    </xdr:from>
    <xdr:to>
      <xdr:col>67</xdr:col>
      <xdr:colOff>101600</xdr:colOff>
      <xdr:row>104</xdr:row>
      <xdr:rowOff>61686</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2763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10886</xdr:rowOff>
    </xdr:from>
    <xdr:to>
      <xdr:col>71</xdr:col>
      <xdr:colOff>177800</xdr:colOff>
      <xdr:row>104</xdr:row>
      <xdr:rowOff>59871</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814300" y="178416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85" name="n_1aveValue【庁舎】&#10;有形固定資産減価償却率">
          <a:extLst>
            <a:ext uri="{FF2B5EF4-FFF2-40B4-BE49-F238E27FC236}">
              <a16:creationId xmlns:a16="http://schemas.microsoft.com/office/drawing/2014/main" id="{00000000-0008-0000-0F00-000049020000}"/>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586" name="n_2aveValue【庁舎】&#10;有形固定資産減価償却率">
          <a:extLst>
            <a:ext uri="{FF2B5EF4-FFF2-40B4-BE49-F238E27FC236}">
              <a16:creationId xmlns:a16="http://schemas.microsoft.com/office/drawing/2014/main" id="{00000000-0008-0000-0F00-00004A020000}"/>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587" name="n_3aveValue【庁舎】&#10;有形固定資産減価償却率">
          <a:extLst>
            <a:ext uri="{FF2B5EF4-FFF2-40B4-BE49-F238E27FC236}">
              <a16:creationId xmlns:a16="http://schemas.microsoft.com/office/drawing/2014/main" id="{00000000-0008-0000-0F00-00004B020000}"/>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588" name="n_4aveValue【庁舎】&#10;有形固定資産減価償却率">
          <a:extLst>
            <a:ext uri="{FF2B5EF4-FFF2-40B4-BE49-F238E27FC236}">
              <a16:creationId xmlns:a16="http://schemas.microsoft.com/office/drawing/2014/main" id="{00000000-0008-0000-0F00-00004C020000}"/>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589" name="n_1mainValue【庁舎】&#10;有形固定資産減価償却率">
          <a:extLst>
            <a:ext uri="{FF2B5EF4-FFF2-40B4-BE49-F238E27FC236}">
              <a16:creationId xmlns:a16="http://schemas.microsoft.com/office/drawing/2014/main" id="{00000000-0008-0000-0F00-00004D020000}"/>
            </a:ext>
          </a:extLst>
        </xdr:cNvPr>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590" name="n_2mainValue【庁舎】&#10;有形固定資産減価償却率">
          <a:extLst>
            <a:ext uri="{FF2B5EF4-FFF2-40B4-BE49-F238E27FC236}">
              <a16:creationId xmlns:a16="http://schemas.microsoft.com/office/drawing/2014/main" id="{00000000-0008-0000-0F00-00004E020000}"/>
            </a:ext>
          </a:extLst>
        </xdr:cNvPr>
        <xdr:cNvSpPr txBox="1"/>
      </xdr:nvSpPr>
      <xdr:spPr>
        <a:xfrm>
          <a:off x="14389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127198</xdr:rowOff>
    </xdr:from>
    <xdr:ext cx="405111" cy="259045"/>
    <xdr:sp macro="" textlink="">
      <xdr:nvSpPr>
        <xdr:cNvPr id="591" name="n_3mainValue【庁舎】&#10;有形固定資産減価償却率">
          <a:extLst>
            <a:ext uri="{FF2B5EF4-FFF2-40B4-BE49-F238E27FC236}">
              <a16:creationId xmlns:a16="http://schemas.microsoft.com/office/drawing/2014/main" id="{00000000-0008-0000-0F00-00004F020000}"/>
            </a:ext>
          </a:extLst>
        </xdr:cNvPr>
        <xdr:cNvSpPr txBox="1"/>
      </xdr:nvSpPr>
      <xdr:spPr>
        <a:xfrm>
          <a:off x="13500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592" name="n_4mainValue【庁舎】&#10;有形固定資産減価償却率">
          <a:extLst>
            <a:ext uri="{FF2B5EF4-FFF2-40B4-BE49-F238E27FC236}">
              <a16:creationId xmlns:a16="http://schemas.microsoft.com/office/drawing/2014/main" id="{00000000-0008-0000-0F00-000050020000}"/>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id="{00000000-0008-0000-0F00-00006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19" name="【庁舎】&#10;一人当たり面積最小値テキスト">
          <a:extLst>
            <a:ext uri="{FF2B5EF4-FFF2-40B4-BE49-F238E27FC236}">
              <a16:creationId xmlns:a16="http://schemas.microsoft.com/office/drawing/2014/main" id="{00000000-0008-0000-0F00-00006B02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21" name="【庁舎】&#10;一人当たり面積最大値テキスト">
          <a:extLst>
            <a:ext uri="{FF2B5EF4-FFF2-40B4-BE49-F238E27FC236}">
              <a16:creationId xmlns:a16="http://schemas.microsoft.com/office/drawing/2014/main" id="{00000000-0008-0000-0F00-00006D02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623" name="【庁舎】&#10;一人当たり面積平均値テキスト">
          <a:extLst>
            <a:ext uri="{FF2B5EF4-FFF2-40B4-BE49-F238E27FC236}">
              <a16:creationId xmlns:a16="http://schemas.microsoft.com/office/drawing/2014/main" id="{00000000-0008-0000-0F00-00006F020000}"/>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635" name="【庁舎】&#10;一人当たり面積該当値テキスト">
          <a:extLst>
            <a:ext uri="{FF2B5EF4-FFF2-40B4-BE49-F238E27FC236}">
              <a16:creationId xmlns:a16="http://schemas.microsoft.com/office/drawing/2014/main" id="{00000000-0008-0000-0F00-00007B020000}"/>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157843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21323300" y="183261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104866</xdr:rowOff>
    </xdr:from>
    <xdr:to>
      <xdr:col>107</xdr:col>
      <xdr:colOff>101600</xdr:colOff>
      <xdr:row>107</xdr:row>
      <xdr:rowOff>35016</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0383500" y="182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155666</xdr:rowOff>
    </xdr:from>
    <xdr:to>
      <xdr:col>111</xdr:col>
      <xdr:colOff>177800</xdr:colOff>
      <xdr:row>106</xdr:row>
      <xdr:rowOff>157843</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20434300" y="183293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102688</xdr:rowOff>
    </xdr:from>
    <xdr:to>
      <xdr:col>102</xdr:col>
      <xdr:colOff>165100</xdr:colOff>
      <xdr:row>107</xdr:row>
      <xdr:rowOff>32838</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9494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153488</xdr:rowOff>
    </xdr:from>
    <xdr:to>
      <xdr:col>107</xdr:col>
      <xdr:colOff>50800</xdr:colOff>
      <xdr:row>106</xdr:row>
      <xdr:rowOff>155666</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9545300" y="183271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102688</xdr:rowOff>
    </xdr:from>
    <xdr:to>
      <xdr:col>98</xdr:col>
      <xdr:colOff>38100</xdr:colOff>
      <xdr:row>107</xdr:row>
      <xdr:rowOff>32838</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8605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153488</xdr:rowOff>
    </xdr:from>
    <xdr:to>
      <xdr:col>102</xdr:col>
      <xdr:colOff>114300</xdr:colOff>
      <xdr:row>106</xdr:row>
      <xdr:rowOff>153488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656300" y="18327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644" name="n_1aveValue【庁舎】&#10;一人当たり面積">
          <a:extLst>
            <a:ext uri="{FF2B5EF4-FFF2-40B4-BE49-F238E27FC236}">
              <a16:creationId xmlns:a16="http://schemas.microsoft.com/office/drawing/2014/main" id="{00000000-0008-0000-0F00-000084020000}"/>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645" name="n_2aveValue【庁舎】&#10;一人当たり面積">
          <a:extLst>
            <a:ext uri="{FF2B5EF4-FFF2-40B4-BE49-F238E27FC236}">
              <a16:creationId xmlns:a16="http://schemas.microsoft.com/office/drawing/2014/main" id="{00000000-0008-0000-0F00-000085020000}"/>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646" name="n_3aveValue【庁舎】&#10;一人当たり面積">
          <a:extLst>
            <a:ext uri="{FF2B5EF4-FFF2-40B4-BE49-F238E27FC236}">
              <a16:creationId xmlns:a16="http://schemas.microsoft.com/office/drawing/2014/main" id="{00000000-0008-0000-0F00-00008602000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647" name="n_4aveValue【庁舎】&#10;一人当たり面積">
          <a:extLst>
            <a:ext uri="{FF2B5EF4-FFF2-40B4-BE49-F238E27FC236}">
              <a16:creationId xmlns:a16="http://schemas.microsoft.com/office/drawing/2014/main" id="{00000000-0008-0000-0F00-00008702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648" name="n_1mainValue【庁舎】&#10;一人当たり面積">
          <a:extLst>
            <a:ext uri="{FF2B5EF4-FFF2-40B4-BE49-F238E27FC236}">
              <a16:creationId xmlns:a16="http://schemas.microsoft.com/office/drawing/2014/main" id="{00000000-0008-0000-0F00-00008802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26143</xdr:rowOff>
    </xdr:from>
    <xdr:ext cx="469744" cy="259045"/>
    <xdr:sp macro="" textlink="">
      <xdr:nvSpPr>
        <xdr:cNvPr id="649" name="n_2mainValue【庁舎】&#10;一人当たり面積">
          <a:extLst>
            <a:ext uri="{FF2B5EF4-FFF2-40B4-BE49-F238E27FC236}">
              <a16:creationId xmlns:a16="http://schemas.microsoft.com/office/drawing/2014/main" id="{00000000-0008-0000-0F00-000089020000}"/>
            </a:ext>
          </a:extLst>
        </xdr:cNvPr>
        <xdr:cNvSpPr txBox="1"/>
      </xdr:nvSpPr>
      <xdr:spPr>
        <a:xfrm>
          <a:off x="20199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23965</xdr:rowOff>
    </xdr:from>
    <xdr:ext cx="469744" cy="259045"/>
    <xdr:sp macro="" textlink="">
      <xdr:nvSpPr>
        <xdr:cNvPr id="650" name="n_3mainValue【庁舎】&#10;一人当たり面積">
          <a:extLst>
            <a:ext uri="{FF2B5EF4-FFF2-40B4-BE49-F238E27FC236}">
              <a16:creationId xmlns:a16="http://schemas.microsoft.com/office/drawing/2014/main" id="{00000000-0008-0000-0F00-00008A020000}"/>
            </a:ext>
          </a:extLst>
        </xdr:cNvPr>
        <xdr:cNvSpPr txBox="1"/>
      </xdr:nvSpPr>
      <xdr:spPr>
        <a:xfrm>
          <a:off x="19310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23965</xdr:rowOff>
    </xdr:from>
    <xdr:ext cx="469744" cy="259045"/>
    <xdr:sp macro="" textlink="">
      <xdr:nvSpPr>
        <xdr:cNvPr id="651" name="n_4mainValue【庁舎】&#10;一人当たり面積">
          <a:extLst>
            <a:ext uri="{FF2B5EF4-FFF2-40B4-BE49-F238E27FC236}">
              <a16:creationId xmlns:a16="http://schemas.microsoft.com/office/drawing/2014/main" id="{00000000-0008-0000-0F00-00008B020000}"/>
            </a:ext>
          </a:extLst>
        </xdr:cNvPr>
        <xdr:cNvSpPr txBox="1"/>
      </xdr:nvSpPr>
      <xdr:spPr>
        <a:xfrm>
          <a:off x="18421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東西館（体育館）や総合福祉会館、庁舎（保健センター含む）等、まだ老朽化とまではいかない施設もいくつかあるので、各施設の長寿命化計画を</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推進し、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施設管理を行うことで、無駄のない改修や修繕を進め、より良い状態で長く適正に使える施設管理の実施に努めるとともに、将来の施設の統廃合を早い段階から考えていかなければならない。また、現在ない施設については、近隣市町村との広域連携の中で、施設（設備）の相互利用を進め、住民生活に支障をきたさない対応を今後も図るとともに、人口推移やニーズを適切に分析し、既存の施設の有効活用を推進し、財政規模に見合う資産の保持に努める。また、町民プールについては、施設の老朽化と利用状況から令和元年度にプールの営業を休止した。今後は既存の施設の利活用や解体について早めに結論を出す。福祉施設における有形固定資産減価償却率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改善しているのは、総合福祉会館の空調・給湯設備の更新工事及び照明</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化工事等を実施したことによる影響が出ている。また、消防施設における有形固定資産減価償却率が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改善して</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消防車両等も古く、また団員等の免許の問題も出ているので車両等をよく検討しながら、順次更新を進める必要がある。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宅地が微増したことにより平成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年度までわずかに上昇していたが、令和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月に町内主要企業の工場が閉鎖し、関係社員等の転出が進み、令和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は償却資産にかかる固定資産税が大幅に減少する。また今後は人口減少や高齢化が加速していくことが予測される。工場跡地だけでなく、その他地域でも企業誘致や住宅開発等を進めるとともに、企業版ふるさと納税等の導入等の新たな歳入確保を模索する。また町民の健康寿命を延ばす取り組みを推進し、社会保障関係支出を少しでも抑制していく事業に力を入れ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xdr:cNvCxnSpPr/>
      </xdr:nvCxnSpPr>
      <xdr:spPr>
        <a:xfrm flipV="1">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150888</xdr:rowOff>
    </xdr:to>
    <xdr:cxnSp macro="">
      <xdr:nvCxnSpPr>
        <xdr:cNvPr id="79" name="直線コネクタ 78"/>
        <xdr:cNvCxnSpPr/>
      </xdr:nvCxnSpPr>
      <xdr:spPr>
        <a:xfrm flipV="1">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100088</xdr:rowOff>
    </xdr:from>
    <xdr:to>
      <xdr:col>7</xdr:col>
      <xdr:colOff>31750</xdr:colOff>
      <xdr:row>42</xdr:row>
      <xdr:rowOff>30238</xdr:rowOff>
    </xdr:to>
    <xdr:sp macro="" textlink="">
      <xdr:nvSpPr>
        <xdr:cNvPr id="97" name="楕円 96"/>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40415</xdr:rowOff>
    </xdr:from>
    <xdr:ext cx="762000" cy="259045"/>
    <xdr:sp macro="" textlink="">
      <xdr:nvSpPr>
        <xdr:cNvPr id="98" name="テキスト ボックス 97"/>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や繰出金が増加した一方で、物件費や補助費等が減少したことにより全体として減少し、分母となる地方税は減少したが、地方交付税や地方消費税交付金、臨時財政対策債の増加により比率が減少できた。今後も扶助費だけでなく、人件費、専門的な技能を必要とする委託業務を大きく減らすことは困難であるが、優先度の低い事業については計画的に廃止・縮小を進め、効果的な事業展開を行い、経常経費の削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63</xdr:row>
      <xdr:rowOff>123952</xdr:rowOff>
    </xdr:to>
    <xdr:cxnSp macro="">
      <xdr:nvCxnSpPr>
        <xdr:cNvPr id="131" name="直線コネクタ 130"/>
        <xdr:cNvCxnSpPr/>
      </xdr:nvCxnSpPr>
      <xdr:spPr>
        <a:xfrm flipV="1">
          <a:off x="4114800" y="1074191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53848</xdr:rowOff>
    </xdr:to>
    <xdr:cxnSp macro="">
      <xdr:nvCxnSpPr>
        <xdr:cNvPr id="134" name="直線コネクタ 133"/>
        <xdr:cNvCxnSpPr/>
      </xdr:nvCxnSpPr>
      <xdr:spPr>
        <a:xfrm flipV="1">
          <a:off x="3225800" y="109253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53848</xdr:rowOff>
    </xdr:to>
    <xdr:cxnSp macro="">
      <xdr:nvCxnSpPr>
        <xdr:cNvPr id="137" name="直線コネクタ 136"/>
        <xdr:cNvCxnSpPr/>
      </xdr:nvCxnSpPr>
      <xdr:spPr>
        <a:xfrm>
          <a:off x="2336800" y="110218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64</xdr:row>
      <xdr:rowOff>49022</xdr:rowOff>
    </xdr:to>
    <xdr:cxnSp macro="">
      <xdr:nvCxnSpPr>
        <xdr:cNvPr id="140" name="直線コネクタ 139"/>
        <xdr:cNvCxnSpPr/>
      </xdr:nvCxnSpPr>
      <xdr:spPr>
        <a:xfrm>
          <a:off x="1447800" y="1075639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50" name="楕円 149"/>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77741</xdr:rowOff>
    </xdr:from>
    <xdr:ext cx="762000" cy="259045"/>
    <xdr:sp macro="" textlink="">
      <xdr:nvSpPr>
        <xdr:cNvPr id="151"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2" name="楕円 151"/>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53" name="テキスト ボックス 152"/>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4" name="楕円 153"/>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5" name="テキスト ボックス 154"/>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6" name="楕円 155"/>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7" name="テキスト ボックス 156"/>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8" name="楕円 157"/>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59" name="テキスト ボックス 158"/>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職員数の増加や会計年度任用職員制度による各種手当の増により人件費が増加しているだけでなく、専門的な技能を必要とする業務が増えているため委託費の増加も続いている。令和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応の各種備品購入や事業展開を積極的に行ったことが再度決算額の上昇に転じた要因にもなっている。今後も感染症対応は行っていくが、委託費を中心に必要な内容を適正な経費で行っていくように努め、事務事業の見直し等により、適正な人員配置を行うことで、人件費と物件費の抑制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47743</xdr:rowOff>
    </xdr:from>
    <xdr:to>
      <xdr:col>23</xdr:col>
      <xdr:colOff>133350</xdr:colOff>
      <xdr:row>81</xdr:row>
      <xdr:rowOff>67949</xdr:rowOff>
    </xdr:to>
    <xdr:cxnSp macro="">
      <xdr:nvCxnSpPr>
        <xdr:cNvPr id="196" name="直線コネクタ 195"/>
        <xdr:cNvCxnSpPr/>
      </xdr:nvCxnSpPr>
      <xdr:spPr>
        <a:xfrm>
          <a:off x="4114800" y="13935193"/>
          <a:ext cx="8382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47743</xdr:rowOff>
    </xdr:from>
    <xdr:to>
      <xdr:col>19</xdr:col>
      <xdr:colOff>133350</xdr:colOff>
      <xdr:row>81</xdr:row>
      <xdr:rowOff>82679</xdr:rowOff>
    </xdr:to>
    <xdr:cxnSp macro="">
      <xdr:nvCxnSpPr>
        <xdr:cNvPr id="199" name="直線コネクタ 198"/>
        <xdr:cNvCxnSpPr/>
      </xdr:nvCxnSpPr>
      <xdr:spPr>
        <a:xfrm flipV="1">
          <a:off x="3225800" y="13935193"/>
          <a:ext cx="889000" cy="3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46368</xdr:rowOff>
    </xdr:from>
    <xdr:to>
      <xdr:col>15</xdr:col>
      <xdr:colOff>82550</xdr:colOff>
      <xdr:row>81</xdr:row>
      <xdr:rowOff>82679</xdr:rowOff>
    </xdr:to>
    <xdr:cxnSp macro="">
      <xdr:nvCxnSpPr>
        <xdr:cNvPr id="202" name="直線コネクタ 201"/>
        <xdr:cNvCxnSpPr/>
      </xdr:nvCxnSpPr>
      <xdr:spPr>
        <a:xfrm>
          <a:off x="2336800" y="13933818"/>
          <a:ext cx="8890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1251</xdr:rowOff>
    </xdr:from>
    <xdr:to>
      <xdr:col>11</xdr:col>
      <xdr:colOff>31750</xdr:colOff>
      <xdr:row>81</xdr:row>
      <xdr:rowOff>46368</xdr:rowOff>
    </xdr:to>
    <xdr:cxnSp macro="">
      <xdr:nvCxnSpPr>
        <xdr:cNvPr id="205" name="直線コネクタ 204"/>
        <xdr:cNvCxnSpPr/>
      </xdr:nvCxnSpPr>
      <xdr:spPr>
        <a:xfrm>
          <a:off x="1447800" y="13888701"/>
          <a:ext cx="889000" cy="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17149</xdr:rowOff>
    </xdr:from>
    <xdr:to>
      <xdr:col>23</xdr:col>
      <xdr:colOff>184150</xdr:colOff>
      <xdr:row>81</xdr:row>
      <xdr:rowOff>118749</xdr:rowOff>
    </xdr:to>
    <xdr:sp macro="" textlink="">
      <xdr:nvSpPr>
        <xdr:cNvPr id="215" name="楕円 214"/>
        <xdr:cNvSpPr/>
      </xdr:nvSpPr>
      <xdr:spPr>
        <a:xfrm>
          <a:off x="4902200" y="139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109876</xdr:rowOff>
    </xdr:from>
    <xdr:ext cx="762000" cy="259045"/>
    <xdr:sp macro="" textlink="">
      <xdr:nvSpPr>
        <xdr:cNvPr id="216" name="人件費・物件費等の状況該当値テキスト"/>
        <xdr:cNvSpPr txBox="1"/>
      </xdr:nvSpPr>
      <xdr:spPr>
        <a:xfrm>
          <a:off x="5041900" y="13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168393</xdr:rowOff>
    </xdr:from>
    <xdr:to>
      <xdr:col>19</xdr:col>
      <xdr:colOff>184150</xdr:colOff>
      <xdr:row>81</xdr:row>
      <xdr:rowOff>98543</xdr:rowOff>
    </xdr:to>
    <xdr:sp macro="" textlink="">
      <xdr:nvSpPr>
        <xdr:cNvPr id="217" name="楕円 216"/>
        <xdr:cNvSpPr/>
      </xdr:nvSpPr>
      <xdr:spPr>
        <a:xfrm>
          <a:off x="4064000" y="138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108720</xdr:rowOff>
    </xdr:from>
    <xdr:ext cx="736600" cy="259045"/>
    <xdr:sp macro="" textlink="">
      <xdr:nvSpPr>
        <xdr:cNvPr id="218" name="テキスト ボックス 217"/>
        <xdr:cNvSpPr txBox="1"/>
      </xdr:nvSpPr>
      <xdr:spPr>
        <a:xfrm>
          <a:off x="3733800" y="13653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31879</xdr:rowOff>
    </xdr:from>
    <xdr:to>
      <xdr:col>15</xdr:col>
      <xdr:colOff>133350</xdr:colOff>
      <xdr:row>81</xdr:row>
      <xdr:rowOff>133479</xdr:rowOff>
    </xdr:to>
    <xdr:sp macro="" textlink="">
      <xdr:nvSpPr>
        <xdr:cNvPr id="219" name="楕円 218"/>
        <xdr:cNvSpPr/>
      </xdr:nvSpPr>
      <xdr:spPr>
        <a:xfrm>
          <a:off x="3175000" y="13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143656</xdr:rowOff>
    </xdr:from>
    <xdr:ext cx="762000" cy="259045"/>
    <xdr:sp macro="" textlink="">
      <xdr:nvSpPr>
        <xdr:cNvPr id="220" name="テキスト ボックス 219"/>
        <xdr:cNvSpPr txBox="1"/>
      </xdr:nvSpPr>
      <xdr:spPr>
        <a:xfrm>
          <a:off x="2844800" y="1368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167018</xdr:rowOff>
    </xdr:from>
    <xdr:to>
      <xdr:col>11</xdr:col>
      <xdr:colOff>82550</xdr:colOff>
      <xdr:row>81</xdr:row>
      <xdr:rowOff>97168</xdr:rowOff>
    </xdr:to>
    <xdr:sp macro="" textlink="">
      <xdr:nvSpPr>
        <xdr:cNvPr id="221" name="楕円 220"/>
        <xdr:cNvSpPr/>
      </xdr:nvSpPr>
      <xdr:spPr>
        <a:xfrm>
          <a:off x="2286000" y="138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107345</xdr:rowOff>
    </xdr:from>
    <xdr:ext cx="762000" cy="259045"/>
    <xdr:sp macro="" textlink="">
      <xdr:nvSpPr>
        <xdr:cNvPr id="222" name="テキスト ボックス 221"/>
        <xdr:cNvSpPr txBox="1"/>
      </xdr:nvSpPr>
      <xdr:spPr>
        <a:xfrm>
          <a:off x="1955800" y="1365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121901</xdr:rowOff>
    </xdr:from>
    <xdr:to>
      <xdr:col>7</xdr:col>
      <xdr:colOff>31750</xdr:colOff>
      <xdr:row>81</xdr:row>
      <xdr:rowOff>52051</xdr:rowOff>
    </xdr:to>
    <xdr:sp macro="" textlink="">
      <xdr:nvSpPr>
        <xdr:cNvPr id="223" name="楕円 222"/>
        <xdr:cNvSpPr/>
      </xdr:nvSpPr>
      <xdr:spPr>
        <a:xfrm>
          <a:off x="1397000" y="138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62228</xdr:rowOff>
    </xdr:from>
    <xdr:ext cx="762000" cy="259045"/>
    <xdr:sp macro="" textlink="">
      <xdr:nvSpPr>
        <xdr:cNvPr id="224" name="テキスト ボックス 223"/>
        <xdr:cNvSpPr txBox="1"/>
      </xdr:nvSpPr>
      <xdr:spPr>
        <a:xfrm>
          <a:off x="1066800" y="1360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類似団体の数値をやや下回る状況となっている。年齢ごとの職員配置に偏りがあり、今後しばらくは平均給与月額の増加が続くことが予測されるため、適正な給与体系の維持に努めていく必要がある。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0" name="直線コネクタ 259"/>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85</xdr:row>
      <xdr:rowOff>135164</xdr:rowOff>
    </xdr:to>
    <xdr:cxnSp macro="">
      <xdr:nvCxnSpPr>
        <xdr:cNvPr id="263" name="直線コネクタ 262"/>
        <xdr:cNvCxnSpPr/>
      </xdr:nvCxnSpPr>
      <xdr:spPr>
        <a:xfrm>
          <a:off x="15290800" y="14650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77712</xdr:rowOff>
    </xdr:to>
    <xdr:cxnSp macro="">
      <xdr:nvCxnSpPr>
        <xdr:cNvPr id="266" name="直線コネクタ 265"/>
        <xdr:cNvCxnSpPr/>
      </xdr:nvCxnSpPr>
      <xdr:spPr>
        <a:xfrm>
          <a:off x="14401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113091</xdr:rowOff>
    </xdr:to>
    <xdr:cxnSp macro="">
      <xdr:nvCxnSpPr>
        <xdr:cNvPr id="269" name="直線コネクタ 268"/>
        <xdr:cNvCxnSpPr/>
      </xdr:nvCxnSpPr>
      <xdr:spPr>
        <a:xfrm flipV="1">
          <a:off x="13512800" y="14605000"/>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0"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1" name="楕円 280"/>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2" name="テキスト ボックス 28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3" name="楕円 282"/>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4" name="テキスト ボックス 283"/>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職員数より下回り、育児休業や短時間勤務、部分休業制度の普及に加え、事務事業の増加により、職員一人当たりの業務内容は増加している。教育部局を中心に事業拡大してきたことにより、会計年度任用職員の数も増え、人件費の増加が続いている。事業の見直しを基本として、適正な人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18891</xdr:rowOff>
    </xdr:from>
    <xdr:to>
      <xdr:col>81</xdr:col>
      <xdr:colOff>44450</xdr:colOff>
      <xdr:row>59</xdr:row>
      <xdr:rowOff>26733</xdr:rowOff>
    </xdr:to>
    <xdr:cxnSp macro="">
      <xdr:nvCxnSpPr>
        <xdr:cNvPr id="319" name="直線コネクタ 318"/>
        <xdr:cNvCxnSpPr/>
      </xdr:nvCxnSpPr>
      <xdr:spPr>
        <a:xfrm>
          <a:off x="16179800" y="10134441"/>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148717</xdr:rowOff>
    </xdr:from>
    <xdr:to>
      <xdr:col>77</xdr:col>
      <xdr:colOff>44450</xdr:colOff>
      <xdr:row>59</xdr:row>
      <xdr:rowOff>18891</xdr:rowOff>
    </xdr:to>
    <xdr:cxnSp macro="">
      <xdr:nvCxnSpPr>
        <xdr:cNvPr id="322" name="直線コネクタ 321"/>
        <xdr:cNvCxnSpPr/>
      </xdr:nvCxnSpPr>
      <xdr:spPr>
        <a:xfrm>
          <a:off x="15290800" y="10092817"/>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145097</xdr:rowOff>
    </xdr:from>
    <xdr:to>
      <xdr:col>72</xdr:col>
      <xdr:colOff>203200</xdr:colOff>
      <xdr:row>58</xdr:row>
      <xdr:rowOff>148717</xdr:rowOff>
    </xdr:to>
    <xdr:cxnSp macro="">
      <xdr:nvCxnSpPr>
        <xdr:cNvPr id="325" name="直線コネクタ 324"/>
        <xdr:cNvCxnSpPr/>
      </xdr:nvCxnSpPr>
      <xdr:spPr>
        <a:xfrm>
          <a:off x="14401800" y="1008919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145097</xdr:rowOff>
    </xdr:from>
    <xdr:to>
      <xdr:col>68</xdr:col>
      <xdr:colOff>152400</xdr:colOff>
      <xdr:row>59</xdr:row>
      <xdr:rowOff>2604</xdr:rowOff>
    </xdr:to>
    <xdr:cxnSp macro="">
      <xdr:nvCxnSpPr>
        <xdr:cNvPr id="328" name="直線コネクタ 327"/>
        <xdr:cNvCxnSpPr/>
      </xdr:nvCxnSpPr>
      <xdr:spPr>
        <a:xfrm flipV="1">
          <a:off x="13512800" y="100891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147383</xdr:rowOff>
    </xdr:from>
    <xdr:to>
      <xdr:col>81</xdr:col>
      <xdr:colOff>95250</xdr:colOff>
      <xdr:row>59</xdr:row>
      <xdr:rowOff>77533</xdr:rowOff>
    </xdr:to>
    <xdr:sp macro="" textlink="">
      <xdr:nvSpPr>
        <xdr:cNvPr id="338" name="楕円 337"/>
        <xdr:cNvSpPr/>
      </xdr:nvSpPr>
      <xdr:spPr>
        <a:xfrm>
          <a:off x="16967200" y="100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68660</xdr:rowOff>
    </xdr:from>
    <xdr:ext cx="762000" cy="259045"/>
    <xdr:sp macro="" textlink="">
      <xdr:nvSpPr>
        <xdr:cNvPr id="339" name="定員管理の状況該当値テキスト"/>
        <xdr:cNvSpPr txBox="1"/>
      </xdr:nvSpPr>
      <xdr:spPr>
        <a:xfrm>
          <a:off x="17106900" y="1001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139541</xdr:rowOff>
    </xdr:from>
    <xdr:to>
      <xdr:col>77</xdr:col>
      <xdr:colOff>95250</xdr:colOff>
      <xdr:row>59</xdr:row>
      <xdr:rowOff>69691</xdr:rowOff>
    </xdr:to>
    <xdr:sp macro="" textlink="">
      <xdr:nvSpPr>
        <xdr:cNvPr id="340" name="楕円 339"/>
        <xdr:cNvSpPr/>
      </xdr:nvSpPr>
      <xdr:spPr>
        <a:xfrm>
          <a:off x="161290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79868</xdr:rowOff>
    </xdr:from>
    <xdr:ext cx="736600" cy="259045"/>
    <xdr:sp macro="" textlink="">
      <xdr:nvSpPr>
        <xdr:cNvPr id="341" name="テキスト ボックス 340"/>
        <xdr:cNvSpPr txBox="1"/>
      </xdr:nvSpPr>
      <xdr:spPr>
        <a:xfrm>
          <a:off x="15798800" y="98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97917</xdr:rowOff>
    </xdr:from>
    <xdr:to>
      <xdr:col>73</xdr:col>
      <xdr:colOff>44450</xdr:colOff>
      <xdr:row>59</xdr:row>
      <xdr:rowOff>28067</xdr:rowOff>
    </xdr:to>
    <xdr:sp macro="" textlink="">
      <xdr:nvSpPr>
        <xdr:cNvPr id="342" name="楕円 341"/>
        <xdr:cNvSpPr/>
      </xdr:nvSpPr>
      <xdr:spPr>
        <a:xfrm>
          <a:off x="15240000" y="100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38244</xdr:rowOff>
    </xdr:from>
    <xdr:ext cx="762000" cy="259045"/>
    <xdr:sp macro="" textlink="">
      <xdr:nvSpPr>
        <xdr:cNvPr id="343" name="テキスト ボックス 342"/>
        <xdr:cNvSpPr txBox="1"/>
      </xdr:nvSpPr>
      <xdr:spPr>
        <a:xfrm>
          <a:off x="14909800" y="981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94297</xdr:rowOff>
    </xdr:from>
    <xdr:to>
      <xdr:col>68</xdr:col>
      <xdr:colOff>203200</xdr:colOff>
      <xdr:row>59</xdr:row>
      <xdr:rowOff>24447</xdr:rowOff>
    </xdr:to>
    <xdr:sp macro="" textlink="">
      <xdr:nvSpPr>
        <xdr:cNvPr id="344" name="楕円 343"/>
        <xdr:cNvSpPr/>
      </xdr:nvSpPr>
      <xdr:spPr>
        <a:xfrm>
          <a:off x="14351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34624</xdr:rowOff>
    </xdr:from>
    <xdr:ext cx="762000" cy="259045"/>
    <xdr:sp macro="" textlink="">
      <xdr:nvSpPr>
        <xdr:cNvPr id="345" name="テキスト ボックス 344"/>
        <xdr:cNvSpPr txBox="1"/>
      </xdr:nvSpPr>
      <xdr:spPr>
        <a:xfrm>
          <a:off x="14020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123254</xdr:rowOff>
    </xdr:from>
    <xdr:to>
      <xdr:col>64</xdr:col>
      <xdr:colOff>152400</xdr:colOff>
      <xdr:row>59</xdr:row>
      <xdr:rowOff>53404</xdr:rowOff>
    </xdr:to>
    <xdr:sp macro="" textlink="">
      <xdr:nvSpPr>
        <xdr:cNvPr id="346" name="楕円 345"/>
        <xdr:cNvSpPr/>
      </xdr:nvSpPr>
      <xdr:spPr>
        <a:xfrm>
          <a:off x="13462000" y="100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63581</xdr:rowOff>
    </xdr:from>
    <xdr:ext cx="762000" cy="259045"/>
    <xdr:sp macro="" textlink="">
      <xdr:nvSpPr>
        <xdr:cNvPr id="347" name="テキスト ボックス 346"/>
        <xdr:cNvSpPr txBox="1"/>
      </xdr:nvSpPr>
      <xdr:spPr>
        <a:xfrm>
          <a:off x="13131800" y="983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近年は大きな借入を行っておらず、過去の借入の終了もあり実質公債比率は減少してきた。令和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年度は新型コロナウイルス感染症の影響から減収補てん債（新規税目分）を追加借入れしたことや一部事務組合等の借入増加等により微増した。令和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子育て拠点施設の建設の借入も始まる。今後、雨水対策等のための河川改修や老朽化する町の施設改築に加え、一部事務組合における施設移転等も予定されており、大きな借入が発生していく。計画的な起債を行い、公債比率が極端に上昇しないように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113454</xdr:rowOff>
    </xdr:to>
    <xdr:cxnSp macro="">
      <xdr:nvCxnSpPr>
        <xdr:cNvPr id="380" name="直線コネクタ 379"/>
        <xdr:cNvCxnSpPr/>
      </xdr:nvCxnSpPr>
      <xdr:spPr>
        <a:xfrm>
          <a:off x="16179800" y="67597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73237</xdr:rowOff>
    </xdr:to>
    <xdr:cxnSp macro="">
      <xdr:nvCxnSpPr>
        <xdr:cNvPr id="383" name="直線コネクタ 382"/>
        <xdr:cNvCxnSpPr/>
      </xdr:nvCxnSpPr>
      <xdr:spPr>
        <a:xfrm>
          <a:off x="15290800" y="675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40</xdr:row>
      <xdr:rowOff>22437</xdr:rowOff>
    </xdr:to>
    <xdr:cxnSp macro="">
      <xdr:nvCxnSpPr>
        <xdr:cNvPr id="386" name="直線コネクタ 385"/>
        <xdr:cNvCxnSpPr/>
      </xdr:nvCxnSpPr>
      <xdr:spPr>
        <a:xfrm flipV="1">
          <a:off x="14401800" y="67597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151130</xdr:rowOff>
    </xdr:to>
    <xdr:cxnSp macro="">
      <xdr:nvCxnSpPr>
        <xdr:cNvPr id="389" name="直線コネクタ 388"/>
        <xdr:cNvCxnSpPr/>
      </xdr:nvCxnSpPr>
      <xdr:spPr>
        <a:xfrm flipV="1">
          <a:off x="13512800" y="68804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9" name="楕円 398"/>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0"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1" name="楕円 400"/>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2" name="テキスト ボックス 401"/>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3" name="楕円 402"/>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4" name="テキスト ボックス 403"/>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5" name="楕円 404"/>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6" name="テキスト ボックス 40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7" name="楕円 406"/>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8" name="テキスト ボックス 40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将来負担比率はマイナスが続いており、公債費もこれまでは大幅な増加もなく、一定の水準を維持することができた。しかし、今後は子育て拠点施設が令和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完成し、給食センターの大型設備更新や、町営住宅や幼小中学校の老朽化が進んでおり大規模な改修が立て続けに必要になり、今まで以上に大規模な借入も必要になってくるため、公共施設の管理計画に基づき、施設の集約等を適正に行い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基金の活用や</a:t>
          </a:r>
          <a:r>
            <a:rPr kumimoji="1" lang="ja-JP" altLang="en-US" sz="1300">
              <a:latin typeface="ＭＳ Ｐゴシック" panose="020B0600070205080204" pitchFamily="50" charset="-128"/>
              <a:ea typeface="ＭＳ Ｐゴシック" panose="020B0600070205080204" pitchFamily="50" charset="-128"/>
            </a:rPr>
            <a:t>借入を調整していかなければならない。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類似団体よりも高い比率が続いている。人件費の増加は経常経費の圧迫につながるため、正規の職員だけでなく、会計年度任用職員も増えているため、事務の見直しを徹底し、適正な人員配置や業務改善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90424</xdr:rowOff>
    </xdr:to>
    <xdr:cxnSp macro="">
      <xdr:nvCxnSpPr>
        <xdr:cNvPr id="64" name="直線コネクタ 63"/>
        <xdr:cNvCxnSpPr/>
      </xdr:nvCxnSpPr>
      <xdr:spPr>
        <a:xfrm flipV="1">
          <a:off x="3987800" y="65643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38</xdr:row>
      <xdr:rowOff>90424</xdr:rowOff>
    </xdr:to>
    <xdr:cxnSp macro="">
      <xdr:nvCxnSpPr>
        <xdr:cNvPr id="67" name="直線コネクタ 66"/>
        <xdr:cNvCxnSpPr/>
      </xdr:nvCxnSpPr>
      <xdr:spPr>
        <a:xfrm>
          <a:off x="3098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76708</xdr:rowOff>
    </xdr:to>
    <xdr:cxnSp macro="">
      <xdr:nvCxnSpPr>
        <xdr:cNvPr id="70" name="直線コネクタ 69"/>
        <xdr:cNvCxnSpPr/>
      </xdr:nvCxnSpPr>
      <xdr:spPr>
        <a:xfrm>
          <a:off x="2209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72136</xdr:rowOff>
    </xdr:to>
    <xdr:cxnSp macro="">
      <xdr:nvCxnSpPr>
        <xdr:cNvPr id="73" name="直線コネクタ 72"/>
        <xdr:cNvCxnSpPr/>
      </xdr:nvCxnSpPr>
      <xdr:spPr>
        <a:xfrm>
          <a:off x="1320800" y="65095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は低い比率となったが、全国・県平均、類似団体と比較すると高い比率となっている。要因としては、専門的な技能を必要とする委託業務の増加が挙げられるため、委託内容を精査し、不要な委託の削減に努めるとともに、職員の技能向上や広域での共同委託等、コスト削減を図っていくことが急務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19</xdr:row>
      <xdr:rowOff>8890</xdr:rowOff>
    </xdr:to>
    <xdr:cxnSp macro="">
      <xdr:nvCxnSpPr>
        <xdr:cNvPr id="125" name="直線コネクタ 124"/>
        <xdr:cNvCxnSpPr/>
      </xdr:nvCxnSpPr>
      <xdr:spPr>
        <a:xfrm flipV="1">
          <a:off x="15671800" y="3152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20</xdr:row>
      <xdr:rowOff>73660</xdr:rowOff>
    </xdr:to>
    <xdr:cxnSp macro="">
      <xdr:nvCxnSpPr>
        <xdr:cNvPr id="128" name="直線コネクタ 127"/>
        <xdr:cNvCxnSpPr/>
      </xdr:nvCxnSpPr>
      <xdr:spPr>
        <a:xfrm flipV="1">
          <a:off x="14782800" y="32664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100330</xdr:rowOff>
    </xdr:from>
    <xdr:to>
      <xdr:col>73</xdr:col>
      <xdr:colOff>180975</xdr:colOff>
      <xdr:row>20</xdr:row>
      <xdr:rowOff>73660</xdr:rowOff>
    </xdr:to>
    <xdr:cxnSp macro="">
      <xdr:nvCxnSpPr>
        <xdr:cNvPr id="131" name="直線コネクタ 130"/>
        <xdr:cNvCxnSpPr/>
      </xdr:nvCxnSpPr>
      <xdr:spPr>
        <a:xfrm>
          <a:off x="13893800" y="3357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100330</xdr:rowOff>
    </xdr:to>
    <xdr:cxnSp macro="">
      <xdr:nvCxnSpPr>
        <xdr:cNvPr id="134" name="直線コネクタ 133"/>
        <xdr:cNvCxnSpPr/>
      </xdr:nvCxnSpPr>
      <xdr:spPr>
        <a:xfrm>
          <a:off x="13004800" y="3175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6" name="楕円 145"/>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44467</xdr:rowOff>
    </xdr:from>
    <xdr:ext cx="736600" cy="259045"/>
    <xdr:sp macro="" textlink="">
      <xdr:nvSpPr>
        <xdr:cNvPr id="147" name="テキスト ボックス 146"/>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48" name="楕円 147"/>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49" name="テキスト ボックス 148"/>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49530</xdr:rowOff>
    </xdr:from>
    <xdr:to>
      <xdr:col>69</xdr:col>
      <xdr:colOff>142875</xdr:colOff>
      <xdr:row>19</xdr:row>
      <xdr:rowOff>151130</xdr:rowOff>
    </xdr:to>
    <xdr:sp macro="" textlink="">
      <xdr:nvSpPr>
        <xdr:cNvPr id="150" name="楕円 149"/>
        <xdr:cNvSpPr/>
      </xdr:nvSpPr>
      <xdr:spPr>
        <a:xfrm>
          <a:off x="13843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135907</xdr:rowOff>
    </xdr:from>
    <xdr:ext cx="762000" cy="259045"/>
    <xdr:sp macro="" textlink="">
      <xdr:nvSpPr>
        <xdr:cNvPr id="151" name="テキスト ボックス 150"/>
        <xdr:cNvSpPr txBox="1"/>
      </xdr:nvSpPr>
      <xdr:spPr>
        <a:xfrm>
          <a:off x="13512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は低いものの、類似団体よりも高い比率にある。高齢化も進み、今後ますます扶助費の削減は難しくなってくるが、福祉、保健、保険、介護分野が連携して、より効果的な健康増進事業を推進し、医療費の抑制や自立した生活がより長く継続できるような介護予防に力を入れるとともに、家族や地域とのつながりの希薄化を食い止める手立てを確立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104140</xdr:rowOff>
    </xdr:from>
    <xdr:to>
      <xdr:col>24</xdr:col>
      <xdr:colOff>25400</xdr:colOff>
      <xdr:row>61</xdr:row>
      <xdr:rowOff>1270</xdr:rowOff>
    </xdr:to>
    <xdr:cxnSp macro="">
      <xdr:nvCxnSpPr>
        <xdr:cNvPr id="184" name="直線コネクタ 183"/>
        <xdr:cNvCxnSpPr/>
      </xdr:nvCxnSpPr>
      <xdr:spPr>
        <a:xfrm flipV="1">
          <a:off x="3987800" y="10391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1270</xdr:rowOff>
    </xdr:from>
    <xdr:to>
      <xdr:col>19</xdr:col>
      <xdr:colOff>187325</xdr:colOff>
      <xdr:row>61</xdr:row>
      <xdr:rowOff>115570</xdr:rowOff>
    </xdr:to>
    <xdr:cxnSp macro="">
      <xdr:nvCxnSpPr>
        <xdr:cNvPr id="187" name="直線コネクタ 186"/>
        <xdr:cNvCxnSpPr/>
      </xdr:nvCxnSpPr>
      <xdr:spPr>
        <a:xfrm flipV="1">
          <a:off x="3098800" y="1045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xdr:rowOff>
    </xdr:from>
    <xdr:to>
      <xdr:col>15</xdr:col>
      <xdr:colOff>98425</xdr:colOff>
      <xdr:row>61</xdr:row>
      <xdr:rowOff>115570</xdr:rowOff>
    </xdr:to>
    <xdr:cxnSp macro="">
      <xdr:nvCxnSpPr>
        <xdr:cNvPr id="190" name="直線コネクタ 189"/>
        <xdr:cNvCxnSpPr/>
      </xdr:nvCxnSpPr>
      <xdr:spPr>
        <a:xfrm>
          <a:off x="2209800" y="1045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58420</xdr:rowOff>
    </xdr:from>
    <xdr:to>
      <xdr:col>11</xdr:col>
      <xdr:colOff>9525</xdr:colOff>
      <xdr:row>61</xdr:row>
      <xdr:rowOff>1270</xdr:rowOff>
    </xdr:to>
    <xdr:cxnSp macro="">
      <xdr:nvCxnSpPr>
        <xdr:cNvPr id="193" name="直線コネクタ 192"/>
        <xdr:cNvCxnSpPr/>
      </xdr:nvCxnSpPr>
      <xdr:spPr>
        <a:xfrm>
          <a:off x="1320800" y="10345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53340</xdr:rowOff>
    </xdr:from>
    <xdr:to>
      <xdr:col>24</xdr:col>
      <xdr:colOff>76200</xdr:colOff>
      <xdr:row>60</xdr:row>
      <xdr:rowOff>154940</xdr:rowOff>
    </xdr:to>
    <xdr:sp macro="" textlink="">
      <xdr:nvSpPr>
        <xdr:cNvPr id="203" name="楕円 202"/>
        <xdr:cNvSpPr/>
      </xdr:nvSpPr>
      <xdr:spPr>
        <a:xfrm>
          <a:off x="4775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25417</xdr:rowOff>
    </xdr:from>
    <xdr:ext cx="762000" cy="259045"/>
    <xdr:sp macro="" textlink="">
      <xdr:nvSpPr>
        <xdr:cNvPr id="204" name="扶助費該当値テキスト"/>
        <xdr:cNvSpPr txBox="1"/>
      </xdr:nvSpPr>
      <xdr:spPr>
        <a:xfrm>
          <a:off x="49149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121920</xdr:rowOff>
    </xdr:from>
    <xdr:to>
      <xdr:col>20</xdr:col>
      <xdr:colOff>38100</xdr:colOff>
      <xdr:row>61</xdr:row>
      <xdr:rowOff>52070</xdr:rowOff>
    </xdr:to>
    <xdr:sp macro="" textlink="">
      <xdr:nvSpPr>
        <xdr:cNvPr id="205" name="楕円 204"/>
        <xdr:cNvSpPr/>
      </xdr:nvSpPr>
      <xdr:spPr>
        <a:xfrm>
          <a:off x="3937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36847</xdr:rowOff>
    </xdr:from>
    <xdr:ext cx="736600" cy="259045"/>
    <xdr:sp macro="" textlink="">
      <xdr:nvSpPr>
        <xdr:cNvPr id="206" name="テキスト ボックス 205"/>
        <xdr:cNvSpPr txBox="1"/>
      </xdr:nvSpPr>
      <xdr:spPr>
        <a:xfrm>
          <a:off x="3606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64770</xdr:rowOff>
    </xdr:from>
    <xdr:to>
      <xdr:col>15</xdr:col>
      <xdr:colOff>149225</xdr:colOff>
      <xdr:row>61</xdr:row>
      <xdr:rowOff>166370</xdr:rowOff>
    </xdr:to>
    <xdr:sp macro="" textlink="">
      <xdr:nvSpPr>
        <xdr:cNvPr id="207" name="楕円 206"/>
        <xdr:cNvSpPr/>
      </xdr:nvSpPr>
      <xdr:spPr>
        <a:xfrm>
          <a:off x="3048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151147</xdr:rowOff>
    </xdr:from>
    <xdr:ext cx="762000" cy="259045"/>
    <xdr:sp macro="" textlink="">
      <xdr:nvSpPr>
        <xdr:cNvPr id="208" name="テキスト ボックス 207"/>
        <xdr:cNvSpPr txBox="1"/>
      </xdr:nvSpPr>
      <xdr:spPr>
        <a:xfrm>
          <a:off x="2717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121920</xdr:rowOff>
    </xdr:from>
    <xdr:to>
      <xdr:col>11</xdr:col>
      <xdr:colOff>60325</xdr:colOff>
      <xdr:row>61</xdr:row>
      <xdr:rowOff>52070</xdr:rowOff>
    </xdr:to>
    <xdr:sp macro="" textlink="">
      <xdr:nvSpPr>
        <xdr:cNvPr id="209" name="楕円 208"/>
        <xdr:cNvSpPr/>
      </xdr:nvSpPr>
      <xdr:spPr>
        <a:xfrm>
          <a:off x="2159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36847</xdr:rowOff>
    </xdr:from>
    <xdr:ext cx="762000" cy="259045"/>
    <xdr:sp macro="" textlink="">
      <xdr:nvSpPr>
        <xdr:cNvPr id="210" name="テキスト ボックス 209"/>
        <xdr:cNvSpPr txBox="1"/>
      </xdr:nvSpPr>
      <xdr:spPr>
        <a:xfrm>
          <a:off x="1828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11" name="楕円 210"/>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12" name="テキスト ボックス 211"/>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類似団体や全国・県平均を下回っており、特別会計への繰出金も過剰に負担することなく適正に維持できているため、今後も継続に努める。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62230</xdr:rowOff>
    </xdr:to>
    <xdr:cxnSp macro="">
      <xdr:nvCxnSpPr>
        <xdr:cNvPr id="245" name="直線コネクタ 244"/>
        <xdr:cNvCxnSpPr/>
      </xdr:nvCxnSpPr>
      <xdr:spPr>
        <a:xfrm>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54610</xdr:rowOff>
    </xdr:to>
    <xdr:cxnSp macro="">
      <xdr:nvCxnSpPr>
        <xdr:cNvPr id="248" name="直線コネクタ 247"/>
        <xdr:cNvCxnSpPr/>
      </xdr:nvCxnSpPr>
      <xdr:spPr>
        <a:xfrm>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46990</xdr:rowOff>
    </xdr:to>
    <xdr:cxnSp macro="">
      <xdr:nvCxnSpPr>
        <xdr:cNvPr id="251" name="直線コネクタ 250"/>
        <xdr:cNvCxnSpPr/>
      </xdr:nvCxnSpPr>
      <xdr:spPr>
        <a:xfrm flipV="1">
          <a:off x="13893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46990</xdr:rowOff>
    </xdr:to>
    <xdr:cxnSp macro="">
      <xdr:nvCxnSpPr>
        <xdr:cNvPr id="254" name="直線コネクタ 253"/>
        <xdr:cNvCxnSpPr/>
      </xdr:nvCxnSpPr>
      <xdr:spPr>
        <a:xfrm>
          <a:off x="13004800" y="9400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4" name="楕円 263"/>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5"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6" name="楕円 265"/>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7" name="テキスト ボックス 266"/>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8" name="楕円 267"/>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69" name="テキスト ボックス 268"/>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0" name="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2" name="楕円 271"/>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3" name="テキスト ボックス 272"/>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消防及び衛生関係の一部事務組合負担金、企業会計への繰出金が多くを占めている。令和元年度から下水道事業会計が法適用の企業会計に移行した。類似団体よりも低い比率ではあるが、見直しを図れる部分は、企業会計と町単独で行っている補助制度の部分となり、限られてはいるが、今後は企業会計における適正な利用者負担を求めていくための料金改定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76708</xdr:rowOff>
    </xdr:to>
    <xdr:cxnSp macro="">
      <xdr:nvCxnSpPr>
        <xdr:cNvPr id="303" name="直線コネクタ 302"/>
        <xdr:cNvCxnSpPr/>
      </xdr:nvCxnSpPr>
      <xdr:spPr>
        <a:xfrm flipV="1">
          <a:off x="15671800" y="61803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76708</xdr:rowOff>
    </xdr:to>
    <xdr:cxnSp macro="">
      <xdr:nvCxnSpPr>
        <xdr:cNvPr id="306" name="直線コネクタ 305"/>
        <xdr:cNvCxnSpPr/>
      </xdr:nvCxnSpPr>
      <xdr:spPr>
        <a:xfrm>
          <a:off x="14782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127000</xdr:rowOff>
    </xdr:to>
    <xdr:cxnSp macro="">
      <xdr:nvCxnSpPr>
        <xdr:cNvPr id="309" name="直線コネクタ 308"/>
        <xdr:cNvCxnSpPr/>
      </xdr:nvCxnSpPr>
      <xdr:spPr>
        <a:xfrm flipV="1">
          <a:off x="13893800" y="62031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127000</xdr:rowOff>
    </xdr:to>
    <xdr:cxnSp macro="">
      <xdr:nvCxnSpPr>
        <xdr:cNvPr id="312" name="直線コネクタ 311"/>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6" name="楕円 32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7" name="テキスト ボックス 32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8" name="楕円 32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9" name="テキスト ボックス 328"/>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0" name="楕円 32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1" name="テキスト ボックス 330"/>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公債費は近年、大きな借入を行っておらず、過去の借入の終了もあり、現在は落ち着いており、類似団体や全国・県平均よりも低い比率にある。しかし、令和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年度以降は新たな施設建設や老朽化している施設の改築、河川改修等が控えており、大きな借入が発生するため、据置期間以降は公債費の比率が高まっていくことが見込まれる。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44704</xdr:rowOff>
    </xdr:to>
    <xdr:cxnSp macro="">
      <xdr:nvCxnSpPr>
        <xdr:cNvPr id="361" name="直線コネクタ 360"/>
        <xdr:cNvCxnSpPr/>
      </xdr:nvCxnSpPr>
      <xdr:spPr>
        <a:xfrm>
          <a:off x="3987800" y="130611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30987</xdr:rowOff>
    </xdr:to>
    <xdr:cxnSp macro="">
      <xdr:nvCxnSpPr>
        <xdr:cNvPr id="364" name="直線コネクタ 363"/>
        <xdr:cNvCxnSpPr/>
      </xdr:nvCxnSpPr>
      <xdr:spPr>
        <a:xfrm>
          <a:off x="3098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40132</xdr:rowOff>
    </xdr:to>
    <xdr:cxnSp macro="">
      <xdr:nvCxnSpPr>
        <xdr:cNvPr id="367" name="直線コネクタ 366"/>
        <xdr:cNvCxnSpPr/>
      </xdr:nvCxnSpPr>
      <xdr:spPr>
        <a:xfrm flipV="1">
          <a:off x="2209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44704</xdr:rowOff>
    </xdr:to>
    <xdr:cxnSp macro="">
      <xdr:nvCxnSpPr>
        <xdr:cNvPr id="370" name="直線コネクタ 369"/>
        <xdr:cNvCxnSpPr/>
      </xdr:nvCxnSpPr>
      <xdr:spPr>
        <a:xfrm flipV="1">
          <a:off x="1320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0" name="楕円 379"/>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1"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2" name="楕円 381"/>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3" name="テキスト ボックス 382"/>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4" name="楕円 383"/>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5" name="テキスト ボックス 384"/>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86" name="楕円 385"/>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87" name="テキスト ボックス 386"/>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88" name="楕円 387"/>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89" name="テキスト ボックス 388"/>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も比率が高い状態が続いているが、差が狭まってきている。現時点では公債費は増えていないため、歳出削減の効果により公債費以外の経費が縮小していることがわかる。今後は基金の活用等も図りながら、老朽化する施設改修に対応し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3556</xdr:rowOff>
    </xdr:to>
    <xdr:cxnSp macro="">
      <xdr:nvCxnSpPr>
        <xdr:cNvPr id="420" name="直線コネクタ 419"/>
        <xdr:cNvCxnSpPr/>
      </xdr:nvCxnSpPr>
      <xdr:spPr>
        <a:xfrm flipV="1">
          <a:off x="15671800" y="131892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99568</xdr:rowOff>
    </xdr:to>
    <xdr:cxnSp macro="">
      <xdr:nvCxnSpPr>
        <xdr:cNvPr id="423" name="直線コネクタ 422"/>
        <xdr:cNvCxnSpPr/>
      </xdr:nvCxnSpPr>
      <xdr:spPr>
        <a:xfrm flipV="1">
          <a:off x="14782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99568</xdr:rowOff>
    </xdr:to>
    <xdr:cxnSp macro="">
      <xdr:nvCxnSpPr>
        <xdr:cNvPr id="426" name="直線コネクタ 425"/>
        <xdr:cNvCxnSpPr/>
      </xdr:nvCxnSpPr>
      <xdr:spPr>
        <a:xfrm>
          <a:off x="13893800" y="13458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85852</xdr:rowOff>
    </xdr:to>
    <xdr:cxnSp macro="">
      <xdr:nvCxnSpPr>
        <xdr:cNvPr id="429" name="直線コネクタ 428"/>
        <xdr:cNvCxnSpPr/>
      </xdr:nvCxnSpPr>
      <xdr:spPr>
        <a:xfrm>
          <a:off x="13004800" y="1320292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9" name="楕円 438"/>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0"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1" name="楕円 440"/>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2" name="テキスト ボックス 441"/>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3" name="楕円 442"/>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44" name="テキスト ボックス 443"/>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45" name="楕円 444"/>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46" name="テキスト ボックス 445"/>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7" name="楕円 446"/>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8" name="テキスト ボックス 447"/>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51428</xdr:rowOff>
    </xdr:from>
    <xdr:ext cx="762000" cy="259045"/>
    <xdr:sp macro="" textlink="">
      <xdr:nvSpPr>
        <xdr:cNvPr id="44" name="人口1人当たり決算額の推移最小値テキスト130"/>
        <xdr:cNvSpPr txBox="1"/>
      </xdr:nvSpPr>
      <xdr:spPr>
        <a:xfrm>
          <a:off x="5740400" y="35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11295</xdr:rowOff>
    </xdr:from>
    <xdr:to>
      <xdr:col>29</xdr:col>
      <xdr:colOff>127000</xdr:colOff>
      <xdr:row>20</xdr:row>
      <xdr:rowOff>41251</xdr:rowOff>
    </xdr:to>
    <xdr:cxnSp macro="">
      <xdr:nvCxnSpPr>
        <xdr:cNvPr id="48" name="直線コネクタ 47"/>
        <xdr:cNvCxnSpPr/>
      </xdr:nvCxnSpPr>
      <xdr:spPr bwMode="auto">
        <a:xfrm>
          <a:off x="5003800" y="3487920"/>
          <a:ext cx="6477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11295</xdr:rowOff>
    </xdr:from>
    <xdr:to>
      <xdr:col>26</xdr:col>
      <xdr:colOff>50800</xdr:colOff>
      <xdr:row>20</xdr:row>
      <xdr:rowOff>31366</xdr:rowOff>
    </xdr:to>
    <xdr:cxnSp macro="">
      <xdr:nvCxnSpPr>
        <xdr:cNvPr id="51" name="直線コネクタ 50"/>
        <xdr:cNvCxnSpPr/>
      </xdr:nvCxnSpPr>
      <xdr:spPr bwMode="auto">
        <a:xfrm flipV="1">
          <a:off x="4305300" y="3487920"/>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25139</xdr:rowOff>
    </xdr:from>
    <xdr:to>
      <xdr:col>22</xdr:col>
      <xdr:colOff>114300</xdr:colOff>
      <xdr:row>20</xdr:row>
      <xdr:rowOff>31366</xdr:rowOff>
    </xdr:to>
    <xdr:cxnSp macro="">
      <xdr:nvCxnSpPr>
        <xdr:cNvPr id="54" name="直線コネクタ 53"/>
        <xdr:cNvCxnSpPr/>
      </xdr:nvCxnSpPr>
      <xdr:spPr bwMode="auto">
        <a:xfrm>
          <a:off x="3606800" y="3501764"/>
          <a:ext cx="698500" cy="6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25139</xdr:rowOff>
    </xdr:from>
    <xdr:to>
      <xdr:col>18</xdr:col>
      <xdr:colOff>177800</xdr:colOff>
      <xdr:row>20</xdr:row>
      <xdr:rowOff>66232</xdr:rowOff>
    </xdr:to>
    <xdr:cxnSp macro="">
      <xdr:nvCxnSpPr>
        <xdr:cNvPr id="57" name="直線コネクタ 56"/>
        <xdr:cNvCxnSpPr/>
      </xdr:nvCxnSpPr>
      <xdr:spPr bwMode="auto">
        <a:xfrm flipV="1">
          <a:off x="2908300" y="3501764"/>
          <a:ext cx="698500" cy="4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161901</xdr:rowOff>
    </xdr:from>
    <xdr:to>
      <xdr:col>29</xdr:col>
      <xdr:colOff>177800</xdr:colOff>
      <xdr:row>20</xdr:row>
      <xdr:rowOff>92051</xdr:rowOff>
    </xdr:to>
    <xdr:sp macro="" textlink="">
      <xdr:nvSpPr>
        <xdr:cNvPr id="67" name="楕円 66"/>
        <xdr:cNvSpPr/>
      </xdr:nvSpPr>
      <xdr:spPr bwMode="auto">
        <a:xfrm>
          <a:off x="5600700" y="34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70478</xdr:rowOff>
    </xdr:from>
    <xdr:ext cx="762000" cy="259045"/>
    <xdr:sp macro="" textlink="">
      <xdr:nvSpPr>
        <xdr:cNvPr id="68" name="人口1人当たり決算額の推移該当値テキスト130"/>
        <xdr:cNvSpPr txBox="1"/>
      </xdr:nvSpPr>
      <xdr:spPr>
        <a:xfrm>
          <a:off x="5740400" y="33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131945</xdr:rowOff>
    </xdr:from>
    <xdr:to>
      <xdr:col>26</xdr:col>
      <xdr:colOff>101600</xdr:colOff>
      <xdr:row>20</xdr:row>
      <xdr:rowOff>62095</xdr:rowOff>
    </xdr:to>
    <xdr:sp macro="" textlink="">
      <xdr:nvSpPr>
        <xdr:cNvPr id="69" name="楕円 68"/>
        <xdr:cNvSpPr/>
      </xdr:nvSpPr>
      <xdr:spPr bwMode="auto">
        <a:xfrm>
          <a:off x="4953000" y="343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46872</xdr:rowOff>
    </xdr:from>
    <xdr:ext cx="736600" cy="259045"/>
    <xdr:sp macro="" textlink="">
      <xdr:nvSpPr>
        <xdr:cNvPr id="70" name="テキスト ボックス 69"/>
        <xdr:cNvSpPr txBox="1"/>
      </xdr:nvSpPr>
      <xdr:spPr>
        <a:xfrm>
          <a:off x="4622800" y="352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152016</xdr:rowOff>
    </xdr:from>
    <xdr:to>
      <xdr:col>22</xdr:col>
      <xdr:colOff>165100</xdr:colOff>
      <xdr:row>20</xdr:row>
      <xdr:rowOff>82166</xdr:rowOff>
    </xdr:to>
    <xdr:sp macro="" textlink="">
      <xdr:nvSpPr>
        <xdr:cNvPr id="71" name="楕円 70"/>
        <xdr:cNvSpPr/>
      </xdr:nvSpPr>
      <xdr:spPr bwMode="auto">
        <a:xfrm>
          <a:off x="4254500" y="345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66943</xdr:rowOff>
    </xdr:from>
    <xdr:ext cx="762000" cy="259045"/>
    <xdr:sp macro="" textlink="">
      <xdr:nvSpPr>
        <xdr:cNvPr id="72" name="テキスト ボックス 71"/>
        <xdr:cNvSpPr txBox="1"/>
      </xdr:nvSpPr>
      <xdr:spPr>
        <a:xfrm>
          <a:off x="3924300" y="354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145789</xdr:rowOff>
    </xdr:from>
    <xdr:to>
      <xdr:col>19</xdr:col>
      <xdr:colOff>38100</xdr:colOff>
      <xdr:row>20</xdr:row>
      <xdr:rowOff>75939</xdr:rowOff>
    </xdr:to>
    <xdr:sp macro="" textlink="">
      <xdr:nvSpPr>
        <xdr:cNvPr id="73" name="楕円 72"/>
        <xdr:cNvSpPr/>
      </xdr:nvSpPr>
      <xdr:spPr bwMode="auto">
        <a:xfrm>
          <a:off x="3556000" y="345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60716</xdr:rowOff>
    </xdr:from>
    <xdr:ext cx="762000" cy="259045"/>
    <xdr:sp macro="" textlink="">
      <xdr:nvSpPr>
        <xdr:cNvPr id="74" name="テキスト ボックス 73"/>
        <xdr:cNvSpPr txBox="1"/>
      </xdr:nvSpPr>
      <xdr:spPr>
        <a:xfrm>
          <a:off x="3225800" y="353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15432</xdr:rowOff>
    </xdr:from>
    <xdr:to>
      <xdr:col>15</xdr:col>
      <xdr:colOff>101600</xdr:colOff>
      <xdr:row>20</xdr:row>
      <xdr:rowOff>117032</xdr:rowOff>
    </xdr:to>
    <xdr:sp macro="" textlink="">
      <xdr:nvSpPr>
        <xdr:cNvPr id="75" name="楕円 74"/>
        <xdr:cNvSpPr/>
      </xdr:nvSpPr>
      <xdr:spPr bwMode="auto">
        <a:xfrm>
          <a:off x="2857500" y="349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101809</xdr:rowOff>
    </xdr:from>
    <xdr:ext cx="762000" cy="259045"/>
    <xdr:sp macro="" textlink="">
      <xdr:nvSpPr>
        <xdr:cNvPr id="76" name="テキスト ボックス 75"/>
        <xdr:cNvSpPr txBox="1"/>
      </xdr:nvSpPr>
      <xdr:spPr>
        <a:xfrm>
          <a:off x="2527300" y="35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163021</xdr:rowOff>
    </xdr:from>
    <xdr:to>
      <xdr:col>29</xdr:col>
      <xdr:colOff>127000</xdr:colOff>
      <xdr:row>37</xdr:row>
      <xdr:rowOff>30302</xdr:rowOff>
    </xdr:to>
    <xdr:cxnSp macro="">
      <xdr:nvCxnSpPr>
        <xdr:cNvPr id="111" name="直線コネクタ 110"/>
        <xdr:cNvCxnSpPr/>
      </xdr:nvCxnSpPr>
      <xdr:spPr bwMode="auto">
        <a:xfrm flipV="1">
          <a:off x="5003800" y="7116271"/>
          <a:ext cx="6477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30302</xdr:rowOff>
    </xdr:from>
    <xdr:to>
      <xdr:col>26</xdr:col>
      <xdr:colOff>50800</xdr:colOff>
      <xdr:row>37</xdr:row>
      <xdr:rowOff>116305</xdr:rowOff>
    </xdr:to>
    <xdr:cxnSp macro="">
      <xdr:nvCxnSpPr>
        <xdr:cNvPr id="114" name="直線コネクタ 113"/>
        <xdr:cNvCxnSpPr/>
      </xdr:nvCxnSpPr>
      <xdr:spPr bwMode="auto">
        <a:xfrm flipV="1">
          <a:off x="4305300" y="7155002"/>
          <a:ext cx="698500" cy="8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72544</xdr:rowOff>
    </xdr:from>
    <xdr:to>
      <xdr:col>22</xdr:col>
      <xdr:colOff>114300</xdr:colOff>
      <xdr:row>37</xdr:row>
      <xdr:rowOff>116305</xdr:rowOff>
    </xdr:to>
    <xdr:cxnSp macro="">
      <xdr:nvCxnSpPr>
        <xdr:cNvPr id="117" name="直線コネクタ 116"/>
        <xdr:cNvCxnSpPr/>
      </xdr:nvCxnSpPr>
      <xdr:spPr bwMode="auto">
        <a:xfrm>
          <a:off x="3606800" y="7197244"/>
          <a:ext cx="6985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30890</xdr:rowOff>
    </xdr:from>
    <xdr:to>
      <xdr:col>18</xdr:col>
      <xdr:colOff>177800</xdr:colOff>
      <xdr:row>37</xdr:row>
      <xdr:rowOff>72544</xdr:rowOff>
    </xdr:to>
    <xdr:cxnSp macro="">
      <xdr:nvCxnSpPr>
        <xdr:cNvPr id="120" name="直線コネクタ 119"/>
        <xdr:cNvCxnSpPr/>
      </xdr:nvCxnSpPr>
      <xdr:spPr bwMode="auto">
        <a:xfrm>
          <a:off x="2908300" y="7155590"/>
          <a:ext cx="698500" cy="4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112221</xdr:rowOff>
    </xdr:from>
    <xdr:to>
      <xdr:col>29</xdr:col>
      <xdr:colOff>177800</xdr:colOff>
      <xdr:row>37</xdr:row>
      <xdr:rowOff>42371</xdr:rowOff>
    </xdr:to>
    <xdr:sp macro="" textlink="">
      <xdr:nvSpPr>
        <xdr:cNvPr id="130" name="楕円 129"/>
        <xdr:cNvSpPr/>
      </xdr:nvSpPr>
      <xdr:spPr bwMode="auto">
        <a:xfrm>
          <a:off x="5600700" y="706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84298</xdr:rowOff>
    </xdr:from>
    <xdr:ext cx="762000" cy="259045"/>
    <xdr:sp macro="" textlink="">
      <xdr:nvSpPr>
        <xdr:cNvPr id="131" name="人口1人当たり決算額の推移該当値テキスト445"/>
        <xdr:cNvSpPr txBox="1"/>
      </xdr:nvSpPr>
      <xdr:spPr>
        <a:xfrm>
          <a:off x="5740400" y="70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150952</xdr:rowOff>
    </xdr:from>
    <xdr:to>
      <xdr:col>26</xdr:col>
      <xdr:colOff>101600</xdr:colOff>
      <xdr:row>37</xdr:row>
      <xdr:rowOff>81102</xdr:rowOff>
    </xdr:to>
    <xdr:sp macro="" textlink="">
      <xdr:nvSpPr>
        <xdr:cNvPr id="132" name="楕円 131"/>
        <xdr:cNvSpPr/>
      </xdr:nvSpPr>
      <xdr:spPr bwMode="auto">
        <a:xfrm>
          <a:off x="4953000" y="710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65879</xdr:rowOff>
    </xdr:from>
    <xdr:ext cx="736600" cy="259045"/>
    <xdr:sp macro="" textlink="">
      <xdr:nvSpPr>
        <xdr:cNvPr id="133" name="テキスト ボックス 132"/>
        <xdr:cNvSpPr txBox="1"/>
      </xdr:nvSpPr>
      <xdr:spPr>
        <a:xfrm>
          <a:off x="4622800" y="719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65505</xdr:rowOff>
    </xdr:from>
    <xdr:to>
      <xdr:col>22</xdr:col>
      <xdr:colOff>165100</xdr:colOff>
      <xdr:row>37</xdr:row>
      <xdr:rowOff>167105</xdr:rowOff>
    </xdr:to>
    <xdr:sp macro="" textlink="">
      <xdr:nvSpPr>
        <xdr:cNvPr id="134" name="楕円 133"/>
        <xdr:cNvSpPr/>
      </xdr:nvSpPr>
      <xdr:spPr bwMode="auto">
        <a:xfrm>
          <a:off x="4254500" y="719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151882</xdr:rowOff>
    </xdr:from>
    <xdr:ext cx="762000" cy="259045"/>
    <xdr:sp macro="" textlink="">
      <xdr:nvSpPr>
        <xdr:cNvPr id="135" name="テキスト ボックス 134"/>
        <xdr:cNvSpPr txBox="1"/>
      </xdr:nvSpPr>
      <xdr:spPr>
        <a:xfrm>
          <a:off x="3924300" y="727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21744</xdr:rowOff>
    </xdr:from>
    <xdr:to>
      <xdr:col>19</xdr:col>
      <xdr:colOff>38100</xdr:colOff>
      <xdr:row>37</xdr:row>
      <xdr:rowOff>123344</xdr:rowOff>
    </xdr:to>
    <xdr:sp macro="" textlink="">
      <xdr:nvSpPr>
        <xdr:cNvPr id="136" name="楕円 135"/>
        <xdr:cNvSpPr/>
      </xdr:nvSpPr>
      <xdr:spPr bwMode="auto">
        <a:xfrm>
          <a:off x="3556000" y="714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108121</xdr:rowOff>
    </xdr:from>
    <xdr:ext cx="762000" cy="259045"/>
    <xdr:sp macro="" textlink="">
      <xdr:nvSpPr>
        <xdr:cNvPr id="137" name="テキスト ボックス 136"/>
        <xdr:cNvSpPr txBox="1"/>
      </xdr:nvSpPr>
      <xdr:spPr>
        <a:xfrm>
          <a:off x="3225800" y="72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151540</xdr:rowOff>
    </xdr:from>
    <xdr:to>
      <xdr:col>15</xdr:col>
      <xdr:colOff>101600</xdr:colOff>
      <xdr:row>37</xdr:row>
      <xdr:rowOff>81690</xdr:rowOff>
    </xdr:to>
    <xdr:sp macro="" textlink="">
      <xdr:nvSpPr>
        <xdr:cNvPr id="138" name="楕円 137"/>
        <xdr:cNvSpPr/>
      </xdr:nvSpPr>
      <xdr:spPr bwMode="auto">
        <a:xfrm>
          <a:off x="2857500" y="710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66467</xdr:rowOff>
    </xdr:from>
    <xdr:ext cx="762000" cy="259045"/>
    <xdr:sp macro="" textlink="">
      <xdr:nvSpPr>
        <xdr:cNvPr id="139" name="テキスト ボックス 138"/>
        <xdr:cNvSpPr txBox="1"/>
      </xdr:nvSpPr>
      <xdr:spPr>
        <a:xfrm>
          <a:off x="2527300" y="719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112085</xdr:rowOff>
    </xdr:from>
    <xdr:to>
      <xdr:col>24</xdr:col>
      <xdr:colOff>63500</xdr:colOff>
      <xdr:row>37</xdr:row>
      <xdr:rowOff>129268</xdr:rowOff>
    </xdr:to>
    <xdr:cxnSp macro="">
      <xdr:nvCxnSpPr>
        <xdr:cNvPr id="61" name="直線コネクタ 60"/>
        <xdr:cNvCxnSpPr/>
      </xdr:nvCxnSpPr>
      <xdr:spPr>
        <a:xfrm flipV="1">
          <a:off x="3797300" y="6455735"/>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129268</xdr:rowOff>
    </xdr:from>
    <xdr:to>
      <xdr:col>19</xdr:col>
      <xdr:colOff>177800</xdr:colOff>
      <xdr:row>37</xdr:row>
      <xdr:rowOff>139266</xdr:rowOff>
    </xdr:to>
    <xdr:cxnSp macro="">
      <xdr:nvCxnSpPr>
        <xdr:cNvPr id="64" name="直線コネクタ 63"/>
        <xdr:cNvCxnSpPr/>
      </xdr:nvCxnSpPr>
      <xdr:spPr>
        <a:xfrm flipV="1">
          <a:off x="2908300" y="6472918"/>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132522</xdr:rowOff>
    </xdr:from>
    <xdr:to>
      <xdr:col>15</xdr:col>
      <xdr:colOff>50800</xdr:colOff>
      <xdr:row>37</xdr:row>
      <xdr:rowOff>139266</xdr:rowOff>
    </xdr:to>
    <xdr:cxnSp macro="">
      <xdr:nvCxnSpPr>
        <xdr:cNvPr id="67" name="直線コネクタ 66"/>
        <xdr:cNvCxnSpPr/>
      </xdr:nvCxnSpPr>
      <xdr:spPr>
        <a:xfrm>
          <a:off x="2019300" y="647617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132522</xdr:rowOff>
    </xdr:from>
    <xdr:to>
      <xdr:col>10</xdr:col>
      <xdr:colOff>114300</xdr:colOff>
      <xdr:row>37</xdr:row>
      <xdr:rowOff>170859</xdr:rowOff>
    </xdr:to>
    <xdr:cxnSp macro="">
      <xdr:nvCxnSpPr>
        <xdr:cNvPr id="70" name="直線コネクタ 69"/>
        <xdr:cNvCxnSpPr/>
      </xdr:nvCxnSpPr>
      <xdr:spPr>
        <a:xfrm flipV="1">
          <a:off x="1130300" y="6476172"/>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61285</xdr:rowOff>
    </xdr:from>
    <xdr:to>
      <xdr:col>24</xdr:col>
      <xdr:colOff>114300</xdr:colOff>
      <xdr:row>37</xdr:row>
      <xdr:rowOff>162885</xdr:rowOff>
    </xdr:to>
    <xdr:sp macro="" textlink="">
      <xdr:nvSpPr>
        <xdr:cNvPr id="80" name="楕円 79"/>
        <xdr:cNvSpPr/>
      </xdr:nvSpPr>
      <xdr:spPr>
        <a:xfrm>
          <a:off x="4584700" y="64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147662</xdr:rowOff>
    </xdr:from>
    <xdr:ext cx="534377" cy="259045"/>
    <xdr:sp macro="" textlink="">
      <xdr:nvSpPr>
        <xdr:cNvPr id="81" name="人件費該当値テキスト"/>
        <xdr:cNvSpPr txBox="1"/>
      </xdr:nvSpPr>
      <xdr:spPr>
        <a:xfrm>
          <a:off x="4686300" y="63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78468</xdr:rowOff>
    </xdr:from>
    <xdr:to>
      <xdr:col>20</xdr:col>
      <xdr:colOff>38100</xdr:colOff>
      <xdr:row>38</xdr:row>
      <xdr:rowOff>8618</xdr:rowOff>
    </xdr:to>
    <xdr:sp macro="" textlink="">
      <xdr:nvSpPr>
        <xdr:cNvPr id="82" name="楕円 81"/>
        <xdr:cNvSpPr/>
      </xdr:nvSpPr>
      <xdr:spPr>
        <a:xfrm>
          <a:off x="3746500" y="64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171195</xdr:rowOff>
    </xdr:from>
    <xdr:ext cx="534377" cy="259045"/>
    <xdr:sp macro="" textlink="">
      <xdr:nvSpPr>
        <xdr:cNvPr id="83" name="テキスト ボックス 82"/>
        <xdr:cNvSpPr txBox="1"/>
      </xdr:nvSpPr>
      <xdr:spPr>
        <a:xfrm>
          <a:off x="3530111" y="65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88466</xdr:rowOff>
    </xdr:from>
    <xdr:to>
      <xdr:col>15</xdr:col>
      <xdr:colOff>101600</xdr:colOff>
      <xdr:row>38</xdr:row>
      <xdr:rowOff>18616</xdr:rowOff>
    </xdr:to>
    <xdr:sp macro="" textlink="">
      <xdr:nvSpPr>
        <xdr:cNvPr id="84" name="楕円 83"/>
        <xdr:cNvSpPr/>
      </xdr:nvSpPr>
      <xdr:spPr>
        <a:xfrm>
          <a:off x="2857500" y="64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9743</xdr:rowOff>
    </xdr:from>
    <xdr:ext cx="534377" cy="259045"/>
    <xdr:sp macro="" textlink="">
      <xdr:nvSpPr>
        <xdr:cNvPr id="85" name="テキスト ボックス 84"/>
        <xdr:cNvSpPr txBox="1"/>
      </xdr:nvSpPr>
      <xdr:spPr>
        <a:xfrm>
          <a:off x="2641111" y="65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81722</xdr:rowOff>
    </xdr:from>
    <xdr:to>
      <xdr:col>10</xdr:col>
      <xdr:colOff>165100</xdr:colOff>
      <xdr:row>38</xdr:row>
      <xdr:rowOff>11872</xdr:rowOff>
    </xdr:to>
    <xdr:sp macro="" textlink="">
      <xdr:nvSpPr>
        <xdr:cNvPr id="86" name="楕円 85"/>
        <xdr:cNvSpPr/>
      </xdr:nvSpPr>
      <xdr:spPr>
        <a:xfrm>
          <a:off x="1968500" y="64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2999</xdr:rowOff>
    </xdr:from>
    <xdr:ext cx="534377" cy="259045"/>
    <xdr:sp macro="" textlink="">
      <xdr:nvSpPr>
        <xdr:cNvPr id="87" name="テキスト ボックス 86"/>
        <xdr:cNvSpPr txBox="1"/>
      </xdr:nvSpPr>
      <xdr:spPr>
        <a:xfrm>
          <a:off x="1752111" y="651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120058</xdr:rowOff>
    </xdr:from>
    <xdr:to>
      <xdr:col>6</xdr:col>
      <xdr:colOff>38100</xdr:colOff>
      <xdr:row>38</xdr:row>
      <xdr:rowOff>50208</xdr:rowOff>
    </xdr:to>
    <xdr:sp macro="" textlink="">
      <xdr:nvSpPr>
        <xdr:cNvPr id="88" name="楕円 87"/>
        <xdr:cNvSpPr/>
      </xdr:nvSpPr>
      <xdr:spPr>
        <a:xfrm>
          <a:off x="1079500" y="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41336</xdr:rowOff>
    </xdr:from>
    <xdr:ext cx="534377" cy="259045"/>
    <xdr:sp macro="" textlink="">
      <xdr:nvSpPr>
        <xdr:cNvPr id="89" name="テキスト ボックス 88"/>
        <xdr:cNvSpPr txBox="1"/>
      </xdr:nvSpPr>
      <xdr:spPr>
        <a:xfrm>
          <a:off x="863111" y="65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81365</xdr:rowOff>
    </xdr:from>
    <xdr:to>
      <xdr:col>24</xdr:col>
      <xdr:colOff>63500</xdr:colOff>
      <xdr:row>57</xdr:row>
      <xdr:rowOff>99386</xdr:rowOff>
    </xdr:to>
    <xdr:cxnSp macro="">
      <xdr:nvCxnSpPr>
        <xdr:cNvPr id="118" name="直線コネクタ 117"/>
        <xdr:cNvCxnSpPr/>
      </xdr:nvCxnSpPr>
      <xdr:spPr>
        <a:xfrm flipV="1">
          <a:off x="3797300" y="9854015"/>
          <a:ext cx="8382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61549</xdr:rowOff>
    </xdr:from>
    <xdr:to>
      <xdr:col>19</xdr:col>
      <xdr:colOff>177800</xdr:colOff>
      <xdr:row>57</xdr:row>
      <xdr:rowOff>99386</xdr:rowOff>
    </xdr:to>
    <xdr:cxnSp macro="">
      <xdr:nvCxnSpPr>
        <xdr:cNvPr id="121" name="直線コネクタ 120"/>
        <xdr:cNvCxnSpPr/>
      </xdr:nvCxnSpPr>
      <xdr:spPr>
        <a:xfrm>
          <a:off x="2908300" y="9834199"/>
          <a:ext cx="889000" cy="3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61549</xdr:rowOff>
    </xdr:from>
    <xdr:to>
      <xdr:col>15</xdr:col>
      <xdr:colOff>50800</xdr:colOff>
      <xdr:row>57</xdr:row>
      <xdr:rowOff>103829</xdr:rowOff>
    </xdr:to>
    <xdr:cxnSp macro="">
      <xdr:nvCxnSpPr>
        <xdr:cNvPr id="124" name="直線コネクタ 123"/>
        <xdr:cNvCxnSpPr/>
      </xdr:nvCxnSpPr>
      <xdr:spPr>
        <a:xfrm flipV="1">
          <a:off x="2019300" y="9834199"/>
          <a:ext cx="889000" cy="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103829</xdr:rowOff>
    </xdr:from>
    <xdr:to>
      <xdr:col>10</xdr:col>
      <xdr:colOff>114300</xdr:colOff>
      <xdr:row>57</xdr:row>
      <xdr:rowOff>130625</xdr:rowOff>
    </xdr:to>
    <xdr:cxnSp macro="">
      <xdr:nvCxnSpPr>
        <xdr:cNvPr id="127" name="直線コネクタ 126"/>
        <xdr:cNvCxnSpPr/>
      </xdr:nvCxnSpPr>
      <xdr:spPr>
        <a:xfrm flipV="1">
          <a:off x="1130300" y="9876479"/>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30565</xdr:rowOff>
    </xdr:from>
    <xdr:to>
      <xdr:col>24</xdr:col>
      <xdr:colOff>114300</xdr:colOff>
      <xdr:row>57</xdr:row>
      <xdr:rowOff>132165</xdr:rowOff>
    </xdr:to>
    <xdr:sp macro="" textlink="">
      <xdr:nvSpPr>
        <xdr:cNvPr id="137" name="楕円 136"/>
        <xdr:cNvSpPr/>
      </xdr:nvSpPr>
      <xdr:spPr>
        <a:xfrm>
          <a:off x="4584700" y="98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8992</xdr:rowOff>
    </xdr:from>
    <xdr:ext cx="534377" cy="259045"/>
    <xdr:sp macro="" textlink="">
      <xdr:nvSpPr>
        <xdr:cNvPr id="138" name="物件費該当値テキスト"/>
        <xdr:cNvSpPr txBox="1"/>
      </xdr:nvSpPr>
      <xdr:spPr>
        <a:xfrm>
          <a:off x="4686300" y="97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48586</xdr:rowOff>
    </xdr:from>
    <xdr:to>
      <xdr:col>20</xdr:col>
      <xdr:colOff>38100</xdr:colOff>
      <xdr:row>57</xdr:row>
      <xdr:rowOff>150186</xdr:rowOff>
    </xdr:to>
    <xdr:sp macro="" textlink="">
      <xdr:nvSpPr>
        <xdr:cNvPr id="139" name="楕円 138"/>
        <xdr:cNvSpPr/>
      </xdr:nvSpPr>
      <xdr:spPr>
        <a:xfrm>
          <a:off x="3746500" y="98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141313</xdr:rowOff>
    </xdr:from>
    <xdr:ext cx="534377" cy="259045"/>
    <xdr:sp macro="" textlink="">
      <xdr:nvSpPr>
        <xdr:cNvPr id="140" name="テキスト ボックス 139"/>
        <xdr:cNvSpPr txBox="1"/>
      </xdr:nvSpPr>
      <xdr:spPr>
        <a:xfrm>
          <a:off x="3530111" y="99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10749</xdr:rowOff>
    </xdr:from>
    <xdr:to>
      <xdr:col>15</xdr:col>
      <xdr:colOff>101600</xdr:colOff>
      <xdr:row>57</xdr:row>
      <xdr:rowOff>112349</xdr:rowOff>
    </xdr:to>
    <xdr:sp macro="" textlink="">
      <xdr:nvSpPr>
        <xdr:cNvPr id="141" name="楕円 140"/>
        <xdr:cNvSpPr/>
      </xdr:nvSpPr>
      <xdr:spPr>
        <a:xfrm>
          <a:off x="2857500" y="97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103476</xdr:rowOff>
    </xdr:from>
    <xdr:ext cx="534377" cy="259045"/>
    <xdr:sp macro="" textlink="">
      <xdr:nvSpPr>
        <xdr:cNvPr id="142" name="テキスト ボックス 141"/>
        <xdr:cNvSpPr txBox="1"/>
      </xdr:nvSpPr>
      <xdr:spPr>
        <a:xfrm>
          <a:off x="2641111" y="98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53029</xdr:rowOff>
    </xdr:from>
    <xdr:to>
      <xdr:col>10</xdr:col>
      <xdr:colOff>165100</xdr:colOff>
      <xdr:row>57</xdr:row>
      <xdr:rowOff>154629</xdr:rowOff>
    </xdr:to>
    <xdr:sp macro="" textlink="">
      <xdr:nvSpPr>
        <xdr:cNvPr id="143" name="楕円 142"/>
        <xdr:cNvSpPr/>
      </xdr:nvSpPr>
      <xdr:spPr>
        <a:xfrm>
          <a:off x="1968500" y="98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145756</xdr:rowOff>
    </xdr:from>
    <xdr:ext cx="534377" cy="259045"/>
    <xdr:sp macro="" textlink="">
      <xdr:nvSpPr>
        <xdr:cNvPr id="144" name="テキスト ボックス 143"/>
        <xdr:cNvSpPr txBox="1"/>
      </xdr:nvSpPr>
      <xdr:spPr>
        <a:xfrm>
          <a:off x="1752111" y="99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79825</xdr:rowOff>
    </xdr:from>
    <xdr:to>
      <xdr:col>6</xdr:col>
      <xdr:colOff>38100</xdr:colOff>
      <xdr:row>58</xdr:row>
      <xdr:rowOff>9975</xdr:rowOff>
    </xdr:to>
    <xdr:sp macro="" textlink="">
      <xdr:nvSpPr>
        <xdr:cNvPr id="145" name="楕円 144"/>
        <xdr:cNvSpPr/>
      </xdr:nvSpPr>
      <xdr:spPr>
        <a:xfrm>
          <a:off x="1079500" y="98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xdr:rowOff>
    </xdr:from>
    <xdr:ext cx="534377" cy="259045"/>
    <xdr:sp macro="" textlink="">
      <xdr:nvSpPr>
        <xdr:cNvPr id="146" name="テキスト ボックス 145"/>
        <xdr:cNvSpPr txBox="1"/>
      </xdr:nvSpPr>
      <xdr:spPr>
        <a:xfrm>
          <a:off x="863111" y="99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26415</xdr:rowOff>
    </xdr:from>
    <xdr:to>
      <xdr:col>24</xdr:col>
      <xdr:colOff>63500</xdr:colOff>
      <xdr:row>79</xdr:row>
      <xdr:rowOff>31153</xdr:rowOff>
    </xdr:to>
    <xdr:cxnSp macro="">
      <xdr:nvCxnSpPr>
        <xdr:cNvPr id="175" name="直線コネクタ 174"/>
        <xdr:cNvCxnSpPr/>
      </xdr:nvCxnSpPr>
      <xdr:spPr>
        <a:xfrm>
          <a:off x="3797300" y="13570965"/>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17614</xdr:rowOff>
    </xdr:from>
    <xdr:to>
      <xdr:col>19</xdr:col>
      <xdr:colOff>177800</xdr:colOff>
      <xdr:row>79</xdr:row>
      <xdr:rowOff>26415</xdr:rowOff>
    </xdr:to>
    <xdr:cxnSp macro="">
      <xdr:nvCxnSpPr>
        <xdr:cNvPr id="178" name="直線コネクタ 177"/>
        <xdr:cNvCxnSpPr/>
      </xdr:nvCxnSpPr>
      <xdr:spPr>
        <a:xfrm>
          <a:off x="2908300" y="1356216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15584</xdr:rowOff>
    </xdr:from>
    <xdr:to>
      <xdr:col>15</xdr:col>
      <xdr:colOff>50800</xdr:colOff>
      <xdr:row>79</xdr:row>
      <xdr:rowOff>17614</xdr:rowOff>
    </xdr:to>
    <xdr:cxnSp macro="">
      <xdr:nvCxnSpPr>
        <xdr:cNvPr id="181" name="直線コネクタ 180"/>
        <xdr:cNvCxnSpPr/>
      </xdr:nvCxnSpPr>
      <xdr:spPr>
        <a:xfrm>
          <a:off x="2019300" y="13560134"/>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15584</xdr:rowOff>
    </xdr:from>
    <xdr:to>
      <xdr:col>10</xdr:col>
      <xdr:colOff>114300</xdr:colOff>
      <xdr:row>79</xdr:row>
      <xdr:rowOff>33744</xdr:rowOff>
    </xdr:to>
    <xdr:cxnSp macro="">
      <xdr:nvCxnSpPr>
        <xdr:cNvPr id="184" name="直線コネクタ 183"/>
        <xdr:cNvCxnSpPr/>
      </xdr:nvCxnSpPr>
      <xdr:spPr>
        <a:xfrm flipV="1">
          <a:off x="1130300" y="13560134"/>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151803</xdr:rowOff>
    </xdr:from>
    <xdr:to>
      <xdr:col>24</xdr:col>
      <xdr:colOff>114300</xdr:colOff>
      <xdr:row>79</xdr:row>
      <xdr:rowOff>81953</xdr:rowOff>
    </xdr:to>
    <xdr:sp macro="" textlink="">
      <xdr:nvSpPr>
        <xdr:cNvPr id="194" name="楕円 193"/>
        <xdr:cNvSpPr/>
      </xdr:nvSpPr>
      <xdr:spPr>
        <a:xfrm>
          <a:off x="4584700" y="135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66730</xdr:rowOff>
    </xdr:from>
    <xdr:ext cx="469744" cy="259045"/>
    <xdr:sp macro="" textlink="">
      <xdr:nvSpPr>
        <xdr:cNvPr id="195" name="維持補修費該当値テキスト"/>
        <xdr:cNvSpPr txBox="1"/>
      </xdr:nvSpPr>
      <xdr:spPr>
        <a:xfrm>
          <a:off x="4686300" y="134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147065</xdr:rowOff>
    </xdr:from>
    <xdr:to>
      <xdr:col>20</xdr:col>
      <xdr:colOff>38100</xdr:colOff>
      <xdr:row>79</xdr:row>
      <xdr:rowOff>77215</xdr:rowOff>
    </xdr:to>
    <xdr:sp macro="" textlink="">
      <xdr:nvSpPr>
        <xdr:cNvPr id="196" name="楕円 195"/>
        <xdr:cNvSpPr/>
      </xdr:nvSpPr>
      <xdr:spPr>
        <a:xfrm>
          <a:off x="3746500" y="13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68342</xdr:rowOff>
    </xdr:from>
    <xdr:ext cx="469744" cy="259045"/>
    <xdr:sp macro="" textlink="">
      <xdr:nvSpPr>
        <xdr:cNvPr id="197" name="テキスト ボックス 196"/>
        <xdr:cNvSpPr txBox="1"/>
      </xdr:nvSpPr>
      <xdr:spPr>
        <a:xfrm>
          <a:off x="3562428" y="136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138264</xdr:rowOff>
    </xdr:from>
    <xdr:to>
      <xdr:col>15</xdr:col>
      <xdr:colOff>101600</xdr:colOff>
      <xdr:row>79</xdr:row>
      <xdr:rowOff>68414</xdr:rowOff>
    </xdr:to>
    <xdr:sp macro="" textlink="">
      <xdr:nvSpPr>
        <xdr:cNvPr id="198" name="楕円 197"/>
        <xdr:cNvSpPr/>
      </xdr:nvSpPr>
      <xdr:spPr>
        <a:xfrm>
          <a:off x="2857500" y="135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59541</xdr:rowOff>
    </xdr:from>
    <xdr:ext cx="469744" cy="259045"/>
    <xdr:sp macro="" textlink="">
      <xdr:nvSpPr>
        <xdr:cNvPr id="199" name="テキスト ボックス 198"/>
        <xdr:cNvSpPr txBox="1"/>
      </xdr:nvSpPr>
      <xdr:spPr>
        <a:xfrm>
          <a:off x="2673428" y="136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136234</xdr:rowOff>
    </xdr:from>
    <xdr:to>
      <xdr:col>10</xdr:col>
      <xdr:colOff>165100</xdr:colOff>
      <xdr:row>79</xdr:row>
      <xdr:rowOff>66384</xdr:rowOff>
    </xdr:to>
    <xdr:sp macro="" textlink="">
      <xdr:nvSpPr>
        <xdr:cNvPr id="200" name="楕円 199"/>
        <xdr:cNvSpPr/>
      </xdr:nvSpPr>
      <xdr:spPr>
        <a:xfrm>
          <a:off x="1968500" y="13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57511</xdr:rowOff>
    </xdr:from>
    <xdr:ext cx="469744" cy="259045"/>
    <xdr:sp macro="" textlink="">
      <xdr:nvSpPr>
        <xdr:cNvPr id="201" name="テキスト ボックス 200"/>
        <xdr:cNvSpPr txBox="1"/>
      </xdr:nvSpPr>
      <xdr:spPr>
        <a:xfrm>
          <a:off x="1784428" y="136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154394</xdr:rowOff>
    </xdr:from>
    <xdr:to>
      <xdr:col>6</xdr:col>
      <xdr:colOff>38100</xdr:colOff>
      <xdr:row>79</xdr:row>
      <xdr:rowOff>84544</xdr:rowOff>
    </xdr:to>
    <xdr:sp macro="" textlink="">
      <xdr:nvSpPr>
        <xdr:cNvPr id="202" name="楕円 201"/>
        <xdr:cNvSpPr/>
      </xdr:nvSpPr>
      <xdr:spPr>
        <a:xfrm>
          <a:off x="1079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75671</xdr:rowOff>
    </xdr:from>
    <xdr:ext cx="378565" cy="259045"/>
    <xdr:sp macro="" textlink="">
      <xdr:nvSpPr>
        <xdr:cNvPr id="203" name="テキスト ボックス 202"/>
        <xdr:cNvSpPr txBox="1"/>
      </xdr:nvSpPr>
      <xdr:spPr>
        <a:xfrm>
          <a:off x="941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61595</xdr:rowOff>
    </xdr:from>
    <xdr:to>
      <xdr:col>24</xdr:col>
      <xdr:colOff>63500</xdr:colOff>
      <xdr:row>96</xdr:row>
      <xdr:rowOff>98134</xdr:rowOff>
    </xdr:to>
    <xdr:cxnSp macro="">
      <xdr:nvCxnSpPr>
        <xdr:cNvPr id="233" name="直線コネクタ 232"/>
        <xdr:cNvCxnSpPr/>
      </xdr:nvCxnSpPr>
      <xdr:spPr>
        <a:xfrm flipV="1">
          <a:off x="3797300" y="16520795"/>
          <a:ext cx="8382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98134</xdr:rowOff>
    </xdr:from>
    <xdr:to>
      <xdr:col>19</xdr:col>
      <xdr:colOff>177800</xdr:colOff>
      <xdr:row>96</xdr:row>
      <xdr:rowOff>123025</xdr:rowOff>
    </xdr:to>
    <xdr:cxnSp macro="">
      <xdr:nvCxnSpPr>
        <xdr:cNvPr id="236" name="直線コネクタ 235"/>
        <xdr:cNvCxnSpPr/>
      </xdr:nvCxnSpPr>
      <xdr:spPr>
        <a:xfrm flipV="1">
          <a:off x="2908300" y="16557334"/>
          <a:ext cx="8890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123025</xdr:rowOff>
    </xdr:from>
    <xdr:to>
      <xdr:col>15</xdr:col>
      <xdr:colOff>50800</xdr:colOff>
      <xdr:row>96</xdr:row>
      <xdr:rowOff>145555</xdr:rowOff>
    </xdr:to>
    <xdr:cxnSp macro="">
      <xdr:nvCxnSpPr>
        <xdr:cNvPr id="239" name="直線コネクタ 238"/>
        <xdr:cNvCxnSpPr/>
      </xdr:nvCxnSpPr>
      <xdr:spPr>
        <a:xfrm flipV="1">
          <a:off x="2019300" y="16582225"/>
          <a:ext cx="889000" cy="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145555</xdr:rowOff>
    </xdr:from>
    <xdr:to>
      <xdr:col>10</xdr:col>
      <xdr:colOff>114300</xdr:colOff>
      <xdr:row>96</xdr:row>
      <xdr:rowOff>164134</xdr:rowOff>
    </xdr:to>
    <xdr:cxnSp macro="">
      <xdr:nvCxnSpPr>
        <xdr:cNvPr id="242" name="直線コネクタ 241"/>
        <xdr:cNvCxnSpPr/>
      </xdr:nvCxnSpPr>
      <xdr:spPr>
        <a:xfrm flipV="1">
          <a:off x="1130300" y="16604755"/>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10795</xdr:rowOff>
    </xdr:from>
    <xdr:to>
      <xdr:col>24</xdr:col>
      <xdr:colOff>114300</xdr:colOff>
      <xdr:row>96</xdr:row>
      <xdr:rowOff>112395</xdr:rowOff>
    </xdr:to>
    <xdr:sp macro="" textlink="">
      <xdr:nvSpPr>
        <xdr:cNvPr id="252" name="楕円 251"/>
        <xdr:cNvSpPr/>
      </xdr:nvSpPr>
      <xdr:spPr>
        <a:xfrm>
          <a:off x="45847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33672</xdr:rowOff>
    </xdr:from>
    <xdr:ext cx="534377" cy="259045"/>
    <xdr:sp macro="" textlink="">
      <xdr:nvSpPr>
        <xdr:cNvPr id="253" name="扶助費該当値テキスト"/>
        <xdr:cNvSpPr txBox="1"/>
      </xdr:nvSpPr>
      <xdr:spPr>
        <a:xfrm>
          <a:off x="4686300"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47334</xdr:rowOff>
    </xdr:from>
    <xdr:to>
      <xdr:col>20</xdr:col>
      <xdr:colOff>38100</xdr:colOff>
      <xdr:row>96</xdr:row>
      <xdr:rowOff>148934</xdr:rowOff>
    </xdr:to>
    <xdr:sp macro="" textlink="">
      <xdr:nvSpPr>
        <xdr:cNvPr id="254" name="楕円 253"/>
        <xdr:cNvSpPr/>
      </xdr:nvSpPr>
      <xdr:spPr>
        <a:xfrm>
          <a:off x="3746500" y="16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165461</xdr:rowOff>
    </xdr:from>
    <xdr:ext cx="534377" cy="259045"/>
    <xdr:sp macro="" textlink="">
      <xdr:nvSpPr>
        <xdr:cNvPr id="255" name="テキスト ボックス 254"/>
        <xdr:cNvSpPr txBox="1"/>
      </xdr:nvSpPr>
      <xdr:spPr>
        <a:xfrm>
          <a:off x="3530111" y="162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72225</xdr:rowOff>
    </xdr:from>
    <xdr:to>
      <xdr:col>15</xdr:col>
      <xdr:colOff>101600</xdr:colOff>
      <xdr:row>97</xdr:row>
      <xdr:rowOff>2375</xdr:rowOff>
    </xdr:to>
    <xdr:sp macro="" textlink="">
      <xdr:nvSpPr>
        <xdr:cNvPr id="256" name="楕円 255"/>
        <xdr:cNvSpPr/>
      </xdr:nvSpPr>
      <xdr:spPr>
        <a:xfrm>
          <a:off x="2857500" y="165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18902</xdr:rowOff>
    </xdr:from>
    <xdr:ext cx="534377" cy="259045"/>
    <xdr:sp macro="" textlink="">
      <xdr:nvSpPr>
        <xdr:cNvPr id="257" name="テキスト ボックス 256"/>
        <xdr:cNvSpPr txBox="1"/>
      </xdr:nvSpPr>
      <xdr:spPr>
        <a:xfrm>
          <a:off x="2641111" y="163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94755</xdr:rowOff>
    </xdr:from>
    <xdr:to>
      <xdr:col>10</xdr:col>
      <xdr:colOff>165100</xdr:colOff>
      <xdr:row>97</xdr:row>
      <xdr:rowOff>24905</xdr:rowOff>
    </xdr:to>
    <xdr:sp macro="" textlink="">
      <xdr:nvSpPr>
        <xdr:cNvPr id="258" name="楕円 257"/>
        <xdr:cNvSpPr/>
      </xdr:nvSpPr>
      <xdr:spPr>
        <a:xfrm>
          <a:off x="1968500" y="165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41432</xdr:rowOff>
    </xdr:from>
    <xdr:ext cx="534377" cy="259045"/>
    <xdr:sp macro="" textlink="">
      <xdr:nvSpPr>
        <xdr:cNvPr id="259" name="テキスト ボックス 258"/>
        <xdr:cNvSpPr txBox="1"/>
      </xdr:nvSpPr>
      <xdr:spPr>
        <a:xfrm>
          <a:off x="1752111" y="163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113334</xdr:rowOff>
    </xdr:from>
    <xdr:to>
      <xdr:col>6</xdr:col>
      <xdr:colOff>38100</xdr:colOff>
      <xdr:row>97</xdr:row>
      <xdr:rowOff>43484</xdr:rowOff>
    </xdr:to>
    <xdr:sp macro="" textlink="">
      <xdr:nvSpPr>
        <xdr:cNvPr id="260" name="楕円 259"/>
        <xdr:cNvSpPr/>
      </xdr:nvSpPr>
      <xdr:spPr>
        <a:xfrm>
          <a:off x="1079500" y="16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60011</xdr:rowOff>
    </xdr:from>
    <xdr:ext cx="534377" cy="259045"/>
    <xdr:sp macro="" textlink="">
      <xdr:nvSpPr>
        <xdr:cNvPr id="261" name="テキスト ボックス 260"/>
        <xdr:cNvSpPr txBox="1"/>
      </xdr:nvSpPr>
      <xdr:spPr>
        <a:xfrm>
          <a:off x="863111" y="163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82377</xdr:rowOff>
    </xdr:from>
    <xdr:to>
      <xdr:col>55</xdr:col>
      <xdr:colOff>0</xdr:colOff>
      <xdr:row>38</xdr:row>
      <xdr:rowOff>108795</xdr:rowOff>
    </xdr:to>
    <xdr:cxnSp macro="">
      <xdr:nvCxnSpPr>
        <xdr:cNvPr id="290" name="直線コネクタ 289"/>
        <xdr:cNvCxnSpPr/>
      </xdr:nvCxnSpPr>
      <xdr:spPr>
        <a:xfrm flipV="1">
          <a:off x="9639300" y="6426027"/>
          <a:ext cx="838200" cy="19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108795</xdr:rowOff>
    </xdr:from>
    <xdr:to>
      <xdr:col>50</xdr:col>
      <xdr:colOff>114300</xdr:colOff>
      <xdr:row>38</xdr:row>
      <xdr:rowOff>128518</xdr:rowOff>
    </xdr:to>
    <xdr:cxnSp macro="">
      <xdr:nvCxnSpPr>
        <xdr:cNvPr id="293" name="直線コネクタ 292"/>
        <xdr:cNvCxnSpPr/>
      </xdr:nvCxnSpPr>
      <xdr:spPr>
        <a:xfrm flipV="1">
          <a:off x="8750300" y="6623895"/>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127533</xdr:rowOff>
    </xdr:from>
    <xdr:to>
      <xdr:col>45</xdr:col>
      <xdr:colOff>177800</xdr:colOff>
      <xdr:row>38</xdr:row>
      <xdr:rowOff>128518</xdr:rowOff>
    </xdr:to>
    <xdr:cxnSp macro="">
      <xdr:nvCxnSpPr>
        <xdr:cNvPr id="296" name="直線コネクタ 295"/>
        <xdr:cNvCxnSpPr/>
      </xdr:nvCxnSpPr>
      <xdr:spPr>
        <a:xfrm>
          <a:off x="7861300" y="6642633"/>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122744</xdr:rowOff>
    </xdr:from>
    <xdr:to>
      <xdr:col>41</xdr:col>
      <xdr:colOff>50800</xdr:colOff>
      <xdr:row>38</xdr:row>
      <xdr:rowOff>127533</xdr:rowOff>
    </xdr:to>
    <xdr:cxnSp macro="">
      <xdr:nvCxnSpPr>
        <xdr:cNvPr id="299" name="直線コネクタ 298"/>
        <xdr:cNvCxnSpPr/>
      </xdr:nvCxnSpPr>
      <xdr:spPr>
        <a:xfrm>
          <a:off x="6972300" y="6637844"/>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31577</xdr:rowOff>
    </xdr:from>
    <xdr:to>
      <xdr:col>55</xdr:col>
      <xdr:colOff>50800</xdr:colOff>
      <xdr:row>37</xdr:row>
      <xdr:rowOff>133177</xdr:rowOff>
    </xdr:to>
    <xdr:sp macro="" textlink="">
      <xdr:nvSpPr>
        <xdr:cNvPr id="309" name="楕円 308"/>
        <xdr:cNvSpPr/>
      </xdr:nvSpPr>
      <xdr:spPr>
        <a:xfrm>
          <a:off x="10426700" y="63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117954</xdr:rowOff>
    </xdr:from>
    <xdr:ext cx="599010" cy="259045"/>
    <xdr:sp macro="" textlink="">
      <xdr:nvSpPr>
        <xdr:cNvPr id="310" name="補助費等該当値テキスト"/>
        <xdr:cNvSpPr txBox="1"/>
      </xdr:nvSpPr>
      <xdr:spPr>
        <a:xfrm>
          <a:off x="10528300" y="629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57995</xdr:rowOff>
    </xdr:from>
    <xdr:to>
      <xdr:col>50</xdr:col>
      <xdr:colOff>165100</xdr:colOff>
      <xdr:row>38</xdr:row>
      <xdr:rowOff>159595</xdr:rowOff>
    </xdr:to>
    <xdr:sp macro="" textlink="">
      <xdr:nvSpPr>
        <xdr:cNvPr id="311" name="楕円 310"/>
        <xdr:cNvSpPr/>
      </xdr:nvSpPr>
      <xdr:spPr>
        <a:xfrm>
          <a:off x="9588500" y="65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150722</xdr:rowOff>
    </xdr:from>
    <xdr:ext cx="534377" cy="259045"/>
    <xdr:sp macro="" textlink="">
      <xdr:nvSpPr>
        <xdr:cNvPr id="312" name="テキスト ボックス 311"/>
        <xdr:cNvSpPr txBox="1"/>
      </xdr:nvSpPr>
      <xdr:spPr>
        <a:xfrm>
          <a:off x="9372111" y="66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77718</xdr:rowOff>
    </xdr:from>
    <xdr:to>
      <xdr:col>46</xdr:col>
      <xdr:colOff>38100</xdr:colOff>
      <xdr:row>39</xdr:row>
      <xdr:rowOff>7868</xdr:rowOff>
    </xdr:to>
    <xdr:sp macro="" textlink="">
      <xdr:nvSpPr>
        <xdr:cNvPr id="313" name="楕円 312"/>
        <xdr:cNvSpPr/>
      </xdr:nvSpPr>
      <xdr:spPr>
        <a:xfrm>
          <a:off x="8699500" y="65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170445</xdr:rowOff>
    </xdr:from>
    <xdr:ext cx="534377" cy="259045"/>
    <xdr:sp macro="" textlink="">
      <xdr:nvSpPr>
        <xdr:cNvPr id="314" name="テキスト ボックス 313"/>
        <xdr:cNvSpPr txBox="1"/>
      </xdr:nvSpPr>
      <xdr:spPr>
        <a:xfrm>
          <a:off x="8483111" y="66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76733</xdr:rowOff>
    </xdr:from>
    <xdr:to>
      <xdr:col>41</xdr:col>
      <xdr:colOff>101600</xdr:colOff>
      <xdr:row>39</xdr:row>
      <xdr:rowOff>6883</xdr:rowOff>
    </xdr:to>
    <xdr:sp macro="" textlink="">
      <xdr:nvSpPr>
        <xdr:cNvPr id="315" name="楕円 314"/>
        <xdr:cNvSpPr/>
      </xdr:nvSpPr>
      <xdr:spPr>
        <a:xfrm>
          <a:off x="7810500" y="65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169460</xdr:rowOff>
    </xdr:from>
    <xdr:ext cx="534377" cy="259045"/>
    <xdr:sp macro="" textlink="">
      <xdr:nvSpPr>
        <xdr:cNvPr id="316" name="テキスト ボックス 315"/>
        <xdr:cNvSpPr txBox="1"/>
      </xdr:nvSpPr>
      <xdr:spPr>
        <a:xfrm>
          <a:off x="7594111" y="66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71944</xdr:rowOff>
    </xdr:from>
    <xdr:to>
      <xdr:col>36</xdr:col>
      <xdr:colOff>165100</xdr:colOff>
      <xdr:row>39</xdr:row>
      <xdr:rowOff>2094</xdr:rowOff>
    </xdr:to>
    <xdr:sp macro="" textlink="">
      <xdr:nvSpPr>
        <xdr:cNvPr id="317" name="楕円 316"/>
        <xdr:cNvSpPr/>
      </xdr:nvSpPr>
      <xdr:spPr>
        <a:xfrm>
          <a:off x="6921500" y="6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164671</xdr:rowOff>
    </xdr:from>
    <xdr:ext cx="534377" cy="259045"/>
    <xdr:sp macro="" textlink="">
      <xdr:nvSpPr>
        <xdr:cNvPr id="318" name="テキスト ボックス 317"/>
        <xdr:cNvSpPr txBox="1"/>
      </xdr:nvSpPr>
      <xdr:spPr>
        <a:xfrm>
          <a:off x="6705111" y="667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121065</xdr:rowOff>
    </xdr:from>
    <xdr:to>
      <xdr:col>55</xdr:col>
      <xdr:colOff>0</xdr:colOff>
      <xdr:row>58</xdr:row>
      <xdr:rowOff>121338</xdr:rowOff>
    </xdr:to>
    <xdr:cxnSp macro="">
      <xdr:nvCxnSpPr>
        <xdr:cNvPr id="345" name="直線コネクタ 344"/>
        <xdr:cNvCxnSpPr/>
      </xdr:nvCxnSpPr>
      <xdr:spPr>
        <a:xfrm>
          <a:off x="9639300" y="10065165"/>
          <a:ext cx="8382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120910</xdr:rowOff>
    </xdr:from>
    <xdr:to>
      <xdr:col>50</xdr:col>
      <xdr:colOff>114300</xdr:colOff>
      <xdr:row>58</xdr:row>
      <xdr:rowOff>121065</xdr:rowOff>
    </xdr:to>
    <xdr:cxnSp macro="">
      <xdr:nvCxnSpPr>
        <xdr:cNvPr id="348" name="直線コネクタ 347"/>
        <xdr:cNvCxnSpPr/>
      </xdr:nvCxnSpPr>
      <xdr:spPr>
        <a:xfrm>
          <a:off x="8750300" y="10065010"/>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119544</xdr:rowOff>
    </xdr:from>
    <xdr:to>
      <xdr:col>45</xdr:col>
      <xdr:colOff>177800</xdr:colOff>
      <xdr:row>58</xdr:row>
      <xdr:rowOff>120910</xdr:rowOff>
    </xdr:to>
    <xdr:cxnSp macro="">
      <xdr:nvCxnSpPr>
        <xdr:cNvPr id="351" name="直線コネクタ 350"/>
        <xdr:cNvCxnSpPr/>
      </xdr:nvCxnSpPr>
      <xdr:spPr>
        <a:xfrm>
          <a:off x="7861300" y="10063644"/>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114157</xdr:rowOff>
    </xdr:from>
    <xdr:to>
      <xdr:col>41</xdr:col>
      <xdr:colOff>50800</xdr:colOff>
      <xdr:row>58</xdr:row>
      <xdr:rowOff>119544</xdr:rowOff>
    </xdr:to>
    <xdr:cxnSp macro="">
      <xdr:nvCxnSpPr>
        <xdr:cNvPr id="354" name="直線コネクタ 353"/>
        <xdr:cNvCxnSpPr/>
      </xdr:nvCxnSpPr>
      <xdr:spPr>
        <a:xfrm>
          <a:off x="6972300" y="10058257"/>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70538</xdr:rowOff>
    </xdr:from>
    <xdr:to>
      <xdr:col>55</xdr:col>
      <xdr:colOff>50800</xdr:colOff>
      <xdr:row>59</xdr:row>
      <xdr:rowOff>688</xdr:rowOff>
    </xdr:to>
    <xdr:sp macro="" textlink="">
      <xdr:nvSpPr>
        <xdr:cNvPr id="364" name="楕円 363"/>
        <xdr:cNvSpPr/>
      </xdr:nvSpPr>
      <xdr:spPr>
        <a:xfrm>
          <a:off x="10426700" y="100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70265</xdr:rowOff>
    </xdr:from>
    <xdr:to>
      <xdr:col>50</xdr:col>
      <xdr:colOff>165100</xdr:colOff>
      <xdr:row>59</xdr:row>
      <xdr:rowOff>415</xdr:rowOff>
    </xdr:to>
    <xdr:sp macro="" textlink="">
      <xdr:nvSpPr>
        <xdr:cNvPr id="366" name="楕円 365"/>
        <xdr:cNvSpPr/>
      </xdr:nvSpPr>
      <xdr:spPr>
        <a:xfrm>
          <a:off x="9588500" y="100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162992</xdr:rowOff>
    </xdr:from>
    <xdr:ext cx="534377" cy="259045"/>
    <xdr:sp macro="" textlink="">
      <xdr:nvSpPr>
        <xdr:cNvPr id="367" name="テキスト ボックス 366"/>
        <xdr:cNvSpPr txBox="1"/>
      </xdr:nvSpPr>
      <xdr:spPr>
        <a:xfrm>
          <a:off x="9372111" y="10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70110</xdr:rowOff>
    </xdr:from>
    <xdr:to>
      <xdr:col>46</xdr:col>
      <xdr:colOff>38100</xdr:colOff>
      <xdr:row>59</xdr:row>
      <xdr:rowOff>260</xdr:rowOff>
    </xdr:to>
    <xdr:sp macro="" textlink="">
      <xdr:nvSpPr>
        <xdr:cNvPr id="368" name="楕円 367"/>
        <xdr:cNvSpPr/>
      </xdr:nvSpPr>
      <xdr:spPr>
        <a:xfrm>
          <a:off x="8699500" y="10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162837</xdr:rowOff>
    </xdr:from>
    <xdr:ext cx="534377" cy="259045"/>
    <xdr:sp macro="" textlink="">
      <xdr:nvSpPr>
        <xdr:cNvPr id="369" name="テキスト ボックス 368"/>
        <xdr:cNvSpPr txBox="1"/>
      </xdr:nvSpPr>
      <xdr:spPr>
        <a:xfrm>
          <a:off x="8483111" y="101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68744</xdr:rowOff>
    </xdr:from>
    <xdr:to>
      <xdr:col>41</xdr:col>
      <xdr:colOff>101600</xdr:colOff>
      <xdr:row>58</xdr:row>
      <xdr:rowOff>170344</xdr:rowOff>
    </xdr:to>
    <xdr:sp macro="" textlink="">
      <xdr:nvSpPr>
        <xdr:cNvPr id="370" name="楕円 369"/>
        <xdr:cNvSpPr/>
      </xdr:nvSpPr>
      <xdr:spPr>
        <a:xfrm>
          <a:off x="7810500" y="100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161471</xdr:rowOff>
    </xdr:from>
    <xdr:ext cx="534377" cy="259045"/>
    <xdr:sp macro="" textlink="">
      <xdr:nvSpPr>
        <xdr:cNvPr id="371" name="テキスト ボックス 370"/>
        <xdr:cNvSpPr txBox="1"/>
      </xdr:nvSpPr>
      <xdr:spPr>
        <a:xfrm>
          <a:off x="7594111" y="1010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63357</xdr:rowOff>
    </xdr:from>
    <xdr:to>
      <xdr:col>36</xdr:col>
      <xdr:colOff>165100</xdr:colOff>
      <xdr:row>58</xdr:row>
      <xdr:rowOff>164957</xdr:rowOff>
    </xdr:to>
    <xdr:sp macro="" textlink="">
      <xdr:nvSpPr>
        <xdr:cNvPr id="372" name="楕円 371"/>
        <xdr:cNvSpPr/>
      </xdr:nvSpPr>
      <xdr:spPr>
        <a:xfrm>
          <a:off x="6921500" y="100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156084</xdr:rowOff>
    </xdr:from>
    <xdr:ext cx="534377" cy="259045"/>
    <xdr:sp macro="" textlink="">
      <xdr:nvSpPr>
        <xdr:cNvPr id="373" name="テキスト ボックス 372"/>
        <xdr:cNvSpPr txBox="1"/>
      </xdr:nvSpPr>
      <xdr:spPr>
        <a:xfrm>
          <a:off x="6705111" y="101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34841</xdr:rowOff>
    </xdr:from>
    <xdr:to>
      <xdr:col>55</xdr:col>
      <xdr:colOff>0</xdr:colOff>
      <xdr:row>79</xdr:row>
      <xdr:rowOff>44114</xdr:rowOff>
    </xdr:to>
    <xdr:cxnSp macro="">
      <xdr:nvCxnSpPr>
        <xdr:cNvPr id="402" name="直線コネクタ 401"/>
        <xdr:cNvCxnSpPr/>
      </xdr:nvCxnSpPr>
      <xdr:spPr>
        <a:xfrm flipV="1">
          <a:off x="9639300" y="13579391"/>
          <a:ext cx="8382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44109</xdr:rowOff>
    </xdr:from>
    <xdr:to>
      <xdr:col>50</xdr:col>
      <xdr:colOff>114300</xdr:colOff>
      <xdr:row>79</xdr:row>
      <xdr:rowOff>44114</xdr:rowOff>
    </xdr:to>
    <xdr:cxnSp macro="">
      <xdr:nvCxnSpPr>
        <xdr:cNvPr id="405" name="直線コネクタ 404"/>
        <xdr:cNvCxnSpPr/>
      </xdr:nvCxnSpPr>
      <xdr:spPr>
        <a:xfrm>
          <a:off x="8750300" y="1358865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43095</xdr:rowOff>
    </xdr:from>
    <xdr:to>
      <xdr:col>45</xdr:col>
      <xdr:colOff>177800</xdr:colOff>
      <xdr:row>79</xdr:row>
      <xdr:rowOff>44109</xdr:rowOff>
    </xdr:to>
    <xdr:cxnSp macro="">
      <xdr:nvCxnSpPr>
        <xdr:cNvPr id="408" name="直線コネクタ 407"/>
        <xdr:cNvCxnSpPr/>
      </xdr:nvCxnSpPr>
      <xdr:spPr>
        <a:xfrm>
          <a:off x="7861300" y="13587645"/>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43095</xdr:rowOff>
    </xdr:from>
    <xdr:to>
      <xdr:col>41</xdr:col>
      <xdr:colOff>50800</xdr:colOff>
      <xdr:row>79</xdr:row>
      <xdr:rowOff>43481</xdr:rowOff>
    </xdr:to>
    <xdr:cxnSp macro="">
      <xdr:nvCxnSpPr>
        <xdr:cNvPr id="411" name="直線コネクタ 410"/>
        <xdr:cNvCxnSpPr/>
      </xdr:nvCxnSpPr>
      <xdr:spPr>
        <a:xfrm flipV="1">
          <a:off x="6972300" y="13587645"/>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155491</xdr:rowOff>
    </xdr:from>
    <xdr:to>
      <xdr:col>55</xdr:col>
      <xdr:colOff>50800</xdr:colOff>
      <xdr:row>79</xdr:row>
      <xdr:rowOff>85641</xdr:rowOff>
    </xdr:to>
    <xdr:sp macro="" textlink="">
      <xdr:nvSpPr>
        <xdr:cNvPr id="421" name="楕円 420"/>
        <xdr:cNvSpPr/>
      </xdr:nvSpPr>
      <xdr:spPr>
        <a:xfrm>
          <a:off x="10426700" y="135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469744" cy="259045"/>
    <xdr:sp macro="" textlink="">
      <xdr:nvSpPr>
        <xdr:cNvPr id="422" name="普通建設事業費 （ うち新規整備　）該当値テキスト"/>
        <xdr:cNvSpPr txBox="1"/>
      </xdr:nvSpPr>
      <xdr:spPr>
        <a:xfrm>
          <a:off x="10528300" y="1347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164764</xdr:rowOff>
    </xdr:from>
    <xdr:to>
      <xdr:col>50</xdr:col>
      <xdr:colOff>165100</xdr:colOff>
      <xdr:row>79</xdr:row>
      <xdr:rowOff>94914</xdr:rowOff>
    </xdr:to>
    <xdr:sp macro="" textlink="">
      <xdr:nvSpPr>
        <xdr:cNvPr id="423" name="楕円 422"/>
        <xdr:cNvSpPr/>
      </xdr:nvSpPr>
      <xdr:spPr>
        <a:xfrm>
          <a:off x="9588500" y="135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86041</xdr:rowOff>
    </xdr:from>
    <xdr:ext cx="378565" cy="259045"/>
    <xdr:sp macro="" textlink="">
      <xdr:nvSpPr>
        <xdr:cNvPr id="424" name="テキスト ボックス 423"/>
        <xdr:cNvSpPr txBox="1"/>
      </xdr:nvSpPr>
      <xdr:spPr>
        <a:xfrm>
          <a:off x="9450017" y="1363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164759</xdr:rowOff>
    </xdr:from>
    <xdr:to>
      <xdr:col>46</xdr:col>
      <xdr:colOff>38100</xdr:colOff>
      <xdr:row>79</xdr:row>
      <xdr:rowOff>94909</xdr:rowOff>
    </xdr:to>
    <xdr:sp macro="" textlink="">
      <xdr:nvSpPr>
        <xdr:cNvPr id="425" name="楕円 424"/>
        <xdr:cNvSpPr/>
      </xdr:nvSpPr>
      <xdr:spPr>
        <a:xfrm>
          <a:off x="8699500" y="135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86036</xdr:rowOff>
    </xdr:from>
    <xdr:ext cx="378565" cy="259045"/>
    <xdr:sp macro="" textlink="">
      <xdr:nvSpPr>
        <xdr:cNvPr id="426" name="テキスト ボックス 425"/>
        <xdr:cNvSpPr txBox="1"/>
      </xdr:nvSpPr>
      <xdr:spPr>
        <a:xfrm>
          <a:off x="8561017" y="1363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163745</xdr:rowOff>
    </xdr:from>
    <xdr:to>
      <xdr:col>41</xdr:col>
      <xdr:colOff>101600</xdr:colOff>
      <xdr:row>79</xdr:row>
      <xdr:rowOff>93895</xdr:rowOff>
    </xdr:to>
    <xdr:sp macro="" textlink="">
      <xdr:nvSpPr>
        <xdr:cNvPr id="427" name="楕円 426"/>
        <xdr:cNvSpPr/>
      </xdr:nvSpPr>
      <xdr:spPr>
        <a:xfrm>
          <a:off x="7810500" y="13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85022</xdr:rowOff>
    </xdr:from>
    <xdr:ext cx="469744" cy="259045"/>
    <xdr:sp macro="" textlink="">
      <xdr:nvSpPr>
        <xdr:cNvPr id="428" name="テキスト ボックス 427"/>
        <xdr:cNvSpPr txBox="1"/>
      </xdr:nvSpPr>
      <xdr:spPr>
        <a:xfrm>
          <a:off x="7626428" y="136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164131</xdr:rowOff>
    </xdr:from>
    <xdr:to>
      <xdr:col>36</xdr:col>
      <xdr:colOff>165100</xdr:colOff>
      <xdr:row>79</xdr:row>
      <xdr:rowOff>94281</xdr:rowOff>
    </xdr:to>
    <xdr:sp macro="" textlink="">
      <xdr:nvSpPr>
        <xdr:cNvPr id="429" name="楕円 428"/>
        <xdr:cNvSpPr/>
      </xdr:nvSpPr>
      <xdr:spPr>
        <a:xfrm>
          <a:off x="6921500" y="135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85408</xdr:rowOff>
    </xdr:from>
    <xdr:ext cx="378565" cy="259045"/>
    <xdr:sp macro="" textlink="">
      <xdr:nvSpPr>
        <xdr:cNvPr id="430" name="テキスト ボックス 429"/>
        <xdr:cNvSpPr txBox="1"/>
      </xdr:nvSpPr>
      <xdr:spPr>
        <a:xfrm>
          <a:off x="6783017" y="1362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170810</xdr:rowOff>
    </xdr:from>
    <xdr:to>
      <xdr:col>55</xdr:col>
      <xdr:colOff>0</xdr:colOff>
      <xdr:row>99</xdr:row>
      <xdr:rowOff>22870</xdr:rowOff>
    </xdr:to>
    <xdr:cxnSp macro="">
      <xdr:nvCxnSpPr>
        <xdr:cNvPr id="459" name="直線コネクタ 458"/>
        <xdr:cNvCxnSpPr/>
      </xdr:nvCxnSpPr>
      <xdr:spPr>
        <a:xfrm>
          <a:off x="9639300" y="16972910"/>
          <a:ext cx="8382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170810</xdr:rowOff>
    </xdr:from>
    <xdr:to>
      <xdr:col>50</xdr:col>
      <xdr:colOff>114300</xdr:colOff>
      <xdr:row>99</xdr:row>
      <xdr:rowOff>1640</xdr:rowOff>
    </xdr:to>
    <xdr:cxnSp macro="">
      <xdr:nvCxnSpPr>
        <xdr:cNvPr id="462" name="直線コネクタ 461"/>
        <xdr:cNvCxnSpPr/>
      </xdr:nvCxnSpPr>
      <xdr:spPr>
        <a:xfrm flipV="1">
          <a:off x="8750300" y="16972910"/>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165181</xdr:rowOff>
    </xdr:from>
    <xdr:to>
      <xdr:col>45</xdr:col>
      <xdr:colOff>177800</xdr:colOff>
      <xdr:row>99</xdr:row>
      <xdr:rowOff>1640</xdr:rowOff>
    </xdr:to>
    <xdr:cxnSp macro="">
      <xdr:nvCxnSpPr>
        <xdr:cNvPr id="465" name="直線コネクタ 464"/>
        <xdr:cNvCxnSpPr/>
      </xdr:nvCxnSpPr>
      <xdr:spPr>
        <a:xfrm>
          <a:off x="7861300" y="16967281"/>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157657</xdr:rowOff>
    </xdr:from>
    <xdr:to>
      <xdr:col>41</xdr:col>
      <xdr:colOff>50800</xdr:colOff>
      <xdr:row>98</xdr:row>
      <xdr:rowOff>165181</xdr:rowOff>
    </xdr:to>
    <xdr:cxnSp macro="">
      <xdr:nvCxnSpPr>
        <xdr:cNvPr id="468" name="直線コネクタ 467"/>
        <xdr:cNvCxnSpPr/>
      </xdr:nvCxnSpPr>
      <xdr:spPr>
        <a:xfrm>
          <a:off x="6972300" y="16959757"/>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143520</xdr:rowOff>
    </xdr:from>
    <xdr:to>
      <xdr:col>55</xdr:col>
      <xdr:colOff>50800</xdr:colOff>
      <xdr:row>99</xdr:row>
      <xdr:rowOff>73670</xdr:rowOff>
    </xdr:to>
    <xdr:sp macro="" textlink="">
      <xdr:nvSpPr>
        <xdr:cNvPr id="478" name="楕円 477"/>
        <xdr:cNvSpPr/>
      </xdr:nvSpPr>
      <xdr:spPr>
        <a:xfrm>
          <a:off x="10426700" y="169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58447</xdr:rowOff>
    </xdr:from>
    <xdr:ext cx="534377" cy="259045"/>
    <xdr:sp macro="" textlink="">
      <xdr:nvSpPr>
        <xdr:cNvPr id="479" name="普通建設事業費 （ うち更新整備　）該当値テキスト"/>
        <xdr:cNvSpPr txBox="1"/>
      </xdr:nvSpPr>
      <xdr:spPr>
        <a:xfrm>
          <a:off x="10528300" y="168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120010</xdr:rowOff>
    </xdr:from>
    <xdr:to>
      <xdr:col>50</xdr:col>
      <xdr:colOff>165100</xdr:colOff>
      <xdr:row>99</xdr:row>
      <xdr:rowOff>50160</xdr:rowOff>
    </xdr:to>
    <xdr:sp macro="" textlink="">
      <xdr:nvSpPr>
        <xdr:cNvPr id="480" name="楕円 479"/>
        <xdr:cNvSpPr/>
      </xdr:nvSpPr>
      <xdr:spPr>
        <a:xfrm>
          <a:off x="9588500" y="169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41287</xdr:rowOff>
    </xdr:from>
    <xdr:ext cx="534377" cy="259045"/>
    <xdr:sp macro="" textlink="">
      <xdr:nvSpPr>
        <xdr:cNvPr id="481" name="テキスト ボックス 480"/>
        <xdr:cNvSpPr txBox="1"/>
      </xdr:nvSpPr>
      <xdr:spPr>
        <a:xfrm>
          <a:off x="9372111" y="170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122290</xdr:rowOff>
    </xdr:from>
    <xdr:to>
      <xdr:col>46</xdr:col>
      <xdr:colOff>38100</xdr:colOff>
      <xdr:row>99</xdr:row>
      <xdr:rowOff>52440</xdr:rowOff>
    </xdr:to>
    <xdr:sp macro="" textlink="">
      <xdr:nvSpPr>
        <xdr:cNvPr id="482" name="楕円 481"/>
        <xdr:cNvSpPr/>
      </xdr:nvSpPr>
      <xdr:spPr>
        <a:xfrm>
          <a:off x="8699500" y="169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43567</xdr:rowOff>
    </xdr:from>
    <xdr:ext cx="534377" cy="259045"/>
    <xdr:sp macro="" textlink="">
      <xdr:nvSpPr>
        <xdr:cNvPr id="483" name="テキスト ボックス 482"/>
        <xdr:cNvSpPr txBox="1"/>
      </xdr:nvSpPr>
      <xdr:spPr>
        <a:xfrm>
          <a:off x="8483111" y="170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114381</xdr:rowOff>
    </xdr:from>
    <xdr:to>
      <xdr:col>41</xdr:col>
      <xdr:colOff>101600</xdr:colOff>
      <xdr:row>99</xdr:row>
      <xdr:rowOff>44531</xdr:rowOff>
    </xdr:to>
    <xdr:sp macro="" textlink="">
      <xdr:nvSpPr>
        <xdr:cNvPr id="484" name="楕円 483"/>
        <xdr:cNvSpPr/>
      </xdr:nvSpPr>
      <xdr:spPr>
        <a:xfrm>
          <a:off x="7810500" y="1691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35658</xdr:rowOff>
    </xdr:from>
    <xdr:ext cx="534377" cy="259045"/>
    <xdr:sp macro="" textlink="">
      <xdr:nvSpPr>
        <xdr:cNvPr id="485" name="テキスト ボックス 484"/>
        <xdr:cNvSpPr txBox="1"/>
      </xdr:nvSpPr>
      <xdr:spPr>
        <a:xfrm>
          <a:off x="7594111" y="1700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106857</xdr:rowOff>
    </xdr:from>
    <xdr:to>
      <xdr:col>36</xdr:col>
      <xdr:colOff>165100</xdr:colOff>
      <xdr:row>99</xdr:row>
      <xdr:rowOff>37007</xdr:rowOff>
    </xdr:to>
    <xdr:sp macro="" textlink="">
      <xdr:nvSpPr>
        <xdr:cNvPr id="486" name="楕円 485"/>
        <xdr:cNvSpPr/>
      </xdr:nvSpPr>
      <xdr:spPr>
        <a:xfrm>
          <a:off x="6921500" y="169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28134</xdr:rowOff>
    </xdr:from>
    <xdr:ext cx="534377" cy="259045"/>
    <xdr:sp macro="" textlink="">
      <xdr:nvSpPr>
        <xdr:cNvPr id="487" name="テキスト ボックス 486"/>
        <xdr:cNvSpPr txBox="1"/>
      </xdr:nvSpPr>
      <xdr:spPr>
        <a:xfrm>
          <a:off x="6705111" y="170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22983</xdr:rowOff>
    </xdr:from>
    <xdr:to>
      <xdr:col>85</xdr:col>
      <xdr:colOff>127000</xdr:colOff>
      <xdr:row>77</xdr:row>
      <xdr:rowOff>37350</xdr:rowOff>
    </xdr:to>
    <xdr:cxnSp macro="">
      <xdr:nvCxnSpPr>
        <xdr:cNvPr id="618" name="直線コネクタ 617"/>
        <xdr:cNvCxnSpPr/>
      </xdr:nvCxnSpPr>
      <xdr:spPr>
        <a:xfrm flipV="1">
          <a:off x="15481300" y="13224633"/>
          <a:ext cx="8382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34927</xdr:rowOff>
    </xdr:from>
    <xdr:to>
      <xdr:col>81</xdr:col>
      <xdr:colOff>50800</xdr:colOff>
      <xdr:row>77</xdr:row>
      <xdr:rowOff>37350</xdr:rowOff>
    </xdr:to>
    <xdr:cxnSp macro="">
      <xdr:nvCxnSpPr>
        <xdr:cNvPr id="621" name="直線コネクタ 620"/>
        <xdr:cNvCxnSpPr/>
      </xdr:nvCxnSpPr>
      <xdr:spPr>
        <a:xfrm>
          <a:off x="14592300" y="132365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30784</xdr:rowOff>
    </xdr:from>
    <xdr:to>
      <xdr:col>76</xdr:col>
      <xdr:colOff>114300</xdr:colOff>
      <xdr:row>77</xdr:row>
      <xdr:rowOff>34927</xdr:rowOff>
    </xdr:to>
    <xdr:cxnSp macro="">
      <xdr:nvCxnSpPr>
        <xdr:cNvPr id="624" name="直線コネクタ 623"/>
        <xdr:cNvCxnSpPr/>
      </xdr:nvCxnSpPr>
      <xdr:spPr>
        <a:xfrm>
          <a:off x="13703300" y="1323243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29904</xdr:rowOff>
    </xdr:from>
    <xdr:to>
      <xdr:col>71</xdr:col>
      <xdr:colOff>177800</xdr:colOff>
      <xdr:row>77</xdr:row>
      <xdr:rowOff>30784</xdr:rowOff>
    </xdr:to>
    <xdr:cxnSp macro="">
      <xdr:nvCxnSpPr>
        <xdr:cNvPr id="627" name="直線コネクタ 626"/>
        <xdr:cNvCxnSpPr/>
      </xdr:nvCxnSpPr>
      <xdr:spPr>
        <a:xfrm>
          <a:off x="12814300" y="13231554"/>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143633</xdr:rowOff>
    </xdr:from>
    <xdr:to>
      <xdr:col>85</xdr:col>
      <xdr:colOff>177800</xdr:colOff>
      <xdr:row>77</xdr:row>
      <xdr:rowOff>73783</xdr:rowOff>
    </xdr:to>
    <xdr:sp macro="" textlink="">
      <xdr:nvSpPr>
        <xdr:cNvPr id="637" name="楕円 636"/>
        <xdr:cNvSpPr/>
      </xdr:nvSpPr>
      <xdr:spPr>
        <a:xfrm>
          <a:off x="16268700" y="131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122060</xdr:rowOff>
    </xdr:from>
    <xdr:ext cx="534377" cy="259045"/>
    <xdr:sp macro="" textlink="">
      <xdr:nvSpPr>
        <xdr:cNvPr id="638" name="公債費該当値テキスト"/>
        <xdr:cNvSpPr txBox="1"/>
      </xdr:nvSpPr>
      <xdr:spPr>
        <a:xfrm>
          <a:off x="16370300" y="131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158000</xdr:rowOff>
    </xdr:from>
    <xdr:to>
      <xdr:col>81</xdr:col>
      <xdr:colOff>101600</xdr:colOff>
      <xdr:row>77</xdr:row>
      <xdr:rowOff>88150</xdr:rowOff>
    </xdr:to>
    <xdr:sp macro="" textlink="">
      <xdr:nvSpPr>
        <xdr:cNvPr id="639" name="楕円 638"/>
        <xdr:cNvSpPr/>
      </xdr:nvSpPr>
      <xdr:spPr>
        <a:xfrm>
          <a:off x="15430500" y="13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79277</xdr:rowOff>
    </xdr:from>
    <xdr:ext cx="534377" cy="259045"/>
    <xdr:sp macro="" textlink="">
      <xdr:nvSpPr>
        <xdr:cNvPr id="640" name="テキスト ボックス 639"/>
        <xdr:cNvSpPr txBox="1"/>
      </xdr:nvSpPr>
      <xdr:spPr>
        <a:xfrm>
          <a:off x="15214111" y="132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155577</xdr:rowOff>
    </xdr:from>
    <xdr:to>
      <xdr:col>76</xdr:col>
      <xdr:colOff>165100</xdr:colOff>
      <xdr:row>77</xdr:row>
      <xdr:rowOff>85727</xdr:rowOff>
    </xdr:to>
    <xdr:sp macro="" textlink="">
      <xdr:nvSpPr>
        <xdr:cNvPr id="641" name="楕円 640"/>
        <xdr:cNvSpPr/>
      </xdr:nvSpPr>
      <xdr:spPr>
        <a:xfrm>
          <a:off x="14541500" y="131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76854</xdr:rowOff>
    </xdr:from>
    <xdr:ext cx="534377" cy="259045"/>
    <xdr:sp macro="" textlink="">
      <xdr:nvSpPr>
        <xdr:cNvPr id="642" name="テキスト ボックス 641"/>
        <xdr:cNvSpPr txBox="1"/>
      </xdr:nvSpPr>
      <xdr:spPr>
        <a:xfrm>
          <a:off x="14325111" y="132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151434</xdr:rowOff>
    </xdr:from>
    <xdr:to>
      <xdr:col>72</xdr:col>
      <xdr:colOff>38100</xdr:colOff>
      <xdr:row>77</xdr:row>
      <xdr:rowOff>81584</xdr:rowOff>
    </xdr:to>
    <xdr:sp macro="" textlink="">
      <xdr:nvSpPr>
        <xdr:cNvPr id="643" name="楕円 642"/>
        <xdr:cNvSpPr/>
      </xdr:nvSpPr>
      <xdr:spPr>
        <a:xfrm>
          <a:off x="13652500" y="131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72711</xdr:rowOff>
    </xdr:from>
    <xdr:ext cx="534377" cy="259045"/>
    <xdr:sp macro="" textlink="">
      <xdr:nvSpPr>
        <xdr:cNvPr id="644" name="テキスト ボックス 643"/>
        <xdr:cNvSpPr txBox="1"/>
      </xdr:nvSpPr>
      <xdr:spPr>
        <a:xfrm>
          <a:off x="13436111" y="132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150554</xdr:rowOff>
    </xdr:from>
    <xdr:to>
      <xdr:col>67</xdr:col>
      <xdr:colOff>101600</xdr:colOff>
      <xdr:row>77</xdr:row>
      <xdr:rowOff>80704</xdr:rowOff>
    </xdr:to>
    <xdr:sp macro="" textlink="">
      <xdr:nvSpPr>
        <xdr:cNvPr id="645" name="楕円 644"/>
        <xdr:cNvSpPr/>
      </xdr:nvSpPr>
      <xdr:spPr>
        <a:xfrm>
          <a:off x="12763500" y="131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71831</xdr:rowOff>
    </xdr:from>
    <xdr:ext cx="534377" cy="259045"/>
    <xdr:sp macro="" textlink="">
      <xdr:nvSpPr>
        <xdr:cNvPr id="646" name="テキスト ボックス 645"/>
        <xdr:cNvSpPr txBox="1"/>
      </xdr:nvSpPr>
      <xdr:spPr>
        <a:xfrm>
          <a:off x="12547111" y="132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40540</xdr:rowOff>
    </xdr:from>
    <xdr:to>
      <xdr:col>85</xdr:col>
      <xdr:colOff>127000</xdr:colOff>
      <xdr:row>99</xdr:row>
      <xdr:rowOff>72837</xdr:rowOff>
    </xdr:to>
    <xdr:cxnSp macro="">
      <xdr:nvCxnSpPr>
        <xdr:cNvPr id="677" name="直線コネクタ 676"/>
        <xdr:cNvCxnSpPr/>
      </xdr:nvCxnSpPr>
      <xdr:spPr>
        <a:xfrm flipV="1">
          <a:off x="15481300" y="17014090"/>
          <a:ext cx="8382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72837</xdr:rowOff>
    </xdr:from>
    <xdr:to>
      <xdr:col>81</xdr:col>
      <xdr:colOff>50800</xdr:colOff>
      <xdr:row>99</xdr:row>
      <xdr:rowOff>94078</xdr:rowOff>
    </xdr:to>
    <xdr:cxnSp macro="">
      <xdr:nvCxnSpPr>
        <xdr:cNvPr id="680" name="直線コネクタ 679"/>
        <xdr:cNvCxnSpPr/>
      </xdr:nvCxnSpPr>
      <xdr:spPr>
        <a:xfrm flipV="1">
          <a:off x="14592300" y="17046387"/>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94078</xdr:rowOff>
    </xdr:from>
    <xdr:to>
      <xdr:col>76</xdr:col>
      <xdr:colOff>114300</xdr:colOff>
      <xdr:row>99</xdr:row>
      <xdr:rowOff>96427</xdr:rowOff>
    </xdr:to>
    <xdr:cxnSp macro="">
      <xdr:nvCxnSpPr>
        <xdr:cNvPr id="683" name="直線コネクタ 682"/>
        <xdr:cNvCxnSpPr/>
      </xdr:nvCxnSpPr>
      <xdr:spPr>
        <a:xfrm flipV="1">
          <a:off x="13703300" y="17067628"/>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87376</xdr:rowOff>
    </xdr:from>
    <xdr:to>
      <xdr:col>71</xdr:col>
      <xdr:colOff>177800</xdr:colOff>
      <xdr:row>99</xdr:row>
      <xdr:rowOff>96427</xdr:rowOff>
    </xdr:to>
    <xdr:cxnSp macro="">
      <xdr:nvCxnSpPr>
        <xdr:cNvPr id="686" name="直線コネクタ 685"/>
        <xdr:cNvCxnSpPr/>
      </xdr:nvCxnSpPr>
      <xdr:spPr>
        <a:xfrm>
          <a:off x="12814300" y="17060926"/>
          <a:ext cx="8890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161190</xdr:rowOff>
    </xdr:from>
    <xdr:to>
      <xdr:col>85</xdr:col>
      <xdr:colOff>177800</xdr:colOff>
      <xdr:row>99</xdr:row>
      <xdr:rowOff>91340</xdr:rowOff>
    </xdr:to>
    <xdr:sp macro="" textlink="">
      <xdr:nvSpPr>
        <xdr:cNvPr id="696" name="楕円 695"/>
        <xdr:cNvSpPr/>
      </xdr:nvSpPr>
      <xdr:spPr>
        <a:xfrm>
          <a:off x="16268700" y="169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76117</xdr:rowOff>
    </xdr:from>
    <xdr:ext cx="534377" cy="259045"/>
    <xdr:sp macro="" textlink="">
      <xdr:nvSpPr>
        <xdr:cNvPr id="697" name="積立金該当値テキスト"/>
        <xdr:cNvSpPr txBox="1"/>
      </xdr:nvSpPr>
      <xdr:spPr>
        <a:xfrm>
          <a:off x="16370300" y="168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22037</xdr:rowOff>
    </xdr:from>
    <xdr:to>
      <xdr:col>81</xdr:col>
      <xdr:colOff>101600</xdr:colOff>
      <xdr:row>99</xdr:row>
      <xdr:rowOff>123637</xdr:rowOff>
    </xdr:to>
    <xdr:sp macro="" textlink="">
      <xdr:nvSpPr>
        <xdr:cNvPr id="698" name="楕円 697"/>
        <xdr:cNvSpPr/>
      </xdr:nvSpPr>
      <xdr:spPr>
        <a:xfrm>
          <a:off x="15430500" y="169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114764</xdr:rowOff>
    </xdr:from>
    <xdr:ext cx="469744" cy="259045"/>
    <xdr:sp macro="" textlink="">
      <xdr:nvSpPr>
        <xdr:cNvPr id="699" name="テキスト ボックス 698"/>
        <xdr:cNvSpPr txBox="1"/>
      </xdr:nvSpPr>
      <xdr:spPr>
        <a:xfrm>
          <a:off x="15246428" y="170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43278</xdr:rowOff>
    </xdr:from>
    <xdr:to>
      <xdr:col>76</xdr:col>
      <xdr:colOff>165100</xdr:colOff>
      <xdr:row>99</xdr:row>
      <xdr:rowOff>144878</xdr:rowOff>
    </xdr:to>
    <xdr:sp macro="" textlink="">
      <xdr:nvSpPr>
        <xdr:cNvPr id="700" name="楕円 699"/>
        <xdr:cNvSpPr/>
      </xdr:nvSpPr>
      <xdr:spPr>
        <a:xfrm>
          <a:off x="14541500" y="170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136005</xdr:rowOff>
    </xdr:from>
    <xdr:ext cx="469744" cy="259045"/>
    <xdr:sp macro="" textlink="">
      <xdr:nvSpPr>
        <xdr:cNvPr id="701" name="テキスト ボックス 700"/>
        <xdr:cNvSpPr txBox="1"/>
      </xdr:nvSpPr>
      <xdr:spPr>
        <a:xfrm>
          <a:off x="14357428" y="1710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45627</xdr:rowOff>
    </xdr:from>
    <xdr:to>
      <xdr:col>72</xdr:col>
      <xdr:colOff>38100</xdr:colOff>
      <xdr:row>99</xdr:row>
      <xdr:rowOff>147227</xdr:rowOff>
    </xdr:to>
    <xdr:sp macro="" textlink="">
      <xdr:nvSpPr>
        <xdr:cNvPr id="702" name="楕円 701"/>
        <xdr:cNvSpPr/>
      </xdr:nvSpPr>
      <xdr:spPr>
        <a:xfrm>
          <a:off x="13652500" y="170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138354</xdr:rowOff>
    </xdr:from>
    <xdr:ext cx="378565" cy="259045"/>
    <xdr:sp macro="" textlink="">
      <xdr:nvSpPr>
        <xdr:cNvPr id="703" name="テキスト ボックス 702"/>
        <xdr:cNvSpPr txBox="1"/>
      </xdr:nvSpPr>
      <xdr:spPr>
        <a:xfrm>
          <a:off x="13514017" y="1711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36576</xdr:rowOff>
    </xdr:from>
    <xdr:to>
      <xdr:col>67</xdr:col>
      <xdr:colOff>101600</xdr:colOff>
      <xdr:row>99</xdr:row>
      <xdr:rowOff>138176</xdr:rowOff>
    </xdr:to>
    <xdr:sp macro="" textlink="">
      <xdr:nvSpPr>
        <xdr:cNvPr id="704" name="楕円 703"/>
        <xdr:cNvSpPr/>
      </xdr:nvSpPr>
      <xdr:spPr>
        <a:xfrm>
          <a:off x="12763500" y="170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129303</xdr:rowOff>
    </xdr:from>
    <xdr:ext cx="469744" cy="259045"/>
    <xdr:sp macro="" textlink="">
      <xdr:nvSpPr>
        <xdr:cNvPr id="705" name="テキスト ボックス 704"/>
        <xdr:cNvSpPr txBox="1"/>
      </xdr:nvSpPr>
      <xdr:spPr>
        <a:xfrm>
          <a:off x="12579428" y="1710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39001</xdr:rowOff>
    </xdr:from>
    <xdr:to>
      <xdr:col>116</xdr:col>
      <xdr:colOff>63500</xdr:colOff>
      <xdr:row>59</xdr:row>
      <xdr:rowOff>39091</xdr:rowOff>
    </xdr:to>
    <xdr:cxnSp macro="">
      <xdr:nvCxnSpPr>
        <xdr:cNvPr id="793" name="直線コネクタ 792"/>
        <xdr:cNvCxnSpPr/>
      </xdr:nvCxnSpPr>
      <xdr:spPr>
        <a:xfrm flipV="1">
          <a:off x="21323300" y="10154551"/>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39065</xdr:rowOff>
    </xdr:from>
    <xdr:to>
      <xdr:col>111</xdr:col>
      <xdr:colOff>177800</xdr:colOff>
      <xdr:row>59</xdr:row>
      <xdr:rowOff>39091</xdr:rowOff>
    </xdr:to>
    <xdr:cxnSp macro="">
      <xdr:nvCxnSpPr>
        <xdr:cNvPr id="796" name="直線コネクタ 795"/>
        <xdr:cNvCxnSpPr/>
      </xdr:nvCxnSpPr>
      <xdr:spPr>
        <a:xfrm>
          <a:off x="20434300" y="1015461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39027</xdr:rowOff>
    </xdr:from>
    <xdr:to>
      <xdr:col>107</xdr:col>
      <xdr:colOff>50800</xdr:colOff>
      <xdr:row>59</xdr:row>
      <xdr:rowOff>39065</xdr:rowOff>
    </xdr:to>
    <xdr:cxnSp macro="">
      <xdr:nvCxnSpPr>
        <xdr:cNvPr id="799" name="直線コネクタ 798"/>
        <xdr:cNvCxnSpPr/>
      </xdr:nvCxnSpPr>
      <xdr:spPr>
        <a:xfrm>
          <a:off x="19545300" y="1015457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39027</xdr:rowOff>
    </xdr:from>
    <xdr:to>
      <xdr:col>102</xdr:col>
      <xdr:colOff>114300</xdr:colOff>
      <xdr:row>59</xdr:row>
      <xdr:rowOff>39027</xdr:rowOff>
    </xdr:to>
    <xdr:cxnSp macro="">
      <xdr:nvCxnSpPr>
        <xdr:cNvPr id="802" name="直線コネクタ 801"/>
        <xdr:cNvCxnSpPr/>
      </xdr:nvCxnSpPr>
      <xdr:spPr>
        <a:xfrm>
          <a:off x="18656300" y="10154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159651</xdr:rowOff>
    </xdr:from>
    <xdr:to>
      <xdr:col>116</xdr:col>
      <xdr:colOff>114300</xdr:colOff>
      <xdr:row>59</xdr:row>
      <xdr:rowOff>89801</xdr:rowOff>
    </xdr:to>
    <xdr:sp macro="" textlink="">
      <xdr:nvSpPr>
        <xdr:cNvPr id="812" name="楕円 811"/>
        <xdr:cNvSpPr/>
      </xdr:nvSpPr>
      <xdr:spPr>
        <a:xfrm>
          <a:off x="22110700" y="10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102670</xdr:rowOff>
    </xdr:from>
    <xdr:ext cx="378565" cy="259045"/>
    <xdr:sp macro="" textlink="">
      <xdr:nvSpPr>
        <xdr:cNvPr id="813" name="貸付金該当値テキスト"/>
        <xdr:cNvSpPr txBox="1"/>
      </xdr:nvSpPr>
      <xdr:spPr>
        <a:xfrm>
          <a:off x="22212300" y="1004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159741</xdr:rowOff>
    </xdr:from>
    <xdr:to>
      <xdr:col>112</xdr:col>
      <xdr:colOff>38100</xdr:colOff>
      <xdr:row>59</xdr:row>
      <xdr:rowOff>89891</xdr:rowOff>
    </xdr:to>
    <xdr:sp macro="" textlink="">
      <xdr:nvSpPr>
        <xdr:cNvPr id="814" name="楕円 813"/>
        <xdr:cNvSpPr/>
      </xdr:nvSpPr>
      <xdr:spPr>
        <a:xfrm>
          <a:off x="21272500" y="101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81018</xdr:rowOff>
    </xdr:from>
    <xdr:ext cx="378565" cy="259045"/>
    <xdr:sp macro="" textlink="">
      <xdr:nvSpPr>
        <xdr:cNvPr id="815" name="テキスト ボックス 814"/>
        <xdr:cNvSpPr txBox="1"/>
      </xdr:nvSpPr>
      <xdr:spPr>
        <a:xfrm>
          <a:off x="21134017" y="10196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159715</xdr:rowOff>
    </xdr:from>
    <xdr:to>
      <xdr:col>107</xdr:col>
      <xdr:colOff>101600</xdr:colOff>
      <xdr:row>59</xdr:row>
      <xdr:rowOff>89865</xdr:rowOff>
    </xdr:to>
    <xdr:sp macro="" textlink="">
      <xdr:nvSpPr>
        <xdr:cNvPr id="816" name="楕円 815"/>
        <xdr:cNvSpPr/>
      </xdr:nvSpPr>
      <xdr:spPr>
        <a:xfrm>
          <a:off x="20383500" y="101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80992</xdr:rowOff>
    </xdr:from>
    <xdr:ext cx="378565" cy="259045"/>
    <xdr:sp macro="" textlink="">
      <xdr:nvSpPr>
        <xdr:cNvPr id="817" name="テキスト ボックス 816"/>
        <xdr:cNvSpPr txBox="1"/>
      </xdr:nvSpPr>
      <xdr:spPr>
        <a:xfrm>
          <a:off x="20245017" y="1019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159677</xdr:rowOff>
    </xdr:from>
    <xdr:to>
      <xdr:col>102</xdr:col>
      <xdr:colOff>165100</xdr:colOff>
      <xdr:row>59</xdr:row>
      <xdr:rowOff>89827</xdr:rowOff>
    </xdr:to>
    <xdr:sp macro="" textlink="">
      <xdr:nvSpPr>
        <xdr:cNvPr id="818" name="楕円 817"/>
        <xdr:cNvSpPr/>
      </xdr:nvSpPr>
      <xdr:spPr>
        <a:xfrm>
          <a:off x="19494500" y="101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80954</xdr:rowOff>
    </xdr:from>
    <xdr:ext cx="378565" cy="259045"/>
    <xdr:sp macro="" textlink="">
      <xdr:nvSpPr>
        <xdr:cNvPr id="819" name="テキスト ボックス 818"/>
        <xdr:cNvSpPr txBox="1"/>
      </xdr:nvSpPr>
      <xdr:spPr>
        <a:xfrm>
          <a:off x="19356017" y="1019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159677</xdr:rowOff>
    </xdr:from>
    <xdr:to>
      <xdr:col>98</xdr:col>
      <xdr:colOff>38100</xdr:colOff>
      <xdr:row>59</xdr:row>
      <xdr:rowOff>89827</xdr:rowOff>
    </xdr:to>
    <xdr:sp macro="" textlink="">
      <xdr:nvSpPr>
        <xdr:cNvPr id="820" name="楕円 819"/>
        <xdr:cNvSpPr/>
      </xdr:nvSpPr>
      <xdr:spPr>
        <a:xfrm>
          <a:off x="18605500" y="101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80954</xdr:rowOff>
    </xdr:from>
    <xdr:ext cx="378565" cy="259045"/>
    <xdr:sp macro="" textlink="">
      <xdr:nvSpPr>
        <xdr:cNvPr id="821" name="テキスト ボックス 820"/>
        <xdr:cNvSpPr txBox="1"/>
      </xdr:nvSpPr>
      <xdr:spPr>
        <a:xfrm>
          <a:off x="18467017" y="1019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48597</xdr:rowOff>
    </xdr:from>
    <xdr:to>
      <xdr:col>116</xdr:col>
      <xdr:colOff>63500</xdr:colOff>
      <xdr:row>79</xdr:row>
      <xdr:rowOff>70914</xdr:rowOff>
    </xdr:to>
    <xdr:cxnSp macro="">
      <xdr:nvCxnSpPr>
        <xdr:cNvPr id="853" name="直線コネクタ 852"/>
        <xdr:cNvCxnSpPr/>
      </xdr:nvCxnSpPr>
      <xdr:spPr>
        <a:xfrm flipV="1">
          <a:off x="21323300" y="13593147"/>
          <a:ext cx="8382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123828</xdr:rowOff>
    </xdr:from>
    <xdr:to>
      <xdr:col>111</xdr:col>
      <xdr:colOff>177800</xdr:colOff>
      <xdr:row>79</xdr:row>
      <xdr:rowOff>70914</xdr:rowOff>
    </xdr:to>
    <xdr:cxnSp macro="">
      <xdr:nvCxnSpPr>
        <xdr:cNvPr id="856" name="直線コネクタ 855"/>
        <xdr:cNvCxnSpPr/>
      </xdr:nvCxnSpPr>
      <xdr:spPr>
        <a:xfrm>
          <a:off x="20434300" y="13496928"/>
          <a:ext cx="889000" cy="1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113564</xdr:rowOff>
    </xdr:from>
    <xdr:to>
      <xdr:col>107</xdr:col>
      <xdr:colOff>50800</xdr:colOff>
      <xdr:row>78</xdr:row>
      <xdr:rowOff>123828</xdr:rowOff>
    </xdr:to>
    <xdr:cxnSp macro="">
      <xdr:nvCxnSpPr>
        <xdr:cNvPr id="859" name="直線コネクタ 858"/>
        <xdr:cNvCxnSpPr/>
      </xdr:nvCxnSpPr>
      <xdr:spPr>
        <a:xfrm>
          <a:off x="19545300" y="13486664"/>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113564</xdr:rowOff>
    </xdr:from>
    <xdr:to>
      <xdr:col>102</xdr:col>
      <xdr:colOff>114300</xdr:colOff>
      <xdr:row>78</xdr:row>
      <xdr:rowOff>132776</xdr:rowOff>
    </xdr:to>
    <xdr:cxnSp macro="">
      <xdr:nvCxnSpPr>
        <xdr:cNvPr id="862" name="直線コネクタ 861"/>
        <xdr:cNvCxnSpPr/>
      </xdr:nvCxnSpPr>
      <xdr:spPr>
        <a:xfrm flipV="1">
          <a:off x="18656300" y="13486664"/>
          <a:ext cx="8890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169247</xdr:rowOff>
    </xdr:from>
    <xdr:to>
      <xdr:col>116</xdr:col>
      <xdr:colOff>114300</xdr:colOff>
      <xdr:row>79</xdr:row>
      <xdr:rowOff>99397</xdr:rowOff>
    </xdr:to>
    <xdr:sp macro="" textlink="">
      <xdr:nvSpPr>
        <xdr:cNvPr id="872" name="楕円 871"/>
        <xdr:cNvSpPr/>
      </xdr:nvSpPr>
      <xdr:spPr>
        <a:xfrm>
          <a:off x="22110700" y="135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84174</xdr:rowOff>
    </xdr:from>
    <xdr:ext cx="534377" cy="259045"/>
    <xdr:sp macro="" textlink="">
      <xdr:nvSpPr>
        <xdr:cNvPr id="873" name="繰出金該当値テキスト"/>
        <xdr:cNvSpPr txBox="1"/>
      </xdr:nvSpPr>
      <xdr:spPr>
        <a:xfrm>
          <a:off x="22212300" y="134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20114</xdr:rowOff>
    </xdr:from>
    <xdr:to>
      <xdr:col>112</xdr:col>
      <xdr:colOff>38100</xdr:colOff>
      <xdr:row>79</xdr:row>
      <xdr:rowOff>121714</xdr:rowOff>
    </xdr:to>
    <xdr:sp macro="" textlink="">
      <xdr:nvSpPr>
        <xdr:cNvPr id="874" name="楕円 873"/>
        <xdr:cNvSpPr/>
      </xdr:nvSpPr>
      <xdr:spPr>
        <a:xfrm>
          <a:off x="21272500" y="135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112841</xdr:rowOff>
    </xdr:from>
    <xdr:ext cx="534377" cy="259045"/>
    <xdr:sp macro="" textlink="">
      <xdr:nvSpPr>
        <xdr:cNvPr id="875" name="テキスト ボックス 874"/>
        <xdr:cNvSpPr txBox="1"/>
      </xdr:nvSpPr>
      <xdr:spPr>
        <a:xfrm>
          <a:off x="21056111" y="136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73028</xdr:rowOff>
    </xdr:from>
    <xdr:to>
      <xdr:col>107</xdr:col>
      <xdr:colOff>101600</xdr:colOff>
      <xdr:row>79</xdr:row>
      <xdr:rowOff>3178</xdr:rowOff>
    </xdr:to>
    <xdr:sp macro="" textlink="">
      <xdr:nvSpPr>
        <xdr:cNvPr id="876" name="楕円 875"/>
        <xdr:cNvSpPr/>
      </xdr:nvSpPr>
      <xdr:spPr>
        <a:xfrm>
          <a:off x="20383500" y="134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165755</xdr:rowOff>
    </xdr:from>
    <xdr:ext cx="534377" cy="259045"/>
    <xdr:sp macro="" textlink="">
      <xdr:nvSpPr>
        <xdr:cNvPr id="877" name="テキスト ボックス 876"/>
        <xdr:cNvSpPr txBox="1"/>
      </xdr:nvSpPr>
      <xdr:spPr>
        <a:xfrm>
          <a:off x="20167111" y="135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62764</xdr:rowOff>
    </xdr:from>
    <xdr:to>
      <xdr:col>102</xdr:col>
      <xdr:colOff>165100</xdr:colOff>
      <xdr:row>78</xdr:row>
      <xdr:rowOff>164364</xdr:rowOff>
    </xdr:to>
    <xdr:sp macro="" textlink="">
      <xdr:nvSpPr>
        <xdr:cNvPr id="878" name="楕円 877"/>
        <xdr:cNvSpPr/>
      </xdr:nvSpPr>
      <xdr:spPr>
        <a:xfrm>
          <a:off x="19494500" y="13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155491</xdr:rowOff>
    </xdr:from>
    <xdr:ext cx="534377" cy="259045"/>
    <xdr:sp macro="" textlink="">
      <xdr:nvSpPr>
        <xdr:cNvPr id="879" name="テキスト ボックス 878"/>
        <xdr:cNvSpPr txBox="1"/>
      </xdr:nvSpPr>
      <xdr:spPr>
        <a:xfrm>
          <a:off x="19278111" y="135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81976</xdr:rowOff>
    </xdr:from>
    <xdr:to>
      <xdr:col>98</xdr:col>
      <xdr:colOff>38100</xdr:colOff>
      <xdr:row>79</xdr:row>
      <xdr:rowOff>12126</xdr:rowOff>
    </xdr:to>
    <xdr:sp macro="" textlink="">
      <xdr:nvSpPr>
        <xdr:cNvPr id="880" name="楕円 879"/>
        <xdr:cNvSpPr/>
      </xdr:nvSpPr>
      <xdr:spPr>
        <a:xfrm>
          <a:off x="18605500" y="13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3253</xdr:rowOff>
    </xdr:from>
    <xdr:ext cx="534377" cy="259045"/>
    <xdr:sp macro="" textlink="">
      <xdr:nvSpPr>
        <xdr:cNvPr id="881" name="テキスト ボックス 880"/>
        <xdr:cNvSpPr txBox="1"/>
      </xdr:nvSpPr>
      <xdr:spPr>
        <a:xfrm>
          <a:off x="18389111" y="135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人件費、扶助費が年々増加している。特に扶助費は類似団体と比べても住民一人当たりのコストが高い状態が続いている。医療費や障害者自立支援事業、老人福祉施設の関係費用が増加しており、かつ、令和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こども医療費の対象年齢を引き上げた（拡大した）ため、今後は町全体で健康増進のための事業を積極的に展開し、医療費の抑制、介護予防に努め、健康寿命を延ばす必要がある。近年、新規整備の普通建設事業が殆どなか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シルバー人材センター建設や子育て拠点施設の建設が始まり既存施設の老朽化に対応する更新整備事業も増加しているだけでなく、雨水対策のための河川改修工事も始まった。公債費が急激に膨らみ過ぎないように、基金の活用や計画的な借入に努めていく。積立金については、類似団体よりも低い比率で推移しており、ふるさと納税の収入も芳しくない。健全な財政運営を行うためには、支出の削減だけでなく、収入の増加も必要であるため、町の魅力を広く発信し、ふるさと納税をはじめとした資金調達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33238</xdr:rowOff>
    </xdr:from>
    <xdr:to>
      <xdr:col>24</xdr:col>
      <xdr:colOff>63500</xdr:colOff>
      <xdr:row>39</xdr:row>
      <xdr:rowOff>74875</xdr:rowOff>
    </xdr:to>
    <xdr:cxnSp macro="">
      <xdr:nvCxnSpPr>
        <xdr:cNvPr id="63" name="直線コネクタ 62"/>
        <xdr:cNvCxnSpPr/>
      </xdr:nvCxnSpPr>
      <xdr:spPr>
        <a:xfrm>
          <a:off x="3797300" y="6719788"/>
          <a:ext cx="8382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157662</xdr:rowOff>
    </xdr:from>
    <xdr:to>
      <xdr:col>19</xdr:col>
      <xdr:colOff>177800</xdr:colOff>
      <xdr:row>39</xdr:row>
      <xdr:rowOff>33238</xdr:rowOff>
    </xdr:to>
    <xdr:cxnSp macro="">
      <xdr:nvCxnSpPr>
        <xdr:cNvPr id="66" name="直線コネクタ 65"/>
        <xdr:cNvCxnSpPr/>
      </xdr:nvCxnSpPr>
      <xdr:spPr>
        <a:xfrm>
          <a:off x="2908300" y="6672762"/>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148027</xdr:rowOff>
    </xdr:from>
    <xdr:to>
      <xdr:col>15</xdr:col>
      <xdr:colOff>50800</xdr:colOff>
      <xdr:row>38</xdr:row>
      <xdr:rowOff>157662</xdr:rowOff>
    </xdr:to>
    <xdr:cxnSp macro="">
      <xdr:nvCxnSpPr>
        <xdr:cNvPr id="69" name="直線コネクタ 68"/>
        <xdr:cNvCxnSpPr/>
      </xdr:nvCxnSpPr>
      <xdr:spPr>
        <a:xfrm>
          <a:off x="2019300" y="6663127"/>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144435</xdr:rowOff>
    </xdr:from>
    <xdr:to>
      <xdr:col>10</xdr:col>
      <xdr:colOff>114300</xdr:colOff>
      <xdr:row>38</xdr:row>
      <xdr:rowOff>148027</xdr:rowOff>
    </xdr:to>
    <xdr:cxnSp macro="">
      <xdr:nvCxnSpPr>
        <xdr:cNvPr id="72" name="直線コネクタ 71"/>
        <xdr:cNvCxnSpPr/>
      </xdr:nvCxnSpPr>
      <xdr:spPr>
        <a:xfrm>
          <a:off x="1130300" y="66595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24075</xdr:rowOff>
    </xdr:from>
    <xdr:to>
      <xdr:col>24</xdr:col>
      <xdr:colOff>114300</xdr:colOff>
      <xdr:row>39</xdr:row>
      <xdr:rowOff>125675</xdr:rowOff>
    </xdr:to>
    <xdr:sp macro="" textlink="">
      <xdr:nvSpPr>
        <xdr:cNvPr id="82" name="楕円 81"/>
        <xdr:cNvSpPr/>
      </xdr:nvSpPr>
      <xdr:spPr>
        <a:xfrm>
          <a:off x="4584700" y="67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110452</xdr:rowOff>
    </xdr:from>
    <xdr:ext cx="469744" cy="259045"/>
    <xdr:sp macro="" textlink="">
      <xdr:nvSpPr>
        <xdr:cNvPr id="83" name="議会費該当値テキスト"/>
        <xdr:cNvSpPr txBox="1"/>
      </xdr:nvSpPr>
      <xdr:spPr>
        <a:xfrm>
          <a:off x="4686300" y="662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153888</xdr:rowOff>
    </xdr:from>
    <xdr:to>
      <xdr:col>20</xdr:col>
      <xdr:colOff>38100</xdr:colOff>
      <xdr:row>39</xdr:row>
      <xdr:rowOff>84038</xdr:rowOff>
    </xdr:to>
    <xdr:sp macro="" textlink="">
      <xdr:nvSpPr>
        <xdr:cNvPr id="84" name="楕円 83"/>
        <xdr:cNvSpPr/>
      </xdr:nvSpPr>
      <xdr:spPr>
        <a:xfrm>
          <a:off x="3746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75165</xdr:rowOff>
    </xdr:from>
    <xdr:ext cx="469744" cy="259045"/>
    <xdr:sp macro="" textlink="">
      <xdr:nvSpPr>
        <xdr:cNvPr id="85" name="テキスト ボックス 84"/>
        <xdr:cNvSpPr txBox="1"/>
      </xdr:nvSpPr>
      <xdr:spPr>
        <a:xfrm>
          <a:off x="3562428" y="676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106862</xdr:rowOff>
    </xdr:from>
    <xdr:to>
      <xdr:col>15</xdr:col>
      <xdr:colOff>101600</xdr:colOff>
      <xdr:row>39</xdr:row>
      <xdr:rowOff>37012</xdr:rowOff>
    </xdr:to>
    <xdr:sp macro="" textlink="">
      <xdr:nvSpPr>
        <xdr:cNvPr id="86" name="楕円 85"/>
        <xdr:cNvSpPr/>
      </xdr:nvSpPr>
      <xdr:spPr>
        <a:xfrm>
          <a:off x="2857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28139</xdr:rowOff>
    </xdr:from>
    <xdr:ext cx="469744" cy="259045"/>
    <xdr:sp macro="" textlink="">
      <xdr:nvSpPr>
        <xdr:cNvPr id="87" name="テキスト ボックス 86"/>
        <xdr:cNvSpPr txBox="1"/>
      </xdr:nvSpPr>
      <xdr:spPr>
        <a:xfrm>
          <a:off x="2673428" y="67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97227</xdr:rowOff>
    </xdr:from>
    <xdr:to>
      <xdr:col>10</xdr:col>
      <xdr:colOff>165100</xdr:colOff>
      <xdr:row>39</xdr:row>
      <xdr:rowOff>27377</xdr:rowOff>
    </xdr:to>
    <xdr:sp macro="" textlink="">
      <xdr:nvSpPr>
        <xdr:cNvPr id="88" name="楕円 87"/>
        <xdr:cNvSpPr/>
      </xdr:nvSpPr>
      <xdr:spPr>
        <a:xfrm>
          <a:off x="1968500" y="66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18504</xdr:rowOff>
    </xdr:from>
    <xdr:ext cx="469744" cy="259045"/>
    <xdr:sp macro="" textlink="">
      <xdr:nvSpPr>
        <xdr:cNvPr id="89" name="テキスト ボックス 88"/>
        <xdr:cNvSpPr txBox="1"/>
      </xdr:nvSpPr>
      <xdr:spPr>
        <a:xfrm>
          <a:off x="1784428" y="670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93635</xdr:rowOff>
    </xdr:from>
    <xdr:to>
      <xdr:col>6</xdr:col>
      <xdr:colOff>38100</xdr:colOff>
      <xdr:row>39</xdr:row>
      <xdr:rowOff>23785</xdr:rowOff>
    </xdr:to>
    <xdr:sp macro="" textlink="">
      <xdr:nvSpPr>
        <xdr:cNvPr id="90" name="楕円 89"/>
        <xdr:cNvSpPr/>
      </xdr:nvSpPr>
      <xdr:spPr>
        <a:xfrm>
          <a:off x="10795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14912</xdr:rowOff>
    </xdr:from>
    <xdr:ext cx="469744" cy="259045"/>
    <xdr:sp macro="" textlink="">
      <xdr:nvSpPr>
        <xdr:cNvPr id="91" name="テキスト ボックス 90"/>
        <xdr:cNvSpPr txBox="1"/>
      </xdr:nvSpPr>
      <xdr:spPr>
        <a:xfrm>
          <a:off x="895428" y="67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73319</xdr:rowOff>
    </xdr:from>
    <xdr:to>
      <xdr:col>24</xdr:col>
      <xdr:colOff>63500</xdr:colOff>
      <xdr:row>59</xdr:row>
      <xdr:rowOff>25679</xdr:rowOff>
    </xdr:to>
    <xdr:cxnSp macro="">
      <xdr:nvCxnSpPr>
        <xdr:cNvPr id="122" name="直線コネクタ 121"/>
        <xdr:cNvCxnSpPr/>
      </xdr:nvCxnSpPr>
      <xdr:spPr>
        <a:xfrm flipV="1">
          <a:off x="3797300" y="10017419"/>
          <a:ext cx="838200" cy="1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25679</xdr:rowOff>
    </xdr:from>
    <xdr:to>
      <xdr:col>19</xdr:col>
      <xdr:colOff>177800</xdr:colOff>
      <xdr:row>59</xdr:row>
      <xdr:rowOff>30782</xdr:rowOff>
    </xdr:to>
    <xdr:cxnSp macro="">
      <xdr:nvCxnSpPr>
        <xdr:cNvPr id="125" name="直線コネクタ 124"/>
        <xdr:cNvCxnSpPr/>
      </xdr:nvCxnSpPr>
      <xdr:spPr>
        <a:xfrm flipV="1">
          <a:off x="2908300" y="10141229"/>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30782</xdr:rowOff>
    </xdr:from>
    <xdr:to>
      <xdr:col>15</xdr:col>
      <xdr:colOff>50800</xdr:colOff>
      <xdr:row>59</xdr:row>
      <xdr:rowOff>30790</xdr:rowOff>
    </xdr:to>
    <xdr:cxnSp macro="">
      <xdr:nvCxnSpPr>
        <xdr:cNvPr id="128" name="直線コネクタ 127"/>
        <xdr:cNvCxnSpPr/>
      </xdr:nvCxnSpPr>
      <xdr:spPr>
        <a:xfrm flipV="1">
          <a:off x="2019300" y="1014633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30790</xdr:rowOff>
    </xdr:from>
    <xdr:to>
      <xdr:col>10</xdr:col>
      <xdr:colOff>114300</xdr:colOff>
      <xdr:row>59</xdr:row>
      <xdr:rowOff>31666</xdr:rowOff>
    </xdr:to>
    <xdr:cxnSp macro="">
      <xdr:nvCxnSpPr>
        <xdr:cNvPr id="131" name="直線コネクタ 130"/>
        <xdr:cNvCxnSpPr/>
      </xdr:nvCxnSpPr>
      <xdr:spPr>
        <a:xfrm flipV="1">
          <a:off x="1130300" y="1014634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22519</xdr:rowOff>
    </xdr:from>
    <xdr:to>
      <xdr:col>24</xdr:col>
      <xdr:colOff>114300</xdr:colOff>
      <xdr:row>58</xdr:row>
      <xdr:rowOff>124119</xdr:rowOff>
    </xdr:to>
    <xdr:sp macro="" textlink="">
      <xdr:nvSpPr>
        <xdr:cNvPr id="141" name="楕円 140"/>
        <xdr:cNvSpPr/>
      </xdr:nvSpPr>
      <xdr:spPr>
        <a:xfrm>
          <a:off x="4584700" y="996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108896</xdr:rowOff>
    </xdr:from>
    <xdr:ext cx="599010" cy="259045"/>
    <xdr:sp macro="" textlink="">
      <xdr:nvSpPr>
        <xdr:cNvPr id="142" name="総務費該当値テキスト"/>
        <xdr:cNvSpPr txBox="1"/>
      </xdr:nvSpPr>
      <xdr:spPr>
        <a:xfrm>
          <a:off x="4686300" y="988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146329</xdr:rowOff>
    </xdr:from>
    <xdr:to>
      <xdr:col>20</xdr:col>
      <xdr:colOff>38100</xdr:colOff>
      <xdr:row>59</xdr:row>
      <xdr:rowOff>76479</xdr:rowOff>
    </xdr:to>
    <xdr:sp macro="" textlink="">
      <xdr:nvSpPr>
        <xdr:cNvPr id="143" name="楕円 142"/>
        <xdr:cNvSpPr/>
      </xdr:nvSpPr>
      <xdr:spPr>
        <a:xfrm>
          <a:off x="3746500" y="100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67606</xdr:rowOff>
    </xdr:from>
    <xdr:ext cx="534377" cy="259045"/>
    <xdr:sp macro="" textlink="">
      <xdr:nvSpPr>
        <xdr:cNvPr id="144" name="テキスト ボックス 143"/>
        <xdr:cNvSpPr txBox="1"/>
      </xdr:nvSpPr>
      <xdr:spPr>
        <a:xfrm>
          <a:off x="3530111" y="101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151432</xdr:rowOff>
    </xdr:from>
    <xdr:to>
      <xdr:col>15</xdr:col>
      <xdr:colOff>101600</xdr:colOff>
      <xdr:row>59</xdr:row>
      <xdr:rowOff>81582</xdr:rowOff>
    </xdr:to>
    <xdr:sp macro="" textlink="">
      <xdr:nvSpPr>
        <xdr:cNvPr id="145" name="楕円 144"/>
        <xdr:cNvSpPr/>
      </xdr:nvSpPr>
      <xdr:spPr>
        <a:xfrm>
          <a:off x="2857500" y="100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72709</xdr:rowOff>
    </xdr:from>
    <xdr:ext cx="534377" cy="259045"/>
    <xdr:sp macro="" textlink="">
      <xdr:nvSpPr>
        <xdr:cNvPr id="146" name="テキスト ボックス 145"/>
        <xdr:cNvSpPr txBox="1"/>
      </xdr:nvSpPr>
      <xdr:spPr>
        <a:xfrm>
          <a:off x="2641111" y="101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151440</xdr:rowOff>
    </xdr:from>
    <xdr:to>
      <xdr:col>10</xdr:col>
      <xdr:colOff>165100</xdr:colOff>
      <xdr:row>59</xdr:row>
      <xdr:rowOff>81590</xdr:rowOff>
    </xdr:to>
    <xdr:sp macro="" textlink="">
      <xdr:nvSpPr>
        <xdr:cNvPr id="147" name="楕円 146"/>
        <xdr:cNvSpPr/>
      </xdr:nvSpPr>
      <xdr:spPr>
        <a:xfrm>
          <a:off x="1968500" y="100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72717</xdr:rowOff>
    </xdr:from>
    <xdr:ext cx="534377" cy="259045"/>
    <xdr:sp macro="" textlink="">
      <xdr:nvSpPr>
        <xdr:cNvPr id="148" name="テキスト ボックス 147"/>
        <xdr:cNvSpPr txBox="1"/>
      </xdr:nvSpPr>
      <xdr:spPr>
        <a:xfrm>
          <a:off x="1752111" y="101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152316</xdr:rowOff>
    </xdr:from>
    <xdr:to>
      <xdr:col>6</xdr:col>
      <xdr:colOff>38100</xdr:colOff>
      <xdr:row>59</xdr:row>
      <xdr:rowOff>82466</xdr:rowOff>
    </xdr:to>
    <xdr:sp macro="" textlink="">
      <xdr:nvSpPr>
        <xdr:cNvPr id="149" name="楕円 148"/>
        <xdr:cNvSpPr/>
      </xdr:nvSpPr>
      <xdr:spPr>
        <a:xfrm>
          <a:off x="1079500" y="100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73593</xdr:rowOff>
    </xdr:from>
    <xdr:ext cx="534377" cy="259045"/>
    <xdr:sp macro="" textlink="">
      <xdr:nvSpPr>
        <xdr:cNvPr id="150" name="テキスト ボックス 149"/>
        <xdr:cNvSpPr txBox="1"/>
      </xdr:nvSpPr>
      <xdr:spPr>
        <a:xfrm>
          <a:off x="863111" y="101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101073</xdr:rowOff>
    </xdr:from>
    <xdr:to>
      <xdr:col>24</xdr:col>
      <xdr:colOff>63500</xdr:colOff>
      <xdr:row>77</xdr:row>
      <xdr:rowOff>848</xdr:rowOff>
    </xdr:to>
    <xdr:cxnSp macro="">
      <xdr:nvCxnSpPr>
        <xdr:cNvPr id="176" name="直線コネクタ 175"/>
        <xdr:cNvCxnSpPr/>
      </xdr:nvCxnSpPr>
      <xdr:spPr>
        <a:xfrm flipV="1">
          <a:off x="3797300" y="13131273"/>
          <a:ext cx="8382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848</xdr:rowOff>
    </xdr:from>
    <xdr:to>
      <xdr:col>19</xdr:col>
      <xdr:colOff>177800</xdr:colOff>
      <xdr:row>77</xdr:row>
      <xdr:rowOff>50803</xdr:rowOff>
    </xdr:to>
    <xdr:cxnSp macro="">
      <xdr:nvCxnSpPr>
        <xdr:cNvPr id="179" name="直線コネクタ 178"/>
        <xdr:cNvCxnSpPr/>
      </xdr:nvCxnSpPr>
      <xdr:spPr>
        <a:xfrm flipV="1">
          <a:off x="2908300" y="13202498"/>
          <a:ext cx="8890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50803</xdr:rowOff>
    </xdr:from>
    <xdr:to>
      <xdr:col>15</xdr:col>
      <xdr:colOff>50800</xdr:colOff>
      <xdr:row>77</xdr:row>
      <xdr:rowOff>62816</xdr:rowOff>
    </xdr:to>
    <xdr:cxnSp macro="">
      <xdr:nvCxnSpPr>
        <xdr:cNvPr id="182" name="直線コネクタ 181"/>
        <xdr:cNvCxnSpPr/>
      </xdr:nvCxnSpPr>
      <xdr:spPr>
        <a:xfrm flipV="1">
          <a:off x="2019300" y="13252453"/>
          <a:ext cx="889000" cy="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62816</xdr:rowOff>
    </xdr:from>
    <xdr:to>
      <xdr:col>10</xdr:col>
      <xdr:colOff>114300</xdr:colOff>
      <xdr:row>77</xdr:row>
      <xdr:rowOff>87007</xdr:rowOff>
    </xdr:to>
    <xdr:cxnSp macro="">
      <xdr:nvCxnSpPr>
        <xdr:cNvPr id="185" name="直線コネクタ 184"/>
        <xdr:cNvCxnSpPr/>
      </xdr:nvCxnSpPr>
      <xdr:spPr>
        <a:xfrm flipV="1">
          <a:off x="1130300" y="13264466"/>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50273</xdr:rowOff>
    </xdr:from>
    <xdr:to>
      <xdr:col>24</xdr:col>
      <xdr:colOff>114300</xdr:colOff>
      <xdr:row>76</xdr:row>
      <xdr:rowOff>151873</xdr:rowOff>
    </xdr:to>
    <xdr:sp macro="" textlink="">
      <xdr:nvSpPr>
        <xdr:cNvPr id="195" name="楕円 194"/>
        <xdr:cNvSpPr/>
      </xdr:nvSpPr>
      <xdr:spPr>
        <a:xfrm>
          <a:off x="4584700" y="130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28700</xdr:rowOff>
    </xdr:from>
    <xdr:ext cx="599010" cy="259045"/>
    <xdr:sp macro="" textlink="">
      <xdr:nvSpPr>
        <xdr:cNvPr id="196" name="民生費該当値テキスト"/>
        <xdr:cNvSpPr txBox="1"/>
      </xdr:nvSpPr>
      <xdr:spPr>
        <a:xfrm>
          <a:off x="4686300" y="1305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121498</xdr:rowOff>
    </xdr:from>
    <xdr:to>
      <xdr:col>20</xdr:col>
      <xdr:colOff>38100</xdr:colOff>
      <xdr:row>77</xdr:row>
      <xdr:rowOff>51648</xdr:rowOff>
    </xdr:to>
    <xdr:sp macro="" textlink="">
      <xdr:nvSpPr>
        <xdr:cNvPr id="197" name="楕円 196"/>
        <xdr:cNvSpPr/>
      </xdr:nvSpPr>
      <xdr:spPr>
        <a:xfrm>
          <a:off x="37465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42775</xdr:rowOff>
    </xdr:from>
    <xdr:ext cx="599010" cy="259045"/>
    <xdr:sp macro="" textlink="">
      <xdr:nvSpPr>
        <xdr:cNvPr id="198" name="テキスト ボックス 197"/>
        <xdr:cNvSpPr txBox="1"/>
      </xdr:nvSpPr>
      <xdr:spPr>
        <a:xfrm>
          <a:off x="3497795" y="1324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xdr:rowOff>
    </xdr:from>
    <xdr:to>
      <xdr:col>15</xdr:col>
      <xdr:colOff>101600</xdr:colOff>
      <xdr:row>77</xdr:row>
      <xdr:rowOff>101603</xdr:rowOff>
    </xdr:to>
    <xdr:sp macro="" textlink="">
      <xdr:nvSpPr>
        <xdr:cNvPr id="199" name="楕円 198"/>
        <xdr:cNvSpPr/>
      </xdr:nvSpPr>
      <xdr:spPr>
        <a:xfrm>
          <a:off x="2857500" y="1320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92730</xdr:rowOff>
    </xdr:from>
    <xdr:ext cx="599010" cy="259045"/>
    <xdr:sp macro="" textlink="">
      <xdr:nvSpPr>
        <xdr:cNvPr id="200" name="テキスト ボックス 199"/>
        <xdr:cNvSpPr txBox="1"/>
      </xdr:nvSpPr>
      <xdr:spPr>
        <a:xfrm>
          <a:off x="2608795" y="1329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12016</xdr:rowOff>
    </xdr:from>
    <xdr:to>
      <xdr:col>10</xdr:col>
      <xdr:colOff>165100</xdr:colOff>
      <xdr:row>77</xdr:row>
      <xdr:rowOff>113616</xdr:rowOff>
    </xdr:to>
    <xdr:sp macro="" textlink="">
      <xdr:nvSpPr>
        <xdr:cNvPr id="201" name="楕円 200"/>
        <xdr:cNvSpPr/>
      </xdr:nvSpPr>
      <xdr:spPr>
        <a:xfrm>
          <a:off x="1968500" y="13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104743</xdr:rowOff>
    </xdr:from>
    <xdr:ext cx="599010" cy="259045"/>
    <xdr:sp macro="" textlink="">
      <xdr:nvSpPr>
        <xdr:cNvPr id="202" name="テキスト ボックス 201"/>
        <xdr:cNvSpPr txBox="1"/>
      </xdr:nvSpPr>
      <xdr:spPr>
        <a:xfrm>
          <a:off x="1719795" y="133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36207</xdr:rowOff>
    </xdr:from>
    <xdr:to>
      <xdr:col>6</xdr:col>
      <xdr:colOff>38100</xdr:colOff>
      <xdr:row>77</xdr:row>
      <xdr:rowOff>137807</xdr:rowOff>
    </xdr:to>
    <xdr:sp macro="" textlink="">
      <xdr:nvSpPr>
        <xdr:cNvPr id="203" name="楕円 202"/>
        <xdr:cNvSpPr/>
      </xdr:nvSpPr>
      <xdr:spPr>
        <a:xfrm>
          <a:off x="1079500" y="132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128934</xdr:rowOff>
    </xdr:from>
    <xdr:ext cx="599010" cy="259045"/>
    <xdr:sp macro="" textlink="">
      <xdr:nvSpPr>
        <xdr:cNvPr id="204" name="テキスト ボックス 203"/>
        <xdr:cNvSpPr txBox="1"/>
      </xdr:nvSpPr>
      <xdr:spPr>
        <a:xfrm>
          <a:off x="830795" y="1333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46272</xdr:rowOff>
    </xdr:from>
    <xdr:to>
      <xdr:col>24</xdr:col>
      <xdr:colOff>63500</xdr:colOff>
      <xdr:row>97</xdr:row>
      <xdr:rowOff>69200</xdr:rowOff>
    </xdr:to>
    <xdr:cxnSp macro="">
      <xdr:nvCxnSpPr>
        <xdr:cNvPr id="229" name="直線コネクタ 228"/>
        <xdr:cNvCxnSpPr/>
      </xdr:nvCxnSpPr>
      <xdr:spPr>
        <a:xfrm flipV="1">
          <a:off x="3797300" y="16676922"/>
          <a:ext cx="8382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65022</xdr:rowOff>
    </xdr:from>
    <xdr:to>
      <xdr:col>19</xdr:col>
      <xdr:colOff>177800</xdr:colOff>
      <xdr:row>97</xdr:row>
      <xdr:rowOff>69200</xdr:rowOff>
    </xdr:to>
    <xdr:cxnSp macro="">
      <xdr:nvCxnSpPr>
        <xdr:cNvPr id="232" name="直線コネクタ 231"/>
        <xdr:cNvCxnSpPr/>
      </xdr:nvCxnSpPr>
      <xdr:spPr>
        <a:xfrm>
          <a:off x="2908300" y="1669567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51484</xdr:rowOff>
    </xdr:from>
    <xdr:to>
      <xdr:col>15</xdr:col>
      <xdr:colOff>50800</xdr:colOff>
      <xdr:row>97</xdr:row>
      <xdr:rowOff>65022</xdr:rowOff>
    </xdr:to>
    <xdr:cxnSp macro="">
      <xdr:nvCxnSpPr>
        <xdr:cNvPr id="235" name="直線コネクタ 234"/>
        <xdr:cNvCxnSpPr/>
      </xdr:nvCxnSpPr>
      <xdr:spPr>
        <a:xfrm>
          <a:off x="2019300" y="16682134"/>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51484</xdr:rowOff>
    </xdr:from>
    <xdr:to>
      <xdr:col>10</xdr:col>
      <xdr:colOff>114300</xdr:colOff>
      <xdr:row>97</xdr:row>
      <xdr:rowOff>62965</xdr:rowOff>
    </xdr:to>
    <xdr:cxnSp macro="">
      <xdr:nvCxnSpPr>
        <xdr:cNvPr id="238" name="直線コネクタ 237"/>
        <xdr:cNvCxnSpPr/>
      </xdr:nvCxnSpPr>
      <xdr:spPr>
        <a:xfrm flipV="1">
          <a:off x="1130300" y="16682134"/>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166922</xdr:rowOff>
    </xdr:from>
    <xdr:to>
      <xdr:col>24</xdr:col>
      <xdr:colOff>114300</xdr:colOff>
      <xdr:row>97</xdr:row>
      <xdr:rowOff>97072</xdr:rowOff>
    </xdr:to>
    <xdr:sp macro="" textlink="">
      <xdr:nvSpPr>
        <xdr:cNvPr id="248" name="楕円 247"/>
        <xdr:cNvSpPr/>
      </xdr:nvSpPr>
      <xdr:spPr>
        <a:xfrm>
          <a:off x="4584700" y="166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81849</xdr:rowOff>
    </xdr:from>
    <xdr:ext cx="534377" cy="259045"/>
    <xdr:sp macro="" textlink="">
      <xdr:nvSpPr>
        <xdr:cNvPr id="249" name="衛生費該当値テキスト"/>
        <xdr:cNvSpPr txBox="1"/>
      </xdr:nvSpPr>
      <xdr:spPr>
        <a:xfrm>
          <a:off x="4686300" y="1654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18400</xdr:rowOff>
    </xdr:from>
    <xdr:to>
      <xdr:col>20</xdr:col>
      <xdr:colOff>38100</xdr:colOff>
      <xdr:row>97</xdr:row>
      <xdr:rowOff>120000</xdr:rowOff>
    </xdr:to>
    <xdr:sp macro="" textlink="">
      <xdr:nvSpPr>
        <xdr:cNvPr id="250" name="楕円 249"/>
        <xdr:cNvSpPr/>
      </xdr:nvSpPr>
      <xdr:spPr>
        <a:xfrm>
          <a:off x="3746500" y="166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111127</xdr:rowOff>
    </xdr:from>
    <xdr:ext cx="534377" cy="259045"/>
    <xdr:sp macro="" textlink="">
      <xdr:nvSpPr>
        <xdr:cNvPr id="251" name="テキスト ボックス 250"/>
        <xdr:cNvSpPr txBox="1"/>
      </xdr:nvSpPr>
      <xdr:spPr>
        <a:xfrm>
          <a:off x="3530111" y="16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14222</xdr:rowOff>
    </xdr:from>
    <xdr:to>
      <xdr:col>15</xdr:col>
      <xdr:colOff>101600</xdr:colOff>
      <xdr:row>97</xdr:row>
      <xdr:rowOff>115822</xdr:rowOff>
    </xdr:to>
    <xdr:sp macro="" textlink="">
      <xdr:nvSpPr>
        <xdr:cNvPr id="252" name="楕円 251"/>
        <xdr:cNvSpPr/>
      </xdr:nvSpPr>
      <xdr:spPr>
        <a:xfrm>
          <a:off x="2857500" y="166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106949</xdr:rowOff>
    </xdr:from>
    <xdr:ext cx="534377" cy="259045"/>
    <xdr:sp macro="" textlink="">
      <xdr:nvSpPr>
        <xdr:cNvPr id="253" name="テキスト ボックス 252"/>
        <xdr:cNvSpPr txBox="1"/>
      </xdr:nvSpPr>
      <xdr:spPr>
        <a:xfrm>
          <a:off x="2641111" y="167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684</xdr:rowOff>
    </xdr:from>
    <xdr:to>
      <xdr:col>10</xdr:col>
      <xdr:colOff>165100</xdr:colOff>
      <xdr:row>97</xdr:row>
      <xdr:rowOff>102284</xdr:rowOff>
    </xdr:to>
    <xdr:sp macro="" textlink="">
      <xdr:nvSpPr>
        <xdr:cNvPr id="254" name="楕円 253"/>
        <xdr:cNvSpPr/>
      </xdr:nvSpPr>
      <xdr:spPr>
        <a:xfrm>
          <a:off x="1968500" y="166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93411</xdr:rowOff>
    </xdr:from>
    <xdr:ext cx="534377" cy="259045"/>
    <xdr:sp macro="" textlink="">
      <xdr:nvSpPr>
        <xdr:cNvPr id="255" name="テキスト ボックス 254"/>
        <xdr:cNvSpPr txBox="1"/>
      </xdr:nvSpPr>
      <xdr:spPr>
        <a:xfrm>
          <a:off x="1752111" y="167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12165</xdr:rowOff>
    </xdr:from>
    <xdr:to>
      <xdr:col>6</xdr:col>
      <xdr:colOff>38100</xdr:colOff>
      <xdr:row>97</xdr:row>
      <xdr:rowOff>113765</xdr:rowOff>
    </xdr:to>
    <xdr:sp macro="" textlink="">
      <xdr:nvSpPr>
        <xdr:cNvPr id="256" name="楕円 255"/>
        <xdr:cNvSpPr/>
      </xdr:nvSpPr>
      <xdr:spPr>
        <a:xfrm>
          <a:off x="1079500" y="166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104892</xdr:rowOff>
    </xdr:from>
    <xdr:ext cx="534377" cy="259045"/>
    <xdr:sp macro="" textlink="">
      <xdr:nvSpPr>
        <xdr:cNvPr id="257" name="テキスト ボックス 256"/>
        <xdr:cNvSpPr txBox="1"/>
      </xdr:nvSpPr>
      <xdr:spPr>
        <a:xfrm>
          <a:off x="863111" y="167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83921</xdr:rowOff>
    </xdr:from>
    <xdr:to>
      <xdr:col>55</xdr:col>
      <xdr:colOff>0</xdr:colOff>
      <xdr:row>38</xdr:row>
      <xdr:rowOff>84379</xdr:rowOff>
    </xdr:to>
    <xdr:cxnSp macro="">
      <xdr:nvCxnSpPr>
        <xdr:cNvPr id="284" name="直線コネクタ 283"/>
        <xdr:cNvCxnSpPr/>
      </xdr:nvCxnSpPr>
      <xdr:spPr>
        <a:xfrm flipV="1">
          <a:off x="9639300" y="659902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84379</xdr:rowOff>
    </xdr:from>
    <xdr:to>
      <xdr:col>50</xdr:col>
      <xdr:colOff>114300</xdr:colOff>
      <xdr:row>38</xdr:row>
      <xdr:rowOff>84379</xdr:rowOff>
    </xdr:to>
    <xdr:cxnSp macro="">
      <xdr:nvCxnSpPr>
        <xdr:cNvPr id="287" name="直線コネクタ 286"/>
        <xdr:cNvCxnSpPr/>
      </xdr:nvCxnSpPr>
      <xdr:spPr>
        <a:xfrm>
          <a:off x="8750300" y="6599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83921</xdr:rowOff>
    </xdr:from>
    <xdr:to>
      <xdr:col>45</xdr:col>
      <xdr:colOff>177800</xdr:colOff>
      <xdr:row>38</xdr:row>
      <xdr:rowOff>84379</xdr:rowOff>
    </xdr:to>
    <xdr:cxnSp macro="">
      <xdr:nvCxnSpPr>
        <xdr:cNvPr id="290" name="直線コネクタ 289"/>
        <xdr:cNvCxnSpPr/>
      </xdr:nvCxnSpPr>
      <xdr:spPr>
        <a:xfrm>
          <a:off x="7861300" y="659902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83921</xdr:rowOff>
    </xdr:from>
    <xdr:to>
      <xdr:col>41</xdr:col>
      <xdr:colOff>50800</xdr:colOff>
      <xdr:row>38</xdr:row>
      <xdr:rowOff>83921</xdr:rowOff>
    </xdr:to>
    <xdr:cxnSp macro="">
      <xdr:nvCxnSpPr>
        <xdr:cNvPr id="293" name="直線コネクタ 292"/>
        <xdr:cNvCxnSpPr/>
      </xdr:nvCxnSpPr>
      <xdr:spPr>
        <a:xfrm>
          <a:off x="6972300" y="6599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33121</xdr:rowOff>
    </xdr:from>
    <xdr:to>
      <xdr:col>55</xdr:col>
      <xdr:colOff>50800</xdr:colOff>
      <xdr:row>38</xdr:row>
      <xdr:rowOff>134721</xdr:rowOff>
    </xdr:to>
    <xdr:sp macro="" textlink="">
      <xdr:nvSpPr>
        <xdr:cNvPr id="303" name="楕円 302"/>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119499</xdr:rowOff>
    </xdr:from>
    <xdr:ext cx="378565" cy="259045"/>
    <xdr:sp macro="" textlink="">
      <xdr:nvSpPr>
        <xdr:cNvPr id="304" name="労働費該当値テキスト"/>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33579</xdr:rowOff>
    </xdr:from>
    <xdr:to>
      <xdr:col>50</xdr:col>
      <xdr:colOff>165100</xdr:colOff>
      <xdr:row>38</xdr:row>
      <xdr:rowOff>135179</xdr:rowOff>
    </xdr:to>
    <xdr:sp macro="" textlink="">
      <xdr:nvSpPr>
        <xdr:cNvPr id="305" name="楕円 304"/>
        <xdr:cNvSpPr/>
      </xdr:nvSpPr>
      <xdr:spPr>
        <a:xfrm>
          <a:off x="9588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126306</xdr:rowOff>
    </xdr:from>
    <xdr:ext cx="378565" cy="259045"/>
    <xdr:sp macro="" textlink="">
      <xdr:nvSpPr>
        <xdr:cNvPr id="306" name="テキスト ボックス 305"/>
        <xdr:cNvSpPr txBox="1"/>
      </xdr:nvSpPr>
      <xdr:spPr>
        <a:xfrm>
          <a:off x="9450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33579</xdr:rowOff>
    </xdr:from>
    <xdr:to>
      <xdr:col>46</xdr:col>
      <xdr:colOff>38100</xdr:colOff>
      <xdr:row>38</xdr:row>
      <xdr:rowOff>135179</xdr:rowOff>
    </xdr:to>
    <xdr:sp macro="" textlink="">
      <xdr:nvSpPr>
        <xdr:cNvPr id="307" name="楕円 306"/>
        <xdr:cNvSpPr/>
      </xdr:nvSpPr>
      <xdr:spPr>
        <a:xfrm>
          <a:off x="8699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126306</xdr:rowOff>
    </xdr:from>
    <xdr:ext cx="378565" cy="259045"/>
    <xdr:sp macro="" textlink="">
      <xdr:nvSpPr>
        <xdr:cNvPr id="308" name="テキスト ボックス 307"/>
        <xdr:cNvSpPr txBox="1"/>
      </xdr:nvSpPr>
      <xdr:spPr>
        <a:xfrm>
          <a:off x="8561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33121</xdr:rowOff>
    </xdr:from>
    <xdr:to>
      <xdr:col>41</xdr:col>
      <xdr:colOff>101600</xdr:colOff>
      <xdr:row>38</xdr:row>
      <xdr:rowOff>134721</xdr:rowOff>
    </xdr:to>
    <xdr:sp macro="" textlink="">
      <xdr:nvSpPr>
        <xdr:cNvPr id="309" name="楕円 308"/>
        <xdr:cNvSpPr/>
      </xdr:nvSpPr>
      <xdr:spPr>
        <a:xfrm>
          <a:off x="7810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125848</xdr:rowOff>
    </xdr:from>
    <xdr:ext cx="378565" cy="259045"/>
    <xdr:sp macro="" textlink="">
      <xdr:nvSpPr>
        <xdr:cNvPr id="310" name="テキスト ボックス 309"/>
        <xdr:cNvSpPr txBox="1"/>
      </xdr:nvSpPr>
      <xdr:spPr>
        <a:xfrm>
          <a:off x="7672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33121</xdr:rowOff>
    </xdr:from>
    <xdr:to>
      <xdr:col>36</xdr:col>
      <xdr:colOff>165100</xdr:colOff>
      <xdr:row>38</xdr:row>
      <xdr:rowOff>134721</xdr:rowOff>
    </xdr:to>
    <xdr:sp macro="" textlink="">
      <xdr:nvSpPr>
        <xdr:cNvPr id="311" name="楕円 310"/>
        <xdr:cNvSpPr/>
      </xdr:nvSpPr>
      <xdr:spPr>
        <a:xfrm>
          <a:off x="6921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125848</xdr:rowOff>
    </xdr:from>
    <xdr:ext cx="378565" cy="259045"/>
    <xdr:sp macro="" textlink="">
      <xdr:nvSpPr>
        <xdr:cNvPr id="312" name="テキスト ボックス 311"/>
        <xdr:cNvSpPr txBox="1"/>
      </xdr:nvSpPr>
      <xdr:spPr>
        <a:xfrm>
          <a:off x="6783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31141</xdr:rowOff>
    </xdr:from>
    <xdr:to>
      <xdr:col>55</xdr:col>
      <xdr:colOff>0</xdr:colOff>
      <xdr:row>59</xdr:row>
      <xdr:rowOff>34489</xdr:rowOff>
    </xdr:to>
    <xdr:cxnSp macro="">
      <xdr:nvCxnSpPr>
        <xdr:cNvPr id="341" name="直線コネクタ 340"/>
        <xdr:cNvCxnSpPr/>
      </xdr:nvCxnSpPr>
      <xdr:spPr>
        <a:xfrm flipV="1">
          <a:off x="9639300" y="10146691"/>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28825</xdr:rowOff>
    </xdr:from>
    <xdr:to>
      <xdr:col>50</xdr:col>
      <xdr:colOff>114300</xdr:colOff>
      <xdr:row>59</xdr:row>
      <xdr:rowOff>34489</xdr:rowOff>
    </xdr:to>
    <xdr:cxnSp macro="">
      <xdr:nvCxnSpPr>
        <xdr:cNvPr id="344" name="直線コネクタ 343"/>
        <xdr:cNvCxnSpPr/>
      </xdr:nvCxnSpPr>
      <xdr:spPr>
        <a:xfrm>
          <a:off x="8750300" y="10144375"/>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28825</xdr:rowOff>
    </xdr:from>
    <xdr:to>
      <xdr:col>45</xdr:col>
      <xdr:colOff>177800</xdr:colOff>
      <xdr:row>59</xdr:row>
      <xdr:rowOff>29036</xdr:rowOff>
    </xdr:to>
    <xdr:cxnSp macro="">
      <xdr:nvCxnSpPr>
        <xdr:cNvPr id="347" name="直線コネクタ 346"/>
        <xdr:cNvCxnSpPr/>
      </xdr:nvCxnSpPr>
      <xdr:spPr>
        <a:xfrm flipV="1">
          <a:off x="7861300" y="10144375"/>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22094</xdr:rowOff>
    </xdr:from>
    <xdr:to>
      <xdr:col>41</xdr:col>
      <xdr:colOff>50800</xdr:colOff>
      <xdr:row>59</xdr:row>
      <xdr:rowOff>29036</xdr:rowOff>
    </xdr:to>
    <xdr:cxnSp macro="">
      <xdr:nvCxnSpPr>
        <xdr:cNvPr id="350" name="直線コネクタ 349"/>
        <xdr:cNvCxnSpPr/>
      </xdr:nvCxnSpPr>
      <xdr:spPr>
        <a:xfrm>
          <a:off x="6972300" y="10137644"/>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151791</xdr:rowOff>
    </xdr:from>
    <xdr:to>
      <xdr:col>55</xdr:col>
      <xdr:colOff>50800</xdr:colOff>
      <xdr:row>59</xdr:row>
      <xdr:rowOff>81941</xdr:rowOff>
    </xdr:to>
    <xdr:sp macro="" textlink="">
      <xdr:nvSpPr>
        <xdr:cNvPr id="360" name="楕円 359"/>
        <xdr:cNvSpPr/>
      </xdr:nvSpPr>
      <xdr:spPr>
        <a:xfrm>
          <a:off x="10426700" y="100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155139</xdr:rowOff>
    </xdr:from>
    <xdr:to>
      <xdr:col>50</xdr:col>
      <xdr:colOff>165100</xdr:colOff>
      <xdr:row>59</xdr:row>
      <xdr:rowOff>85289</xdr:rowOff>
    </xdr:to>
    <xdr:sp macro="" textlink="">
      <xdr:nvSpPr>
        <xdr:cNvPr id="362" name="楕円 361"/>
        <xdr:cNvSpPr/>
      </xdr:nvSpPr>
      <xdr:spPr>
        <a:xfrm>
          <a:off x="9588500" y="100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76416</xdr:rowOff>
    </xdr:from>
    <xdr:ext cx="469744" cy="259045"/>
    <xdr:sp macro="" textlink="">
      <xdr:nvSpPr>
        <xdr:cNvPr id="363" name="テキスト ボックス 362"/>
        <xdr:cNvSpPr txBox="1"/>
      </xdr:nvSpPr>
      <xdr:spPr>
        <a:xfrm>
          <a:off x="9404428" y="1019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149475</xdr:rowOff>
    </xdr:from>
    <xdr:to>
      <xdr:col>46</xdr:col>
      <xdr:colOff>38100</xdr:colOff>
      <xdr:row>59</xdr:row>
      <xdr:rowOff>79625</xdr:rowOff>
    </xdr:to>
    <xdr:sp macro="" textlink="">
      <xdr:nvSpPr>
        <xdr:cNvPr id="364" name="楕円 363"/>
        <xdr:cNvSpPr/>
      </xdr:nvSpPr>
      <xdr:spPr>
        <a:xfrm>
          <a:off x="8699500" y="100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70752</xdr:rowOff>
    </xdr:from>
    <xdr:ext cx="534377" cy="259045"/>
    <xdr:sp macro="" textlink="">
      <xdr:nvSpPr>
        <xdr:cNvPr id="365" name="テキスト ボックス 364"/>
        <xdr:cNvSpPr txBox="1"/>
      </xdr:nvSpPr>
      <xdr:spPr>
        <a:xfrm>
          <a:off x="8483111" y="101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149686</xdr:rowOff>
    </xdr:from>
    <xdr:to>
      <xdr:col>41</xdr:col>
      <xdr:colOff>101600</xdr:colOff>
      <xdr:row>59</xdr:row>
      <xdr:rowOff>79836</xdr:rowOff>
    </xdr:to>
    <xdr:sp macro="" textlink="">
      <xdr:nvSpPr>
        <xdr:cNvPr id="366" name="楕円 365"/>
        <xdr:cNvSpPr/>
      </xdr:nvSpPr>
      <xdr:spPr>
        <a:xfrm>
          <a:off x="7810500" y="100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70963</xdr:rowOff>
    </xdr:from>
    <xdr:ext cx="534377" cy="259045"/>
    <xdr:sp macro="" textlink="">
      <xdr:nvSpPr>
        <xdr:cNvPr id="367" name="テキスト ボックス 366"/>
        <xdr:cNvSpPr txBox="1"/>
      </xdr:nvSpPr>
      <xdr:spPr>
        <a:xfrm>
          <a:off x="7594111" y="101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142744</xdr:rowOff>
    </xdr:from>
    <xdr:to>
      <xdr:col>36</xdr:col>
      <xdr:colOff>165100</xdr:colOff>
      <xdr:row>59</xdr:row>
      <xdr:rowOff>72894</xdr:rowOff>
    </xdr:to>
    <xdr:sp macro="" textlink="">
      <xdr:nvSpPr>
        <xdr:cNvPr id="368" name="楕円 367"/>
        <xdr:cNvSpPr/>
      </xdr:nvSpPr>
      <xdr:spPr>
        <a:xfrm>
          <a:off x="6921500" y="100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64021</xdr:rowOff>
    </xdr:from>
    <xdr:ext cx="534377" cy="259045"/>
    <xdr:sp macro="" textlink="">
      <xdr:nvSpPr>
        <xdr:cNvPr id="369" name="テキスト ボックス 368"/>
        <xdr:cNvSpPr txBox="1"/>
      </xdr:nvSpPr>
      <xdr:spPr>
        <a:xfrm>
          <a:off x="6705111" y="101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113909</xdr:rowOff>
    </xdr:from>
    <xdr:to>
      <xdr:col>55</xdr:col>
      <xdr:colOff>0</xdr:colOff>
      <xdr:row>78</xdr:row>
      <xdr:rowOff>135558</xdr:rowOff>
    </xdr:to>
    <xdr:cxnSp macro="">
      <xdr:nvCxnSpPr>
        <xdr:cNvPr id="396" name="直線コネクタ 395"/>
        <xdr:cNvCxnSpPr/>
      </xdr:nvCxnSpPr>
      <xdr:spPr>
        <a:xfrm flipV="1">
          <a:off x="9639300" y="13487009"/>
          <a:ext cx="8382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133911</xdr:rowOff>
    </xdr:from>
    <xdr:to>
      <xdr:col>50</xdr:col>
      <xdr:colOff>114300</xdr:colOff>
      <xdr:row>78</xdr:row>
      <xdr:rowOff>135558</xdr:rowOff>
    </xdr:to>
    <xdr:cxnSp macro="">
      <xdr:nvCxnSpPr>
        <xdr:cNvPr id="399" name="直線コネクタ 398"/>
        <xdr:cNvCxnSpPr/>
      </xdr:nvCxnSpPr>
      <xdr:spPr>
        <a:xfrm>
          <a:off x="8750300" y="13507011"/>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133911</xdr:rowOff>
    </xdr:from>
    <xdr:to>
      <xdr:col>45</xdr:col>
      <xdr:colOff>177800</xdr:colOff>
      <xdr:row>78</xdr:row>
      <xdr:rowOff>134127</xdr:rowOff>
    </xdr:to>
    <xdr:cxnSp macro="">
      <xdr:nvCxnSpPr>
        <xdr:cNvPr id="402" name="直線コネクタ 401"/>
        <xdr:cNvCxnSpPr/>
      </xdr:nvCxnSpPr>
      <xdr:spPr>
        <a:xfrm flipV="1">
          <a:off x="7861300" y="13507011"/>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130922</xdr:rowOff>
    </xdr:from>
    <xdr:to>
      <xdr:col>41</xdr:col>
      <xdr:colOff>50800</xdr:colOff>
      <xdr:row>78</xdr:row>
      <xdr:rowOff>134127</xdr:rowOff>
    </xdr:to>
    <xdr:cxnSp macro="">
      <xdr:nvCxnSpPr>
        <xdr:cNvPr id="405" name="直線コネクタ 404"/>
        <xdr:cNvCxnSpPr/>
      </xdr:nvCxnSpPr>
      <xdr:spPr>
        <a:xfrm>
          <a:off x="6972300" y="13504022"/>
          <a:ext cx="8890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63109</xdr:rowOff>
    </xdr:from>
    <xdr:to>
      <xdr:col>55</xdr:col>
      <xdr:colOff>50800</xdr:colOff>
      <xdr:row>78</xdr:row>
      <xdr:rowOff>164709</xdr:rowOff>
    </xdr:to>
    <xdr:sp macro="" textlink="">
      <xdr:nvSpPr>
        <xdr:cNvPr id="415" name="楕円 414"/>
        <xdr:cNvSpPr/>
      </xdr:nvSpPr>
      <xdr:spPr>
        <a:xfrm>
          <a:off x="10426700" y="134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149486</xdr:rowOff>
    </xdr:from>
    <xdr:ext cx="469744" cy="259045"/>
    <xdr:sp macro="" textlink="">
      <xdr:nvSpPr>
        <xdr:cNvPr id="416" name="商工費該当値テキスト"/>
        <xdr:cNvSpPr txBox="1"/>
      </xdr:nvSpPr>
      <xdr:spPr>
        <a:xfrm>
          <a:off x="10528300" y="133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84758</xdr:rowOff>
    </xdr:from>
    <xdr:to>
      <xdr:col>50</xdr:col>
      <xdr:colOff>165100</xdr:colOff>
      <xdr:row>79</xdr:row>
      <xdr:rowOff>14908</xdr:rowOff>
    </xdr:to>
    <xdr:sp macro="" textlink="">
      <xdr:nvSpPr>
        <xdr:cNvPr id="417" name="楕円 416"/>
        <xdr:cNvSpPr/>
      </xdr:nvSpPr>
      <xdr:spPr>
        <a:xfrm>
          <a:off x="9588500" y="134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6035</xdr:rowOff>
    </xdr:from>
    <xdr:ext cx="378565" cy="259045"/>
    <xdr:sp macro="" textlink="">
      <xdr:nvSpPr>
        <xdr:cNvPr id="418" name="テキスト ボックス 417"/>
        <xdr:cNvSpPr txBox="1"/>
      </xdr:nvSpPr>
      <xdr:spPr>
        <a:xfrm>
          <a:off x="9450017" y="13550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83111</xdr:rowOff>
    </xdr:from>
    <xdr:to>
      <xdr:col>46</xdr:col>
      <xdr:colOff>38100</xdr:colOff>
      <xdr:row>79</xdr:row>
      <xdr:rowOff>13261</xdr:rowOff>
    </xdr:to>
    <xdr:sp macro="" textlink="">
      <xdr:nvSpPr>
        <xdr:cNvPr id="419" name="楕円 418"/>
        <xdr:cNvSpPr/>
      </xdr:nvSpPr>
      <xdr:spPr>
        <a:xfrm>
          <a:off x="8699500" y="134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4388</xdr:rowOff>
    </xdr:from>
    <xdr:ext cx="469744" cy="259045"/>
    <xdr:sp macro="" textlink="">
      <xdr:nvSpPr>
        <xdr:cNvPr id="420" name="テキスト ボックス 419"/>
        <xdr:cNvSpPr txBox="1"/>
      </xdr:nvSpPr>
      <xdr:spPr>
        <a:xfrm>
          <a:off x="8515428" y="135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83327</xdr:rowOff>
    </xdr:from>
    <xdr:to>
      <xdr:col>41</xdr:col>
      <xdr:colOff>101600</xdr:colOff>
      <xdr:row>79</xdr:row>
      <xdr:rowOff>13477</xdr:rowOff>
    </xdr:to>
    <xdr:sp macro="" textlink="">
      <xdr:nvSpPr>
        <xdr:cNvPr id="421" name="楕円 420"/>
        <xdr:cNvSpPr/>
      </xdr:nvSpPr>
      <xdr:spPr>
        <a:xfrm>
          <a:off x="7810500" y="134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4604</xdr:rowOff>
    </xdr:from>
    <xdr:ext cx="469744" cy="259045"/>
    <xdr:sp macro="" textlink="">
      <xdr:nvSpPr>
        <xdr:cNvPr id="422" name="テキスト ボックス 421"/>
        <xdr:cNvSpPr txBox="1"/>
      </xdr:nvSpPr>
      <xdr:spPr>
        <a:xfrm>
          <a:off x="7626428" y="135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80122</xdr:rowOff>
    </xdr:from>
    <xdr:to>
      <xdr:col>36</xdr:col>
      <xdr:colOff>165100</xdr:colOff>
      <xdr:row>79</xdr:row>
      <xdr:rowOff>10272</xdr:rowOff>
    </xdr:to>
    <xdr:sp macro="" textlink="">
      <xdr:nvSpPr>
        <xdr:cNvPr id="423" name="楕円 422"/>
        <xdr:cNvSpPr/>
      </xdr:nvSpPr>
      <xdr:spPr>
        <a:xfrm>
          <a:off x="6921500" y="134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1399</xdr:rowOff>
    </xdr:from>
    <xdr:ext cx="469744" cy="259045"/>
    <xdr:sp macro="" textlink="">
      <xdr:nvSpPr>
        <xdr:cNvPr id="424" name="テキスト ボックス 423"/>
        <xdr:cNvSpPr txBox="1"/>
      </xdr:nvSpPr>
      <xdr:spPr>
        <a:xfrm>
          <a:off x="6737428" y="1354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99242</xdr:rowOff>
    </xdr:from>
    <xdr:to>
      <xdr:col>55</xdr:col>
      <xdr:colOff>0</xdr:colOff>
      <xdr:row>98</xdr:row>
      <xdr:rowOff>110285</xdr:rowOff>
    </xdr:to>
    <xdr:cxnSp macro="">
      <xdr:nvCxnSpPr>
        <xdr:cNvPr id="451" name="直線コネクタ 450"/>
        <xdr:cNvCxnSpPr/>
      </xdr:nvCxnSpPr>
      <xdr:spPr>
        <a:xfrm>
          <a:off x="9639300" y="16901342"/>
          <a:ext cx="8382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99242</xdr:rowOff>
    </xdr:from>
    <xdr:to>
      <xdr:col>50</xdr:col>
      <xdr:colOff>114300</xdr:colOff>
      <xdr:row>98</xdr:row>
      <xdr:rowOff>101899</xdr:rowOff>
    </xdr:to>
    <xdr:cxnSp macro="">
      <xdr:nvCxnSpPr>
        <xdr:cNvPr id="454" name="直線コネクタ 453"/>
        <xdr:cNvCxnSpPr/>
      </xdr:nvCxnSpPr>
      <xdr:spPr>
        <a:xfrm flipV="1">
          <a:off x="8750300" y="16901342"/>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101899</xdr:rowOff>
    </xdr:from>
    <xdr:to>
      <xdr:col>45</xdr:col>
      <xdr:colOff>177800</xdr:colOff>
      <xdr:row>98</xdr:row>
      <xdr:rowOff>106011</xdr:rowOff>
    </xdr:to>
    <xdr:cxnSp macro="">
      <xdr:nvCxnSpPr>
        <xdr:cNvPr id="457" name="直線コネクタ 456"/>
        <xdr:cNvCxnSpPr/>
      </xdr:nvCxnSpPr>
      <xdr:spPr>
        <a:xfrm flipV="1">
          <a:off x="7861300" y="16903999"/>
          <a:ext cx="8890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92263</xdr:rowOff>
    </xdr:from>
    <xdr:to>
      <xdr:col>41</xdr:col>
      <xdr:colOff>50800</xdr:colOff>
      <xdr:row>98</xdr:row>
      <xdr:rowOff>106011</xdr:rowOff>
    </xdr:to>
    <xdr:cxnSp macro="">
      <xdr:nvCxnSpPr>
        <xdr:cNvPr id="460" name="直線コネクタ 459"/>
        <xdr:cNvCxnSpPr/>
      </xdr:nvCxnSpPr>
      <xdr:spPr>
        <a:xfrm>
          <a:off x="6972300" y="16894363"/>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59485</xdr:rowOff>
    </xdr:from>
    <xdr:to>
      <xdr:col>55</xdr:col>
      <xdr:colOff>50800</xdr:colOff>
      <xdr:row>98</xdr:row>
      <xdr:rowOff>161085</xdr:rowOff>
    </xdr:to>
    <xdr:sp macro="" textlink="">
      <xdr:nvSpPr>
        <xdr:cNvPr id="470" name="楕円 469"/>
        <xdr:cNvSpPr/>
      </xdr:nvSpPr>
      <xdr:spPr>
        <a:xfrm>
          <a:off x="10426700" y="168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48442</xdr:rowOff>
    </xdr:from>
    <xdr:to>
      <xdr:col>50</xdr:col>
      <xdr:colOff>165100</xdr:colOff>
      <xdr:row>98</xdr:row>
      <xdr:rowOff>150042</xdr:rowOff>
    </xdr:to>
    <xdr:sp macro="" textlink="">
      <xdr:nvSpPr>
        <xdr:cNvPr id="472" name="楕円 471"/>
        <xdr:cNvSpPr/>
      </xdr:nvSpPr>
      <xdr:spPr>
        <a:xfrm>
          <a:off x="9588500" y="168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141169</xdr:rowOff>
    </xdr:from>
    <xdr:ext cx="534377" cy="259045"/>
    <xdr:sp macro="" textlink="">
      <xdr:nvSpPr>
        <xdr:cNvPr id="473" name="テキスト ボックス 472"/>
        <xdr:cNvSpPr txBox="1"/>
      </xdr:nvSpPr>
      <xdr:spPr>
        <a:xfrm>
          <a:off x="9372111" y="1694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51099</xdr:rowOff>
    </xdr:from>
    <xdr:to>
      <xdr:col>46</xdr:col>
      <xdr:colOff>38100</xdr:colOff>
      <xdr:row>98</xdr:row>
      <xdr:rowOff>152699</xdr:rowOff>
    </xdr:to>
    <xdr:sp macro="" textlink="">
      <xdr:nvSpPr>
        <xdr:cNvPr id="474" name="楕円 473"/>
        <xdr:cNvSpPr/>
      </xdr:nvSpPr>
      <xdr:spPr>
        <a:xfrm>
          <a:off x="8699500" y="168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143826</xdr:rowOff>
    </xdr:from>
    <xdr:ext cx="534377" cy="259045"/>
    <xdr:sp macro="" textlink="">
      <xdr:nvSpPr>
        <xdr:cNvPr id="475" name="テキスト ボックス 474"/>
        <xdr:cNvSpPr txBox="1"/>
      </xdr:nvSpPr>
      <xdr:spPr>
        <a:xfrm>
          <a:off x="8483111" y="169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55211</xdr:rowOff>
    </xdr:from>
    <xdr:to>
      <xdr:col>41</xdr:col>
      <xdr:colOff>101600</xdr:colOff>
      <xdr:row>98</xdr:row>
      <xdr:rowOff>156811</xdr:rowOff>
    </xdr:to>
    <xdr:sp macro="" textlink="">
      <xdr:nvSpPr>
        <xdr:cNvPr id="476" name="楕円 475"/>
        <xdr:cNvSpPr/>
      </xdr:nvSpPr>
      <xdr:spPr>
        <a:xfrm>
          <a:off x="7810500" y="168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147938</xdr:rowOff>
    </xdr:from>
    <xdr:ext cx="534377" cy="259045"/>
    <xdr:sp macro="" textlink="">
      <xdr:nvSpPr>
        <xdr:cNvPr id="477" name="テキスト ボックス 476"/>
        <xdr:cNvSpPr txBox="1"/>
      </xdr:nvSpPr>
      <xdr:spPr>
        <a:xfrm>
          <a:off x="7594111" y="169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41463</xdr:rowOff>
    </xdr:from>
    <xdr:to>
      <xdr:col>36</xdr:col>
      <xdr:colOff>165100</xdr:colOff>
      <xdr:row>98</xdr:row>
      <xdr:rowOff>143063</xdr:rowOff>
    </xdr:to>
    <xdr:sp macro="" textlink="">
      <xdr:nvSpPr>
        <xdr:cNvPr id="478" name="楕円 477"/>
        <xdr:cNvSpPr/>
      </xdr:nvSpPr>
      <xdr:spPr>
        <a:xfrm>
          <a:off x="6921500" y="168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134190</xdr:rowOff>
    </xdr:from>
    <xdr:ext cx="534377" cy="259045"/>
    <xdr:sp macro="" textlink="">
      <xdr:nvSpPr>
        <xdr:cNvPr id="479" name="テキスト ボックス 478"/>
        <xdr:cNvSpPr txBox="1"/>
      </xdr:nvSpPr>
      <xdr:spPr>
        <a:xfrm>
          <a:off x="6705111" y="169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51689</xdr:rowOff>
    </xdr:from>
    <xdr:to>
      <xdr:col>85</xdr:col>
      <xdr:colOff>127000</xdr:colOff>
      <xdr:row>38</xdr:row>
      <xdr:rowOff>55118</xdr:rowOff>
    </xdr:to>
    <xdr:cxnSp macro="">
      <xdr:nvCxnSpPr>
        <xdr:cNvPr id="506" name="直線コネクタ 505"/>
        <xdr:cNvCxnSpPr/>
      </xdr:nvCxnSpPr>
      <xdr:spPr>
        <a:xfrm>
          <a:off x="15481300" y="656678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16960</xdr:rowOff>
    </xdr:from>
    <xdr:to>
      <xdr:col>81</xdr:col>
      <xdr:colOff>50800</xdr:colOff>
      <xdr:row>38</xdr:row>
      <xdr:rowOff>51689</xdr:rowOff>
    </xdr:to>
    <xdr:cxnSp macro="">
      <xdr:nvCxnSpPr>
        <xdr:cNvPr id="509" name="直線コネクタ 508"/>
        <xdr:cNvCxnSpPr/>
      </xdr:nvCxnSpPr>
      <xdr:spPr>
        <a:xfrm>
          <a:off x="14592300" y="6532060"/>
          <a:ext cx="889000" cy="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16960</xdr:rowOff>
    </xdr:from>
    <xdr:to>
      <xdr:col>76</xdr:col>
      <xdr:colOff>114300</xdr:colOff>
      <xdr:row>38</xdr:row>
      <xdr:rowOff>32660</xdr:rowOff>
    </xdr:to>
    <xdr:cxnSp macro="">
      <xdr:nvCxnSpPr>
        <xdr:cNvPr id="512" name="直線コネクタ 511"/>
        <xdr:cNvCxnSpPr/>
      </xdr:nvCxnSpPr>
      <xdr:spPr>
        <a:xfrm flipV="1">
          <a:off x="13703300" y="6532060"/>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25592</xdr:rowOff>
    </xdr:from>
    <xdr:to>
      <xdr:col>71</xdr:col>
      <xdr:colOff>177800</xdr:colOff>
      <xdr:row>38</xdr:row>
      <xdr:rowOff>32660</xdr:rowOff>
    </xdr:to>
    <xdr:cxnSp macro="">
      <xdr:nvCxnSpPr>
        <xdr:cNvPr id="515" name="直線コネクタ 514"/>
        <xdr:cNvCxnSpPr/>
      </xdr:nvCxnSpPr>
      <xdr:spPr>
        <a:xfrm>
          <a:off x="12814300" y="654069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4318</xdr:rowOff>
    </xdr:from>
    <xdr:to>
      <xdr:col>85</xdr:col>
      <xdr:colOff>177800</xdr:colOff>
      <xdr:row>38</xdr:row>
      <xdr:rowOff>105918</xdr:rowOff>
    </xdr:to>
    <xdr:sp macro="" textlink="">
      <xdr:nvSpPr>
        <xdr:cNvPr id="525" name="楕円 524"/>
        <xdr:cNvSpPr/>
      </xdr:nvSpPr>
      <xdr:spPr>
        <a:xfrm>
          <a:off x="162687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90695</xdr:rowOff>
    </xdr:from>
    <xdr:ext cx="534377" cy="259045"/>
    <xdr:sp macro="" textlink="">
      <xdr:nvSpPr>
        <xdr:cNvPr id="526" name="消防費該当値テキスト"/>
        <xdr:cNvSpPr txBox="1"/>
      </xdr:nvSpPr>
      <xdr:spPr>
        <a:xfrm>
          <a:off x="16370300" y="64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xdr:rowOff>
    </xdr:from>
    <xdr:to>
      <xdr:col>81</xdr:col>
      <xdr:colOff>101600</xdr:colOff>
      <xdr:row>38</xdr:row>
      <xdr:rowOff>102489</xdr:rowOff>
    </xdr:to>
    <xdr:sp macro="" textlink="">
      <xdr:nvSpPr>
        <xdr:cNvPr id="527" name="楕円 526"/>
        <xdr:cNvSpPr/>
      </xdr:nvSpPr>
      <xdr:spPr>
        <a:xfrm>
          <a:off x="15430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93616</xdr:rowOff>
    </xdr:from>
    <xdr:ext cx="534377" cy="259045"/>
    <xdr:sp macro="" textlink="">
      <xdr:nvSpPr>
        <xdr:cNvPr id="528" name="テキスト ボックス 527"/>
        <xdr:cNvSpPr txBox="1"/>
      </xdr:nvSpPr>
      <xdr:spPr>
        <a:xfrm>
          <a:off x="15214111" y="66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137610</xdr:rowOff>
    </xdr:from>
    <xdr:to>
      <xdr:col>76</xdr:col>
      <xdr:colOff>165100</xdr:colOff>
      <xdr:row>38</xdr:row>
      <xdr:rowOff>67760</xdr:rowOff>
    </xdr:to>
    <xdr:sp macro="" textlink="">
      <xdr:nvSpPr>
        <xdr:cNvPr id="529" name="楕円 528"/>
        <xdr:cNvSpPr/>
      </xdr:nvSpPr>
      <xdr:spPr>
        <a:xfrm>
          <a:off x="14541500" y="64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58887</xdr:rowOff>
    </xdr:from>
    <xdr:ext cx="534377" cy="259045"/>
    <xdr:sp macro="" textlink="">
      <xdr:nvSpPr>
        <xdr:cNvPr id="530" name="テキスト ボックス 529"/>
        <xdr:cNvSpPr txBox="1"/>
      </xdr:nvSpPr>
      <xdr:spPr>
        <a:xfrm>
          <a:off x="14325111" y="65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153310</xdr:rowOff>
    </xdr:from>
    <xdr:to>
      <xdr:col>72</xdr:col>
      <xdr:colOff>38100</xdr:colOff>
      <xdr:row>38</xdr:row>
      <xdr:rowOff>83460</xdr:rowOff>
    </xdr:to>
    <xdr:sp macro="" textlink="">
      <xdr:nvSpPr>
        <xdr:cNvPr id="531" name="楕円 530"/>
        <xdr:cNvSpPr/>
      </xdr:nvSpPr>
      <xdr:spPr>
        <a:xfrm>
          <a:off x="13652500" y="64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74587</xdr:rowOff>
    </xdr:from>
    <xdr:ext cx="534377" cy="259045"/>
    <xdr:sp macro="" textlink="">
      <xdr:nvSpPr>
        <xdr:cNvPr id="532" name="テキスト ボックス 531"/>
        <xdr:cNvSpPr txBox="1"/>
      </xdr:nvSpPr>
      <xdr:spPr>
        <a:xfrm>
          <a:off x="13436111" y="65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146242</xdr:rowOff>
    </xdr:from>
    <xdr:to>
      <xdr:col>67</xdr:col>
      <xdr:colOff>101600</xdr:colOff>
      <xdr:row>38</xdr:row>
      <xdr:rowOff>76392</xdr:rowOff>
    </xdr:to>
    <xdr:sp macro="" textlink="">
      <xdr:nvSpPr>
        <xdr:cNvPr id="533" name="楕円 532"/>
        <xdr:cNvSpPr/>
      </xdr:nvSpPr>
      <xdr:spPr>
        <a:xfrm>
          <a:off x="12763500" y="64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67519</xdr:rowOff>
    </xdr:from>
    <xdr:ext cx="534377" cy="259045"/>
    <xdr:sp macro="" textlink="">
      <xdr:nvSpPr>
        <xdr:cNvPr id="534" name="テキスト ボックス 533"/>
        <xdr:cNvSpPr txBox="1"/>
      </xdr:nvSpPr>
      <xdr:spPr>
        <a:xfrm>
          <a:off x="12547111" y="65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168032</xdr:rowOff>
    </xdr:from>
    <xdr:to>
      <xdr:col>85</xdr:col>
      <xdr:colOff>127000</xdr:colOff>
      <xdr:row>58</xdr:row>
      <xdr:rowOff>168362</xdr:rowOff>
    </xdr:to>
    <xdr:cxnSp macro="">
      <xdr:nvCxnSpPr>
        <xdr:cNvPr id="565" name="直線コネクタ 564"/>
        <xdr:cNvCxnSpPr/>
      </xdr:nvCxnSpPr>
      <xdr:spPr>
        <a:xfrm flipV="1">
          <a:off x="15481300" y="10112132"/>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160805</xdr:rowOff>
    </xdr:from>
    <xdr:to>
      <xdr:col>81</xdr:col>
      <xdr:colOff>50800</xdr:colOff>
      <xdr:row>58</xdr:row>
      <xdr:rowOff>168362</xdr:rowOff>
    </xdr:to>
    <xdr:cxnSp macro="">
      <xdr:nvCxnSpPr>
        <xdr:cNvPr id="568" name="直線コネクタ 567"/>
        <xdr:cNvCxnSpPr/>
      </xdr:nvCxnSpPr>
      <xdr:spPr>
        <a:xfrm>
          <a:off x="14592300" y="10104905"/>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160805</xdr:rowOff>
    </xdr:from>
    <xdr:to>
      <xdr:col>76</xdr:col>
      <xdr:colOff>114300</xdr:colOff>
      <xdr:row>58</xdr:row>
      <xdr:rowOff>161251</xdr:rowOff>
    </xdr:to>
    <xdr:cxnSp macro="">
      <xdr:nvCxnSpPr>
        <xdr:cNvPr id="571" name="直線コネクタ 570"/>
        <xdr:cNvCxnSpPr/>
      </xdr:nvCxnSpPr>
      <xdr:spPr>
        <a:xfrm flipV="1">
          <a:off x="13703300" y="10104905"/>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161251</xdr:rowOff>
    </xdr:from>
    <xdr:to>
      <xdr:col>71</xdr:col>
      <xdr:colOff>177800</xdr:colOff>
      <xdr:row>59</xdr:row>
      <xdr:rowOff>14915</xdr:rowOff>
    </xdr:to>
    <xdr:cxnSp macro="">
      <xdr:nvCxnSpPr>
        <xdr:cNvPr id="574" name="直線コネクタ 573"/>
        <xdr:cNvCxnSpPr/>
      </xdr:nvCxnSpPr>
      <xdr:spPr>
        <a:xfrm flipV="1">
          <a:off x="12814300" y="10105351"/>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117232</xdr:rowOff>
    </xdr:from>
    <xdr:to>
      <xdr:col>85</xdr:col>
      <xdr:colOff>177800</xdr:colOff>
      <xdr:row>59</xdr:row>
      <xdr:rowOff>47382</xdr:rowOff>
    </xdr:to>
    <xdr:sp macro="" textlink="">
      <xdr:nvSpPr>
        <xdr:cNvPr id="584" name="楕円 583"/>
        <xdr:cNvSpPr/>
      </xdr:nvSpPr>
      <xdr:spPr>
        <a:xfrm>
          <a:off x="16268700" y="100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117562</xdr:rowOff>
    </xdr:from>
    <xdr:to>
      <xdr:col>81</xdr:col>
      <xdr:colOff>101600</xdr:colOff>
      <xdr:row>59</xdr:row>
      <xdr:rowOff>47712</xdr:rowOff>
    </xdr:to>
    <xdr:sp macro="" textlink="">
      <xdr:nvSpPr>
        <xdr:cNvPr id="586" name="楕円 585"/>
        <xdr:cNvSpPr/>
      </xdr:nvSpPr>
      <xdr:spPr>
        <a:xfrm>
          <a:off x="15430500" y="100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38839</xdr:rowOff>
    </xdr:from>
    <xdr:ext cx="534377" cy="259045"/>
    <xdr:sp macro="" textlink="">
      <xdr:nvSpPr>
        <xdr:cNvPr id="587" name="テキスト ボックス 586"/>
        <xdr:cNvSpPr txBox="1"/>
      </xdr:nvSpPr>
      <xdr:spPr>
        <a:xfrm>
          <a:off x="15214111" y="101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110005</xdr:rowOff>
    </xdr:from>
    <xdr:to>
      <xdr:col>76</xdr:col>
      <xdr:colOff>165100</xdr:colOff>
      <xdr:row>59</xdr:row>
      <xdr:rowOff>40155</xdr:rowOff>
    </xdr:to>
    <xdr:sp macro="" textlink="">
      <xdr:nvSpPr>
        <xdr:cNvPr id="588" name="楕円 587"/>
        <xdr:cNvSpPr/>
      </xdr:nvSpPr>
      <xdr:spPr>
        <a:xfrm>
          <a:off x="14541500" y="1005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56682</xdr:rowOff>
    </xdr:from>
    <xdr:ext cx="534377" cy="259045"/>
    <xdr:sp macro="" textlink="">
      <xdr:nvSpPr>
        <xdr:cNvPr id="589" name="テキスト ボックス 588"/>
        <xdr:cNvSpPr txBox="1"/>
      </xdr:nvSpPr>
      <xdr:spPr>
        <a:xfrm>
          <a:off x="14325111" y="98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110451</xdr:rowOff>
    </xdr:from>
    <xdr:to>
      <xdr:col>72</xdr:col>
      <xdr:colOff>38100</xdr:colOff>
      <xdr:row>59</xdr:row>
      <xdr:rowOff>40601</xdr:rowOff>
    </xdr:to>
    <xdr:sp macro="" textlink="">
      <xdr:nvSpPr>
        <xdr:cNvPr id="590" name="楕円 589"/>
        <xdr:cNvSpPr/>
      </xdr:nvSpPr>
      <xdr:spPr>
        <a:xfrm>
          <a:off x="13652500" y="100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31728</xdr:rowOff>
    </xdr:from>
    <xdr:ext cx="534377" cy="259045"/>
    <xdr:sp macro="" textlink="">
      <xdr:nvSpPr>
        <xdr:cNvPr id="591" name="テキスト ボックス 590"/>
        <xdr:cNvSpPr txBox="1"/>
      </xdr:nvSpPr>
      <xdr:spPr>
        <a:xfrm>
          <a:off x="13436111" y="101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135565</xdr:rowOff>
    </xdr:from>
    <xdr:to>
      <xdr:col>67</xdr:col>
      <xdr:colOff>101600</xdr:colOff>
      <xdr:row>59</xdr:row>
      <xdr:rowOff>65715</xdr:rowOff>
    </xdr:to>
    <xdr:sp macro="" textlink="">
      <xdr:nvSpPr>
        <xdr:cNvPr id="592" name="楕円 591"/>
        <xdr:cNvSpPr/>
      </xdr:nvSpPr>
      <xdr:spPr>
        <a:xfrm>
          <a:off x="12763500" y="100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56842</xdr:rowOff>
    </xdr:from>
    <xdr:ext cx="534377" cy="259045"/>
    <xdr:sp macro="" textlink="">
      <xdr:nvSpPr>
        <xdr:cNvPr id="593" name="テキスト ボックス 592"/>
        <xdr:cNvSpPr txBox="1"/>
      </xdr:nvSpPr>
      <xdr:spPr>
        <a:xfrm>
          <a:off x="12547111" y="101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22983</xdr:rowOff>
    </xdr:from>
    <xdr:to>
      <xdr:col>85</xdr:col>
      <xdr:colOff>127000</xdr:colOff>
      <xdr:row>97</xdr:row>
      <xdr:rowOff>37350</xdr:rowOff>
    </xdr:to>
    <xdr:cxnSp macro="">
      <xdr:nvCxnSpPr>
        <xdr:cNvPr id="675" name="直線コネクタ 674"/>
        <xdr:cNvCxnSpPr/>
      </xdr:nvCxnSpPr>
      <xdr:spPr>
        <a:xfrm flipV="1">
          <a:off x="15481300" y="16653633"/>
          <a:ext cx="8382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34927</xdr:rowOff>
    </xdr:from>
    <xdr:to>
      <xdr:col>81</xdr:col>
      <xdr:colOff>50800</xdr:colOff>
      <xdr:row>97</xdr:row>
      <xdr:rowOff>37350</xdr:rowOff>
    </xdr:to>
    <xdr:cxnSp macro="">
      <xdr:nvCxnSpPr>
        <xdr:cNvPr id="678" name="直線コネクタ 677"/>
        <xdr:cNvCxnSpPr/>
      </xdr:nvCxnSpPr>
      <xdr:spPr>
        <a:xfrm>
          <a:off x="14592300" y="166655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30784</xdr:rowOff>
    </xdr:from>
    <xdr:to>
      <xdr:col>76</xdr:col>
      <xdr:colOff>114300</xdr:colOff>
      <xdr:row>97</xdr:row>
      <xdr:rowOff>34927</xdr:rowOff>
    </xdr:to>
    <xdr:cxnSp macro="">
      <xdr:nvCxnSpPr>
        <xdr:cNvPr id="681" name="直線コネクタ 680"/>
        <xdr:cNvCxnSpPr/>
      </xdr:nvCxnSpPr>
      <xdr:spPr>
        <a:xfrm>
          <a:off x="13703300" y="1666143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29904</xdr:rowOff>
    </xdr:from>
    <xdr:to>
      <xdr:col>71</xdr:col>
      <xdr:colOff>177800</xdr:colOff>
      <xdr:row>97</xdr:row>
      <xdr:rowOff>30784</xdr:rowOff>
    </xdr:to>
    <xdr:cxnSp macro="">
      <xdr:nvCxnSpPr>
        <xdr:cNvPr id="684" name="直線コネクタ 683"/>
        <xdr:cNvCxnSpPr/>
      </xdr:nvCxnSpPr>
      <xdr:spPr>
        <a:xfrm>
          <a:off x="12814300" y="16660554"/>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143633</xdr:rowOff>
    </xdr:from>
    <xdr:to>
      <xdr:col>85</xdr:col>
      <xdr:colOff>177800</xdr:colOff>
      <xdr:row>97</xdr:row>
      <xdr:rowOff>73783</xdr:rowOff>
    </xdr:to>
    <xdr:sp macro="" textlink="">
      <xdr:nvSpPr>
        <xdr:cNvPr id="694" name="楕円 693"/>
        <xdr:cNvSpPr/>
      </xdr:nvSpPr>
      <xdr:spPr>
        <a:xfrm>
          <a:off x="16268700" y="166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122060</xdr:rowOff>
    </xdr:from>
    <xdr:ext cx="534377" cy="259045"/>
    <xdr:sp macro="" textlink="">
      <xdr:nvSpPr>
        <xdr:cNvPr id="695" name="公債費該当値テキスト"/>
        <xdr:cNvSpPr txBox="1"/>
      </xdr:nvSpPr>
      <xdr:spPr>
        <a:xfrm>
          <a:off x="16370300" y="165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158000</xdr:rowOff>
    </xdr:from>
    <xdr:to>
      <xdr:col>81</xdr:col>
      <xdr:colOff>101600</xdr:colOff>
      <xdr:row>97</xdr:row>
      <xdr:rowOff>88150</xdr:rowOff>
    </xdr:to>
    <xdr:sp macro="" textlink="">
      <xdr:nvSpPr>
        <xdr:cNvPr id="696" name="楕円 695"/>
        <xdr:cNvSpPr/>
      </xdr:nvSpPr>
      <xdr:spPr>
        <a:xfrm>
          <a:off x="15430500" y="16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79277</xdr:rowOff>
    </xdr:from>
    <xdr:ext cx="534377" cy="259045"/>
    <xdr:sp macro="" textlink="">
      <xdr:nvSpPr>
        <xdr:cNvPr id="697" name="テキスト ボックス 696"/>
        <xdr:cNvSpPr txBox="1"/>
      </xdr:nvSpPr>
      <xdr:spPr>
        <a:xfrm>
          <a:off x="15214111" y="167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155577</xdr:rowOff>
    </xdr:from>
    <xdr:to>
      <xdr:col>76</xdr:col>
      <xdr:colOff>165100</xdr:colOff>
      <xdr:row>97</xdr:row>
      <xdr:rowOff>85727</xdr:rowOff>
    </xdr:to>
    <xdr:sp macro="" textlink="">
      <xdr:nvSpPr>
        <xdr:cNvPr id="698" name="楕円 697"/>
        <xdr:cNvSpPr/>
      </xdr:nvSpPr>
      <xdr:spPr>
        <a:xfrm>
          <a:off x="14541500" y="1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76854</xdr:rowOff>
    </xdr:from>
    <xdr:ext cx="534377" cy="259045"/>
    <xdr:sp macro="" textlink="">
      <xdr:nvSpPr>
        <xdr:cNvPr id="699" name="テキスト ボックス 698"/>
        <xdr:cNvSpPr txBox="1"/>
      </xdr:nvSpPr>
      <xdr:spPr>
        <a:xfrm>
          <a:off x="14325111" y="167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151434</xdr:rowOff>
    </xdr:from>
    <xdr:to>
      <xdr:col>72</xdr:col>
      <xdr:colOff>38100</xdr:colOff>
      <xdr:row>97</xdr:row>
      <xdr:rowOff>81584</xdr:rowOff>
    </xdr:to>
    <xdr:sp macro="" textlink="">
      <xdr:nvSpPr>
        <xdr:cNvPr id="700" name="楕円 699"/>
        <xdr:cNvSpPr/>
      </xdr:nvSpPr>
      <xdr:spPr>
        <a:xfrm>
          <a:off x="13652500" y="16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72711</xdr:rowOff>
    </xdr:from>
    <xdr:ext cx="534377" cy="259045"/>
    <xdr:sp macro="" textlink="">
      <xdr:nvSpPr>
        <xdr:cNvPr id="701" name="テキスト ボックス 700"/>
        <xdr:cNvSpPr txBox="1"/>
      </xdr:nvSpPr>
      <xdr:spPr>
        <a:xfrm>
          <a:off x="13436111" y="167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150554</xdr:rowOff>
    </xdr:from>
    <xdr:to>
      <xdr:col>67</xdr:col>
      <xdr:colOff>101600</xdr:colOff>
      <xdr:row>97</xdr:row>
      <xdr:rowOff>80704</xdr:rowOff>
    </xdr:to>
    <xdr:sp macro="" textlink="">
      <xdr:nvSpPr>
        <xdr:cNvPr id="702" name="楕円 701"/>
        <xdr:cNvSpPr/>
      </xdr:nvSpPr>
      <xdr:spPr>
        <a:xfrm>
          <a:off x="12763500" y="166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71831</xdr:rowOff>
    </xdr:from>
    <xdr:ext cx="534377" cy="259045"/>
    <xdr:sp macro="" textlink="">
      <xdr:nvSpPr>
        <xdr:cNvPr id="703" name="テキスト ボックス 702"/>
        <xdr:cNvSpPr txBox="1"/>
      </xdr:nvSpPr>
      <xdr:spPr>
        <a:xfrm>
          <a:off x="12547111" y="1670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において類似団体よりも住民一人当たりのコストが低い数値となっている。教育費が県平均を上回っているのは、幼小中学校に日本語指導助手や特別支援教育等のための支援員の配置を積極的に配置していることが要因に上げられる。議会費、民生費、衛生費、公債費は類似団体よりも低い状態が続いているが、民生費は上昇傾向が続き、差が狭まってきており、高齢化が進んていることが要因だと思われる。商工費は観光産業や商店街が町内に無いため低い値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拡大があったが、観光関係がないため大きな影響はなかった。ただし、業種に関わらず打撃を受けた事業所への対応事業を行ったため、例年よりは事業経費が伸びた。近年、新規施設建設も殆どなく、町面積も狭いため、土木費も低く抑えられてきたことから公債費も低く維持でき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実質単年度収支のマイナスが続いてきたが、令和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新型コロナウイルス感染症拡大の影響により実施ができなかった事業も多く、また町民の方の日頃の感染症対策の徹底の成果により、新型コロナウイルス対応地方創生臨時交付金を大幅に超えた感染症対策事業の実施の必要はなく、黒字となった。コロナ禍が終息し事業が通常通りできる状態となった際にも大幅に悪化しないように、職員の意識改革を継続し、行政の効率化と収支のバランスがとれた事業展開を行う必要がある。今後は、扶助費等の増加や施設改修等に対応するため、歳入確保を一層強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にはなっていないが、上水道事業以外は、一般会計からの補填に頼っている面が多い。特に下水道事業への繰出金が多いため、使用料金の見直し等を早めに検討し、経営の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4457645</v>
      </c>
      <c r="BO4" s="433"/>
      <c r="BP4" s="433"/>
      <c r="BQ4" s="433"/>
      <c r="BR4" s="433"/>
      <c r="BS4" s="433"/>
      <c r="BT4" s="433"/>
      <c r="BU4" s="434"/>
      <c r="BV4" s="432">
        <v>3448222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8.3000000000000007</v>
      </c>
      <c r="CU4" s="439"/>
      <c r="CV4" s="439"/>
      <c r="CW4" s="439"/>
      <c r="CX4" s="439"/>
      <c r="CY4" s="439"/>
      <c r="CZ4" s="439"/>
      <c r="DA4" s="440"/>
      <c r="DB4" s="438">
        <v>4.9000000000000004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4248101</v>
      </c>
      <c r="BO5" s="470"/>
      <c r="BP5" s="470"/>
      <c r="BQ5" s="470"/>
      <c r="BR5" s="470"/>
      <c r="BS5" s="470"/>
      <c r="BT5" s="470"/>
      <c r="BU5" s="471"/>
      <c r="BV5" s="469">
        <v>3258366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83.9</v>
      </c>
      <c r="CU5" s="467"/>
      <c r="CV5" s="467"/>
      <c r="CW5" s="467"/>
      <c r="CX5" s="467"/>
      <c r="CY5" s="467"/>
      <c r="CZ5" s="467"/>
      <c r="DA5" s="468"/>
      <c r="DB5" s="466">
        <v>87.7</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209544</v>
      </c>
      <c r="BO6" s="470"/>
      <c r="BP6" s="470"/>
      <c r="BQ6" s="470"/>
      <c r="BR6" s="470"/>
      <c r="BS6" s="470"/>
      <c r="BT6" s="470"/>
      <c r="BU6" s="471"/>
      <c r="BV6" s="469">
        <v>189856</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88.6</v>
      </c>
      <c r="CU6" s="507"/>
      <c r="CV6" s="507"/>
      <c r="CW6" s="507"/>
      <c r="CX6" s="507"/>
      <c r="CY6" s="507"/>
      <c r="CZ6" s="507"/>
      <c r="DA6" s="508"/>
      <c r="DB6" s="506">
        <v>92.6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12258</v>
      </c>
      <c r="BO7" s="470"/>
      <c r="BP7" s="470"/>
      <c r="BQ7" s="470"/>
      <c r="BR7" s="470"/>
      <c r="BS7" s="470"/>
      <c r="BT7" s="470"/>
      <c r="BU7" s="471"/>
      <c r="BV7" s="469">
        <v>80178</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2364254</v>
      </c>
      <c r="CU7" s="470"/>
      <c r="CV7" s="470"/>
      <c r="CW7" s="470"/>
      <c r="CX7" s="470"/>
      <c r="CY7" s="470"/>
      <c r="CZ7" s="470"/>
      <c r="DA7" s="471"/>
      <c r="DB7" s="469">
        <v>2224095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197286</v>
      </c>
      <c r="BO8" s="470"/>
      <c r="BP8" s="470"/>
      <c r="BQ8" s="470"/>
      <c r="BR8" s="470"/>
      <c r="BS8" s="470"/>
      <c r="BT8" s="470"/>
      <c r="BU8" s="471"/>
      <c r="BV8" s="469">
        <v>109678</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0.6</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8071</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113</v>
      </c>
      <c r="AV9" s="502"/>
      <c r="AW9" s="502"/>
      <c r="AX9" s="502"/>
      <c r="AY9" s="503" t="s">
        <v>114</v>
      </c>
      <c r="AZ9" s="504"/>
      <c r="BA9" s="504"/>
      <c r="BB9" s="504"/>
      <c r="BC9" s="504"/>
      <c r="BD9" s="504"/>
      <c r="BE9" s="504"/>
      <c r="BF9" s="504"/>
      <c r="BG9" s="504"/>
      <c r="BH9" s="504"/>
      <c r="BI9" s="504"/>
      <c r="BJ9" s="504"/>
      <c r="BK9" s="504"/>
      <c r="BL9" s="504"/>
      <c r="BM9" s="505"/>
      <c r="BN9" s="469">
        <v>87608</v>
      </c>
      <c r="BO9" s="470"/>
      <c r="BP9" s="470"/>
      <c r="BQ9" s="470"/>
      <c r="BR9" s="470"/>
      <c r="BS9" s="470"/>
      <c r="BT9" s="470"/>
      <c r="BU9" s="471"/>
      <c r="BV9" s="469">
        <v>15218</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9.1</v>
      </c>
      <c r="CU9" s="467"/>
      <c r="CV9" s="467"/>
      <c r="CW9" s="467"/>
      <c r="CX9" s="467"/>
      <c r="CY9" s="467"/>
      <c r="CZ9" s="467"/>
      <c r="DA9" s="468"/>
      <c r="DB9" s="466">
        <v>9.1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8202</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125580</v>
      </c>
      <c r="BO10" s="470"/>
      <c r="BP10" s="470"/>
      <c r="BQ10" s="470"/>
      <c r="BR10" s="470"/>
      <c r="BS10" s="470"/>
      <c r="BT10" s="470"/>
      <c r="BU10" s="471"/>
      <c r="BV10" s="469">
        <v>492</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8166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7620</v>
      </c>
      <c r="S13" s="554"/>
      <c r="T13" s="554"/>
      <c r="U13" s="554"/>
      <c r="V13" s="555"/>
      <c r="W13" s="485" t="s">
        <v>139</v>
      </c>
      <c r="X13" s="486"/>
      <c r="Y13" s="486"/>
      <c r="Z13" s="486"/>
      <c r="AA13" s="486"/>
      <c r="AB13" s="476"/>
      <c r="AC13" s="520">
        <v>127</v>
      </c>
      <c r="AD13" s="521"/>
      <c r="AE13" s="521"/>
      <c r="AF13" s="521"/>
      <c r="AG13" s="563"/>
      <c r="AH13" s="520">
        <v>143</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213188</v>
      </c>
      <c r="BO13" s="470"/>
      <c r="BP13" s="470"/>
      <c r="BQ13" s="470"/>
      <c r="BR13" s="470"/>
      <c r="BS13" s="470"/>
      <c r="BT13" s="470"/>
      <c r="BU13" s="471"/>
      <c r="BV13" s="469">
        <v>-84290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2.7</v>
      </c>
      <c r="CU13" s="467"/>
      <c r="CV13" s="467"/>
      <c r="CW13" s="467"/>
      <c r="CX13" s="467"/>
      <c r="CY13" s="467"/>
      <c r="CZ13" s="467"/>
      <c r="DA13" s="468"/>
      <c r="DB13" s="466">
        <v>2.2000000000000002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8291</v>
      </c>
      <c r="S14" s="554"/>
      <c r="T14" s="554"/>
      <c r="U14" s="554"/>
      <c r="V14" s="555"/>
      <c r="W14" s="459"/>
      <c r="X14" s="460"/>
      <c r="Y14" s="460"/>
      <c r="Z14" s="460"/>
      <c r="AA14" s="460"/>
      <c r="AB14" s="449"/>
      <c r="AC14" s="556">
        <v>3.2</v>
      </c>
      <c r="AD14" s="557"/>
      <c r="AE14" s="557"/>
      <c r="AF14" s="557"/>
      <c r="AG14" s="558"/>
      <c r="AH14" s="556">
        <v>3.4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7696</v>
      </c>
      <c r="S15" s="554"/>
      <c r="T15" s="554"/>
      <c r="U15" s="554"/>
      <c r="V15" s="555"/>
      <c r="W15" s="485" t="s">
        <v>148</v>
      </c>
      <c r="X15" s="486"/>
      <c r="Y15" s="486"/>
      <c r="Z15" s="486"/>
      <c r="AA15" s="486"/>
      <c r="AB15" s="476"/>
      <c r="AC15" s="520">
        <v>1748</v>
      </c>
      <c r="AD15" s="521"/>
      <c r="AE15" s="521"/>
      <c r="AF15" s="521"/>
      <c r="AG15" s="563"/>
      <c r="AH15" s="520">
        <v>1906</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1135170</v>
      </c>
      <c r="BO15" s="433"/>
      <c r="BP15" s="433"/>
      <c r="BQ15" s="433"/>
      <c r="BR15" s="433"/>
      <c r="BS15" s="433"/>
      <c r="BT15" s="433"/>
      <c r="BU15" s="434"/>
      <c r="BV15" s="432">
        <v>1095050</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44.1</v>
      </c>
      <c r="AD16" s="557"/>
      <c r="AE16" s="557"/>
      <c r="AF16" s="557"/>
      <c r="AG16" s="558"/>
      <c r="AH16" s="556">
        <v>45.3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1941253</v>
      </c>
      <c r="BO16" s="470"/>
      <c r="BP16" s="470"/>
      <c r="BQ16" s="470"/>
      <c r="BR16" s="470"/>
      <c r="BS16" s="470"/>
      <c r="BT16" s="470"/>
      <c r="BU16" s="471"/>
      <c r="BV16" s="469">
        <v>1811974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2092</v>
      </c>
      <c r="AD17" s="521"/>
      <c r="AE17" s="521"/>
      <c r="AF17" s="521"/>
      <c r="AG17" s="563"/>
      <c r="AH17" s="520">
        <v>2157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1432073</v>
      </c>
      <c r="BO17" s="470"/>
      <c r="BP17" s="470"/>
      <c r="BQ17" s="470"/>
      <c r="BR17" s="470"/>
      <c r="BS17" s="470"/>
      <c r="BT17" s="470"/>
      <c r="BU17" s="471"/>
      <c r="BV17" s="469">
        <v>1390835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12.87</v>
      </c>
      <c r="M18" s="585"/>
      <c r="N18" s="585"/>
      <c r="O18" s="585"/>
      <c r="P18" s="585"/>
      <c r="Q18" s="585"/>
      <c r="R18" s="586"/>
      <c r="S18" s="586"/>
      <c r="T18" s="586"/>
      <c r="U18" s="586"/>
      <c r="V18" s="587"/>
      <c r="W18" s="487"/>
      <c r="X18" s="488"/>
      <c r="Y18" s="488"/>
      <c r="Z18" s="488"/>
      <c r="AA18" s="488"/>
      <c r="AB18" s="479"/>
      <c r="AC18" s="588">
        <v>52.7</v>
      </c>
      <c r="AD18" s="589"/>
      <c r="AE18" s="589"/>
      <c r="AF18" s="589"/>
      <c r="AG18" s="590"/>
      <c r="AH18" s="588">
        <v>51.3</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1950905</v>
      </c>
      <c r="BO18" s="470"/>
      <c r="BP18" s="470"/>
      <c r="BQ18" s="470"/>
      <c r="BR18" s="470"/>
      <c r="BS18" s="470"/>
      <c r="BT18" s="470"/>
      <c r="BU18" s="471"/>
      <c r="BV18" s="469">
        <v>1953939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627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2726095</v>
      </c>
      <c r="BO19" s="470"/>
      <c r="BP19" s="470"/>
      <c r="BQ19" s="470"/>
      <c r="BR19" s="470"/>
      <c r="BS19" s="470"/>
      <c r="BT19" s="470"/>
      <c r="BU19" s="471"/>
      <c r="BV19" s="469">
        <v>2536528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3200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2698866</v>
      </c>
      <c r="BO23" s="470"/>
      <c r="BP23" s="470"/>
      <c r="BQ23" s="470"/>
      <c r="BR23" s="470"/>
      <c r="BS23" s="470"/>
      <c r="BT23" s="470"/>
      <c r="BU23" s="471"/>
      <c r="BV23" s="469">
        <v>2733111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6750</v>
      </c>
      <c r="R24" s="521"/>
      <c r="S24" s="521"/>
      <c r="T24" s="521"/>
      <c r="U24" s="521"/>
      <c r="V24" s="563"/>
      <c r="W24" s="622"/>
      <c r="X24" s="610"/>
      <c r="Y24" s="611"/>
      <c r="Z24" s="519" t="s">
        <v>172</v>
      </c>
      <c r="AA24" s="499"/>
      <c r="AB24" s="499"/>
      <c r="AC24" s="499"/>
      <c r="AD24" s="499"/>
      <c r="AE24" s="499"/>
      <c r="AF24" s="499"/>
      <c r="AG24" s="500"/>
      <c r="AH24" s="520">
        <v>70</v>
      </c>
      <c r="AI24" s="521"/>
      <c r="AJ24" s="521"/>
      <c r="AK24" s="521"/>
      <c r="AL24" s="563"/>
      <c r="AM24" s="520">
        <v>202160</v>
      </c>
      <c r="AN24" s="521"/>
      <c r="AO24" s="521"/>
      <c r="AP24" s="521"/>
      <c r="AQ24" s="521"/>
      <c r="AR24" s="563"/>
      <c r="AS24" s="520">
        <v>2888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2477478</v>
      </c>
      <c r="BO24" s="470"/>
      <c r="BP24" s="470"/>
      <c r="BQ24" s="470"/>
      <c r="BR24" s="470"/>
      <c r="BS24" s="470"/>
      <c r="BT24" s="470"/>
      <c r="BU24" s="471"/>
      <c r="BV24" s="469">
        <v>2470823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5900</v>
      </c>
      <c r="R25" s="521"/>
      <c r="S25" s="521"/>
      <c r="T25" s="521"/>
      <c r="U25" s="521"/>
      <c r="V25" s="563"/>
      <c r="W25" s="622"/>
      <c r="X25" s="610"/>
      <c r="Y25" s="611"/>
      <c r="Z25" s="519" t="s">
        <v>175</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141217</v>
      </c>
      <c r="BO25" s="433"/>
      <c r="BP25" s="433"/>
      <c r="BQ25" s="433"/>
      <c r="BR25" s="433"/>
      <c r="BS25" s="433"/>
      <c r="BT25" s="433"/>
      <c r="BU25" s="434"/>
      <c r="BV25" s="432">
        <v>124755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5320</v>
      </c>
      <c r="R26" s="521"/>
      <c r="S26" s="521"/>
      <c r="T26" s="521"/>
      <c r="U26" s="521"/>
      <c r="V26" s="563"/>
      <c r="W26" s="622"/>
      <c r="X26" s="610"/>
      <c r="Y26" s="611"/>
      <c r="Z26" s="519" t="s">
        <v>178</v>
      </c>
      <c r="AA26" s="632"/>
      <c r="AB26" s="632"/>
      <c r="AC26" s="632"/>
      <c r="AD26" s="632"/>
      <c r="AE26" s="632"/>
      <c r="AF26" s="632"/>
      <c r="AG26" s="633"/>
      <c r="AH26" s="520">
        <v>1</v>
      </c>
      <c r="AI26" s="521"/>
      <c r="AJ26" s="521"/>
      <c r="AK26" s="521"/>
      <c r="AL26" s="563"/>
      <c r="AM26" s="520" t="s">
        <v>179</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2800</v>
      </c>
      <c r="R27" s="521"/>
      <c r="S27" s="521"/>
      <c r="T27" s="521"/>
      <c r="U27" s="521"/>
      <c r="V27" s="563"/>
      <c r="W27" s="622"/>
      <c r="X27" s="610"/>
      <c r="Y27" s="611"/>
      <c r="Z27" s="519" t="s">
        <v>182</v>
      </c>
      <c r="AA27" s="499"/>
      <c r="AB27" s="499"/>
      <c r="AC27" s="499"/>
      <c r="AD27" s="499"/>
      <c r="AE27" s="499"/>
      <c r="AF27" s="499"/>
      <c r="AG27" s="500"/>
      <c r="AH27" s="520">
        <v>5</v>
      </c>
      <c r="AI27" s="521"/>
      <c r="AJ27" s="521"/>
      <c r="AK27" s="521"/>
      <c r="AL27" s="563"/>
      <c r="AM27" s="520">
        <v>12890</v>
      </c>
      <c r="AN27" s="521"/>
      <c r="AO27" s="521"/>
      <c r="AP27" s="521"/>
      <c r="AQ27" s="521"/>
      <c r="AR27" s="563"/>
      <c r="AS27" s="520">
        <v>2578</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2100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993429</v>
      </c>
      <c r="BO28" s="433"/>
      <c r="BP28" s="433"/>
      <c r="BQ28" s="433"/>
      <c r="BR28" s="433"/>
      <c r="BS28" s="433"/>
      <c r="BT28" s="433"/>
      <c r="BU28" s="434"/>
      <c r="BV28" s="432">
        <v>867849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8</v>
      </c>
      <c r="M29" s="521"/>
      <c r="N29" s="521"/>
      <c r="O29" s="521"/>
      <c r="P29" s="563"/>
      <c r="Q29" s="520">
        <v>1900</v>
      </c>
      <c r="R29" s="521"/>
      <c r="S29" s="521"/>
      <c r="T29" s="521"/>
      <c r="U29" s="521"/>
      <c r="V29" s="563"/>
      <c r="W29" s="623"/>
      <c r="X29" s="624"/>
      <c r="Y29" s="625"/>
      <c r="Z29" s="519" t="s">
        <v>188</v>
      </c>
      <c r="AA29" s="499"/>
      <c r="AB29" s="499"/>
      <c r="AC29" s="499"/>
      <c r="AD29" s="499"/>
      <c r="AE29" s="499"/>
      <c r="AF29" s="499"/>
      <c r="AG29" s="500"/>
      <c r="AH29" s="520">
        <v>75</v>
      </c>
      <c r="AI29" s="521"/>
      <c r="AJ29" s="521"/>
      <c r="AK29" s="521"/>
      <c r="AL29" s="563"/>
      <c r="AM29" s="520">
        <v>215050</v>
      </c>
      <c r="AN29" s="521"/>
      <c r="AO29" s="521"/>
      <c r="AP29" s="521"/>
      <c r="AQ29" s="521"/>
      <c r="AR29" s="563"/>
      <c r="AS29" s="520">
        <v>2867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100703</v>
      </c>
      <c r="BO29" s="470"/>
      <c r="BP29" s="470"/>
      <c r="BQ29" s="470"/>
      <c r="BR29" s="470"/>
      <c r="BS29" s="470"/>
      <c r="BT29" s="470"/>
      <c r="BU29" s="471"/>
      <c r="BV29" s="469">
        <v>100673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95.4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595727</v>
      </c>
      <c r="BO30" s="646"/>
      <c r="BP30" s="646"/>
      <c r="BQ30" s="646"/>
      <c r="BR30" s="646"/>
      <c r="BS30" s="646"/>
      <c r="BT30" s="646"/>
      <c r="BU30" s="647"/>
      <c r="BV30" s="645">
        <v>595228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可茂衛生施設利用組合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岐阜県市町村会館組合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岐阜県市町村職員退職手当組合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可茂消防事務組合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後期高齢者医療連合（一般会計分）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後期高齢者医療連合（特別会計分）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可茂公設地方卸売市場組合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xZ1t4GYT/0JUD0MWKg0RCApXCocZH8vXNuxHsrD4+4qVTEhAs3BxyL8lly5nQSg2BRtAcHnYv4/fSPQkPOWmeg==" saltValue="vVgLDx5k0ZnLU/l6bEyj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568</v>
      </c>
      <c r="D34" s="1250"/>
      <c r="E34" s="1251"/>
      <c r="F34" s="32">
        <v>24.98</v>
      </c>
      <c r="G34" s="33">
        <v>25.12</v>
      </c>
      <c r="H34" s="33">
        <v>26.04</v>
      </c>
      <c r="I34" s="33">
        <v>27.29</v>
      </c>
      <c r="J34" s="34">
        <v>26.76</v>
      </c>
      <c r="K34" s="22"/>
      <c r="L34" s="22"/>
      <c r="M34" s="22"/>
      <c r="N34" s="22"/>
      <c r="O34" s="22"/>
      <c r="P34" s="22"/>
    </row>
    <row r="35" spans="1:16" ht="39" customHeight="1" x14ac:dyDescent="0.15">
      <c r="A35" s="22"/>
      <c r="B35" s="35"/>
      <c r="C35" s="1244" t="s">
        <v>569</v>
      </c>
      <c r="D35" s="1245"/>
      <c r="E35" s="1246"/>
      <c r="F35" s="36" t="s">
        <v>517</v>
      </c>
      <c r="G35" s="37" t="s">
        <v>517</v>
      </c>
      <c r="H35" s="37" t="s">
        <v>517</v>
      </c>
      <c r="I35" s="37">
        <v>6.63</v>
      </c>
      <c r="J35" s="38">
        <v>8.42</v>
      </c>
      <c r="K35" s="22"/>
      <c r="L35" s="22"/>
      <c r="M35" s="22"/>
      <c r="N35" s="22"/>
      <c r="O35" s="22"/>
      <c r="P35" s="22"/>
    </row>
    <row r="36" spans="1:16" ht="39" customHeight="1" x14ac:dyDescent="0.15">
      <c r="A36" s="22"/>
      <c r="B36" s="35"/>
      <c r="C36" s="1244" t="s">
        <v>570</v>
      </c>
      <c r="D36" s="1245"/>
      <c r="E36" s="1246"/>
      <c r="F36" s="36">
        <v>4.99</v>
      </c>
      <c r="G36" s="37">
        <v>3.05</v>
      </c>
      <c r="H36" s="37">
        <v>4.24</v>
      </c>
      <c r="I36" s="37">
        <v>4.93</v>
      </c>
      <c r="J36" s="38">
        <v>8.34</v>
      </c>
      <c r="K36" s="22"/>
      <c r="L36" s="22"/>
      <c r="M36" s="22"/>
      <c r="N36" s="22"/>
      <c r="O36" s="22"/>
      <c r="P36" s="22"/>
    </row>
    <row r="37" spans="1:16" ht="39" customHeight="1" x14ac:dyDescent="0.15">
      <c r="A37" s="22"/>
      <c r="B37" s="35"/>
      <c r="C37" s="1244" t="s">
        <v>571</v>
      </c>
      <c r="D37" s="1245"/>
      <c r="E37" s="1246"/>
      <c r="F37" s="36">
        <v>5.18</v>
      </c>
      <c r="G37" s="37">
        <v>6.66</v>
      </c>
      <c r="H37" s="37">
        <v>7.17</v>
      </c>
      <c r="I37" s="37">
        <v>3.31</v>
      </c>
      <c r="J37" s="38">
        <v>4.18</v>
      </c>
      <c r="K37" s="22"/>
      <c r="L37" s="22"/>
      <c r="M37" s="22"/>
      <c r="N37" s="22"/>
      <c r="O37" s="22"/>
      <c r="P37" s="22"/>
    </row>
    <row r="38" spans="1:16" ht="39" customHeight="1" x14ac:dyDescent="0.15">
      <c r="A38" s="22"/>
      <c r="B38" s="35"/>
      <c r="C38" s="1244" t="s">
        <v>572</v>
      </c>
      <c r="D38" s="1245"/>
      <c r="E38" s="1246"/>
      <c r="F38" s="36">
        <v>1.35</v>
      </c>
      <c r="G38" s="37">
        <v>1.27</v>
      </c>
      <c r="H38" s="37">
        <v>1.34</v>
      </c>
      <c r="I38" s="37">
        <v>0.72</v>
      </c>
      <c r="J38" s="38">
        <v>0.62</v>
      </c>
      <c r="K38" s="22"/>
      <c r="L38" s="22"/>
      <c r="M38" s="22"/>
      <c r="N38" s="22"/>
      <c r="O38" s="22"/>
      <c r="P38" s="22"/>
    </row>
    <row r="39" spans="1:16" ht="39" customHeight="1" x14ac:dyDescent="0.15">
      <c r="A39" s="22"/>
      <c r="B39" s="35"/>
      <c r="C39" s="1244" t="s">
        <v>573</v>
      </c>
      <c r="D39" s="1245"/>
      <c r="E39" s="1246"/>
      <c r="F39" s="36">
        <v>0.09</v>
      </c>
      <c r="G39" s="37">
        <v>0.11</v>
      </c>
      <c r="H39" s="37">
        <v>0.1</v>
      </c>
      <c r="I39" s="37">
        <v>0.1</v>
      </c>
      <c r="J39" s="38">
        <v>0.14000000000000001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575</v>
      </c>
      <c r="D43" s="1248"/>
      <c r="E43" s="1249"/>
      <c r="F43" s="41">
        <v>0.38</v>
      </c>
      <c r="G43" s="42">
        <v>0.87</v>
      </c>
      <c r="H43" s="42">
        <v>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NSnrhx8vNIXqTerp13s46xaao12udtu22rW62KJpGf5BQKNHDohg2XVbpAtB0vQE6+6QyyJzA+aYhFx6sB8KQ==" saltValue="Y1OWNjEpirNPcr/s3ane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240</v>
      </c>
      <c r="L45" s="60">
        <v>238</v>
      </c>
      <c r="M45" s="60">
        <v>234</v>
      </c>
      <c r="N45" s="60">
        <v>231</v>
      </c>
      <c r="O45" s="61">
        <v>248</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14</v>
      </c>
      <c r="F48" s="1260"/>
      <c r="G48" s="1260"/>
      <c r="H48" s="1260"/>
      <c r="I48" s="1260"/>
      <c r="J48" s="1261"/>
      <c r="K48" s="63">
        <v>48</v>
      </c>
      <c r="L48" s="64">
        <v>52</v>
      </c>
      <c r="M48" s="64">
        <v>45</v>
      </c>
      <c r="N48" s="64">
        <v>62</v>
      </c>
      <c r="O48" s="65">
        <v>58</v>
      </c>
      <c r="P48" s="48"/>
      <c r="Q48" s="48"/>
      <c r="R48" s="48"/>
      <c r="S48" s="48"/>
      <c r="T48" s="48"/>
      <c r="U48" s="48"/>
    </row>
    <row r="49" spans="1:21" ht="30.75" customHeight="1" x14ac:dyDescent="0.15">
      <c r="A49" s="48"/>
      <c r="B49" s="1254"/>
      <c r="C49" s="1255"/>
      <c r="D49" s="62"/>
      <c r="E49" s="1260" t="s">
        <v>15</v>
      </c>
      <c r="F49" s="1260"/>
      <c r="G49" s="1260"/>
      <c r="H49" s="1260"/>
      <c r="I49" s="1260"/>
      <c r="J49" s="1261"/>
      <c r="K49" s="63">
        <v>14</v>
      </c>
      <c r="L49" s="64">
        <v>16</v>
      </c>
      <c r="M49" s="64">
        <v>7</v>
      </c>
      <c r="N49" s="64">
        <v>12</v>
      </c>
      <c r="O49" s="65">
        <v>16</v>
      </c>
      <c r="P49" s="48"/>
      <c r="Q49" s="48"/>
      <c r="R49" s="48"/>
      <c r="S49" s="48"/>
      <c r="T49" s="48"/>
      <c r="U49" s="48"/>
    </row>
    <row r="50" spans="1:21" ht="30.75" customHeight="1" x14ac:dyDescent="0.15">
      <c r="A50" s="48"/>
      <c r="B50" s="1254"/>
      <c r="C50" s="1255"/>
      <c r="D50" s="62"/>
      <c r="E50" s="1260" t="s">
        <v>16</v>
      </c>
      <c r="F50" s="1260"/>
      <c r="G50" s="1260"/>
      <c r="H50" s="1260"/>
      <c r="I50" s="1260"/>
      <c r="J50" s="1261"/>
      <c r="K50" s="63">
        <v>21</v>
      </c>
      <c r="L50" s="64">
        <v>1</v>
      </c>
      <c r="M50" s="64">
        <v>1</v>
      </c>
      <c r="N50" s="64">
        <v>1</v>
      </c>
      <c r="O50" s="65">
        <v>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517</v>
      </c>
      <c r="L51" s="64" t="s">
        <v>517</v>
      </c>
      <c r="M51" s="64" t="s">
        <v>517</v>
      </c>
      <c r="N51" s="64" t="s">
        <v>517</v>
      </c>
      <c r="O51" s="65" t="s">
        <v>517</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258</v>
      </c>
      <c r="L52" s="64">
        <v>264</v>
      </c>
      <c r="M52" s="64">
        <v>265</v>
      </c>
      <c r="N52" s="64">
        <v>241</v>
      </c>
      <c r="O52" s="65">
        <v>239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65</v>
      </c>
      <c r="L53" s="69">
        <v>43</v>
      </c>
      <c r="M53" s="69">
        <v>22</v>
      </c>
      <c r="N53" s="69">
        <v>65</v>
      </c>
      <c r="O53" s="70">
        <v>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517</v>
      </c>
      <c r="L57" s="84" t="s">
        <v>517</v>
      </c>
      <c r="M57" s="84" t="s">
        <v>517</v>
      </c>
      <c r="N57" s="84" t="s">
        <v>517</v>
      </c>
      <c r="O57" s="85" t="s">
        <v>517</v>
      </c>
    </row>
    <row r="58" spans="1:21" ht="31.5" customHeight="1" thickBot="1" x14ac:dyDescent="0.2">
      <c r="B58" s="1270"/>
      <c r="C58" s="1271"/>
      <c r="D58" s="1275" t="s">
        <v>26</v>
      </c>
      <c r="E58" s="1276"/>
      <c r="F58" s="1276"/>
      <c r="G58" s="1276"/>
      <c r="H58" s="1276"/>
      <c r="I58" s="1276"/>
      <c r="J58" s="1277"/>
      <c r="K58" s="86" t="s">
        <v>517</v>
      </c>
      <c r="L58" s="87" t="s">
        <v>517</v>
      </c>
      <c r="M58" s="87" t="s">
        <v>517</v>
      </c>
      <c r="N58" s="87" t="s">
        <v>517</v>
      </c>
      <c r="O58" s="88" t="s">
        <v>517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Dn9ScLcTAO4L4QiadP5cy7xwW6JrhzN4FReVv1HqEnGmV4tJjbRgaPXB7PhyBlcOHCLzS6/ww60UP3F8GVNA==" saltValue="vnfxv4eX1hh5mwRUUHdY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78" t="s">
        <v>29</v>
      </c>
      <c r="C41" s="1279"/>
      <c r="D41" s="102"/>
      <c r="E41" s="1284" t="s">
        <v>30</v>
      </c>
      <c r="F41" s="1284"/>
      <c r="G41" s="1284"/>
      <c r="H41" s="1285"/>
      <c r="I41" s="103">
        <v>2653</v>
      </c>
      <c r="J41" s="104">
        <v>2710</v>
      </c>
      <c r="K41" s="104">
        <v>2702</v>
      </c>
      <c r="L41" s="104">
        <v>2733</v>
      </c>
      <c r="M41" s="105">
        <v>2699</v>
      </c>
    </row>
    <row r="42" spans="2:13" ht="27.75" customHeight="1" x14ac:dyDescent="0.15">
      <c r="B42" s="1280"/>
      <c r="C42" s="1281"/>
      <c r="D42" s="106"/>
      <c r="E42" s="1286" t="s">
        <v>31</v>
      </c>
      <c r="F42" s="1286"/>
      <c r="G42" s="1286"/>
      <c r="H42" s="1287"/>
      <c r="I42" s="107" t="s">
        <v>517</v>
      </c>
      <c r="J42" s="108" t="s">
        <v>517</v>
      </c>
      <c r="K42" s="108">
        <v>3</v>
      </c>
      <c r="L42" s="108">
        <v>2</v>
      </c>
      <c r="M42" s="109">
        <v>1</v>
      </c>
    </row>
    <row r="43" spans="2:13" ht="27.75" customHeight="1" x14ac:dyDescent="0.15">
      <c r="B43" s="1280"/>
      <c r="C43" s="1281"/>
      <c r="D43" s="106"/>
      <c r="E43" s="1286" t="s">
        <v>32</v>
      </c>
      <c r="F43" s="1286"/>
      <c r="G43" s="1286"/>
      <c r="H43" s="1287"/>
      <c r="I43" s="107">
        <v>411</v>
      </c>
      <c r="J43" s="108">
        <v>527</v>
      </c>
      <c r="K43" s="108">
        <v>493</v>
      </c>
      <c r="L43" s="108">
        <v>531</v>
      </c>
      <c r="M43" s="109">
        <v>647</v>
      </c>
    </row>
    <row r="44" spans="2:13" ht="27.75" customHeight="1" x14ac:dyDescent="0.15">
      <c r="B44" s="1280"/>
      <c r="C44" s="1281"/>
      <c r="D44" s="106"/>
      <c r="E44" s="1286" t="s">
        <v>33</v>
      </c>
      <c r="F44" s="1286"/>
      <c r="G44" s="1286"/>
      <c r="H44" s="1287"/>
      <c r="I44" s="107">
        <v>47</v>
      </c>
      <c r="J44" s="108">
        <v>42</v>
      </c>
      <c r="K44" s="108">
        <v>110</v>
      </c>
      <c r="L44" s="108">
        <v>129</v>
      </c>
      <c r="M44" s="109">
        <v>139</v>
      </c>
    </row>
    <row r="45" spans="2:13" ht="27.75" customHeight="1" x14ac:dyDescent="0.15">
      <c r="B45" s="1280"/>
      <c r="C45" s="1281"/>
      <c r="D45" s="106"/>
      <c r="E45" s="1286" t="s">
        <v>34</v>
      </c>
      <c r="F45" s="1286"/>
      <c r="G45" s="1286"/>
      <c r="H45" s="1287"/>
      <c r="I45" s="107" t="s">
        <v>517</v>
      </c>
      <c r="J45" s="108" t="s">
        <v>517</v>
      </c>
      <c r="K45" s="108" t="s">
        <v>517</v>
      </c>
      <c r="L45" s="108" t="s">
        <v>517</v>
      </c>
      <c r="M45" s="109" t="s">
        <v>517</v>
      </c>
    </row>
    <row r="46" spans="2:13" ht="27.75" customHeight="1" x14ac:dyDescent="0.15">
      <c r="B46" s="1280"/>
      <c r="C46" s="1281"/>
      <c r="D46" s="110"/>
      <c r="E46" s="1286" t="s">
        <v>35</v>
      </c>
      <c r="F46" s="1286"/>
      <c r="G46" s="1286"/>
      <c r="H46" s="1287"/>
      <c r="I46" s="107" t="s">
        <v>517</v>
      </c>
      <c r="J46" s="108" t="s">
        <v>517</v>
      </c>
      <c r="K46" s="108" t="s">
        <v>517</v>
      </c>
      <c r="L46" s="108" t="s">
        <v>517</v>
      </c>
      <c r="M46" s="109" t="s">
        <v>517</v>
      </c>
    </row>
    <row r="47" spans="2:13" ht="27.75" customHeight="1" x14ac:dyDescent="0.15">
      <c r="B47" s="1280"/>
      <c r="C47" s="1281"/>
      <c r="D47" s="111"/>
      <c r="E47" s="1288" t="s">
        <v>36</v>
      </c>
      <c r="F47" s="1289"/>
      <c r="G47" s="1289"/>
      <c r="H47" s="1290"/>
      <c r="I47" s="107" t="s">
        <v>517</v>
      </c>
      <c r="J47" s="108" t="s">
        <v>517</v>
      </c>
      <c r="K47" s="108" t="s">
        <v>517</v>
      </c>
      <c r="L47" s="108" t="s">
        <v>517</v>
      </c>
      <c r="M47" s="109" t="s">
        <v>517</v>
      </c>
    </row>
    <row r="48" spans="2:13" ht="27.75" customHeight="1" x14ac:dyDescent="0.15">
      <c r="B48" s="1280"/>
      <c r="C48" s="1281"/>
      <c r="D48" s="106"/>
      <c r="E48" s="1286" t="s">
        <v>37</v>
      </c>
      <c r="F48" s="1286"/>
      <c r="G48" s="1286"/>
      <c r="H48" s="1287"/>
      <c r="I48" s="107" t="s">
        <v>517</v>
      </c>
      <c r="J48" s="108" t="s">
        <v>517</v>
      </c>
      <c r="K48" s="108" t="s">
        <v>517</v>
      </c>
      <c r="L48" s="108" t="s">
        <v>517</v>
      </c>
      <c r="M48" s="109" t="s">
        <v>517</v>
      </c>
    </row>
    <row r="49" spans="2:13" ht="27.75" customHeight="1" x14ac:dyDescent="0.15">
      <c r="B49" s="1282"/>
      <c r="C49" s="1283"/>
      <c r="D49" s="106"/>
      <c r="E49" s="1286" t="s">
        <v>38</v>
      </c>
      <c r="F49" s="1286"/>
      <c r="G49" s="1286"/>
      <c r="H49" s="1287"/>
      <c r="I49" s="107" t="s">
        <v>517</v>
      </c>
      <c r="J49" s="108" t="s">
        <v>517</v>
      </c>
      <c r="K49" s="108" t="s">
        <v>517</v>
      </c>
      <c r="L49" s="108" t="s">
        <v>517</v>
      </c>
      <c r="M49" s="109" t="s">
        <v>517</v>
      </c>
    </row>
    <row r="50" spans="2:13" ht="27.75" customHeight="1" x14ac:dyDescent="0.15">
      <c r="B50" s="1291" t="s">
        <v>39</v>
      </c>
      <c r="C50" s="1292"/>
      <c r="D50" s="112"/>
      <c r="E50" s="1286" t="s">
        <v>40</v>
      </c>
      <c r="F50" s="1286"/>
      <c r="G50" s="1286"/>
      <c r="H50" s="1287"/>
      <c r="I50" s="107">
        <v>2144</v>
      </c>
      <c r="J50" s="108">
        <v>2045</v>
      </c>
      <c r="K50" s="108">
        <v>1896</v>
      </c>
      <c r="L50" s="108">
        <v>1933</v>
      </c>
      <c r="M50" s="109">
        <v>2059</v>
      </c>
    </row>
    <row r="51" spans="2:13" ht="27.75" customHeight="1" x14ac:dyDescent="0.15">
      <c r="B51" s="1280"/>
      <c r="C51" s="1281"/>
      <c r="D51" s="106"/>
      <c r="E51" s="1286" t="s">
        <v>41</v>
      </c>
      <c r="F51" s="1286"/>
      <c r="G51" s="1286"/>
      <c r="H51" s="1287"/>
      <c r="I51" s="107">
        <v>5</v>
      </c>
      <c r="J51" s="108">
        <v>2</v>
      </c>
      <c r="K51" s="108">
        <v>1</v>
      </c>
      <c r="L51" s="108">
        <v>0</v>
      </c>
      <c r="M51" s="109" t="s">
        <v>517</v>
      </c>
    </row>
    <row r="52" spans="2:13" ht="27.75" customHeight="1" x14ac:dyDescent="0.15">
      <c r="B52" s="1282"/>
      <c r="C52" s="1283"/>
      <c r="D52" s="106"/>
      <c r="E52" s="1286" t="s">
        <v>42</v>
      </c>
      <c r="F52" s="1286"/>
      <c r="G52" s="1286"/>
      <c r="H52" s="1287"/>
      <c r="I52" s="107">
        <v>2927</v>
      </c>
      <c r="J52" s="108">
        <v>2848</v>
      </c>
      <c r="K52" s="108">
        <v>2747</v>
      </c>
      <c r="L52" s="108">
        <v>2717</v>
      </c>
      <c r="M52" s="109">
        <v>2668</v>
      </c>
    </row>
    <row r="53" spans="2:13" ht="27.75" customHeight="1" thickBot="1" x14ac:dyDescent="0.2">
      <c r="B53" s="1293" t="s">
        <v>43</v>
      </c>
      <c r="C53" s="1294"/>
      <c r="D53" s="113"/>
      <c r="E53" s="1295" t="s">
        <v>44</v>
      </c>
      <c r="F53" s="1295"/>
      <c r="G53" s="1295"/>
      <c r="H53" s="1296"/>
      <c r="I53" s="114">
        <v>-1965</v>
      </c>
      <c r="J53" s="115">
        <v>-1616</v>
      </c>
      <c r="K53" s="115">
        <v>-1336</v>
      </c>
      <c r="L53" s="115">
        <v>-1255</v>
      </c>
      <c r="M53" s="116">
        <v>-1242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2Rb/GfZLbvioFftbGXksl04xHrkWOAPB4Lvcwc6qxNoR5CEothByNpRwVpBn6CwgR9tI1fzKUw4NPPn2nH9RQ==" saltValue="qRSjuvz6mPazMaAtkLdL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47</v>
      </c>
      <c r="D55" s="1305"/>
      <c r="E55" s="1306"/>
      <c r="F55" s="128">
        <v>967</v>
      </c>
      <c r="G55" s="128">
        <v>868</v>
      </c>
      <c r="H55" s="129">
        <v>993</v>
      </c>
    </row>
    <row r="56" spans="2:8" ht="52.5" customHeight="1" x14ac:dyDescent="0.15">
      <c r="B56" s="130"/>
      <c r="C56" s="1307" t="s">
        <v>48</v>
      </c>
      <c r="D56" s="1307"/>
      <c r="E56" s="1308"/>
      <c r="F56" s="131">
        <v>101</v>
      </c>
      <c r="G56" s="131">
        <v>101</v>
      </c>
      <c r="H56" s="132">
        <v>101</v>
      </c>
    </row>
    <row r="57" spans="2:8" ht="53.25" customHeight="1" x14ac:dyDescent="0.15">
      <c r="B57" s="130"/>
      <c r="C57" s="1309" t="s">
        <v>49</v>
      </c>
      <c r="D57" s="1309"/>
      <c r="E57" s="1310"/>
      <c r="F57" s="133">
        <v>591</v>
      </c>
      <c r="G57" s="133">
        <v>595</v>
      </c>
      <c r="H57" s="134">
        <v>596</v>
      </c>
    </row>
    <row r="58" spans="2:8" ht="45.75" customHeight="1" x14ac:dyDescent="0.15">
      <c r="B58" s="135"/>
      <c r="C58" s="1297" t="s">
        <v>597</v>
      </c>
      <c r="D58" s="1298"/>
      <c r="E58" s="1299"/>
      <c r="F58" s="136">
        <v>303</v>
      </c>
      <c r="G58" s="136">
        <v>303</v>
      </c>
      <c r="H58" s="137">
        <v>303</v>
      </c>
    </row>
    <row r="59" spans="2:8" ht="45.75" customHeight="1" x14ac:dyDescent="0.15">
      <c r="B59" s="135"/>
      <c r="C59" s="1297" t="s">
        <v>598</v>
      </c>
      <c r="D59" s="1298"/>
      <c r="E59" s="1299"/>
      <c r="F59" s="136">
        <v>281</v>
      </c>
      <c r="G59" s="136">
        <v>285</v>
      </c>
      <c r="H59" s="137">
        <v>285</v>
      </c>
    </row>
    <row r="60" spans="2:8" ht="45.75" customHeight="1" x14ac:dyDescent="0.15">
      <c r="B60" s="135"/>
      <c r="C60" s="1297" t="s">
        <v>602</v>
      </c>
      <c r="D60" s="1298"/>
      <c r="E60" s="1299"/>
      <c r="F60" s="136">
        <v>7</v>
      </c>
      <c r="G60" s="136">
        <v>7</v>
      </c>
      <c r="H60" s="137">
        <v>7</v>
      </c>
    </row>
    <row r="61" spans="2:8" ht="45.75" customHeight="1" x14ac:dyDescent="0.15">
      <c r="B61" s="135"/>
      <c r="C61" s="1297" t="s">
        <v>601</v>
      </c>
      <c r="D61" s="1298"/>
      <c r="E61" s="1299"/>
      <c r="F61" s="136" t="s">
        <v>600</v>
      </c>
      <c r="G61" s="136" t="s">
        <v>603</v>
      </c>
      <c r="H61" s="137">
        <v>1</v>
      </c>
    </row>
    <row r="62" spans="2:8" ht="45.75" customHeight="1" thickBot="1" x14ac:dyDescent="0.2">
      <c r="B62" s="138"/>
      <c r="C62" s="1300" t="s">
        <v>599</v>
      </c>
      <c r="D62" s="1301"/>
      <c r="E62" s="1302"/>
      <c r="F62" s="139" t="s">
        <v>604</v>
      </c>
      <c r="G62" s="139" t="s">
        <v>604</v>
      </c>
      <c r="H62" s="140" t="s">
        <v>604</v>
      </c>
    </row>
    <row r="63" spans="2:8" ht="52.5" customHeight="1" thickBot="1" x14ac:dyDescent="0.2">
      <c r="B63" s="141"/>
      <c r="C63" s="1303" t="s">
        <v>50</v>
      </c>
      <c r="D63" s="1303"/>
      <c r="E63" s="1304"/>
      <c r="F63" s="142">
        <v>1659</v>
      </c>
      <c r="G63" s="142">
        <v>1564</v>
      </c>
      <c r="H63" s="143">
        <v>1690</v>
      </c>
    </row>
    <row r="64" spans="2:8" ht="15" customHeight="1" x14ac:dyDescent="0.15"/>
  </sheetData>
  <sheetProtection algorithmName="SHA-512" hashValue="yy2W0kFmoBl/K4ruhEa1pRJ3a2RzFNwsMfLPlU/LLh5sjKAsf++CIEH402VHLeQWQb3ubOEBvGMQGgZR1vfn+Q==" saltValue="KuChvmEaWbmXNo1qbjJr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614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609</v>
      </c>
    </row>
    <row r="50" spans="1:109" ht="13.5" x14ac:dyDescent="0.1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89"/>
      <c r="G51" s="1313"/>
      <c r="H51" s="1313"/>
      <c r="I51" s="1330"/>
      <c r="J51" s="1330"/>
      <c r="K51" s="1328"/>
      <c r="L51" s="1328"/>
      <c r="M51" s="1328"/>
      <c r="N51" s="1328"/>
      <c r="AM51" s="396"/>
      <c r="AN51" s="1327" t="s">
        <v>608</v>
      </c>
      <c r="AO51" s="1327"/>
      <c r="AP51" s="1327"/>
      <c r="AQ51" s="1327"/>
      <c r="AR51" s="1327"/>
      <c r="AS51" s="1327"/>
      <c r="AT51" s="1327"/>
      <c r="AU51" s="1327"/>
      <c r="AV51" s="1327"/>
      <c r="AW51" s="1327"/>
      <c r="AX51" s="1327"/>
      <c r="AY51" s="1327"/>
      <c r="AZ51" s="1327"/>
      <c r="BA51" s="1327"/>
      <c r="BB51" s="1327" t="s">
        <v>606</v>
      </c>
      <c r="BC51" s="1327"/>
      <c r="BD51" s="1327"/>
      <c r="BE51" s="1327"/>
      <c r="BF51" s="1327"/>
      <c r="BG51" s="1327"/>
      <c r="BH51" s="1327"/>
      <c r="BI51" s="1327"/>
      <c r="BJ51" s="1327"/>
      <c r="BK51" s="1327"/>
      <c r="BL51" s="1327"/>
      <c r="BM51" s="1327"/>
      <c r="BN51" s="1327"/>
      <c r="BO51" s="1327"/>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9"/>
      <c r="G52" s="1313"/>
      <c r="H52" s="1313"/>
      <c r="I52" s="1330"/>
      <c r="J52" s="1330"/>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13"/>
      <c r="H53" s="1313"/>
      <c r="I53" s="1323"/>
      <c r="J53" s="1323"/>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12">
        <v>69.2</v>
      </c>
      <c r="BQ53" s="1312"/>
      <c r="BR53" s="1312"/>
      <c r="BS53" s="1312"/>
      <c r="BT53" s="1312"/>
      <c r="BU53" s="1312"/>
      <c r="BV53" s="1312"/>
      <c r="BW53" s="1312"/>
      <c r="BX53" s="1312">
        <v>70.400000000000006</v>
      </c>
      <c r="BY53" s="1312"/>
      <c r="BZ53" s="1312"/>
      <c r="CA53" s="1312"/>
      <c r="CB53" s="1312"/>
      <c r="CC53" s="1312"/>
      <c r="CD53" s="1312"/>
      <c r="CE53" s="1312"/>
      <c r="CF53" s="1312">
        <v>71.8</v>
      </c>
      <c r="CG53" s="1312"/>
      <c r="CH53" s="1312"/>
      <c r="CI53" s="1312"/>
      <c r="CJ53" s="1312"/>
      <c r="CK53" s="1312"/>
      <c r="CL53" s="1312"/>
      <c r="CM53" s="1312"/>
      <c r="CN53" s="1312">
        <v>72.900000000000006</v>
      </c>
      <c r="CO53" s="1312"/>
      <c r="CP53" s="1312"/>
      <c r="CQ53" s="1312"/>
      <c r="CR53" s="1312"/>
      <c r="CS53" s="1312"/>
      <c r="CT53" s="1312"/>
      <c r="CU53" s="1312"/>
      <c r="CV53" s="1312">
        <v>74.7</v>
      </c>
      <c r="CW53" s="1312"/>
      <c r="CX53" s="1312"/>
      <c r="CY53" s="1312"/>
      <c r="CZ53" s="1312"/>
      <c r="DA53" s="1312"/>
      <c r="DB53" s="1312"/>
      <c r="DC53" s="1312"/>
    </row>
    <row r="54" spans="1:109" ht="13.5" x14ac:dyDescent="0.15">
      <c r="A54" s="404"/>
      <c r="B54" s="389"/>
      <c r="G54" s="1313"/>
      <c r="H54" s="1313"/>
      <c r="I54" s="1323"/>
      <c r="J54" s="1323"/>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3"/>
      <c r="H55" s="1323"/>
      <c r="I55" s="1323"/>
      <c r="J55" s="1323"/>
      <c r="K55" s="1328"/>
      <c r="L55" s="1328"/>
      <c r="M55" s="1328"/>
      <c r="N55" s="1328"/>
      <c r="AN55" s="1311" t="s">
        <v>607</v>
      </c>
      <c r="AO55" s="1311"/>
      <c r="AP55" s="1311"/>
      <c r="AQ55" s="1311"/>
      <c r="AR55" s="1311"/>
      <c r="AS55" s="1311"/>
      <c r="AT55" s="1311"/>
      <c r="AU55" s="1311"/>
      <c r="AV55" s="1311"/>
      <c r="AW55" s="1311"/>
      <c r="AX55" s="1311"/>
      <c r="AY55" s="1311"/>
      <c r="AZ55" s="1311"/>
      <c r="BA55" s="1311"/>
      <c r="BB55" s="1327" t="s">
        <v>606</v>
      </c>
      <c r="BC55" s="1327"/>
      <c r="BD55" s="1327"/>
      <c r="BE55" s="1327"/>
      <c r="BF55" s="1327"/>
      <c r="BG55" s="1327"/>
      <c r="BH55" s="1327"/>
      <c r="BI55" s="1327"/>
      <c r="BJ55" s="1327"/>
      <c r="BK55" s="1327"/>
      <c r="BL55" s="1327"/>
      <c r="BM55" s="1327"/>
      <c r="BN55" s="1327"/>
      <c r="BO55" s="1327"/>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5" x14ac:dyDescent="0.15">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3"/>
      <c r="H57" s="1323"/>
      <c r="I57" s="1329"/>
      <c r="J57" s="1329"/>
      <c r="K57" s="1328"/>
      <c r="L57" s="1328"/>
      <c r="M57" s="1328"/>
      <c r="N57" s="1328"/>
      <c r="AM57" s="388"/>
      <c r="AN57" s="1311"/>
      <c r="AO57" s="1311"/>
      <c r="AP57" s="1311"/>
      <c r="AQ57" s="1311"/>
      <c r="AR57" s="1311"/>
      <c r="AS57" s="1311"/>
      <c r="AT57" s="1311"/>
      <c r="AU57" s="1311"/>
      <c r="AV57" s="1311"/>
      <c r="AW57" s="1311"/>
      <c r="AX57" s="1311"/>
      <c r="AY57" s="1311"/>
      <c r="AZ57" s="1311"/>
      <c r="BA57" s="1311"/>
      <c r="BB57" s="1327" t="s">
        <v>613</v>
      </c>
      <c r="BC57" s="1327"/>
      <c r="BD57" s="1327"/>
      <c r="BE57" s="1327"/>
      <c r="BF57" s="1327"/>
      <c r="BG57" s="1327"/>
      <c r="BH57" s="1327"/>
      <c r="BI57" s="1327"/>
      <c r="BJ57" s="1327"/>
      <c r="BK57" s="1327"/>
      <c r="BL57" s="1327"/>
      <c r="BM57" s="1327"/>
      <c r="BN57" s="1327"/>
      <c r="BO57" s="1327"/>
      <c r="BP57" s="1312">
        <v>58.6</v>
      </c>
      <c r="BQ57" s="1312"/>
      <c r="BR57" s="1312"/>
      <c r="BS57" s="1312"/>
      <c r="BT57" s="1312"/>
      <c r="BU57" s="1312"/>
      <c r="BV57" s="1312"/>
      <c r="BW57" s="1312"/>
      <c r="BX57" s="1312">
        <v>59.1</v>
      </c>
      <c r="BY57" s="1312"/>
      <c r="BZ57" s="1312"/>
      <c r="CA57" s="1312"/>
      <c r="CB57" s="1312"/>
      <c r="CC57" s="1312"/>
      <c r="CD57" s="1312"/>
      <c r="CE57" s="1312"/>
      <c r="CF57" s="1312">
        <v>61.2</v>
      </c>
      <c r="CG57" s="1312"/>
      <c r="CH57" s="1312"/>
      <c r="CI57" s="1312"/>
      <c r="CJ57" s="1312"/>
      <c r="CK57" s="1312"/>
      <c r="CL57" s="1312"/>
      <c r="CM57" s="1312"/>
      <c r="CN57" s="1312">
        <v>62.9</v>
      </c>
      <c r="CO57" s="1312"/>
      <c r="CP57" s="1312"/>
      <c r="CQ57" s="1312"/>
      <c r="CR57" s="1312"/>
      <c r="CS57" s="1312"/>
      <c r="CT57" s="1312"/>
      <c r="CU57" s="1312"/>
      <c r="CV57" s="1312">
        <v>64.2</v>
      </c>
      <c r="CW57" s="1312"/>
      <c r="CX57" s="1312"/>
      <c r="CY57" s="1312"/>
      <c r="CZ57" s="1312"/>
      <c r="DA57" s="1312"/>
      <c r="DB57" s="1312"/>
      <c r="DC57" s="1312"/>
      <c r="DD57" s="415"/>
      <c r="DE57" s="410"/>
    </row>
    <row r="58" spans="1:109" s="404" customFormat="1" ht="13.5" x14ac:dyDescent="0.15">
      <c r="A58" s="388"/>
      <c r="B58" s="410"/>
      <c r="G58" s="1323"/>
      <c r="H58" s="1323"/>
      <c r="I58" s="1329"/>
      <c r="J58" s="1329"/>
      <c r="K58" s="1328"/>
      <c r="L58" s="1328"/>
      <c r="M58" s="1328"/>
      <c r="N58" s="1328"/>
      <c r="AM58" s="388"/>
      <c r="AN58" s="1311"/>
      <c r="AO58" s="1311"/>
      <c r="AP58" s="1311"/>
      <c r="AQ58" s="1311"/>
      <c r="AR58" s="1311"/>
      <c r="AS58" s="1311"/>
      <c r="AT58" s="1311"/>
      <c r="AU58" s="1311"/>
      <c r="AV58" s="1311"/>
      <c r="AW58" s="1311"/>
      <c r="AX58" s="1311"/>
      <c r="AY58" s="1311"/>
      <c r="AZ58" s="1311"/>
      <c r="BA58" s="1311"/>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612</v>
      </c>
    </row>
    <row r="64" spans="1:109" ht="13.5" x14ac:dyDescent="0.15">
      <c r="B64" s="389"/>
      <c r="G64" s="405"/>
      <c r="I64" s="407"/>
      <c r="J64" s="407"/>
      <c r="K64" s="407"/>
      <c r="L64" s="407"/>
      <c r="M64" s="407"/>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4" t="s">
        <v>610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609</v>
      </c>
    </row>
    <row r="72" spans="2:107" ht="13.5" x14ac:dyDescent="0.1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ht="13.5" x14ac:dyDescent="0.15">
      <c r="B73" s="389"/>
      <c r="G73" s="1313"/>
      <c r="H73" s="1313"/>
      <c r="I73" s="1313"/>
      <c r="J73" s="1313"/>
      <c r="K73" s="1331"/>
      <c r="L73" s="1331"/>
      <c r="M73" s="1331"/>
      <c r="N73" s="1331"/>
      <c r="AM73" s="396"/>
      <c r="AN73" s="1327" t="s">
        <v>608</v>
      </c>
      <c r="AO73" s="1327"/>
      <c r="AP73" s="1327"/>
      <c r="AQ73" s="1327"/>
      <c r="AR73" s="1327"/>
      <c r="AS73" s="1327"/>
      <c r="AT73" s="1327"/>
      <c r="AU73" s="1327"/>
      <c r="AV73" s="1327"/>
      <c r="AW73" s="1327"/>
      <c r="AX73" s="1327"/>
      <c r="AY73" s="1327"/>
      <c r="AZ73" s="1327"/>
      <c r="BA73" s="1327"/>
      <c r="BB73" s="1327" t="s">
        <v>606</v>
      </c>
      <c r="BC73" s="1327"/>
      <c r="BD73" s="1327"/>
      <c r="BE73" s="1327"/>
      <c r="BF73" s="1327"/>
      <c r="BG73" s="1327"/>
      <c r="BH73" s="1327"/>
      <c r="BI73" s="1327"/>
      <c r="BJ73" s="1327"/>
      <c r="BK73" s="1327"/>
      <c r="BL73" s="1327"/>
      <c r="BM73" s="1327"/>
      <c r="BN73" s="1327"/>
      <c r="BO73" s="1327"/>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13"/>
      <c r="H74" s="1313"/>
      <c r="I74" s="1313"/>
      <c r="J74" s="1313"/>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13"/>
      <c r="H75" s="1313"/>
      <c r="I75" s="1323"/>
      <c r="J75" s="1323"/>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605</v>
      </c>
      <c r="BC75" s="1327"/>
      <c r="BD75" s="1327"/>
      <c r="BE75" s="1327"/>
      <c r="BF75" s="1327"/>
      <c r="BG75" s="1327"/>
      <c r="BH75" s="1327"/>
      <c r="BI75" s="1327"/>
      <c r="BJ75" s="1327"/>
      <c r="BK75" s="1327"/>
      <c r="BL75" s="1327"/>
      <c r="BM75" s="1327"/>
      <c r="BN75" s="1327"/>
      <c r="BO75" s="1327"/>
      <c r="BP75" s="1312">
        <v>5.3</v>
      </c>
      <c r="BQ75" s="1312"/>
      <c r="BR75" s="1312"/>
      <c r="BS75" s="1312"/>
      <c r="BT75" s="1312"/>
      <c r="BU75" s="1312"/>
      <c r="BV75" s="1312"/>
      <c r="BW75" s="1312"/>
      <c r="BX75" s="1312">
        <v>3.7</v>
      </c>
      <c r="BY75" s="1312"/>
      <c r="BZ75" s="1312"/>
      <c r="CA75" s="1312"/>
      <c r="CB75" s="1312"/>
      <c r="CC75" s="1312"/>
      <c r="CD75" s="1312"/>
      <c r="CE75" s="1312"/>
      <c r="CF75" s="1312">
        <v>2.2000000000000002</v>
      </c>
      <c r="CG75" s="1312"/>
      <c r="CH75" s="1312"/>
      <c r="CI75" s="1312"/>
      <c r="CJ75" s="1312"/>
      <c r="CK75" s="1312"/>
      <c r="CL75" s="1312"/>
      <c r="CM75" s="1312"/>
      <c r="CN75" s="1312">
        <v>2.2000000000000002</v>
      </c>
      <c r="CO75" s="1312"/>
      <c r="CP75" s="1312"/>
      <c r="CQ75" s="1312"/>
      <c r="CR75" s="1312"/>
      <c r="CS75" s="1312"/>
      <c r="CT75" s="1312"/>
      <c r="CU75" s="1312"/>
      <c r="CV75" s="1312">
        <v>2.7</v>
      </c>
      <c r="CW75" s="1312"/>
      <c r="CX75" s="1312"/>
      <c r="CY75" s="1312"/>
      <c r="CZ75" s="1312"/>
      <c r="DA75" s="1312"/>
      <c r="DB75" s="1312"/>
      <c r="DC75" s="1312"/>
    </row>
    <row r="76" spans="2:107" ht="13.5" x14ac:dyDescent="0.15">
      <c r="B76" s="389"/>
      <c r="G76" s="1313"/>
      <c r="H76" s="1313"/>
      <c r="I76" s="1323"/>
      <c r="J76" s="1323"/>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3"/>
      <c r="H77" s="1323"/>
      <c r="I77" s="1323"/>
      <c r="J77" s="1323"/>
      <c r="K77" s="1331"/>
      <c r="L77" s="1331"/>
      <c r="M77" s="1331"/>
      <c r="N77" s="1331"/>
      <c r="AN77" s="1311" t="s">
        <v>607</v>
      </c>
      <c r="AO77" s="1311"/>
      <c r="AP77" s="1311"/>
      <c r="AQ77" s="1311"/>
      <c r="AR77" s="1311"/>
      <c r="AS77" s="1311"/>
      <c r="AT77" s="1311"/>
      <c r="AU77" s="1311"/>
      <c r="AV77" s="1311"/>
      <c r="AW77" s="1311"/>
      <c r="AX77" s="1311"/>
      <c r="AY77" s="1311"/>
      <c r="AZ77" s="1311"/>
      <c r="BA77" s="1311"/>
      <c r="BB77" s="1327" t="s">
        <v>606</v>
      </c>
      <c r="BC77" s="1327"/>
      <c r="BD77" s="1327"/>
      <c r="BE77" s="1327"/>
      <c r="BF77" s="1327"/>
      <c r="BG77" s="1327"/>
      <c r="BH77" s="1327"/>
      <c r="BI77" s="1327"/>
      <c r="BJ77" s="1327"/>
      <c r="BK77" s="1327"/>
      <c r="BL77" s="1327"/>
      <c r="BM77" s="1327"/>
      <c r="BN77" s="1327"/>
      <c r="BO77" s="1327"/>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5" x14ac:dyDescent="0.15">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3"/>
      <c r="H79" s="1323"/>
      <c r="I79" s="1329"/>
      <c r="J79" s="1329"/>
      <c r="K79" s="1332"/>
      <c r="L79" s="1332"/>
      <c r="M79" s="1332"/>
      <c r="N79" s="1332"/>
      <c r="AN79" s="1311"/>
      <c r="AO79" s="1311"/>
      <c r="AP79" s="1311"/>
      <c r="AQ79" s="1311"/>
      <c r="AR79" s="1311"/>
      <c r="AS79" s="1311"/>
      <c r="AT79" s="1311"/>
      <c r="AU79" s="1311"/>
      <c r="AV79" s="1311"/>
      <c r="AW79" s="1311"/>
      <c r="AX79" s="1311"/>
      <c r="AY79" s="1311"/>
      <c r="AZ79" s="1311"/>
      <c r="BA79" s="1311"/>
      <c r="BB79" s="1327" t="s">
        <v>605</v>
      </c>
      <c r="BC79" s="1327"/>
      <c r="BD79" s="1327"/>
      <c r="BE79" s="1327"/>
      <c r="BF79" s="1327"/>
      <c r="BG79" s="1327"/>
      <c r="BH79" s="1327"/>
      <c r="BI79" s="1327"/>
      <c r="BJ79" s="1327"/>
      <c r="BK79" s="1327"/>
      <c r="BL79" s="1327"/>
      <c r="BM79" s="1327"/>
      <c r="BN79" s="1327"/>
      <c r="BO79" s="1327"/>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ht="13.5" x14ac:dyDescent="0.15">
      <c r="B80" s="389"/>
      <c r="G80" s="1323"/>
      <c r="H80" s="1323"/>
      <c r="I80" s="1329"/>
      <c r="J80" s="1329"/>
      <c r="K80" s="1332"/>
      <c r="L80" s="1332"/>
      <c r="M80" s="1332"/>
      <c r="N80" s="1332"/>
      <c r="AN80" s="1311"/>
      <c r="AO80" s="1311"/>
      <c r="AP80" s="1311"/>
      <c r="AQ80" s="1311"/>
      <c r="AR80" s="1311"/>
      <c r="AS80" s="1311"/>
      <c r="AT80" s="1311"/>
      <c r="AU80" s="1311"/>
      <c r="AV80" s="1311"/>
      <c r="AW80" s="1311"/>
      <c r="AX80" s="1311"/>
      <c r="AY80" s="1311"/>
      <c r="AZ80" s="1311"/>
      <c r="BA80" s="1311"/>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fgXCzJ0/z5Y0VCf2A/K1uBj9I82kaB2Q9TV/NiLOQ9AlkA7JX0kw/xfecz76yzDG9CRdopvBJLyhFXS0LPIkA==" saltValue="ReJtjl8QCM/jPjR5+Vyyy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3NIZv1Iep3B5aQ4WxC4mMO14uSszvUEvBKIId4XmGtc03eWXi9de1oCZCir0qDll+MpE6w5YQs0d/hKAhcsJiw==" saltValue="v8MdfnaJS4rCBs345c6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7pnX0uxmcX/M8MdtSjHDXjwLSvH5G8tk5kYQrjRjeohzTJ6pVw7vDaLLXH2bX2/Qm7LBbpeYsXMU0oVCFuK+Gw==" saltValue="n5GRbQPZqR3eRYJzoBQbN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55868</v>
      </c>
      <c r="E3" s="162"/>
      <c r="F3" s="163">
        <v>138651</v>
      </c>
      <c r="G3" s="164"/>
      <c r="H3" s="165"/>
    </row>
    <row r="4" spans="1:8" x14ac:dyDescent="0.15">
      <c r="A4" s="166"/>
      <c r="B4" s="167"/>
      <c r="C4" s="168"/>
      <c r="D4" s="169">
        <v>52317</v>
      </c>
      <c r="E4" s="170"/>
      <c r="F4" s="171">
        <v>71211</v>
      </c>
      <c r="G4" s="172"/>
      <c r="H4" s="173"/>
    </row>
    <row r="5" spans="1:8" x14ac:dyDescent="0.15">
      <c r="A5" s="154" t="s">
        <v>551</v>
      </c>
      <c r="B5" s="159"/>
      <c r="C5" s="160"/>
      <c r="D5" s="161">
        <v>44086</v>
      </c>
      <c r="E5" s="162"/>
      <c r="F5" s="163">
        <v>122882</v>
      </c>
      <c r="G5" s="164"/>
      <c r="H5" s="165"/>
    </row>
    <row r="6" spans="1:8" x14ac:dyDescent="0.15">
      <c r="A6" s="166"/>
      <c r="B6" s="167"/>
      <c r="C6" s="168"/>
      <c r="D6" s="169">
        <v>29571</v>
      </c>
      <c r="E6" s="170"/>
      <c r="F6" s="171">
        <v>65785</v>
      </c>
      <c r="G6" s="172"/>
      <c r="H6" s="173"/>
    </row>
    <row r="7" spans="1:8" x14ac:dyDescent="0.15">
      <c r="A7" s="154" t="s">
        <v>552</v>
      </c>
      <c r="B7" s="159"/>
      <c r="C7" s="160"/>
      <c r="D7" s="161">
        <v>41099</v>
      </c>
      <c r="E7" s="162"/>
      <c r="F7" s="163">
        <v>114790</v>
      </c>
      <c r="G7" s="164"/>
      <c r="H7" s="165"/>
    </row>
    <row r="8" spans="1:8" x14ac:dyDescent="0.15">
      <c r="A8" s="166"/>
      <c r="B8" s="167"/>
      <c r="C8" s="168"/>
      <c r="D8" s="169">
        <v>34846</v>
      </c>
      <c r="E8" s="170"/>
      <c r="F8" s="171">
        <v>55601</v>
      </c>
      <c r="G8" s="172"/>
      <c r="H8" s="173"/>
    </row>
    <row r="9" spans="1:8" x14ac:dyDescent="0.15">
      <c r="A9" s="154" t="s">
        <v>553</v>
      </c>
      <c r="B9" s="159"/>
      <c r="C9" s="160"/>
      <c r="D9" s="161">
        <v>40760</v>
      </c>
      <c r="E9" s="162"/>
      <c r="F9" s="163">
        <v>126262</v>
      </c>
      <c r="G9" s="164"/>
      <c r="H9" s="165"/>
    </row>
    <row r="10" spans="1:8" x14ac:dyDescent="0.15">
      <c r="A10" s="166"/>
      <c r="B10" s="167"/>
      <c r="C10" s="168"/>
      <c r="D10" s="169">
        <v>33180</v>
      </c>
      <c r="E10" s="170"/>
      <c r="F10" s="171">
        <v>56769</v>
      </c>
      <c r="G10" s="172"/>
      <c r="H10" s="173"/>
    </row>
    <row r="11" spans="1:8" x14ac:dyDescent="0.15">
      <c r="A11" s="154" t="s">
        <v>554</v>
      </c>
      <c r="B11" s="159"/>
      <c r="C11" s="160"/>
      <c r="D11" s="161">
        <v>40161</v>
      </c>
      <c r="E11" s="162"/>
      <c r="F11" s="163">
        <v>126525</v>
      </c>
      <c r="G11" s="164"/>
      <c r="H11" s="165"/>
    </row>
    <row r="12" spans="1:8" x14ac:dyDescent="0.15">
      <c r="A12" s="166"/>
      <c r="B12" s="167"/>
      <c r="C12" s="174"/>
      <c r="D12" s="169">
        <v>21220</v>
      </c>
      <c r="E12" s="170"/>
      <c r="F12" s="171">
        <v>67052</v>
      </c>
      <c r="G12" s="172"/>
      <c r="H12" s="173"/>
    </row>
    <row r="13" spans="1:8" x14ac:dyDescent="0.15">
      <c r="A13" s="154"/>
      <c r="B13" s="159"/>
      <c r="C13" s="175"/>
      <c r="D13" s="176">
        <v>44395</v>
      </c>
      <c r="E13" s="177"/>
      <c r="F13" s="178">
        <v>125822</v>
      </c>
      <c r="G13" s="179"/>
      <c r="H13" s="165"/>
    </row>
    <row r="14" spans="1:8" x14ac:dyDescent="0.15">
      <c r="A14" s="166"/>
      <c r="B14" s="167"/>
      <c r="C14" s="168"/>
      <c r="D14" s="169">
        <v>34227</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4.99</v>
      </c>
      <c r="C19" s="180">
        <f>ROUND(VALUE(SUBSTITUTE(実質収支比率等に係る経年分析!G$48,"▲","-")),2)</f>
        <v>3.05</v>
      </c>
      <c r="D19" s="180">
        <f>ROUND(VALUE(SUBSTITUTE(実質収支比率等に係る経年分析!H$48,"▲","-")),2)</f>
        <v>4.24</v>
      </c>
      <c r="E19" s="180">
        <f>ROUND(VALUE(SUBSTITUTE(実質収支比率等に係る経年分析!I$48,"▲","-")),2)</f>
        <v>4.93</v>
      </c>
      <c r="F19" s="180">
        <f>ROUND(VALUE(SUBSTITUTE(実質収支比率等に係る経年分析!J$48,"▲","-")),2)</f>
        <v>8.34</v>
      </c>
    </row>
    <row r="20" spans="1:11" x14ac:dyDescent="0.15">
      <c r="A20" s="180" t="s">
        <v>54</v>
      </c>
      <c r="B20" s="180">
        <f>ROUND(VALUE(SUBSTITUTE(実質収支比率等に係る経年分析!F$47,"▲","-")),2)</f>
        <v>58.32</v>
      </c>
      <c r="C20" s="180">
        <f>ROUND(VALUE(SUBSTITUTE(実質収支比率等に係る経年分析!G$47,"▲","-")),2)</f>
        <v>52.84</v>
      </c>
      <c r="D20" s="180">
        <f>ROUND(VALUE(SUBSTITUTE(実質収支比率等に係る経年分析!H$47,"▲","-")),2)</f>
        <v>43.43</v>
      </c>
      <c r="E20" s="180">
        <f>ROUND(VALUE(SUBSTITUTE(実質収支比率等に係る経年分析!I$47,"▲","-")),2)</f>
        <v>39.020000000000003</v>
      </c>
      <c r="F20" s="180">
        <f>ROUND(VALUE(SUBSTITUTE(実質収支比率等に係る経年分析!J$47,"▲","-")),2)</f>
        <v>42.02</v>
      </c>
    </row>
    <row r="21" spans="1:11" x14ac:dyDescent="0.15">
      <c r="A21" s="180" t="s">
        <v>55</v>
      </c>
      <c r="B21" s="180">
        <f>IF(ISNUMBER(VALUE(SUBSTITUTE(実質収支比率等に係る経年分析!F$49,"▲","-"))),ROUND(VALUE(SUBSTITUTE(実質収支比率等に係る経年分析!F$49,"▲","-")),2),NA())</f>
        <v>-0.95</v>
      </c>
      <c r="C21" s="180">
        <f>IF(ISNUMBER(VALUE(SUBSTITUTE(実質収支比率等に係る経年分析!G$49,"▲","-"))),ROUND(VALUE(SUBSTITUTE(実質収支比率等に係る経年分析!G$49,"▲","-")),2),NA())</f>
        <v>-6.34</v>
      </c>
      <c r="D21" s="180">
        <f>IF(ISNUMBER(VALUE(SUBSTITUTE(実質収支比率等に係る経年分析!H$49,"▲","-"))),ROUND(VALUE(SUBSTITUTE(実質収支比率等に係る経年分析!H$49,"▲","-")),2),NA())</f>
        <v>-7.73</v>
      </c>
      <c r="E21" s="180">
        <f>IF(ISNUMBER(VALUE(SUBSTITUTE(実質収支比率等に係る経年分析!I$49,"▲","-"))),ROUND(VALUE(SUBSTITUTE(実質収支比率等に係る経年分析!I$49,"▲","-")),2),NA())</f>
        <v>-3.79</v>
      </c>
      <c r="F21" s="180">
        <f>IF(ISNUMBER(VALUE(SUBSTITUTE(実質収支比率等に係る経年分析!J$49,"▲","-"))),ROUND(VALUE(SUBSTITUTE(実質収支比率等に係る経年分析!J$49,"▲","-")),2),NA())</f>
        <v>9.02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8.34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26.76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258</v>
      </c>
      <c r="E42" s="182"/>
      <c r="F42" s="182"/>
      <c r="G42" s="182">
        <f>'実質公債費比率（分子）の構造'!L$52</f>
        <v>264</v>
      </c>
      <c r="H42" s="182"/>
      <c r="I42" s="182"/>
      <c r="J42" s="182">
        <f>'実質公債費比率（分子）の構造'!M$52</f>
        <v>265</v>
      </c>
      <c r="K42" s="182"/>
      <c r="L42" s="182"/>
      <c r="M42" s="182">
        <f>'実質公債費比率（分子）の構造'!N$52</f>
        <v>241</v>
      </c>
      <c r="N42" s="182"/>
      <c r="O42" s="182"/>
      <c r="P42" s="182">
        <f>'実質公債費比率（分子）の構造'!O$52</f>
        <v>239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14</v>
      </c>
      <c r="C45" s="182"/>
      <c r="D45" s="182"/>
      <c r="E45" s="182">
        <f>'実質公債費比率（分子）の構造'!L$49</f>
        <v>16</v>
      </c>
      <c r="F45" s="182"/>
      <c r="G45" s="182"/>
      <c r="H45" s="182">
        <f>'実質公債費比率（分子）の構造'!M$49</f>
        <v>7</v>
      </c>
      <c r="I45" s="182"/>
      <c r="J45" s="182"/>
      <c r="K45" s="182">
        <f>'実質公債費比率（分子）の構造'!N$49</f>
        <v>12</v>
      </c>
      <c r="L45" s="182"/>
      <c r="M45" s="182"/>
      <c r="N45" s="182">
        <f>'実質公債費比率（分子）の構造'!O$49</f>
        <v>16</v>
      </c>
      <c r="O45" s="182"/>
      <c r="P45" s="182"/>
    </row>
    <row r="46" spans="1:16" x14ac:dyDescent="0.15">
      <c r="A46" s="182" t="s">
        <v>66</v>
      </c>
      <c r="B46" s="182">
        <f>'実質公債費比率（分子）の構造'!K$48</f>
        <v>48</v>
      </c>
      <c r="C46" s="182"/>
      <c r="D46" s="182"/>
      <c r="E46" s="182">
        <f>'実質公債費比率（分子）の構造'!L$48</f>
        <v>52</v>
      </c>
      <c r="F46" s="182"/>
      <c r="G46" s="182"/>
      <c r="H46" s="182">
        <f>'実質公債費比率（分子）の構造'!M$48</f>
        <v>45</v>
      </c>
      <c r="I46" s="182"/>
      <c r="J46" s="182"/>
      <c r="K46" s="182">
        <f>'実質公債費比率（分子）の構造'!N$48</f>
        <v>62</v>
      </c>
      <c r="L46" s="182"/>
      <c r="M46" s="182"/>
      <c r="N46" s="182">
        <f>'実質公債費比率（分子）の構造'!O$48</f>
        <v>58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240</v>
      </c>
      <c r="C49" s="182"/>
      <c r="D49" s="182"/>
      <c r="E49" s="182">
        <f>'実質公債費比率（分子）の構造'!L$45</f>
        <v>238</v>
      </c>
      <c r="F49" s="182"/>
      <c r="G49" s="182"/>
      <c r="H49" s="182">
        <f>'実質公債費比率（分子）の構造'!M$45</f>
        <v>234</v>
      </c>
      <c r="I49" s="182"/>
      <c r="J49" s="182"/>
      <c r="K49" s="182">
        <f>'実質公債費比率（分子）の構造'!N$45</f>
        <v>231</v>
      </c>
      <c r="L49" s="182"/>
      <c r="M49" s="182"/>
      <c r="N49" s="182">
        <f>'実質公債費比率（分子）の構造'!O$45</f>
        <v>248</v>
      </c>
      <c r="O49" s="182"/>
      <c r="P49" s="182"/>
    </row>
    <row r="50" spans="1:16" x14ac:dyDescent="0.15">
      <c r="A50" s="182" t="s">
        <v>70</v>
      </c>
      <c r="B50" s="182" t="e">
        <f>NA()</f>
        <v>#N/A</v>
      </c>
      <c r="C50" s="182">
        <f>IF(ISNUMBER('実質公債費比率（分子）の構造'!K$53),'実質公債費比率（分子）の構造'!K$53,NA())</f>
        <v>65</v>
      </c>
      <c r="D50" s="182" t="e">
        <f>NA()</f>
        <v>#N/A</v>
      </c>
      <c r="E50" s="182" t="e">
        <f>NA()</f>
        <v>#N/A</v>
      </c>
      <c r="F50" s="182">
        <f>IF(ISNUMBER('実質公債費比率（分子）の構造'!L$53),'実質公債費比率（分子）の構造'!L$53,NA())</f>
        <v>43</v>
      </c>
      <c r="G50" s="182" t="e">
        <f>NA()</f>
        <v>#N/A</v>
      </c>
      <c r="H50" s="182" t="e">
        <f>NA()</f>
        <v>#N/A</v>
      </c>
      <c r="I50" s="182">
        <f>IF(ISNUMBER('実質公債費比率（分子）の構造'!M$53),'実質公債費比率（分子）の構造'!M$53,NA())</f>
        <v>22</v>
      </c>
      <c r="J50" s="182" t="e">
        <f>NA()</f>
        <v>#N/A</v>
      </c>
      <c r="K50" s="182" t="e">
        <f>NA()</f>
        <v>#N/A</v>
      </c>
      <c r="L50" s="182">
        <f>IF(ISNUMBER('実質公債費比率（分子）の構造'!N$53),'実質公債費比率（分子）の構造'!N$53,NA())</f>
        <v>65</v>
      </c>
      <c r="M50" s="182" t="e">
        <f>NA()</f>
        <v>#N/A</v>
      </c>
      <c r="N50" s="182" t="e">
        <f>NA()</f>
        <v>#N/A</v>
      </c>
      <c r="O50" s="182">
        <f>IF(ISNUMBER('実質公債費比率（分子）の構造'!O$53),'実質公債費比率（分子）の構造'!O$53,NA())</f>
        <v>84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2927</v>
      </c>
      <c r="E56" s="181"/>
      <c r="F56" s="181"/>
      <c r="G56" s="181">
        <f>'将来負担比率（分子）の構造'!J$52</f>
        <v>2848</v>
      </c>
      <c r="H56" s="181"/>
      <c r="I56" s="181"/>
      <c r="J56" s="181">
        <f>'将来負担比率（分子）の構造'!K$52</f>
        <v>2747</v>
      </c>
      <c r="K56" s="181"/>
      <c r="L56" s="181"/>
      <c r="M56" s="181">
        <f>'将来負担比率（分子）の構造'!L$52</f>
        <v>2717</v>
      </c>
      <c r="N56" s="181"/>
      <c r="O56" s="181"/>
      <c r="P56" s="181">
        <f>'将来負担比率（分子）の構造'!M$52</f>
        <v>2668</v>
      </c>
    </row>
    <row r="57" spans="1:16" x14ac:dyDescent="0.15">
      <c r="A57" s="181" t="s">
        <v>41</v>
      </c>
      <c r="B57" s="181"/>
      <c r="C57" s="181"/>
      <c r="D57" s="181">
        <f>'将来負担比率（分子）の構造'!I$51</f>
        <v>5</v>
      </c>
      <c r="E57" s="181"/>
      <c r="F57" s="181"/>
      <c r="G57" s="181">
        <f>'将来負担比率（分子）の構造'!J$51</f>
        <v>2</v>
      </c>
      <c r="H57" s="181"/>
      <c r="I57" s="181"/>
      <c r="J57" s="181">
        <f>'将来負担比率（分子）の構造'!K$51</f>
        <v>1</v>
      </c>
      <c r="K57" s="181"/>
      <c r="L57" s="181"/>
      <c r="M57" s="181">
        <f>'将来負担比率（分子）の構造'!L$51</f>
        <v>0</v>
      </c>
      <c r="N57" s="181"/>
      <c r="O57" s="181"/>
      <c r="P57" s="181" t="str">
        <f>'将来負担比率（分子）の構造'!M$51</f>
        <v>-</v>
      </c>
    </row>
    <row r="58" spans="1:16" x14ac:dyDescent="0.15">
      <c r="A58" s="181" t="s">
        <v>40</v>
      </c>
      <c r="B58" s="181"/>
      <c r="C58" s="181"/>
      <c r="D58" s="181">
        <f>'将来負担比率（分子）の構造'!I$50</f>
        <v>2144</v>
      </c>
      <c r="E58" s="181"/>
      <c r="F58" s="181"/>
      <c r="G58" s="181">
        <f>'将来負担比率（分子）の構造'!J$50</f>
        <v>2045</v>
      </c>
      <c r="H58" s="181"/>
      <c r="I58" s="181"/>
      <c r="J58" s="181">
        <f>'将来負担比率（分子）の構造'!K$50</f>
        <v>1896</v>
      </c>
      <c r="K58" s="181"/>
      <c r="L58" s="181"/>
      <c r="M58" s="181">
        <f>'将来負担比率（分子）の構造'!L$50</f>
        <v>1933</v>
      </c>
      <c r="N58" s="181"/>
      <c r="O58" s="181"/>
      <c r="P58" s="181">
        <f>'将来負担比率（分子）の構造'!M$50</f>
        <v>2059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33</v>
      </c>
      <c r="B63" s="181">
        <f>'将来負担比率（分子）の構造'!I$44</f>
        <v>47</v>
      </c>
      <c r="C63" s="181"/>
      <c r="D63" s="181"/>
      <c r="E63" s="181">
        <f>'将来負担比率（分子）の構造'!J$44</f>
        <v>42</v>
      </c>
      <c r="F63" s="181"/>
      <c r="G63" s="181"/>
      <c r="H63" s="181">
        <f>'将来負担比率（分子）の構造'!K$44</f>
        <v>110</v>
      </c>
      <c r="I63" s="181"/>
      <c r="J63" s="181"/>
      <c r="K63" s="181">
        <f>'将来負担比率（分子）の構造'!L$44</f>
        <v>129</v>
      </c>
      <c r="L63" s="181"/>
      <c r="M63" s="181"/>
      <c r="N63" s="181">
        <f>'将来負担比率（分子）の構造'!M$44</f>
        <v>139</v>
      </c>
      <c r="O63" s="181"/>
      <c r="P63" s="181"/>
    </row>
    <row r="64" spans="1:16" x14ac:dyDescent="0.15">
      <c r="A64" s="181" t="s">
        <v>32</v>
      </c>
      <c r="B64" s="181">
        <f>'将来負担比率（分子）の構造'!I$43</f>
        <v>411</v>
      </c>
      <c r="C64" s="181"/>
      <c r="D64" s="181"/>
      <c r="E64" s="181">
        <f>'将来負担比率（分子）の構造'!J$43</f>
        <v>527</v>
      </c>
      <c r="F64" s="181"/>
      <c r="G64" s="181"/>
      <c r="H64" s="181">
        <f>'将来負担比率（分子）の構造'!K$43</f>
        <v>493</v>
      </c>
      <c r="I64" s="181"/>
      <c r="J64" s="181"/>
      <c r="K64" s="181">
        <f>'将来負担比率（分子）の構造'!L$43</f>
        <v>531</v>
      </c>
      <c r="L64" s="181"/>
      <c r="M64" s="181"/>
      <c r="N64" s="181">
        <f>'将来負担比率（分子）の構造'!M$43</f>
        <v>647</v>
      </c>
      <c r="O64" s="181"/>
      <c r="P64" s="181"/>
    </row>
    <row r="65" spans="1:16" x14ac:dyDescent="0.15">
      <c r="A65" s="181" t="s">
        <v>31</v>
      </c>
      <c r="B65" s="181" t="str">
        <f>'将来負担比率（分子）の構造'!I$42</f>
        <v>-</v>
      </c>
      <c r="C65" s="181"/>
      <c r="D65" s="181"/>
      <c r="E65" s="181" t="str">
        <f>'将来負担比率（分子）の構造'!J$42</f>
        <v>-</v>
      </c>
      <c r="F65" s="181"/>
      <c r="G65" s="181"/>
      <c r="H65" s="181">
        <f>'将来負担比率（分子）の構造'!K$42</f>
        <v>3</v>
      </c>
      <c r="I65" s="181"/>
      <c r="J65" s="181"/>
      <c r="K65" s="181">
        <f>'将来負担比率（分子）の構造'!L$42</f>
        <v>2</v>
      </c>
      <c r="L65" s="181"/>
      <c r="M65" s="181"/>
      <c r="N65" s="181">
        <f>'将来負担比率（分子）の構造'!M$42</f>
        <v>1</v>
      </c>
      <c r="O65" s="181"/>
      <c r="P65" s="181"/>
    </row>
    <row r="66" spans="1:16" x14ac:dyDescent="0.15">
      <c r="A66" s="181" t="s">
        <v>30</v>
      </c>
      <c r="B66" s="181">
        <f>'将来負担比率（分子）の構造'!I$41</f>
        <v>2653</v>
      </c>
      <c r="C66" s="181"/>
      <c r="D66" s="181"/>
      <c r="E66" s="181">
        <f>'将来負担比率（分子）の構造'!J$41</f>
        <v>2710</v>
      </c>
      <c r="F66" s="181"/>
      <c r="G66" s="181"/>
      <c r="H66" s="181">
        <f>'将来負担比率（分子）の構造'!K$41</f>
        <v>2702</v>
      </c>
      <c r="I66" s="181"/>
      <c r="J66" s="181"/>
      <c r="K66" s="181">
        <f>'将来負担比率（分子）の構造'!L$41</f>
        <v>2733</v>
      </c>
      <c r="L66" s="181"/>
      <c r="M66" s="181"/>
      <c r="N66" s="181">
        <f>'将来負担比率（分子）の構造'!M$41</f>
        <v>2699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967</v>
      </c>
      <c r="C72" s="185">
        <f>基金残高に係る経年分析!G55</f>
        <v>868</v>
      </c>
      <c r="D72" s="185">
        <f>基金残高に係る経年分析!H55</f>
        <v>993</v>
      </c>
    </row>
    <row r="73" spans="1:16" x14ac:dyDescent="0.15">
      <c r="A73" s="184" t="s">
        <v>77</v>
      </c>
      <c r="B73" s="185">
        <f>基金残高に係る経年分析!F56</f>
        <v>101</v>
      </c>
      <c r="C73" s="185">
        <f>基金残高に係る経年分析!G56</f>
        <v>101</v>
      </c>
      <c r="D73" s="185">
        <f>基金残高に係る経年分析!H56</f>
        <v>101</v>
      </c>
    </row>
    <row r="74" spans="1:16" x14ac:dyDescent="0.15">
      <c r="A74" s="184" t="s">
        <v>78</v>
      </c>
      <c r="B74" s="185">
        <f>基金残高に係る経年分析!F57</f>
        <v>591</v>
      </c>
      <c r="C74" s="185">
        <f>基金残高に係る経年分析!G57</f>
        <v>595</v>
      </c>
      <c r="D74" s="185">
        <f>基金残高に係る経年分析!H57</f>
        <v>596</v>
      </c>
    </row>
  </sheetData>
  <sheetProtection algorithmName="SHA-512" hashValue="1ajgDsXsZYCjdu1d/atra+UqdSQ4ntnKBC4f1INMEmp2+SJHyTCST5GatNTdAZVgrTo3XUYi3azGqgTX2grRRQ==" saltValue="g8PKyxj3SC6MKFLhFTGt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1131403</v>
      </c>
      <c r="S5" s="675"/>
      <c r="T5" s="675"/>
      <c r="U5" s="675"/>
      <c r="V5" s="675"/>
      <c r="W5" s="675"/>
      <c r="X5" s="675"/>
      <c r="Y5" s="676"/>
      <c r="Z5" s="677">
        <v>25.4</v>
      </c>
      <c r="AA5" s="677"/>
      <c r="AB5" s="677"/>
      <c r="AC5" s="677"/>
      <c r="AD5" s="678">
        <v>1131403</v>
      </c>
      <c r="AE5" s="678"/>
      <c r="AF5" s="678"/>
      <c r="AG5" s="678"/>
      <c r="AH5" s="678"/>
      <c r="AI5" s="678"/>
      <c r="AJ5" s="678"/>
      <c r="AK5" s="678"/>
      <c r="AL5" s="679">
        <v>51.4</v>
      </c>
      <c r="AM5" s="680"/>
      <c r="AN5" s="680"/>
      <c r="AO5" s="681"/>
      <c r="AP5" s="671" t="s">
        <v>226</v>
      </c>
      <c r="AQ5" s="672"/>
      <c r="AR5" s="672"/>
      <c r="AS5" s="672"/>
      <c r="AT5" s="672"/>
      <c r="AU5" s="672"/>
      <c r="AV5" s="672"/>
      <c r="AW5" s="672"/>
      <c r="AX5" s="672"/>
      <c r="AY5" s="672"/>
      <c r="AZ5" s="672"/>
      <c r="BA5" s="672"/>
      <c r="BB5" s="672"/>
      <c r="BC5" s="672"/>
      <c r="BD5" s="672"/>
      <c r="BE5" s="672"/>
      <c r="BF5" s="673"/>
      <c r="BG5" s="685">
        <v>1131403</v>
      </c>
      <c r="BH5" s="686"/>
      <c r="BI5" s="686"/>
      <c r="BJ5" s="686"/>
      <c r="BK5" s="686"/>
      <c r="BL5" s="686"/>
      <c r="BM5" s="686"/>
      <c r="BN5" s="687"/>
      <c r="BO5" s="688">
        <v>100</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41712</v>
      </c>
      <c r="S6" s="686"/>
      <c r="T6" s="686"/>
      <c r="U6" s="686"/>
      <c r="V6" s="686"/>
      <c r="W6" s="686"/>
      <c r="X6" s="686"/>
      <c r="Y6" s="687"/>
      <c r="Z6" s="688">
        <v>0.9</v>
      </c>
      <c r="AA6" s="688"/>
      <c r="AB6" s="688"/>
      <c r="AC6" s="688"/>
      <c r="AD6" s="689">
        <v>41712</v>
      </c>
      <c r="AE6" s="689"/>
      <c r="AF6" s="689"/>
      <c r="AG6" s="689"/>
      <c r="AH6" s="689"/>
      <c r="AI6" s="689"/>
      <c r="AJ6" s="689"/>
      <c r="AK6" s="689"/>
      <c r="AL6" s="690">
        <v>1.9</v>
      </c>
      <c r="AM6" s="691"/>
      <c r="AN6" s="691"/>
      <c r="AO6" s="692"/>
      <c r="AP6" s="682" t="s">
        <v>232</v>
      </c>
      <c r="AQ6" s="683"/>
      <c r="AR6" s="683"/>
      <c r="AS6" s="683"/>
      <c r="AT6" s="683"/>
      <c r="AU6" s="683"/>
      <c r="AV6" s="683"/>
      <c r="AW6" s="683"/>
      <c r="AX6" s="683"/>
      <c r="AY6" s="683"/>
      <c r="AZ6" s="683"/>
      <c r="BA6" s="683"/>
      <c r="BB6" s="683"/>
      <c r="BC6" s="683"/>
      <c r="BD6" s="683"/>
      <c r="BE6" s="683"/>
      <c r="BF6" s="684"/>
      <c r="BG6" s="685">
        <v>1131403</v>
      </c>
      <c r="BH6" s="686"/>
      <c r="BI6" s="686"/>
      <c r="BJ6" s="686"/>
      <c r="BK6" s="686"/>
      <c r="BL6" s="686"/>
      <c r="BM6" s="686"/>
      <c r="BN6" s="687"/>
      <c r="BO6" s="688">
        <v>100</v>
      </c>
      <c r="BP6" s="688"/>
      <c r="BQ6" s="688"/>
      <c r="BR6" s="688"/>
      <c r="BS6" s="689" t="s">
        <v>128</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50198</v>
      </c>
      <c r="CS6" s="686"/>
      <c r="CT6" s="686"/>
      <c r="CU6" s="686"/>
      <c r="CV6" s="686"/>
      <c r="CW6" s="686"/>
      <c r="CX6" s="686"/>
      <c r="CY6" s="687"/>
      <c r="CZ6" s="679">
        <v>1.2</v>
      </c>
      <c r="DA6" s="680"/>
      <c r="DB6" s="680"/>
      <c r="DC6" s="699"/>
      <c r="DD6" s="694" t="s">
        <v>128</v>
      </c>
      <c r="DE6" s="686"/>
      <c r="DF6" s="686"/>
      <c r="DG6" s="686"/>
      <c r="DH6" s="686"/>
      <c r="DI6" s="686"/>
      <c r="DJ6" s="686"/>
      <c r="DK6" s="686"/>
      <c r="DL6" s="686"/>
      <c r="DM6" s="686"/>
      <c r="DN6" s="686"/>
      <c r="DO6" s="686"/>
      <c r="DP6" s="687"/>
      <c r="DQ6" s="694">
        <v>50198</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1143</v>
      </c>
      <c r="S7" s="686"/>
      <c r="T7" s="686"/>
      <c r="U7" s="686"/>
      <c r="V7" s="686"/>
      <c r="W7" s="686"/>
      <c r="X7" s="686"/>
      <c r="Y7" s="687"/>
      <c r="Z7" s="688">
        <v>0</v>
      </c>
      <c r="AA7" s="688"/>
      <c r="AB7" s="688"/>
      <c r="AC7" s="688"/>
      <c r="AD7" s="689">
        <v>1143</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471158</v>
      </c>
      <c r="BH7" s="686"/>
      <c r="BI7" s="686"/>
      <c r="BJ7" s="686"/>
      <c r="BK7" s="686"/>
      <c r="BL7" s="686"/>
      <c r="BM7" s="686"/>
      <c r="BN7" s="687"/>
      <c r="BO7" s="688">
        <v>41.6</v>
      </c>
      <c r="BP7" s="688"/>
      <c r="BQ7" s="688"/>
      <c r="BR7" s="688"/>
      <c r="BS7" s="689" t="s">
        <v>236</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1477883</v>
      </c>
      <c r="CS7" s="686"/>
      <c r="CT7" s="686"/>
      <c r="CU7" s="686"/>
      <c r="CV7" s="686"/>
      <c r="CW7" s="686"/>
      <c r="CX7" s="686"/>
      <c r="CY7" s="687"/>
      <c r="CZ7" s="688">
        <v>34.799999999999997</v>
      </c>
      <c r="DA7" s="688"/>
      <c r="DB7" s="688"/>
      <c r="DC7" s="688"/>
      <c r="DD7" s="694">
        <v>29612</v>
      </c>
      <c r="DE7" s="686"/>
      <c r="DF7" s="686"/>
      <c r="DG7" s="686"/>
      <c r="DH7" s="686"/>
      <c r="DI7" s="686"/>
      <c r="DJ7" s="686"/>
      <c r="DK7" s="686"/>
      <c r="DL7" s="686"/>
      <c r="DM7" s="686"/>
      <c r="DN7" s="686"/>
      <c r="DO7" s="686"/>
      <c r="DP7" s="687"/>
      <c r="DQ7" s="694">
        <v>577254</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4305</v>
      </c>
      <c r="S8" s="686"/>
      <c r="T8" s="686"/>
      <c r="U8" s="686"/>
      <c r="V8" s="686"/>
      <c r="W8" s="686"/>
      <c r="X8" s="686"/>
      <c r="Y8" s="687"/>
      <c r="Z8" s="688">
        <v>0.1</v>
      </c>
      <c r="AA8" s="688"/>
      <c r="AB8" s="688"/>
      <c r="AC8" s="688"/>
      <c r="AD8" s="689">
        <v>4305</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15515</v>
      </c>
      <c r="BH8" s="686"/>
      <c r="BI8" s="686"/>
      <c r="BJ8" s="686"/>
      <c r="BK8" s="686"/>
      <c r="BL8" s="686"/>
      <c r="BM8" s="686"/>
      <c r="BN8" s="687"/>
      <c r="BO8" s="688">
        <v>1.4</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1198435</v>
      </c>
      <c r="CS8" s="686"/>
      <c r="CT8" s="686"/>
      <c r="CU8" s="686"/>
      <c r="CV8" s="686"/>
      <c r="CW8" s="686"/>
      <c r="CX8" s="686"/>
      <c r="CY8" s="687"/>
      <c r="CZ8" s="688">
        <v>28.2</v>
      </c>
      <c r="DA8" s="688"/>
      <c r="DB8" s="688"/>
      <c r="DC8" s="688"/>
      <c r="DD8" s="694">
        <v>144418</v>
      </c>
      <c r="DE8" s="686"/>
      <c r="DF8" s="686"/>
      <c r="DG8" s="686"/>
      <c r="DH8" s="686"/>
      <c r="DI8" s="686"/>
      <c r="DJ8" s="686"/>
      <c r="DK8" s="686"/>
      <c r="DL8" s="686"/>
      <c r="DM8" s="686"/>
      <c r="DN8" s="686"/>
      <c r="DO8" s="686"/>
      <c r="DP8" s="687"/>
      <c r="DQ8" s="694">
        <v>603251</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5012</v>
      </c>
      <c r="S9" s="686"/>
      <c r="T9" s="686"/>
      <c r="U9" s="686"/>
      <c r="V9" s="686"/>
      <c r="W9" s="686"/>
      <c r="X9" s="686"/>
      <c r="Y9" s="687"/>
      <c r="Z9" s="688">
        <v>0.1</v>
      </c>
      <c r="AA9" s="688"/>
      <c r="AB9" s="688"/>
      <c r="AC9" s="688"/>
      <c r="AD9" s="689">
        <v>5012</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395839</v>
      </c>
      <c r="BH9" s="686"/>
      <c r="BI9" s="686"/>
      <c r="BJ9" s="686"/>
      <c r="BK9" s="686"/>
      <c r="BL9" s="686"/>
      <c r="BM9" s="686"/>
      <c r="BN9" s="687"/>
      <c r="BO9" s="688">
        <v>35</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215158</v>
      </c>
      <c r="CS9" s="686"/>
      <c r="CT9" s="686"/>
      <c r="CU9" s="686"/>
      <c r="CV9" s="686"/>
      <c r="CW9" s="686"/>
      <c r="CX9" s="686"/>
      <c r="CY9" s="687"/>
      <c r="CZ9" s="688">
        <v>5.0999999999999996</v>
      </c>
      <c r="DA9" s="688"/>
      <c r="DB9" s="688"/>
      <c r="DC9" s="688"/>
      <c r="DD9" s="694">
        <v>1105</v>
      </c>
      <c r="DE9" s="686"/>
      <c r="DF9" s="686"/>
      <c r="DG9" s="686"/>
      <c r="DH9" s="686"/>
      <c r="DI9" s="686"/>
      <c r="DJ9" s="686"/>
      <c r="DK9" s="686"/>
      <c r="DL9" s="686"/>
      <c r="DM9" s="686"/>
      <c r="DN9" s="686"/>
      <c r="DO9" s="686"/>
      <c r="DP9" s="687"/>
      <c r="DQ9" s="694">
        <v>190613</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227</v>
      </c>
      <c r="S10" s="686"/>
      <c r="T10" s="686"/>
      <c r="U10" s="686"/>
      <c r="V10" s="686"/>
      <c r="W10" s="686"/>
      <c r="X10" s="686"/>
      <c r="Y10" s="687"/>
      <c r="Z10" s="688" t="s">
        <v>227</v>
      </c>
      <c r="AA10" s="688"/>
      <c r="AB10" s="688"/>
      <c r="AC10" s="688"/>
      <c r="AD10" s="689" t="s">
        <v>227</v>
      </c>
      <c r="AE10" s="689"/>
      <c r="AF10" s="689"/>
      <c r="AG10" s="689"/>
      <c r="AH10" s="689"/>
      <c r="AI10" s="689"/>
      <c r="AJ10" s="689"/>
      <c r="AK10" s="689"/>
      <c r="AL10" s="690" t="s">
        <v>227</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18859</v>
      </c>
      <c r="BH10" s="686"/>
      <c r="BI10" s="686"/>
      <c r="BJ10" s="686"/>
      <c r="BK10" s="686"/>
      <c r="BL10" s="686"/>
      <c r="BM10" s="686"/>
      <c r="BN10" s="687"/>
      <c r="BO10" s="688">
        <v>1.7</v>
      </c>
      <c r="BP10" s="688"/>
      <c r="BQ10" s="688"/>
      <c r="BR10" s="688"/>
      <c r="BS10" s="694" t="s">
        <v>128</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1000</v>
      </c>
      <c r="CS10" s="686"/>
      <c r="CT10" s="686"/>
      <c r="CU10" s="686"/>
      <c r="CV10" s="686"/>
      <c r="CW10" s="686"/>
      <c r="CX10" s="686"/>
      <c r="CY10" s="687"/>
      <c r="CZ10" s="688">
        <v>0</v>
      </c>
      <c r="DA10" s="688"/>
      <c r="DB10" s="688"/>
      <c r="DC10" s="688"/>
      <c r="DD10" s="694" t="s">
        <v>236</v>
      </c>
      <c r="DE10" s="686"/>
      <c r="DF10" s="686"/>
      <c r="DG10" s="686"/>
      <c r="DH10" s="686"/>
      <c r="DI10" s="686"/>
      <c r="DJ10" s="686"/>
      <c r="DK10" s="686"/>
      <c r="DL10" s="686"/>
      <c r="DM10" s="686"/>
      <c r="DN10" s="686"/>
      <c r="DO10" s="686"/>
      <c r="DP10" s="687"/>
      <c r="DQ10" s="694">
        <v>55</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182341</v>
      </c>
      <c r="S11" s="686"/>
      <c r="T11" s="686"/>
      <c r="U11" s="686"/>
      <c r="V11" s="686"/>
      <c r="W11" s="686"/>
      <c r="X11" s="686"/>
      <c r="Y11" s="687"/>
      <c r="Z11" s="690">
        <v>4.0999999999999996</v>
      </c>
      <c r="AA11" s="691"/>
      <c r="AB11" s="691"/>
      <c r="AC11" s="703"/>
      <c r="AD11" s="694">
        <v>182341</v>
      </c>
      <c r="AE11" s="686"/>
      <c r="AF11" s="686"/>
      <c r="AG11" s="686"/>
      <c r="AH11" s="686"/>
      <c r="AI11" s="686"/>
      <c r="AJ11" s="686"/>
      <c r="AK11" s="687"/>
      <c r="AL11" s="690">
        <v>8.3000000000000007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40945</v>
      </c>
      <c r="BH11" s="686"/>
      <c r="BI11" s="686"/>
      <c r="BJ11" s="686"/>
      <c r="BK11" s="686"/>
      <c r="BL11" s="686"/>
      <c r="BM11" s="686"/>
      <c r="BN11" s="687"/>
      <c r="BO11" s="688">
        <v>3.6</v>
      </c>
      <c r="BP11" s="688"/>
      <c r="BQ11" s="688"/>
      <c r="BR11" s="688"/>
      <c r="BS11" s="694" t="s">
        <v>227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85576</v>
      </c>
      <c r="CS11" s="686"/>
      <c r="CT11" s="686"/>
      <c r="CU11" s="686"/>
      <c r="CV11" s="686"/>
      <c r="CW11" s="686"/>
      <c r="CX11" s="686"/>
      <c r="CY11" s="687"/>
      <c r="CZ11" s="688">
        <v>2</v>
      </c>
      <c r="DA11" s="688"/>
      <c r="DB11" s="688"/>
      <c r="DC11" s="688"/>
      <c r="DD11" s="694">
        <v>38423</v>
      </c>
      <c r="DE11" s="686"/>
      <c r="DF11" s="686"/>
      <c r="DG11" s="686"/>
      <c r="DH11" s="686"/>
      <c r="DI11" s="686"/>
      <c r="DJ11" s="686"/>
      <c r="DK11" s="686"/>
      <c r="DL11" s="686"/>
      <c r="DM11" s="686"/>
      <c r="DN11" s="686"/>
      <c r="DO11" s="686"/>
      <c r="DP11" s="687"/>
      <c r="DQ11" s="694">
        <v>61198</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227</v>
      </c>
      <c r="AE12" s="689"/>
      <c r="AF12" s="689"/>
      <c r="AG12" s="689"/>
      <c r="AH12" s="689"/>
      <c r="AI12" s="689"/>
      <c r="AJ12" s="689"/>
      <c r="AK12" s="689"/>
      <c r="AL12" s="690" t="s">
        <v>227</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598138</v>
      </c>
      <c r="BH12" s="686"/>
      <c r="BI12" s="686"/>
      <c r="BJ12" s="686"/>
      <c r="BK12" s="686"/>
      <c r="BL12" s="686"/>
      <c r="BM12" s="686"/>
      <c r="BN12" s="687"/>
      <c r="BO12" s="688">
        <v>52.9</v>
      </c>
      <c r="BP12" s="688"/>
      <c r="BQ12" s="688"/>
      <c r="BR12" s="688"/>
      <c r="BS12" s="694" t="s">
        <v>227</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46065</v>
      </c>
      <c r="CS12" s="686"/>
      <c r="CT12" s="686"/>
      <c r="CU12" s="686"/>
      <c r="CV12" s="686"/>
      <c r="CW12" s="686"/>
      <c r="CX12" s="686"/>
      <c r="CY12" s="687"/>
      <c r="CZ12" s="688">
        <v>1.1000000000000001</v>
      </c>
      <c r="DA12" s="688"/>
      <c r="DB12" s="688"/>
      <c r="DC12" s="688"/>
      <c r="DD12" s="694" t="s">
        <v>227</v>
      </c>
      <c r="DE12" s="686"/>
      <c r="DF12" s="686"/>
      <c r="DG12" s="686"/>
      <c r="DH12" s="686"/>
      <c r="DI12" s="686"/>
      <c r="DJ12" s="686"/>
      <c r="DK12" s="686"/>
      <c r="DL12" s="686"/>
      <c r="DM12" s="686"/>
      <c r="DN12" s="686"/>
      <c r="DO12" s="686"/>
      <c r="DP12" s="687"/>
      <c r="DQ12" s="694">
        <v>41815</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227</v>
      </c>
      <c r="AE13" s="689"/>
      <c r="AF13" s="689"/>
      <c r="AG13" s="689"/>
      <c r="AH13" s="689"/>
      <c r="AI13" s="689"/>
      <c r="AJ13" s="689"/>
      <c r="AK13" s="689"/>
      <c r="AL13" s="690" t="s">
        <v>236</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598138</v>
      </c>
      <c r="BH13" s="686"/>
      <c r="BI13" s="686"/>
      <c r="BJ13" s="686"/>
      <c r="BK13" s="686"/>
      <c r="BL13" s="686"/>
      <c r="BM13" s="686"/>
      <c r="BN13" s="687"/>
      <c r="BO13" s="688">
        <v>52.9</v>
      </c>
      <c r="BP13" s="688"/>
      <c r="BQ13" s="688"/>
      <c r="BR13" s="688"/>
      <c r="BS13" s="694" t="s">
        <v>128</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262694</v>
      </c>
      <c r="CS13" s="686"/>
      <c r="CT13" s="686"/>
      <c r="CU13" s="686"/>
      <c r="CV13" s="686"/>
      <c r="CW13" s="686"/>
      <c r="CX13" s="686"/>
      <c r="CY13" s="687"/>
      <c r="CZ13" s="688">
        <v>6.2</v>
      </c>
      <c r="DA13" s="688"/>
      <c r="DB13" s="688"/>
      <c r="DC13" s="688"/>
      <c r="DD13" s="694">
        <v>83347</v>
      </c>
      <c r="DE13" s="686"/>
      <c r="DF13" s="686"/>
      <c r="DG13" s="686"/>
      <c r="DH13" s="686"/>
      <c r="DI13" s="686"/>
      <c r="DJ13" s="686"/>
      <c r="DK13" s="686"/>
      <c r="DL13" s="686"/>
      <c r="DM13" s="686"/>
      <c r="DN13" s="686"/>
      <c r="DO13" s="686"/>
      <c r="DP13" s="687"/>
      <c r="DQ13" s="694">
        <v>176942</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227</v>
      </c>
      <c r="AA14" s="688"/>
      <c r="AB14" s="688"/>
      <c r="AC14" s="688"/>
      <c r="AD14" s="689" t="s">
        <v>227</v>
      </c>
      <c r="AE14" s="689"/>
      <c r="AF14" s="689"/>
      <c r="AG14" s="689"/>
      <c r="AH14" s="689"/>
      <c r="AI14" s="689"/>
      <c r="AJ14" s="689"/>
      <c r="AK14" s="689"/>
      <c r="AL14" s="690" t="s">
        <v>227</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27441</v>
      </c>
      <c r="BH14" s="686"/>
      <c r="BI14" s="686"/>
      <c r="BJ14" s="686"/>
      <c r="BK14" s="686"/>
      <c r="BL14" s="686"/>
      <c r="BM14" s="686"/>
      <c r="BN14" s="687"/>
      <c r="BO14" s="688">
        <v>2.4</v>
      </c>
      <c r="BP14" s="688"/>
      <c r="BQ14" s="688"/>
      <c r="BR14" s="688"/>
      <c r="BS14" s="694" t="s">
        <v>128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151070</v>
      </c>
      <c r="CS14" s="686"/>
      <c r="CT14" s="686"/>
      <c r="CU14" s="686"/>
      <c r="CV14" s="686"/>
      <c r="CW14" s="686"/>
      <c r="CX14" s="686"/>
      <c r="CY14" s="687"/>
      <c r="CZ14" s="688">
        <v>3.6</v>
      </c>
      <c r="DA14" s="688"/>
      <c r="DB14" s="688"/>
      <c r="DC14" s="688"/>
      <c r="DD14" s="694">
        <v>97</v>
      </c>
      <c r="DE14" s="686"/>
      <c r="DF14" s="686"/>
      <c r="DG14" s="686"/>
      <c r="DH14" s="686"/>
      <c r="DI14" s="686"/>
      <c r="DJ14" s="686"/>
      <c r="DK14" s="686"/>
      <c r="DL14" s="686"/>
      <c r="DM14" s="686"/>
      <c r="DN14" s="686"/>
      <c r="DO14" s="686"/>
      <c r="DP14" s="687"/>
      <c r="DQ14" s="694">
        <v>139086</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227</v>
      </c>
      <c r="AA15" s="688"/>
      <c r="AB15" s="688"/>
      <c r="AC15" s="688"/>
      <c r="AD15" s="689" t="s">
        <v>128</v>
      </c>
      <c r="AE15" s="689"/>
      <c r="AF15" s="689"/>
      <c r="AG15" s="689"/>
      <c r="AH15" s="689"/>
      <c r="AI15" s="689"/>
      <c r="AJ15" s="689"/>
      <c r="AK15" s="689"/>
      <c r="AL15" s="690" t="s">
        <v>227</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34666</v>
      </c>
      <c r="BH15" s="686"/>
      <c r="BI15" s="686"/>
      <c r="BJ15" s="686"/>
      <c r="BK15" s="686"/>
      <c r="BL15" s="686"/>
      <c r="BM15" s="686"/>
      <c r="BN15" s="687"/>
      <c r="BO15" s="688">
        <v>3.1</v>
      </c>
      <c r="BP15" s="688"/>
      <c r="BQ15" s="688"/>
      <c r="BR15" s="688"/>
      <c r="BS15" s="694" t="s">
        <v>128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511588</v>
      </c>
      <c r="CS15" s="686"/>
      <c r="CT15" s="686"/>
      <c r="CU15" s="686"/>
      <c r="CV15" s="686"/>
      <c r="CW15" s="686"/>
      <c r="CX15" s="686"/>
      <c r="CY15" s="687"/>
      <c r="CZ15" s="688">
        <v>12</v>
      </c>
      <c r="DA15" s="688"/>
      <c r="DB15" s="688"/>
      <c r="DC15" s="688"/>
      <c r="DD15" s="694">
        <v>30950</v>
      </c>
      <c r="DE15" s="686"/>
      <c r="DF15" s="686"/>
      <c r="DG15" s="686"/>
      <c r="DH15" s="686"/>
      <c r="DI15" s="686"/>
      <c r="DJ15" s="686"/>
      <c r="DK15" s="686"/>
      <c r="DL15" s="686"/>
      <c r="DM15" s="686"/>
      <c r="DN15" s="686"/>
      <c r="DO15" s="686"/>
      <c r="DP15" s="687"/>
      <c r="DQ15" s="694">
        <v>428393</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3654</v>
      </c>
      <c r="S16" s="686"/>
      <c r="T16" s="686"/>
      <c r="U16" s="686"/>
      <c r="V16" s="686"/>
      <c r="W16" s="686"/>
      <c r="X16" s="686"/>
      <c r="Y16" s="687"/>
      <c r="Z16" s="688">
        <v>0.1</v>
      </c>
      <c r="AA16" s="688"/>
      <c r="AB16" s="688"/>
      <c r="AC16" s="688"/>
      <c r="AD16" s="689">
        <v>3654</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227</v>
      </c>
      <c r="BH16" s="686"/>
      <c r="BI16" s="686"/>
      <c r="BJ16" s="686"/>
      <c r="BK16" s="686"/>
      <c r="BL16" s="686"/>
      <c r="BM16" s="686"/>
      <c r="BN16" s="687"/>
      <c r="BO16" s="688" t="s">
        <v>128</v>
      </c>
      <c r="BP16" s="688"/>
      <c r="BQ16" s="688"/>
      <c r="BR16" s="688"/>
      <c r="BS16" s="694" t="s">
        <v>227</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227</v>
      </c>
      <c r="CS16" s="686"/>
      <c r="CT16" s="686"/>
      <c r="CU16" s="686"/>
      <c r="CV16" s="686"/>
      <c r="CW16" s="686"/>
      <c r="CX16" s="686"/>
      <c r="CY16" s="687"/>
      <c r="CZ16" s="688" t="s">
        <v>227</v>
      </c>
      <c r="DA16" s="688"/>
      <c r="DB16" s="688"/>
      <c r="DC16" s="688"/>
      <c r="DD16" s="694" t="s">
        <v>227</v>
      </c>
      <c r="DE16" s="686"/>
      <c r="DF16" s="686"/>
      <c r="DG16" s="686"/>
      <c r="DH16" s="686"/>
      <c r="DI16" s="686"/>
      <c r="DJ16" s="686"/>
      <c r="DK16" s="686"/>
      <c r="DL16" s="686"/>
      <c r="DM16" s="686"/>
      <c r="DN16" s="686"/>
      <c r="DO16" s="686"/>
      <c r="DP16" s="687"/>
      <c r="DQ16" s="694" t="s">
        <v>227</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9562</v>
      </c>
      <c r="S17" s="686"/>
      <c r="T17" s="686"/>
      <c r="U17" s="686"/>
      <c r="V17" s="686"/>
      <c r="W17" s="686"/>
      <c r="X17" s="686"/>
      <c r="Y17" s="687"/>
      <c r="Z17" s="688">
        <v>0.2</v>
      </c>
      <c r="AA17" s="688"/>
      <c r="AB17" s="688"/>
      <c r="AC17" s="688"/>
      <c r="AD17" s="689">
        <v>9562</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227</v>
      </c>
      <c r="BH17" s="686"/>
      <c r="BI17" s="686"/>
      <c r="BJ17" s="686"/>
      <c r="BK17" s="686"/>
      <c r="BL17" s="686"/>
      <c r="BM17" s="686"/>
      <c r="BN17" s="687"/>
      <c r="BO17" s="688" t="s">
        <v>227</v>
      </c>
      <c r="BP17" s="688"/>
      <c r="BQ17" s="688"/>
      <c r="BR17" s="688"/>
      <c r="BS17" s="694" t="s">
        <v>227</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248434</v>
      </c>
      <c r="CS17" s="686"/>
      <c r="CT17" s="686"/>
      <c r="CU17" s="686"/>
      <c r="CV17" s="686"/>
      <c r="CW17" s="686"/>
      <c r="CX17" s="686"/>
      <c r="CY17" s="687"/>
      <c r="CZ17" s="688">
        <v>5.8</v>
      </c>
      <c r="DA17" s="688"/>
      <c r="DB17" s="688"/>
      <c r="DC17" s="688"/>
      <c r="DD17" s="694" t="s">
        <v>227</v>
      </c>
      <c r="DE17" s="686"/>
      <c r="DF17" s="686"/>
      <c r="DG17" s="686"/>
      <c r="DH17" s="686"/>
      <c r="DI17" s="686"/>
      <c r="DJ17" s="686"/>
      <c r="DK17" s="686"/>
      <c r="DL17" s="686"/>
      <c r="DM17" s="686"/>
      <c r="DN17" s="686"/>
      <c r="DO17" s="686"/>
      <c r="DP17" s="687"/>
      <c r="DQ17" s="694">
        <v>247746</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13019</v>
      </c>
      <c r="S18" s="686"/>
      <c r="T18" s="686"/>
      <c r="U18" s="686"/>
      <c r="V18" s="686"/>
      <c r="W18" s="686"/>
      <c r="X18" s="686"/>
      <c r="Y18" s="687"/>
      <c r="Z18" s="688">
        <v>0.3</v>
      </c>
      <c r="AA18" s="688"/>
      <c r="AB18" s="688"/>
      <c r="AC18" s="688"/>
      <c r="AD18" s="689">
        <v>13019</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227</v>
      </c>
      <c r="BP18" s="688"/>
      <c r="BQ18" s="688"/>
      <c r="BR18" s="688"/>
      <c r="BS18" s="694" t="s">
        <v>128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227</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10163</v>
      </c>
      <c r="S19" s="686"/>
      <c r="T19" s="686"/>
      <c r="U19" s="686"/>
      <c r="V19" s="686"/>
      <c r="W19" s="686"/>
      <c r="X19" s="686"/>
      <c r="Y19" s="687"/>
      <c r="Z19" s="688">
        <v>0.2</v>
      </c>
      <c r="AA19" s="688"/>
      <c r="AB19" s="688"/>
      <c r="AC19" s="688"/>
      <c r="AD19" s="689">
        <v>10163</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227</v>
      </c>
      <c r="BH19" s="686"/>
      <c r="BI19" s="686"/>
      <c r="BJ19" s="686"/>
      <c r="BK19" s="686"/>
      <c r="BL19" s="686"/>
      <c r="BM19" s="686"/>
      <c r="BN19" s="687"/>
      <c r="BO19" s="688" t="s">
        <v>227</v>
      </c>
      <c r="BP19" s="688"/>
      <c r="BQ19" s="688"/>
      <c r="BR19" s="688"/>
      <c r="BS19" s="694" t="s">
        <v>128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227</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1884</v>
      </c>
      <c r="S20" s="686"/>
      <c r="T20" s="686"/>
      <c r="U20" s="686"/>
      <c r="V20" s="686"/>
      <c r="W20" s="686"/>
      <c r="X20" s="686"/>
      <c r="Y20" s="687"/>
      <c r="Z20" s="688">
        <v>0</v>
      </c>
      <c r="AA20" s="688"/>
      <c r="AB20" s="688"/>
      <c r="AC20" s="688"/>
      <c r="AD20" s="689">
        <v>1884</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227</v>
      </c>
      <c r="BH20" s="686"/>
      <c r="BI20" s="686"/>
      <c r="BJ20" s="686"/>
      <c r="BK20" s="686"/>
      <c r="BL20" s="686"/>
      <c r="BM20" s="686"/>
      <c r="BN20" s="687"/>
      <c r="BO20" s="688" t="s">
        <v>227</v>
      </c>
      <c r="BP20" s="688"/>
      <c r="BQ20" s="688"/>
      <c r="BR20" s="688"/>
      <c r="BS20" s="694" t="s">
        <v>128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4248101</v>
      </c>
      <c r="CS20" s="686"/>
      <c r="CT20" s="686"/>
      <c r="CU20" s="686"/>
      <c r="CV20" s="686"/>
      <c r="CW20" s="686"/>
      <c r="CX20" s="686"/>
      <c r="CY20" s="687"/>
      <c r="CZ20" s="688">
        <v>100</v>
      </c>
      <c r="DA20" s="688"/>
      <c r="DB20" s="688"/>
      <c r="DC20" s="688"/>
      <c r="DD20" s="694">
        <v>327952</v>
      </c>
      <c r="DE20" s="686"/>
      <c r="DF20" s="686"/>
      <c r="DG20" s="686"/>
      <c r="DH20" s="686"/>
      <c r="DI20" s="686"/>
      <c r="DJ20" s="686"/>
      <c r="DK20" s="686"/>
      <c r="DL20" s="686"/>
      <c r="DM20" s="686"/>
      <c r="DN20" s="686"/>
      <c r="DO20" s="686"/>
      <c r="DP20" s="687"/>
      <c r="DQ20" s="694">
        <v>2516551</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972</v>
      </c>
      <c r="S21" s="686"/>
      <c r="T21" s="686"/>
      <c r="U21" s="686"/>
      <c r="V21" s="686"/>
      <c r="W21" s="686"/>
      <c r="X21" s="686"/>
      <c r="Y21" s="687"/>
      <c r="Z21" s="688">
        <v>0</v>
      </c>
      <c r="AA21" s="688"/>
      <c r="AB21" s="688"/>
      <c r="AC21" s="688"/>
      <c r="AD21" s="689">
        <v>972</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236</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878183</v>
      </c>
      <c r="S22" s="686"/>
      <c r="T22" s="686"/>
      <c r="U22" s="686"/>
      <c r="V22" s="686"/>
      <c r="W22" s="686"/>
      <c r="X22" s="686"/>
      <c r="Y22" s="687"/>
      <c r="Z22" s="688">
        <v>19.7</v>
      </c>
      <c r="AA22" s="688"/>
      <c r="AB22" s="688"/>
      <c r="AC22" s="688"/>
      <c r="AD22" s="689">
        <v>809516</v>
      </c>
      <c r="AE22" s="689"/>
      <c r="AF22" s="689"/>
      <c r="AG22" s="689"/>
      <c r="AH22" s="689"/>
      <c r="AI22" s="689"/>
      <c r="AJ22" s="689"/>
      <c r="AK22" s="689"/>
      <c r="AL22" s="690">
        <v>36.700000000000003</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227</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809516</v>
      </c>
      <c r="S23" s="686"/>
      <c r="T23" s="686"/>
      <c r="U23" s="686"/>
      <c r="V23" s="686"/>
      <c r="W23" s="686"/>
      <c r="X23" s="686"/>
      <c r="Y23" s="687"/>
      <c r="Z23" s="688">
        <v>18.2</v>
      </c>
      <c r="AA23" s="688"/>
      <c r="AB23" s="688"/>
      <c r="AC23" s="688"/>
      <c r="AD23" s="689">
        <v>809516</v>
      </c>
      <c r="AE23" s="689"/>
      <c r="AF23" s="689"/>
      <c r="AG23" s="689"/>
      <c r="AH23" s="689"/>
      <c r="AI23" s="689"/>
      <c r="AJ23" s="689"/>
      <c r="AK23" s="689"/>
      <c r="AL23" s="690">
        <v>36.700000000000003</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227</v>
      </c>
      <c r="BH23" s="686"/>
      <c r="BI23" s="686"/>
      <c r="BJ23" s="686"/>
      <c r="BK23" s="686"/>
      <c r="BL23" s="686"/>
      <c r="BM23" s="686"/>
      <c r="BN23" s="687"/>
      <c r="BO23" s="688" t="s">
        <v>128</v>
      </c>
      <c r="BP23" s="688"/>
      <c r="BQ23" s="688"/>
      <c r="BR23" s="688"/>
      <c r="BS23" s="694" t="s">
        <v>227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68667</v>
      </c>
      <c r="S24" s="686"/>
      <c r="T24" s="686"/>
      <c r="U24" s="686"/>
      <c r="V24" s="686"/>
      <c r="W24" s="686"/>
      <c r="X24" s="686"/>
      <c r="Y24" s="687"/>
      <c r="Z24" s="688">
        <v>1.5</v>
      </c>
      <c r="AA24" s="688"/>
      <c r="AB24" s="688"/>
      <c r="AC24" s="688"/>
      <c r="AD24" s="689" t="s">
        <v>227</v>
      </c>
      <c r="AE24" s="689"/>
      <c r="AF24" s="689"/>
      <c r="AG24" s="689"/>
      <c r="AH24" s="689"/>
      <c r="AI24" s="689"/>
      <c r="AJ24" s="689"/>
      <c r="AK24" s="689"/>
      <c r="AL24" s="690" t="s">
        <v>128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1516406</v>
      </c>
      <c r="CS24" s="675"/>
      <c r="CT24" s="675"/>
      <c r="CU24" s="675"/>
      <c r="CV24" s="675"/>
      <c r="CW24" s="675"/>
      <c r="CX24" s="675"/>
      <c r="CY24" s="676"/>
      <c r="CZ24" s="679">
        <v>35.700000000000003</v>
      </c>
      <c r="DA24" s="680"/>
      <c r="DB24" s="680"/>
      <c r="DC24" s="699"/>
      <c r="DD24" s="724">
        <v>1085038</v>
      </c>
      <c r="DE24" s="675"/>
      <c r="DF24" s="675"/>
      <c r="DG24" s="675"/>
      <c r="DH24" s="675"/>
      <c r="DI24" s="675"/>
      <c r="DJ24" s="675"/>
      <c r="DK24" s="676"/>
      <c r="DL24" s="724">
        <v>1077476</v>
      </c>
      <c r="DM24" s="675"/>
      <c r="DN24" s="675"/>
      <c r="DO24" s="675"/>
      <c r="DP24" s="675"/>
      <c r="DQ24" s="675"/>
      <c r="DR24" s="675"/>
      <c r="DS24" s="675"/>
      <c r="DT24" s="675"/>
      <c r="DU24" s="675"/>
      <c r="DV24" s="676"/>
      <c r="DW24" s="679">
        <v>46.3</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227</v>
      </c>
      <c r="AA25" s="688"/>
      <c r="AB25" s="688"/>
      <c r="AC25" s="688"/>
      <c r="AD25" s="689" t="s">
        <v>227</v>
      </c>
      <c r="AE25" s="689"/>
      <c r="AF25" s="689"/>
      <c r="AG25" s="689"/>
      <c r="AH25" s="689"/>
      <c r="AI25" s="689"/>
      <c r="AJ25" s="689"/>
      <c r="AK25" s="689"/>
      <c r="AL25" s="690" t="s">
        <v>128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227</v>
      </c>
      <c r="BP25" s="688"/>
      <c r="BQ25" s="688"/>
      <c r="BR25" s="688"/>
      <c r="BS25" s="694" t="s">
        <v>227</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703290</v>
      </c>
      <c r="CS25" s="721"/>
      <c r="CT25" s="721"/>
      <c r="CU25" s="721"/>
      <c r="CV25" s="721"/>
      <c r="CW25" s="721"/>
      <c r="CX25" s="721"/>
      <c r="CY25" s="722"/>
      <c r="CZ25" s="690">
        <v>16.600000000000001</v>
      </c>
      <c r="DA25" s="719"/>
      <c r="DB25" s="719"/>
      <c r="DC25" s="723"/>
      <c r="DD25" s="694">
        <v>666170</v>
      </c>
      <c r="DE25" s="721"/>
      <c r="DF25" s="721"/>
      <c r="DG25" s="721"/>
      <c r="DH25" s="721"/>
      <c r="DI25" s="721"/>
      <c r="DJ25" s="721"/>
      <c r="DK25" s="722"/>
      <c r="DL25" s="694">
        <v>658612</v>
      </c>
      <c r="DM25" s="721"/>
      <c r="DN25" s="721"/>
      <c r="DO25" s="721"/>
      <c r="DP25" s="721"/>
      <c r="DQ25" s="721"/>
      <c r="DR25" s="721"/>
      <c r="DS25" s="721"/>
      <c r="DT25" s="721"/>
      <c r="DU25" s="721"/>
      <c r="DV25" s="722"/>
      <c r="DW25" s="690">
        <v>28.3</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2270334</v>
      </c>
      <c r="S26" s="686"/>
      <c r="T26" s="686"/>
      <c r="U26" s="686"/>
      <c r="V26" s="686"/>
      <c r="W26" s="686"/>
      <c r="X26" s="686"/>
      <c r="Y26" s="687"/>
      <c r="Z26" s="688">
        <v>50.9</v>
      </c>
      <c r="AA26" s="688"/>
      <c r="AB26" s="688"/>
      <c r="AC26" s="688"/>
      <c r="AD26" s="689">
        <v>2201667</v>
      </c>
      <c r="AE26" s="689"/>
      <c r="AF26" s="689"/>
      <c r="AG26" s="689"/>
      <c r="AH26" s="689"/>
      <c r="AI26" s="689"/>
      <c r="AJ26" s="689"/>
      <c r="AK26" s="689"/>
      <c r="AL26" s="690">
        <v>99.9</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227</v>
      </c>
      <c r="BP26" s="688"/>
      <c r="BQ26" s="688"/>
      <c r="BR26" s="688"/>
      <c r="BS26" s="694" t="s">
        <v>227</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392832</v>
      </c>
      <c r="CS26" s="686"/>
      <c r="CT26" s="686"/>
      <c r="CU26" s="686"/>
      <c r="CV26" s="686"/>
      <c r="CW26" s="686"/>
      <c r="CX26" s="686"/>
      <c r="CY26" s="687"/>
      <c r="CZ26" s="690">
        <v>9.1999999999999993</v>
      </c>
      <c r="DA26" s="719"/>
      <c r="DB26" s="719"/>
      <c r="DC26" s="723"/>
      <c r="DD26" s="694">
        <v>366358</v>
      </c>
      <c r="DE26" s="686"/>
      <c r="DF26" s="686"/>
      <c r="DG26" s="686"/>
      <c r="DH26" s="686"/>
      <c r="DI26" s="686"/>
      <c r="DJ26" s="686"/>
      <c r="DK26" s="687"/>
      <c r="DL26" s="694" t="s">
        <v>227</v>
      </c>
      <c r="DM26" s="686"/>
      <c r="DN26" s="686"/>
      <c r="DO26" s="686"/>
      <c r="DP26" s="686"/>
      <c r="DQ26" s="686"/>
      <c r="DR26" s="686"/>
      <c r="DS26" s="686"/>
      <c r="DT26" s="686"/>
      <c r="DU26" s="686"/>
      <c r="DV26" s="687"/>
      <c r="DW26" s="690" t="s">
        <v>227</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1012</v>
      </c>
      <c r="S27" s="686"/>
      <c r="T27" s="686"/>
      <c r="U27" s="686"/>
      <c r="V27" s="686"/>
      <c r="W27" s="686"/>
      <c r="X27" s="686"/>
      <c r="Y27" s="687"/>
      <c r="Z27" s="688">
        <v>0</v>
      </c>
      <c r="AA27" s="688"/>
      <c r="AB27" s="688"/>
      <c r="AC27" s="688"/>
      <c r="AD27" s="689">
        <v>1012</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1131403</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564682</v>
      </c>
      <c r="CS27" s="721"/>
      <c r="CT27" s="721"/>
      <c r="CU27" s="721"/>
      <c r="CV27" s="721"/>
      <c r="CW27" s="721"/>
      <c r="CX27" s="721"/>
      <c r="CY27" s="722"/>
      <c r="CZ27" s="690">
        <v>13.3</v>
      </c>
      <c r="DA27" s="719"/>
      <c r="DB27" s="719"/>
      <c r="DC27" s="723"/>
      <c r="DD27" s="694">
        <v>171122</v>
      </c>
      <c r="DE27" s="721"/>
      <c r="DF27" s="721"/>
      <c r="DG27" s="721"/>
      <c r="DH27" s="721"/>
      <c r="DI27" s="721"/>
      <c r="DJ27" s="721"/>
      <c r="DK27" s="722"/>
      <c r="DL27" s="694">
        <v>171118</v>
      </c>
      <c r="DM27" s="721"/>
      <c r="DN27" s="721"/>
      <c r="DO27" s="721"/>
      <c r="DP27" s="721"/>
      <c r="DQ27" s="721"/>
      <c r="DR27" s="721"/>
      <c r="DS27" s="721"/>
      <c r="DT27" s="721"/>
      <c r="DU27" s="721"/>
      <c r="DV27" s="722"/>
      <c r="DW27" s="690">
        <v>7.4</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10057</v>
      </c>
      <c r="S28" s="686"/>
      <c r="T28" s="686"/>
      <c r="U28" s="686"/>
      <c r="V28" s="686"/>
      <c r="W28" s="686"/>
      <c r="X28" s="686"/>
      <c r="Y28" s="687"/>
      <c r="Z28" s="688">
        <v>0.2</v>
      </c>
      <c r="AA28" s="688"/>
      <c r="AB28" s="688"/>
      <c r="AC28" s="688"/>
      <c r="AD28" s="689">
        <v>125</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248434</v>
      </c>
      <c r="CS28" s="686"/>
      <c r="CT28" s="686"/>
      <c r="CU28" s="686"/>
      <c r="CV28" s="686"/>
      <c r="CW28" s="686"/>
      <c r="CX28" s="686"/>
      <c r="CY28" s="687"/>
      <c r="CZ28" s="690">
        <v>5.8</v>
      </c>
      <c r="DA28" s="719"/>
      <c r="DB28" s="719"/>
      <c r="DC28" s="723"/>
      <c r="DD28" s="694">
        <v>247746</v>
      </c>
      <c r="DE28" s="686"/>
      <c r="DF28" s="686"/>
      <c r="DG28" s="686"/>
      <c r="DH28" s="686"/>
      <c r="DI28" s="686"/>
      <c r="DJ28" s="686"/>
      <c r="DK28" s="687"/>
      <c r="DL28" s="694">
        <v>247746</v>
      </c>
      <c r="DM28" s="686"/>
      <c r="DN28" s="686"/>
      <c r="DO28" s="686"/>
      <c r="DP28" s="686"/>
      <c r="DQ28" s="686"/>
      <c r="DR28" s="686"/>
      <c r="DS28" s="686"/>
      <c r="DT28" s="686"/>
      <c r="DU28" s="686"/>
      <c r="DV28" s="687"/>
      <c r="DW28" s="690">
        <v>10.7</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12955</v>
      </c>
      <c r="S29" s="686"/>
      <c r="T29" s="686"/>
      <c r="U29" s="686"/>
      <c r="V29" s="686"/>
      <c r="W29" s="686"/>
      <c r="X29" s="686"/>
      <c r="Y29" s="687"/>
      <c r="Z29" s="688">
        <v>0.3</v>
      </c>
      <c r="AA29" s="688"/>
      <c r="AB29" s="688"/>
      <c r="AC29" s="688"/>
      <c r="AD29" s="689" t="s">
        <v>227</v>
      </c>
      <c r="AE29" s="689"/>
      <c r="AF29" s="689"/>
      <c r="AG29" s="689"/>
      <c r="AH29" s="689"/>
      <c r="AI29" s="689"/>
      <c r="AJ29" s="689"/>
      <c r="AK29" s="689"/>
      <c r="AL29" s="690" t="s">
        <v>128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305</v>
      </c>
      <c r="CG29" s="701"/>
      <c r="CH29" s="701"/>
      <c r="CI29" s="701"/>
      <c r="CJ29" s="701"/>
      <c r="CK29" s="701"/>
      <c r="CL29" s="701"/>
      <c r="CM29" s="701"/>
      <c r="CN29" s="701"/>
      <c r="CO29" s="701"/>
      <c r="CP29" s="701"/>
      <c r="CQ29" s="702"/>
      <c r="CR29" s="685">
        <v>248434</v>
      </c>
      <c r="CS29" s="721"/>
      <c r="CT29" s="721"/>
      <c r="CU29" s="721"/>
      <c r="CV29" s="721"/>
      <c r="CW29" s="721"/>
      <c r="CX29" s="721"/>
      <c r="CY29" s="722"/>
      <c r="CZ29" s="690">
        <v>5.8</v>
      </c>
      <c r="DA29" s="719"/>
      <c r="DB29" s="719"/>
      <c r="DC29" s="723"/>
      <c r="DD29" s="694">
        <v>247746</v>
      </c>
      <c r="DE29" s="721"/>
      <c r="DF29" s="721"/>
      <c r="DG29" s="721"/>
      <c r="DH29" s="721"/>
      <c r="DI29" s="721"/>
      <c r="DJ29" s="721"/>
      <c r="DK29" s="722"/>
      <c r="DL29" s="694">
        <v>247746</v>
      </c>
      <c r="DM29" s="721"/>
      <c r="DN29" s="721"/>
      <c r="DO29" s="721"/>
      <c r="DP29" s="721"/>
      <c r="DQ29" s="721"/>
      <c r="DR29" s="721"/>
      <c r="DS29" s="721"/>
      <c r="DT29" s="721"/>
      <c r="DU29" s="721"/>
      <c r="DV29" s="722"/>
      <c r="DW29" s="690">
        <v>10.7</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18341</v>
      </c>
      <c r="S30" s="686"/>
      <c r="T30" s="686"/>
      <c r="U30" s="686"/>
      <c r="V30" s="686"/>
      <c r="W30" s="686"/>
      <c r="X30" s="686"/>
      <c r="Y30" s="687"/>
      <c r="Z30" s="688">
        <v>0.4</v>
      </c>
      <c r="AA30" s="688"/>
      <c r="AB30" s="688"/>
      <c r="AC30" s="688"/>
      <c r="AD30" s="689" t="s">
        <v>227</v>
      </c>
      <c r="AE30" s="689"/>
      <c r="AF30" s="689"/>
      <c r="AG30" s="689"/>
      <c r="AH30" s="689"/>
      <c r="AI30" s="689"/>
      <c r="AJ30" s="689"/>
      <c r="AK30" s="689"/>
      <c r="AL30" s="690" t="s">
        <v>128</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237368</v>
      </c>
      <c r="CS30" s="686"/>
      <c r="CT30" s="686"/>
      <c r="CU30" s="686"/>
      <c r="CV30" s="686"/>
      <c r="CW30" s="686"/>
      <c r="CX30" s="686"/>
      <c r="CY30" s="687"/>
      <c r="CZ30" s="690">
        <v>5.6</v>
      </c>
      <c r="DA30" s="719"/>
      <c r="DB30" s="719"/>
      <c r="DC30" s="723"/>
      <c r="DD30" s="694">
        <v>236697</v>
      </c>
      <c r="DE30" s="686"/>
      <c r="DF30" s="686"/>
      <c r="DG30" s="686"/>
      <c r="DH30" s="686"/>
      <c r="DI30" s="686"/>
      <c r="DJ30" s="686"/>
      <c r="DK30" s="687"/>
      <c r="DL30" s="694">
        <v>236697</v>
      </c>
      <c r="DM30" s="686"/>
      <c r="DN30" s="686"/>
      <c r="DO30" s="686"/>
      <c r="DP30" s="686"/>
      <c r="DQ30" s="686"/>
      <c r="DR30" s="686"/>
      <c r="DS30" s="686"/>
      <c r="DT30" s="686"/>
      <c r="DU30" s="686"/>
      <c r="DV30" s="687"/>
      <c r="DW30" s="690">
        <v>10.199999999999999</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1386327</v>
      </c>
      <c r="S31" s="686"/>
      <c r="T31" s="686"/>
      <c r="U31" s="686"/>
      <c r="V31" s="686"/>
      <c r="W31" s="686"/>
      <c r="X31" s="686"/>
      <c r="Y31" s="687"/>
      <c r="Z31" s="688">
        <v>31.1</v>
      </c>
      <c r="AA31" s="688"/>
      <c r="AB31" s="688"/>
      <c r="AC31" s="688"/>
      <c r="AD31" s="689" t="s">
        <v>128</v>
      </c>
      <c r="AE31" s="689"/>
      <c r="AF31" s="689"/>
      <c r="AG31" s="689"/>
      <c r="AH31" s="689"/>
      <c r="AI31" s="689"/>
      <c r="AJ31" s="689"/>
      <c r="AK31" s="689"/>
      <c r="AL31" s="690" t="s">
        <v>227</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98.3</v>
      </c>
      <c r="BH31" s="740"/>
      <c r="BI31" s="740"/>
      <c r="BJ31" s="740"/>
      <c r="BK31" s="740"/>
      <c r="BL31" s="740"/>
      <c r="BM31" s="680">
        <v>94.7</v>
      </c>
      <c r="BN31" s="740"/>
      <c r="BO31" s="740"/>
      <c r="BP31" s="740"/>
      <c r="BQ31" s="741"/>
      <c r="BR31" s="753">
        <v>98.6</v>
      </c>
      <c r="BS31" s="740"/>
      <c r="BT31" s="740"/>
      <c r="BU31" s="740"/>
      <c r="BV31" s="740"/>
      <c r="BW31" s="740"/>
      <c r="BX31" s="680">
        <v>95.3</v>
      </c>
      <c r="BY31" s="740"/>
      <c r="BZ31" s="740"/>
      <c r="CA31" s="740"/>
      <c r="CB31" s="741"/>
      <c r="CD31" s="731"/>
      <c r="CE31" s="732"/>
      <c r="CF31" s="700" t="s">
        <v>313</v>
      </c>
      <c r="CG31" s="701"/>
      <c r="CH31" s="701"/>
      <c r="CI31" s="701"/>
      <c r="CJ31" s="701"/>
      <c r="CK31" s="701"/>
      <c r="CL31" s="701"/>
      <c r="CM31" s="701"/>
      <c r="CN31" s="701"/>
      <c r="CO31" s="701"/>
      <c r="CP31" s="701"/>
      <c r="CQ31" s="702"/>
      <c r="CR31" s="685">
        <v>11066</v>
      </c>
      <c r="CS31" s="721"/>
      <c r="CT31" s="721"/>
      <c r="CU31" s="721"/>
      <c r="CV31" s="721"/>
      <c r="CW31" s="721"/>
      <c r="CX31" s="721"/>
      <c r="CY31" s="722"/>
      <c r="CZ31" s="690">
        <v>0.3</v>
      </c>
      <c r="DA31" s="719"/>
      <c r="DB31" s="719"/>
      <c r="DC31" s="723"/>
      <c r="DD31" s="694">
        <v>11049</v>
      </c>
      <c r="DE31" s="721"/>
      <c r="DF31" s="721"/>
      <c r="DG31" s="721"/>
      <c r="DH31" s="721"/>
      <c r="DI31" s="721"/>
      <c r="DJ31" s="721"/>
      <c r="DK31" s="722"/>
      <c r="DL31" s="694">
        <v>11049</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314</v>
      </c>
      <c r="C32" s="736"/>
      <c r="D32" s="736"/>
      <c r="E32" s="736"/>
      <c r="F32" s="736"/>
      <c r="G32" s="736"/>
      <c r="H32" s="736"/>
      <c r="I32" s="736"/>
      <c r="J32" s="736"/>
      <c r="K32" s="736"/>
      <c r="L32" s="736"/>
      <c r="M32" s="736"/>
      <c r="N32" s="736"/>
      <c r="O32" s="736"/>
      <c r="P32" s="736"/>
      <c r="Q32" s="737"/>
      <c r="R32" s="685" t="s">
        <v>227</v>
      </c>
      <c r="S32" s="686"/>
      <c r="T32" s="686"/>
      <c r="U32" s="686"/>
      <c r="V32" s="686"/>
      <c r="W32" s="686"/>
      <c r="X32" s="686"/>
      <c r="Y32" s="687"/>
      <c r="Z32" s="688" t="s">
        <v>227</v>
      </c>
      <c r="AA32" s="688"/>
      <c r="AB32" s="688"/>
      <c r="AC32" s="688"/>
      <c r="AD32" s="689" t="s">
        <v>236</v>
      </c>
      <c r="AE32" s="689"/>
      <c r="AF32" s="689"/>
      <c r="AG32" s="689"/>
      <c r="AH32" s="689"/>
      <c r="AI32" s="689"/>
      <c r="AJ32" s="689"/>
      <c r="AK32" s="689"/>
      <c r="AL32" s="690" t="s">
        <v>128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97.8</v>
      </c>
      <c r="BH32" s="721"/>
      <c r="BI32" s="721"/>
      <c r="BJ32" s="721"/>
      <c r="BK32" s="721"/>
      <c r="BL32" s="721"/>
      <c r="BM32" s="691">
        <v>95.3</v>
      </c>
      <c r="BN32" s="751"/>
      <c r="BO32" s="751"/>
      <c r="BP32" s="751"/>
      <c r="BQ32" s="752"/>
      <c r="BR32" s="754">
        <v>98.4</v>
      </c>
      <c r="BS32" s="721"/>
      <c r="BT32" s="721"/>
      <c r="BU32" s="721"/>
      <c r="BV32" s="721"/>
      <c r="BW32" s="721"/>
      <c r="BX32" s="691">
        <v>96</v>
      </c>
      <c r="BY32" s="751"/>
      <c r="BZ32" s="751"/>
      <c r="CA32" s="751"/>
      <c r="CB32" s="752"/>
      <c r="CD32" s="733"/>
      <c r="CE32" s="734"/>
      <c r="CF32" s="700" t="s">
        <v>317</v>
      </c>
      <c r="CG32" s="701"/>
      <c r="CH32" s="701"/>
      <c r="CI32" s="701"/>
      <c r="CJ32" s="701"/>
      <c r="CK32" s="701"/>
      <c r="CL32" s="701"/>
      <c r="CM32" s="701"/>
      <c r="CN32" s="701"/>
      <c r="CO32" s="701"/>
      <c r="CP32" s="701"/>
      <c r="CQ32" s="702"/>
      <c r="CR32" s="685" t="s">
        <v>227</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227</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257282</v>
      </c>
      <c r="S33" s="686"/>
      <c r="T33" s="686"/>
      <c r="U33" s="686"/>
      <c r="V33" s="686"/>
      <c r="W33" s="686"/>
      <c r="X33" s="686"/>
      <c r="Y33" s="687"/>
      <c r="Z33" s="688">
        <v>5.8</v>
      </c>
      <c r="AA33" s="688"/>
      <c r="AB33" s="688"/>
      <c r="AC33" s="688"/>
      <c r="AD33" s="689" t="s">
        <v>227</v>
      </c>
      <c r="AE33" s="689"/>
      <c r="AF33" s="689"/>
      <c r="AG33" s="689"/>
      <c r="AH33" s="689"/>
      <c r="AI33" s="689"/>
      <c r="AJ33" s="689"/>
      <c r="AK33" s="689"/>
      <c r="AL33" s="690" t="s">
        <v>227</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98.6</v>
      </c>
      <c r="BH33" s="756"/>
      <c r="BI33" s="756"/>
      <c r="BJ33" s="756"/>
      <c r="BK33" s="756"/>
      <c r="BL33" s="756"/>
      <c r="BM33" s="757">
        <v>93.9</v>
      </c>
      <c r="BN33" s="756"/>
      <c r="BO33" s="756"/>
      <c r="BP33" s="756"/>
      <c r="BQ33" s="758"/>
      <c r="BR33" s="755">
        <v>98.6</v>
      </c>
      <c r="BS33" s="756"/>
      <c r="BT33" s="756"/>
      <c r="BU33" s="756"/>
      <c r="BV33" s="756"/>
      <c r="BW33" s="756"/>
      <c r="BX33" s="757">
        <v>94.2</v>
      </c>
      <c r="BY33" s="756"/>
      <c r="BZ33" s="756"/>
      <c r="CA33" s="756"/>
      <c r="CB33" s="758"/>
      <c r="CD33" s="700" t="s">
        <v>320</v>
      </c>
      <c r="CE33" s="701"/>
      <c r="CF33" s="701"/>
      <c r="CG33" s="701"/>
      <c r="CH33" s="701"/>
      <c r="CI33" s="701"/>
      <c r="CJ33" s="701"/>
      <c r="CK33" s="701"/>
      <c r="CL33" s="701"/>
      <c r="CM33" s="701"/>
      <c r="CN33" s="701"/>
      <c r="CO33" s="701"/>
      <c r="CP33" s="701"/>
      <c r="CQ33" s="702"/>
      <c r="CR33" s="685">
        <v>2403743</v>
      </c>
      <c r="CS33" s="721"/>
      <c r="CT33" s="721"/>
      <c r="CU33" s="721"/>
      <c r="CV33" s="721"/>
      <c r="CW33" s="721"/>
      <c r="CX33" s="721"/>
      <c r="CY33" s="722"/>
      <c r="CZ33" s="690">
        <v>56.6</v>
      </c>
      <c r="DA33" s="719"/>
      <c r="DB33" s="719"/>
      <c r="DC33" s="723"/>
      <c r="DD33" s="694">
        <v>1334830</v>
      </c>
      <c r="DE33" s="721"/>
      <c r="DF33" s="721"/>
      <c r="DG33" s="721"/>
      <c r="DH33" s="721"/>
      <c r="DI33" s="721"/>
      <c r="DJ33" s="721"/>
      <c r="DK33" s="722"/>
      <c r="DL33" s="694">
        <v>873429</v>
      </c>
      <c r="DM33" s="721"/>
      <c r="DN33" s="721"/>
      <c r="DO33" s="721"/>
      <c r="DP33" s="721"/>
      <c r="DQ33" s="721"/>
      <c r="DR33" s="721"/>
      <c r="DS33" s="721"/>
      <c r="DT33" s="721"/>
      <c r="DU33" s="721"/>
      <c r="DV33" s="722"/>
      <c r="DW33" s="690">
        <v>37.6</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535</v>
      </c>
      <c r="S34" s="686"/>
      <c r="T34" s="686"/>
      <c r="U34" s="686"/>
      <c r="V34" s="686"/>
      <c r="W34" s="686"/>
      <c r="X34" s="686"/>
      <c r="Y34" s="687"/>
      <c r="Z34" s="688">
        <v>0</v>
      </c>
      <c r="AA34" s="688"/>
      <c r="AB34" s="688"/>
      <c r="AC34" s="688"/>
      <c r="AD34" s="689">
        <v>24</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655820</v>
      </c>
      <c r="CS34" s="686"/>
      <c r="CT34" s="686"/>
      <c r="CU34" s="686"/>
      <c r="CV34" s="686"/>
      <c r="CW34" s="686"/>
      <c r="CX34" s="686"/>
      <c r="CY34" s="687"/>
      <c r="CZ34" s="690">
        <v>15.4</v>
      </c>
      <c r="DA34" s="719"/>
      <c r="DB34" s="719"/>
      <c r="DC34" s="723"/>
      <c r="DD34" s="694">
        <v>504487</v>
      </c>
      <c r="DE34" s="686"/>
      <c r="DF34" s="686"/>
      <c r="DG34" s="686"/>
      <c r="DH34" s="686"/>
      <c r="DI34" s="686"/>
      <c r="DJ34" s="686"/>
      <c r="DK34" s="687"/>
      <c r="DL34" s="694">
        <v>399606</v>
      </c>
      <c r="DM34" s="686"/>
      <c r="DN34" s="686"/>
      <c r="DO34" s="686"/>
      <c r="DP34" s="686"/>
      <c r="DQ34" s="686"/>
      <c r="DR34" s="686"/>
      <c r="DS34" s="686"/>
      <c r="DT34" s="686"/>
      <c r="DU34" s="686"/>
      <c r="DV34" s="687"/>
      <c r="DW34" s="690">
        <v>17.2</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7414</v>
      </c>
      <c r="S35" s="686"/>
      <c r="T35" s="686"/>
      <c r="U35" s="686"/>
      <c r="V35" s="686"/>
      <c r="W35" s="686"/>
      <c r="X35" s="686"/>
      <c r="Y35" s="687"/>
      <c r="Z35" s="688">
        <v>0.2</v>
      </c>
      <c r="AA35" s="688"/>
      <c r="AB35" s="688"/>
      <c r="AC35" s="688"/>
      <c r="AD35" s="689" t="s">
        <v>128</v>
      </c>
      <c r="AE35" s="689"/>
      <c r="AF35" s="689"/>
      <c r="AG35" s="689"/>
      <c r="AH35" s="689"/>
      <c r="AI35" s="689"/>
      <c r="AJ35" s="689"/>
      <c r="AK35" s="689"/>
      <c r="AL35" s="690" t="s">
        <v>128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8546</v>
      </c>
      <c r="CS35" s="721"/>
      <c r="CT35" s="721"/>
      <c r="CU35" s="721"/>
      <c r="CV35" s="721"/>
      <c r="CW35" s="721"/>
      <c r="CX35" s="721"/>
      <c r="CY35" s="722"/>
      <c r="CZ35" s="690">
        <v>0.2</v>
      </c>
      <c r="DA35" s="719"/>
      <c r="DB35" s="719"/>
      <c r="DC35" s="723"/>
      <c r="DD35" s="694">
        <v>8521</v>
      </c>
      <c r="DE35" s="721"/>
      <c r="DF35" s="721"/>
      <c r="DG35" s="721"/>
      <c r="DH35" s="721"/>
      <c r="DI35" s="721"/>
      <c r="DJ35" s="721"/>
      <c r="DK35" s="722"/>
      <c r="DL35" s="694">
        <v>8521</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32084</v>
      </c>
      <c r="S36" s="686"/>
      <c r="T36" s="686"/>
      <c r="U36" s="686"/>
      <c r="V36" s="686"/>
      <c r="W36" s="686"/>
      <c r="X36" s="686"/>
      <c r="Y36" s="687"/>
      <c r="Z36" s="688">
        <v>0.7</v>
      </c>
      <c r="AA36" s="688"/>
      <c r="AB36" s="688"/>
      <c r="AC36" s="688"/>
      <c r="AD36" s="689" t="s">
        <v>128</v>
      </c>
      <c r="AE36" s="689"/>
      <c r="AF36" s="689"/>
      <c r="AG36" s="689"/>
      <c r="AH36" s="689"/>
      <c r="AI36" s="689"/>
      <c r="AJ36" s="689"/>
      <c r="AK36" s="689"/>
      <c r="AL36" s="690" t="s">
        <v>227</v>
      </c>
      <c r="AM36" s="691"/>
      <c r="AN36" s="691"/>
      <c r="AO36" s="692"/>
      <c r="AP36" s="235"/>
      <c r="AQ36" s="759" t="s">
        <v>328</v>
      </c>
      <c r="AR36" s="760"/>
      <c r="AS36" s="760"/>
      <c r="AT36" s="760"/>
      <c r="AU36" s="760"/>
      <c r="AV36" s="760"/>
      <c r="AW36" s="760"/>
      <c r="AX36" s="760"/>
      <c r="AY36" s="761"/>
      <c r="AZ36" s="674">
        <v>406265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99004</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1307303</v>
      </c>
      <c r="CS36" s="686"/>
      <c r="CT36" s="686"/>
      <c r="CU36" s="686"/>
      <c r="CV36" s="686"/>
      <c r="CW36" s="686"/>
      <c r="CX36" s="686"/>
      <c r="CY36" s="687"/>
      <c r="CZ36" s="690">
        <v>30.8</v>
      </c>
      <c r="DA36" s="719"/>
      <c r="DB36" s="719"/>
      <c r="DC36" s="723"/>
      <c r="DD36" s="694">
        <v>434733</v>
      </c>
      <c r="DE36" s="686"/>
      <c r="DF36" s="686"/>
      <c r="DG36" s="686"/>
      <c r="DH36" s="686"/>
      <c r="DI36" s="686"/>
      <c r="DJ36" s="686"/>
      <c r="DK36" s="687"/>
      <c r="DL36" s="694">
        <v>230823</v>
      </c>
      <c r="DM36" s="686"/>
      <c r="DN36" s="686"/>
      <c r="DO36" s="686"/>
      <c r="DP36" s="686"/>
      <c r="DQ36" s="686"/>
      <c r="DR36" s="686"/>
      <c r="DS36" s="686"/>
      <c r="DT36" s="686"/>
      <c r="DU36" s="686"/>
      <c r="DV36" s="687"/>
      <c r="DW36" s="690">
        <v>9.9</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189856</v>
      </c>
      <c r="S37" s="686"/>
      <c r="T37" s="686"/>
      <c r="U37" s="686"/>
      <c r="V37" s="686"/>
      <c r="W37" s="686"/>
      <c r="X37" s="686"/>
      <c r="Y37" s="687"/>
      <c r="Z37" s="688">
        <v>4.3</v>
      </c>
      <c r="AA37" s="688"/>
      <c r="AB37" s="688"/>
      <c r="AC37" s="688"/>
      <c r="AD37" s="689" t="s">
        <v>236</v>
      </c>
      <c r="AE37" s="689"/>
      <c r="AF37" s="689"/>
      <c r="AG37" s="689"/>
      <c r="AH37" s="689"/>
      <c r="AI37" s="689"/>
      <c r="AJ37" s="689"/>
      <c r="AK37" s="689"/>
      <c r="AL37" s="690" t="s">
        <v>227</v>
      </c>
      <c r="AM37" s="691"/>
      <c r="AN37" s="691"/>
      <c r="AO37" s="692"/>
      <c r="AQ37" s="763" t="s">
        <v>332</v>
      </c>
      <c r="AR37" s="764"/>
      <c r="AS37" s="764"/>
      <c r="AT37" s="764"/>
      <c r="AU37" s="764"/>
      <c r="AV37" s="764"/>
      <c r="AW37" s="764"/>
      <c r="AX37" s="764"/>
      <c r="AY37" s="765"/>
      <c r="AZ37" s="685">
        <v>101455</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93548</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193637</v>
      </c>
      <c r="CS37" s="721"/>
      <c r="CT37" s="721"/>
      <c r="CU37" s="721"/>
      <c r="CV37" s="721"/>
      <c r="CW37" s="721"/>
      <c r="CX37" s="721"/>
      <c r="CY37" s="722"/>
      <c r="CZ37" s="690">
        <v>4.5999999999999996</v>
      </c>
      <c r="DA37" s="719"/>
      <c r="DB37" s="719"/>
      <c r="DC37" s="723"/>
      <c r="DD37" s="694">
        <v>184644</v>
      </c>
      <c r="DE37" s="721"/>
      <c r="DF37" s="721"/>
      <c r="DG37" s="721"/>
      <c r="DH37" s="721"/>
      <c r="DI37" s="721"/>
      <c r="DJ37" s="721"/>
      <c r="DK37" s="722"/>
      <c r="DL37" s="694">
        <v>158885</v>
      </c>
      <c r="DM37" s="721"/>
      <c r="DN37" s="721"/>
      <c r="DO37" s="721"/>
      <c r="DP37" s="721"/>
      <c r="DQ37" s="721"/>
      <c r="DR37" s="721"/>
      <c r="DS37" s="721"/>
      <c r="DT37" s="721"/>
      <c r="DU37" s="721"/>
      <c r="DV37" s="722"/>
      <c r="DW37" s="690">
        <v>6.8</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68325</v>
      </c>
      <c r="S38" s="686"/>
      <c r="T38" s="686"/>
      <c r="U38" s="686"/>
      <c r="V38" s="686"/>
      <c r="W38" s="686"/>
      <c r="X38" s="686"/>
      <c r="Y38" s="687"/>
      <c r="Z38" s="688">
        <v>1.5</v>
      </c>
      <c r="AA38" s="688"/>
      <c r="AB38" s="688"/>
      <c r="AC38" s="688"/>
      <c r="AD38" s="689">
        <v>17</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22112</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1111</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282698</v>
      </c>
      <c r="CS38" s="686"/>
      <c r="CT38" s="686"/>
      <c r="CU38" s="686"/>
      <c r="CV38" s="686"/>
      <c r="CW38" s="686"/>
      <c r="CX38" s="686"/>
      <c r="CY38" s="687"/>
      <c r="CZ38" s="690">
        <v>6.7</v>
      </c>
      <c r="DA38" s="719"/>
      <c r="DB38" s="719"/>
      <c r="DC38" s="723"/>
      <c r="DD38" s="694">
        <v>241430</v>
      </c>
      <c r="DE38" s="686"/>
      <c r="DF38" s="686"/>
      <c r="DG38" s="686"/>
      <c r="DH38" s="686"/>
      <c r="DI38" s="686"/>
      <c r="DJ38" s="686"/>
      <c r="DK38" s="687"/>
      <c r="DL38" s="694">
        <v>234479</v>
      </c>
      <c r="DM38" s="686"/>
      <c r="DN38" s="686"/>
      <c r="DO38" s="686"/>
      <c r="DP38" s="686"/>
      <c r="DQ38" s="686"/>
      <c r="DR38" s="686"/>
      <c r="DS38" s="686"/>
      <c r="DT38" s="686"/>
      <c r="DU38" s="686"/>
      <c r="DV38" s="687"/>
      <c r="DW38" s="690">
        <v>10.1</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203123</v>
      </c>
      <c r="S39" s="686"/>
      <c r="T39" s="686"/>
      <c r="U39" s="686"/>
      <c r="V39" s="686"/>
      <c r="W39" s="686"/>
      <c r="X39" s="686"/>
      <c r="Y39" s="687"/>
      <c r="Z39" s="688">
        <v>4.5999999999999996</v>
      </c>
      <c r="AA39" s="688"/>
      <c r="AB39" s="688"/>
      <c r="AC39" s="688"/>
      <c r="AD39" s="689" t="s">
        <v>236</v>
      </c>
      <c r="AE39" s="689"/>
      <c r="AF39" s="689"/>
      <c r="AG39" s="689"/>
      <c r="AH39" s="689"/>
      <c r="AI39" s="689"/>
      <c r="AJ39" s="689"/>
      <c r="AK39" s="689"/>
      <c r="AL39" s="690" t="s">
        <v>227</v>
      </c>
      <c r="AM39" s="691"/>
      <c r="AN39" s="691"/>
      <c r="AO39" s="692"/>
      <c r="AQ39" s="763" t="s">
        <v>340</v>
      </c>
      <c r="AR39" s="764"/>
      <c r="AS39" s="764"/>
      <c r="AT39" s="764"/>
      <c r="AU39" s="764"/>
      <c r="AV39" s="764"/>
      <c r="AW39" s="764"/>
      <c r="AX39" s="764"/>
      <c r="AY39" s="765"/>
      <c r="AZ39" s="685" t="s">
        <v>128</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1712</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145876</v>
      </c>
      <c r="CS39" s="721"/>
      <c r="CT39" s="721"/>
      <c r="CU39" s="721"/>
      <c r="CV39" s="721"/>
      <c r="CW39" s="721"/>
      <c r="CX39" s="721"/>
      <c r="CY39" s="722"/>
      <c r="CZ39" s="690">
        <v>3.4</v>
      </c>
      <c r="DA39" s="719"/>
      <c r="DB39" s="719"/>
      <c r="DC39" s="723"/>
      <c r="DD39" s="694">
        <v>145545</v>
      </c>
      <c r="DE39" s="721"/>
      <c r="DF39" s="721"/>
      <c r="DG39" s="721"/>
      <c r="DH39" s="721"/>
      <c r="DI39" s="721"/>
      <c r="DJ39" s="721"/>
      <c r="DK39" s="722"/>
      <c r="DL39" s="694" t="s">
        <v>128</v>
      </c>
      <c r="DM39" s="721"/>
      <c r="DN39" s="721"/>
      <c r="DO39" s="721"/>
      <c r="DP39" s="721"/>
      <c r="DQ39" s="721"/>
      <c r="DR39" s="721"/>
      <c r="DS39" s="721"/>
      <c r="DT39" s="721"/>
      <c r="DU39" s="721"/>
      <c r="DV39" s="722"/>
      <c r="DW39" s="690" t="s">
        <v>227</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227</v>
      </c>
      <c r="S40" s="686"/>
      <c r="T40" s="686"/>
      <c r="U40" s="686"/>
      <c r="V40" s="686"/>
      <c r="W40" s="686"/>
      <c r="X40" s="686"/>
      <c r="Y40" s="687"/>
      <c r="Z40" s="688" t="s">
        <v>128</v>
      </c>
      <c r="AA40" s="688"/>
      <c r="AB40" s="688"/>
      <c r="AC40" s="688"/>
      <c r="AD40" s="689" t="s">
        <v>227</v>
      </c>
      <c r="AE40" s="689"/>
      <c r="AF40" s="689"/>
      <c r="AG40" s="689"/>
      <c r="AH40" s="689"/>
      <c r="AI40" s="689"/>
      <c r="AJ40" s="689"/>
      <c r="AK40" s="689"/>
      <c r="AL40" s="690" t="s">
        <v>128</v>
      </c>
      <c r="AM40" s="691"/>
      <c r="AN40" s="691"/>
      <c r="AO40" s="692"/>
      <c r="AQ40" s="763" t="s">
        <v>344</v>
      </c>
      <c r="AR40" s="764"/>
      <c r="AS40" s="764"/>
      <c r="AT40" s="764"/>
      <c r="AU40" s="764"/>
      <c r="AV40" s="764"/>
      <c r="AW40" s="764"/>
      <c r="AX40" s="764"/>
      <c r="AY40" s="765"/>
      <c r="AZ40" s="685" t="s">
        <v>227</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98</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3500</v>
      </c>
      <c r="CS40" s="686"/>
      <c r="CT40" s="686"/>
      <c r="CU40" s="686"/>
      <c r="CV40" s="686"/>
      <c r="CW40" s="686"/>
      <c r="CX40" s="686"/>
      <c r="CY40" s="687"/>
      <c r="CZ40" s="690">
        <v>0.1</v>
      </c>
      <c r="DA40" s="719"/>
      <c r="DB40" s="719"/>
      <c r="DC40" s="723"/>
      <c r="DD40" s="694">
        <v>114</v>
      </c>
      <c r="DE40" s="686"/>
      <c r="DF40" s="686"/>
      <c r="DG40" s="686"/>
      <c r="DH40" s="686"/>
      <c r="DI40" s="686"/>
      <c r="DJ40" s="686"/>
      <c r="DK40" s="687"/>
      <c r="DL40" s="694" t="s">
        <v>128</v>
      </c>
      <c r="DM40" s="686"/>
      <c r="DN40" s="686"/>
      <c r="DO40" s="686"/>
      <c r="DP40" s="686"/>
      <c r="DQ40" s="686"/>
      <c r="DR40" s="686"/>
      <c r="DS40" s="686"/>
      <c r="DT40" s="686"/>
      <c r="DU40" s="686"/>
      <c r="DV40" s="687"/>
      <c r="DW40" s="690" t="s">
        <v>227</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227</v>
      </c>
      <c r="S41" s="686"/>
      <c r="T41" s="686"/>
      <c r="U41" s="686"/>
      <c r="V41" s="686"/>
      <c r="W41" s="686"/>
      <c r="X41" s="686"/>
      <c r="Y41" s="687"/>
      <c r="Z41" s="688" t="s">
        <v>227</v>
      </c>
      <c r="AA41" s="688"/>
      <c r="AB41" s="688"/>
      <c r="AC41" s="688"/>
      <c r="AD41" s="689" t="s">
        <v>227</v>
      </c>
      <c r="AE41" s="689"/>
      <c r="AF41" s="689"/>
      <c r="AG41" s="689"/>
      <c r="AH41" s="689"/>
      <c r="AI41" s="689"/>
      <c r="AJ41" s="689"/>
      <c r="AK41" s="689"/>
      <c r="AL41" s="690" t="s">
        <v>227</v>
      </c>
      <c r="AM41" s="691"/>
      <c r="AN41" s="691"/>
      <c r="AO41" s="692"/>
      <c r="AQ41" s="763" t="s">
        <v>349</v>
      </c>
      <c r="AR41" s="764"/>
      <c r="AS41" s="764"/>
      <c r="AT41" s="764"/>
      <c r="AU41" s="764"/>
      <c r="AV41" s="764"/>
      <c r="AW41" s="764"/>
      <c r="AX41" s="764"/>
      <c r="AY41" s="765"/>
      <c r="AZ41" s="685">
        <v>61066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128</v>
      </c>
      <c r="DA41" s="719"/>
      <c r="DB41" s="719"/>
      <c r="DC41" s="723"/>
      <c r="DD41" s="694" t="s">
        <v>227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122665</v>
      </c>
      <c r="S42" s="686"/>
      <c r="T42" s="686"/>
      <c r="U42" s="686"/>
      <c r="V42" s="686"/>
      <c r="W42" s="686"/>
      <c r="X42" s="686"/>
      <c r="Y42" s="687"/>
      <c r="Z42" s="688">
        <v>2.8</v>
      </c>
      <c r="AA42" s="688"/>
      <c r="AB42" s="688"/>
      <c r="AC42" s="688"/>
      <c r="AD42" s="689" t="s">
        <v>236</v>
      </c>
      <c r="AE42" s="689"/>
      <c r="AF42" s="689"/>
      <c r="AG42" s="689"/>
      <c r="AH42" s="689"/>
      <c r="AI42" s="689"/>
      <c r="AJ42" s="689"/>
      <c r="AK42" s="689"/>
      <c r="AL42" s="690" t="s">
        <v>236</v>
      </c>
      <c r="AM42" s="691"/>
      <c r="AN42" s="691"/>
      <c r="AO42" s="692"/>
      <c r="AQ42" s="784" t="s">
        <v>353</v>
      </c>
      <c r="AR42" s="785"/>
      <c r="AS42" s="785"/>
      <c r="AT42" s="785"/>
      <c r="AU42" s="785"/>
      <c r="AV42" s="785"/>
      <c r="AW42" s="785"/>
      <c r="AX42" s="785"/>
      <c r="AY42" s="786"/>
      <c r="AZ42" s="776">
        <v>221632</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312</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327952</v>
      </c>
      <c r="CS42" s="686"/>
      <c r="CT42" s="686"/>
      <c r="CU42" s="686"/>
      <c r="CV42" s="686"/>
      <c r="CW42" s="686"/>
      <c r="CX42" s="686"/>
      <c r="CY42" s="687"/>
      <c r="CZ42" s="690">
        <v>7.7</v>
      </c>
      <c r="DA42" s="691"/>
      <c r="DB42" s="691"/>
      <c r="DC42" s="703"/>
      <c r="DD42" s="694">
        <v>96683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356</v>
      </c>
      <c r="C43" s="727"/>
      <c r="D43" s="727"/>
      <c r="E43" s="727"/>
      <c r="F43" s="727"/>
      <c r="G43" s="727"/>
      <c r="H43" s="727"/>
      <c r="I43" s="727"/>
      <c r="J43" s="727"/>
      <c r="K43" s="727"/>
      <c r="L43" s="727"/>
      <c r="M43" s="727"/>
      <c r="N43" s="727"/>
      <c r="O43" s="727"/>
      <c r="P43" s="727"/>
      <c r="Q43" s="728"/>
      <c r="R43" s="776">
        <v>4457645</v>
      </c>
      <c r="S43" s="777"/>
      <c r="T43" s="777"/>
      <c r="U43" s="777"/>
      <c r="V43" s="777"/>
      <c r="W43" s="777"/>
      <c r="X43" s="777"/>
      <c r="Y43" s="778"/>
      <c r="Z43" s="779">
        <v>100</v>
      </c>
      <c r="AA43" s="779"/>
      <c r="AB43" s="779"/>
      <c r="AC43" s="779"/>
      <c r="AD43" s="780">
        <v>2202845</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4274</v>
      </c>
      <c r="CS43" s="721"/>
      <c r="CT43" s="721"/>
      <c r="CU43" s="721"/>
      <c r="CV43" s="721"/>
      <c r="CW43" s="721"/>
      <c r="CX43" s="721"/>
      <c r="CY43" s="722"/>
      <c r="CZ43" s="690">
        <v>0.1</v>
      </c>
      <c r="DA43" s="719"/>
      <c r="DB43" s="719"/>
      <c r="DC43" s="723"/>
      <c r="DD43" s="694">
        <v>4274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327952</v>
      </c>
      <c r="CS44" s="686"/>
      <c r="CT44" s="686"/>
      <c r="CU44" s="686"/>
      <c r="CV44" s="686"/>
      <c r="CW44" s="686"/>
      <c r="CX44" s="686"/>
      <c r="CY44" s="687"/>
      <c r="CZ44" s="690">
        <v>7.7</v>
      </c>
      <c r="DA44" s="691"/>
      <c r="DB44" s="691"/>
      <c r="DC44" s="703"/>
      <c r="DD44" s="694">
        <v>96683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127866</v>
      </c>
      <c r="CS45" s="721"/>
      <c r="CT45" s="721"/>
      <c r="CU45" s="721"/>
      <c r="CV45" s="721"/>
      <c r="CW45" s="721"/>
      <c r="CX45" s="721"/>
      <c r="CY45" s="722"/>
      <c r="CZ45" s="690">
        <v>3</v>
      </c>
      <c r="DA45" s="719"/>
      <c r="DB45" s="719"/>
      <c r="DC45" s="723"/>
      <c r="DD45" s="694">
        <v>17559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173281</v>
      </c>
      <c r="CS46" s="686"/>
      <c r="CT46" s="686"/>
      <c r="CU46" s="686"/>
      <c r="CV46" s="686"/>
      <c r="CW46" s="686"/>
      <c r="CX46" s="686"/>
      <c r="CY46" s="687"/>
      <c r="CZ46" s="690">
        <v>4.0999999999999996</v>
      </c>
      <c r="DA46" s="691"/>
      <c r="DB46" s="691"/>
      <c r="DC46" s="703"/>
      <c r="DD46" s="694">
        <v>56819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227</v>
      </c>
      <c r="CS47" s="721"/>
      <c r="CT47" s="721"/>
      <c r="CU47" s="721"/>
      <c r="CV47" s="721"/>
      <c r="CW47" s="721"/>
      <c r="CX47" s="721"/>
      <c r="CY47" s="722"/>
      <c r="CZ47" s="690" t="s">
        <v>227</v>
      </c>
      <c r="DA47" s="719"/>
      <c r="DB47" s="719"/>
      <c r="DC47" s="723"/>
      <c r="DD47" s="694" t="s">
        <v>227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236</v>
      </c>
      <c r="CS48" s="686"/>
      <c r="CT48" s="686"/>
      <c r="CU48" s="686"/>
      <c r="CV48" s="686"/>
      <c r="CW48" s="686"/>
      <c r="CX48" s="686"/>
      <c r="CY48" s="687"/>
      <c r="CZ48" s="690" t="s">
        <v>227</v>
      </c>
      <c r="DA48" s="691"/>
      <c r="DB48" s="691"/>
      <c r="DC48" s="703"/>
      <c r="DD48" s="694" t="s">
        <v>227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4248101</v>
      </c>
      <c r="CS49" s="756"/>
      <c r="CT49" s="756"/>
      <c r="CU49" s="756"/>
      <c r="CV49" s="756"/>
      <c r="CW49" s="756"/>
      <c r="CX49" s="756"/>
      <c r="CY49" s="787"/>
      <c r="CZ49" s="781">
        <v>100</v>
      </c>
      <c r="DA49" s="788"/>
      <c r="DB49" s="788"/>
      <c r="DC49" s="789"/>
      <c r="DD49" s="790">
        <v>2516551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ulP3Fj6IqiaTOXhuGQpP4zTh4gD8MQBp1QTMrxS+6Tdln0LhYsZijsj3Cn13zSZBTcDPS1qj8K1lBN1F1cU+A==" saltValue="MA/oryzpslnWxEWeGFQyO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4458</v>
      </c>
      <c r="R7" s="821"/>
      <c r="S7" s="821"/>
      <c r="T7" s="821"/>
      <c r="U7" s="821"/>
      <c r="V7" s="821">
        <v>4248</v>
      </c>
      <c r="W7" s="821"/>
      <c r="X7" s="821"/>
      <c r="Y7" s="821"/>
      <c r="Z7" s="821"/>
      <c r="AA7" s="821">
        <v>210</v>
      </c>
      <c r="AB7" s="821"/>
      <c r="AC7" s="821"/>
      <c r="AD7" s="821"/>
      <c r="AE7" s="822"/>
      <c r="AF7" s="823">
        <v>197</v>
      </c>
      <c r="AG7" s="824"/>
      <c r="AH7" s="824"/>
      <c r="AI7" s="824"/>
      <c r="AJ7" s="825"/>
      <c r="AK7" s="860">
        <v>32</v>
      </c>
      <c r="AL7" s="861"/>
      <c r="AM7" s="861"/>
      <c r="AN7" s="861"/>
      <c r="AO7" s="861"/>
      <c r="AP7" s="861">
        <v>2699</v>
      </c>
      <c r="AQ7" s="861"/>
      <c r="AR7" s="861"/>
      <c r="AS7" s="861"/>
      <c r="AT7" s="861"/>
      <c r="AU7" s="862" t="s">
        <v>582</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4458</v>
      </c>
      <c r="R23" s="880"/>
      <c r="S23" s="880"/>
      <c r="T23" s="880"/>
      <c r="U23" s="880"/>
      <c r="V23" s="880">
        <v>4248</v>
      </c>
      <c r="W23" s="880"/>
      <c r="X23" s="880"/>
      <c r="Y23" s="880"/>
      <c r="Z23" s="880"/>
      <c r="AA23" s="880">
        <v>210</v>
      </c>
      <c r="AB23" s="880"/>
      <c r="AC23" s="880"/>
      <c r="AD23" s="880"/>
      <c r="AE23" s="881"/>
      <c r="AF23" s="882">
        <v>197</v>
      </c>
      <c r="AG23" s="880"/>
      <c r="AH23" s="880"/>
      <c r="AI23" s="880"/>
      <c r="AJ23" s="883"/>
      <c r="AK23" s="884"/>
      <c r="AL23" s="885"/>
      <c r="AM23" s="885"/>
      <c r="AN23" s="885"/>
      <c r="AO23" s="885"/>
      <c r="AP23" s="880">
        <v>2699</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7">
        <v>849</v>
      </c>
      <c r="R28" s="908"/>
      <c r="S28" s="908"/>
      <c r="T28" s="908"/>
      <c r="U28" s="908"/>
      <c r="V28" s="908">
        <v>750</v>
      </c>
      <c r="W28" s="908"/>
      <c r="X28" s="908"/>
      <c r="Y28" s="908"/>
      <c r="Z28" s="908"/>
      <c r="AA28" s="908">
        <v>99</v>
      </c>
      <c r="AB28" s="908"/>
      <c r="AC28" s="908"/>
      <c r="AD28" s="908"/>
      <c r="AE28" s="909"/>
      <c r="AF28" s="910">
        <v>99</v>
      </c>
      <c r="AG28" s="908"/>
      <c r="AH28" s="908"/>
      <c r="AI28" s="908"/>
      <c r="AJ28" s="911"/>
      <c r="AK28" s="912">
        <v>61</v>
      </c>
      <c r="AL28" s="913"/>
      <c r="AM28" s="913"/>
      <c r="AN28" s="913"/>
      <c r="AO28" s="913"/>
      <c r="AP28" s="904" t="s">
        <v>583</v>
      </c>
      <c r="AQ28" s="904"/>
      <c r="AR28" s="904"/>
      <c r="AS28" s="904"/>
      <c r="AT28" s="904"/>
      <c r="AU28" s="904" t="s">
        <v>583</v>
      </c>
      <c r="AV28" s="904"/>
      <c r="AW28" s="904"/>
      <c r="AX28" s="904"/>
      <c r="AY28" s="904"/>
      <c r="AZ28" s="904" t="s">
        <v>583</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97</v>
      </c>
      <c r="R29" s="845"/>
      <c r="S29" s="845"/>
      <c r="T29" s="845"/>
      <c r="U29" s="845"/>
      <c r="V29" s="845">
        <v>94</v>
      </c>
      <c r="W29" s="845"/>
      <c r="X29" s="845"/>
      <c r="Y29" s="845"/>
      <c r="Z29" s="845"/>
      <c r="AA29" s="845">
        <v>3</v>
      </c>
      <c r="AB29" s="845"/>
      <c r="AC29" s="845"/>
      <c r="AD29" s="845"/>
      <c r="AE29" s="846"/>
      <c r="AF29" s="847">
        <v>3</v>
      </c>
      <c r="AG29" s="848"/>
      <c r="AH29" s="848"/>
      <c r="AI29" s="848"/>
      <c r="AJ29" s="849"/>
      <c r="AK29" s="916">
        <v>25</v>
      </c>
      <c r="AL29" s="917"/>
      <c r="AM29" s="917"/>
      <c r="AN29" s="917"/>
      <c r="AO29" s="917"/>
      <c r="AP29" s="918" t="s">
        <v>583</v>
      </c>
      <c r="AQ29" s="918"/>
      <c r="AR29" s="918"/>
      <c r="AS29" s="918"/>
      <c r="AT29" s="918"/>
      <c r="AU29" s="918" t="s">
        <v>583</v>
      </c>
      <c r="AV29" s="918"/>
      <c r="AW29" s="918"/>
      <c r="AX29" s="918"/>
      <c r="AY29" s="918"/>
      <c r="AZ29" s="918" t="s">
        <v>584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618</v>
      </c>
      <c r="R30" s="845"/>
      <c r="S30" s="845"/>
      <c r="T30" s="845"/>
      <c r="U30" s="845"/>
      <c r="V30" s="845">
        <v>603</v>
      </c>
      <c r="W30" s="845"/>
      <c r="X30" s="845"/>
      <c r="Y30" s="845"/>
      <c r="Z30" s="845"/>
      <c r="AA30" s="845">
        <v>15</v>
      </c>
      <c r="AB30" s="845"/>
      <c r="AC30" s="845"/>
      <c r="AD30" s="845"/>
      <c r="AE30" s="846"/>
      <c r="AF30" s="847">
        <v>15</v>
      </c>
      <c r="AG30" s="848"/>
      <c r="AH30" s="848"/>
      <c r="AI30" s="848"/>
      <c r="AJ30" s="849"/>
      <c r="AK30" s="916">
        <v>135</v>
      </c>
      <c r="AL30" s="917"/>
      <c r="AM30" s="917"/>
      <c r="AN30" s="917"/>
      <c r="AO30" s="917"/>
      <c r="AP30" s="918" t="s">
        <v>583</v>
      </c>
      <c r="AQ30" s="918"/>
      <c r="AR30" s="918"/>
      <c r="AS30" s="918"/>
      <c r="AT30" s="918"/>
      <c r="AU30" s="918" t="s">
        <v>583</v>
      </c>
      <c r="AV30" s="918"/>
      <c r="AW30" s="918"/>
      <c r="AX30" s="918"/>
      <c r="AY30" s="918"/>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204</v>
      </c>
      <c r="R31" s="845"/>
      <c r="S31" s="845"/>
      <c r="T31" s="845"/>
      <c r="U31" s="845"/>
      <c r="V31" s="845">
        <v>174</v>
      </c>
      <c r="W31" s="845"/>
      <c r="X31" s="845"/>
      <c r="Y31" s="845"/>
      <c r="Z31" s="845"/>
      <c r="AA31" s="845">
        <v>30</v>
      </c>
      <c r="AB31" s="845"/>
      <c r="AC31" s="845"/>
      <c r="AD31" s="845"/>
      <c r="AE31" s="846"/>
      <c r="AF31" s="847">
        <v>633</v>
      </c>
      <c r="AG31" s="848"/>
      <c r="AH31" s="848"/>
      <c r="AI31" s="848"/>
      <c r="AJ31" s="849"/>
      <c r="AK31" s="918" t="s">
        <v>583</v>
      </c>
      <c r="AL31" s="918"/>
      <c r="AM31" s="918"/>
      <c r="AN31" s="918"/>
      <c r="AO31" s="918"/>
      <c r="AP31" s="917">
        <v>9</v>
      </c>
      <c r="AQ31" s="917"/>
      <c r="AR31" s="917"/>
      <c r="AS31" s="917"/>
      <c r="AT31" s="917"/>
      <c r="AU31" s="917">
        <v>1</v>
      </c>
      <c r="AV31" s="917"/>
      <c r="AW31" s="917"/>
      <c r="AX31" s="917"/>
      <c r="AY31" s="917"/>
      <c r="AZ31" s="918" t="s">
        <v>583</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269</v>
      </c>
      <c r="R32" s="845"/>
      <c r="S32" s="845"/>
      <c r="T32" s="845"/>
      <c r="U32" s="845"/>
      <c r="V32" s="845">
        <v>237</v>
      </c>
      <c r="W32" s="845"/>
      <c r="X32" s="845"/>
      <c r="Y32" s="845"/>
      <c r="Z32" s="845"/>
      <c r="AA32" s="845">
        <v>32</v>
      </c>
      <c r="AB32" s="845"/>
      <c r="AC32" s="845"/>
      <c r="AD32" s="845"/>
      <c r="AE32" s="846"/>
      <c r="AF32" s="847">
        <v>199</v>
      </c>
      <c r="AG32" s="848"/>
      <c r="AH32" s="848"/>
      <c r="AI32" s="848"/>
      <c r="AJ32" s="849"/>
      <c r="AK32" s="918" t="s">
        <v>583</v>
      </c>
      <c r="AL32" s="918"/>
      <c r="AM32" s="918"/>
      <c r="AN32" s="918"/>
      <c r="AO32" s="918"/>
      <c r="AP32" s="917">
        <v>841</v>
      </c>
      <c r="AQ32" s="917"/>
      <c r="AR32" s="917"/>
      <c r="AS32" s="917"/>
      <c r="AT32" s="917"/>
      <c r="AU32" s="917">
        <v>646</v>
      </c>
      <c r="AV32" s="917"/>
      <c r="AW32" s="917"/>
      <c r="AX32" s="917"/>
      <c r="AY32" s="917"/>
      <c r="AZ32" s="918" t="s">
        <v>583</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949</v>
      </c>
      <c r="AG63" s="928"/>
      <c r="AH63" s="928"/>
      <c r="AI63" s="928"/>
      <c r="AJ63" s="929"/>
      <c r="AK63" s="930"/>
      <c r="AL63" s="925"/>
      <c r="AM63" s="925"/>
      <c r="AN63" s="925"/>
      <c r="AO63" s="925"/>
      <c r="AP63" s="928">
        <v>850</v>
      </c>
      <c r="AQ63" s="928"/>
      <c r="AR63" s="928"/>
      <c r="AS63" s="928"/>
      <c r="AT63" s="928"/>
      <c r="AU63" s="928">
        <v>647</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401</v>
      </c>
      <c r="AQ66" s="804"/>
      <c r="AR66" s="804"/>
      <c r="AS66" s="804"/>
      <c r="AT66" s="805"/>
      <c r="AU66" s="803" t="s">
        <v>421</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3407</v>
      </c>
      <c r="R68" s="952"/>
      <c r="S68" s="952"/>
      <c r="T68" s="952"/>
      <c r="U68" s="952"/>
      <c r="V68" s="952">
        <v>3247</v>
      </c>
      <c r="W68" s="952"/>
      <c r="X68" s="952"/>
      <c r="Y68" s="952"/>
      <c r="Z68" s="952"/>
      <c r="AA68" s="952">
        <v>160</v>
      </c>
      <c r="AB68" s="952"/>
      <c r="AC68" s="952"/>
      <c r="AD68" s="952"/>
      <c r="AE68" s="952"/>
      <c r="AF68" s="952">
        <v>160</v>
      </c>
      <c r="AG68" s="952"/>
      <c r="AH68" s="952"/>
      <c r="AI68" s="952"/>
      <c r="AJ68" s="952"/>
      <c r="AK68" s="952">
        <v>94</v>
      </c>
      <c r="AL68" s="952"/>
      <c r="AM68" s="952"/>
      <c r="AN68" s="952"/>
      <c r="AO68" s="952"/>
      <c r="AP68" s="952">
        <v>2841</v>
      </c>
      <c r="AQ68" s="952"/>
      <c r="AR68" s="952"/>
      <c r="AS68" s="952"/>
      <c r="AT68" s="952"/>
      <c r="AU68" s="952">
        <v>107</v>
      </c>
      <c r="AV68" s="952"/>
      <c r="AW68" s="952"/>
      <c r="AX68" s="952"/>
      <c r="AY68" s="952"/>
      <c r="AZ68" s="953" t="s">
        <v>593</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73</v>
      </c>
      <c r="R69" s="917"/>
      <c r="S69" s="917"/>
      <c r="T69" s="917"/>
      <c r="U69" s="917"/>
      <c r="V69" s="917">
        <v>69</v>
      </c>
      <c r="W69" s="917"/>
      <c r="X69" s="917"/>
      <c r="Y69" s="917"/>
      <c r="Z69" s="917"/>
      <c r="AA69" s="917">
        <v>4</v>
      </c>
      <c r="AB69" s="917"/>
      <c r="AC69" s="917"/>
      <c r="AD69" s="917"/>
      <c r="AE69" s="917"/>
      <c r="AF69" s="917">
        <v>4</v>
      </c>
      <c r="AG69" s="917"/>
      <c r="AH69" s="917"/>
      <c r="AI69" s="917"/>
      <c r="AJ69" s="917"/>
      <c r="AK69" s="917" t="s">
        <v>517</v>
      </c>
      <c r="AL69" s="917"/>
      <c r="AM69" s="917"/>
      <c r="AN69" s="917"/>
      <c r="AO69" s="917"/>
      <c r="AP69" s="917" t="s">
        <v>517</v>
      </c>
      <c r="AQ69" s="917"/>
      <c r="AR69" s="917"/>
      <c r="AS69" s="917"/>
      <c r="AT69" s="917"/>
      <c r="AU69" s="917" t="s">
        <v>596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7622</v>
      </c>
      <c r="R70" s="917"/>
      <c r="S70" s="917"/>
      <c r="T70" s="917"/>
      <c r="U70" s="917"/>
      <c r="V70" s="917">
        <v>7593</v>
      </c>
      <c r="W70" s="917"/>
      <c r="X70" s="917"/>
      <c r="Y70" s="917"/>
      <c r="Z70" s="917"/>
      <c r="AA70" s="917">
        <v>29</v>
      </c>
      <c r="AB70" s="917"/>
      <c r="AC70" s="917"/>
      <c r="AD70" s="917"/>
      <c r="AE70" s="917"/>
      <c r="AF70" s="917">
        <v>29</v>
      </c>
      <c r="AG70" s="917"/>
      <c r="AH70" s="917"/>
      <c r="AI70" s="917"/>
      <c r="AJ70" s="917"/>
      <c r="AK70" s="917">
        <v>790</v>
      </c>
      <c r="AL70" s="917"/>
      <c r="AM70" s="917"/>
      <c r="AN70" s="917"/>
      <c r="AO70" s="917"/>
      <c r="AP70" s="917" t="s">
        <v>517</v>
      </c>
      <c r="AQ70" s="917"/>
      <c r="AR70" s="917"/>
      <c r="AS70" s="917"/>
      <c r="AT70" s="917"/>
      <c r="AU70" s="917" t="s">
        <v>517</v>
      </c>
      <c r="AV70" s="917"/>
      <c r="AW70" s="917"/>
      <c r="AX70" s="917"/>
      <c r="AY70" s="917"/>
      <c r="AZ70" s="963" t="s">
        <v>594</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3015</v>
      </c>
      <c r="R71" s="917"/>
      <c r="S71" s="917"/>
      <c r="T71" s="917"/>
      <c r="U71" s="917"/>
      <c r="V71" s="917">
        <v>2854</v>
      </c>
      <c r="W71" s="917"/>
      <c r="X71" s="917"/>
      <c r="Y71" s="917"/>
      <c r="Z71" s="917"/>
      <c r="AA71" s="917">
        <v>161</v>
      </c>
      <c r="AB71" s="917"/>
      <c r="AC71" s="917"/>
      <c r="AD71" s="917"/>
      <c r="AE71" s="917"/>
      <c r="AF71" s="917">
        <v>161</v>
      </c>
      <c r="AG71" s="917"/>
      <c r="AH71" s="917"/>
      <c r="AI71" s="917"/>
      <c r="AJ71" s="917"/>
      <c r="AK71" s="917">
        <v>70</v>
      </c>
      <c r="AL71" s="917"/>
      <c r="AM71" s="917"/>
      <c r="AN71" s="917"/>
      <c r="AO71" s="917"/>
      <c r="AP71" s="917">
        <v>764</v>
      </c>
      <c r="AQ71" s="917"/>
      <c r="AR71" s="917"/>
      <c r="AS71" s="917"/>
      <c r="AT71" s="917"/>
      <c r="AU71" s="917">
        <v>32</v>
      </c>
      <c r="AV71" s="917"/>
      <c r="AW71" s="917"/>
      <c r="AX71" s="917"/>
      <c r="AY71" s="917"/>
      <c r="AZ71" s="963" t="s">
        <v>595</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264</v>
      </c>
      <c r="R72" s="917"/>
      <c r="S72" s="917"/>
      <c r="T72" s="917"/>
      <c r="U72" s="917"/>
      <c r="V72" s="917">
        <v>227</v>
      </c>
      <c r="W72" s="917"/>
      <c r="X72" s="917"/>
      <c r="Y72" s="917"/>
      <c r="Z72" s="917"/>
      <c r="AA72" s="917">
        <v>36</v>
      </c>
      <c r="AB72" s="917"/>
      <c r="AC72" s="917"/>
      <c r="AD72" s="917"/>
      <c r="AE72" s="917"/>
      <c r="AF72" s="917">
        <v>36</v>
      </c>
      <c r="AG72" s="917"/>
      <c r="AH72" s="917"/>
      <c r="AI72" s="917"/>
      <c r="AJ72" s="917"/>
      <c r="AK72" s="917" t="s">
        <v>517</v>
      </c>
      <c r="AL72" s="917"/>
      <c r="AM72" s="917"/>
      <c r="AN72" s="917"/>
      <c r="AO72" s="917"/>
      <c r="AP72" s="917" t="s">
        <v>517</v>
      </c>
      <c r="AQ72" s="917"/>
      <c r="AR72" s="917"/>
      <c r="AS72" s="917"/>
      <c r="AT72" s="917"/>
      <c r="AU72" s="917" t="s">
        <v>517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261826</v>
      </c>
      <c r="R73" s="917"/>
      <c r="S73" s="917"/>
      <c r="T73" s="917"/>
      <c r="U73" s="917"/>
      <c r="V73" s="917">
        <v>245795</v>
      </c>
      <c r="W73" s="917"/>
      <c r="X73" s="917"/>
      <c r="Y73" s="917"/>
      <c r="Z73" s="917"/>
      <c r="AA73" s="917">
        <v>16031</v>
      </c>
      <c r="AB73" s="917"/>
      <c r="AC73" s="917"/>
      <c r="AD73" s="917"/>
      <c r="AE73" s="917"/>
      <c r="AF73" s="917">
        <v>16031</v>
      </c>
      <c r="AG73" s="917"/>
      <c r="AH73" s="917"/>
      <c r="AI73" s="917"/>
      <c r="AJ73" s="917"/>
      <c r="AK73" s="917" t="s">
        <v>517</v>
      </c>
      <c r="AL73" s="917"/>
      <c r="AM73" s="917"/>
      <c r="AN73" s="917"/>
      <c r="AO73" s="917"/>
      <c r="AP73" s="917" t="s">
        <v>517</v>
      </c>
      <c r="AQ73" s="917"/>
      <c r="AR73" s="917"/>
      <c r="AS73" s="917"/>
      <c r="AT73" s="917"/>
      <c r="AU73" s="917" t="s">
        <v>517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591</v>
      </c>
      <c r="C74" s="960"/>
      <c r="D74" s="960"/>
      <c r="E74" s="960"/>
      <c r="F74" s="960"/>
      <c r="G74" s="960"/>
      <c r="H74" s="960"/>
      <c r="I74" s="960"/>
      <c r="J74" s="960"/>
      <c r="K74" s="960"/>
      <c r="L74" s="960"/>
      <c r="M74" s="960"/>
      <c r="N74" s="960"/>
      <c r="O74" s="960"/>
      <c r="P74" s="961"/>
      <c r="Q74" s="962">
        <v>31</v>
      </c>
      <c r="R74" s="917"/>
      <c r="S74" s="917"/>
      <c r="T74" s="917"/>
      <c r="U74" s="917"/>
      <c r="V74" s="917">
        <v>28</v>
      </c>
      <c r="W74" s="917"/>
      <c r="X74" s="917"/>
      <c r="Y74" s="917"/>
      <c r="Z74" s="917"/>
      <c r="AA74" s="917">
        <v>3</v>
      </c>
      <c r="AB74" s="917"/>
      <c r="AC74" s="917"/>
      <c r="AD74" s="917"/>
      <c r="AE74" s="917"/>
      <c r="AF74" s="917">
        <v>3</v>
      </c>
      <c r="AG74" s="917"/>
      <c r="AH74" s="917"/>
      <c r="AI74" s="917"/>
      <c r="AJ74" s="917"/>
      <c r="AK74" s="917">
        <v>6</v>
      </c>
      <c r="AL74" s="917"/>
      <c r="AM74" s="917"/>
      <c r="AN74" s="917"/>
      <c r="AO74" s="917"/>
      <c r="AP74" s="917" t="s">
        <v>517</v>
      </c>
      <c r="AQ74" s="917"/>
      <c r="AR74" s="917"/>
      <c r="AS74" s="917"/>
      <c r="AT74" s="917"/>
      <c r="AU74" s="917" t="s">
        <v>517</v>
      </c>
      <c r="AV74" s="917"/>
      <c r="AW74" s="917"/>
      <c r="AX74" s="917"/>
      <c r="AY74" s="917"/>
      <c r="AZ74" s="963" t="s">
        <v>592</v>
      </c>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16424</v>
      </c>
      <c r="AG88" s="928"/>
      <c r="AH88" s="928"/>
      <c r="AI88" s="928"/>
      <c r="AJ88" s="928"/>
      <c r="AK88" s="925"/>
      <c r="AL88" s="925"/>
      <c r="AM88" s="925"/>
      <c r="AN88" s="925"/>
      <c r="AO88" s="925"/>
      <c r="AP88" s="928">
        <v>3605</v>
      </c>
      <c r="AQ88" s="928"/>
      <c r="AR88" s="928"/>
      <c r="AS88" s="928"/>
      <c r="AT88" s="928"/>
      <c r="AU88" s="928">
        <v>139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307</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307</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307</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233831</v>
      </c>
      <c r="AB110" s="988"/>
      <c r="AC110" s="988"/>
      <c r="AD110" s="988"/>
      <c r="AE110" s="989"/>
      <c r="AF110" s="990">
        <v>231395</v>
      </c>
      <c r="AG110" s="988"/>
      <c r="AH110" s="988"/>
      <c r="AI110" s="988"/>
      <c r="AJ110" s="989"/>
      <c r="AK110" s="990">
        <v>248434</v>
      </c>
      <c r="AL110" s="988"/>
      <c r="AM110" s="988"/>
      <c r="AN110" s="988"/>
      <c r="AO110" s="989"/>
      <c r="AP110" s="991">
        <v>11.7</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2701576</v>
      </c>
      <c r="BR110" s="1023"/>
      <c r="BS110" s="1023"/>
      <c r="BT110" s="1023"/>
      <c r="BU110" s="1023"/>
      <c r="BV110" s="1023">
        <v>2733111</v>
      </c>
      <c r="BW110" s="1023"/>
      <c r="BX110" s="1023"/>
      <c r="BY110" s="1023"/>
      <c r="BZ110" s="1023"/>
      <c r="CA110" s="1023">
        <v>2698866</v>
      </c>
      <c r="CB110" s="1023"/>
      <c r="CC110" s="1023"/>
      <c r="CD110" s="1023"/>
      <c r="CE110" s="1023"/>
      <c r="CF110" s="1037">
        <v>127</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440</v>
      </c>
      <c r="DM110" s="1023"/>
      <c r="DN110" s="1023"/>
      <c r="DO110" s="1023"/>
      <c r="DP110" s="1023"/>
      <c r="DQ110" s="1023" t="s">
        <v>441</v>
      </c>
      <c r="DR110" s="1023"/>
      <c r="DS110" s="1023"/>
      <c r="DT110" s="1023"/>
      <c r="DU110" s="1023"/>
      <c r="DV110" s="1024" t="s">
        <v>439</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440</v>
      </c>
      <c r="AG111" s="1030"/>
      <c r="AH111" s="1030"/>
      <c r="AI111" s="1030"/>
      <c r="AJ111" s="1031"/>
      <c r="AK111" s="1032" t="s">
        <v>443</v>
      </c>
      <c r="AL111" s="1030"/>
      <c r="AM111" s="1030"/>
      <c r="AN111" s="1030"/>
      <c r="AO111" s="1031"/>
      <c r="AP111" s="1033" t="s">
        <v>128</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3456</v>
      </c>
      <c r="BR111" s="1016"/>
      <c r="BS111" s="1016"/>
      <c r="BT111" s="1016"/>
      <c r="BU111" s="1016"/>
      <c r="BV111" s="1016">
        <v>2304</v>
      </c>
      <c r="BW111" s="1016"/>
      <c r="BX111" s="1016"/>
      <c r="BY111" s="1016"/>
      <c r="BZ111" s="1016"/>
      <c r="CA111" s="1016">
        <v>1152</v>
      </c>
      <c r="CB111" s="1016"/>
      <c r="CC111" s="1016"/>
      <c r="CD111" s="1016"/>
      <c r="CE111" s="1016"/>
      <c r="CF111" s="1010">
        <v>0.1</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413</v>
      </c>
      <c r="DH111" s="1016"/>
      <c r="DI111" s="1016"/>
      <c r="DJ111" s="1016"/>
      <c r="DK111" s="1016"/>
      <c r="DL111" s="1016" t="s">
        <v>413</v>
      </c>
      <c r="DM111" s="1016"/>
      <c r="DN111" s="1016"/>
      <c r="DO111" s="1016"/>
      <c r="DP111" s="1016"/>
      <c r="DQ111" s="1016" t="s">
        <v>413</v>
      </c>
      <c r="DR111" s="1016"/>
      <c r="DS111" s="1016"/>
      <c r="DT111" s="1016"/>
      <c r="DU111" s="1016"/>
      <c r="DV111" s="1017" t="s">
        <v>128</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440</v>
      </c>
      <c r="AG112" s="1055"/>
      <c r="AH112" s="1055"/>
      <c r="AI112" s="1055"/>
      <c r="AJ112" s="1056"/>
      <c r="AK112" s="1057" t="s">
        <v>439</v>
      </c>
      <c r="AL112" s="1055"/>
      <c r="AM112" s="1055"/>
      <c r="AN112" s="1055"/>
      <c r="AO112" s="1056"/>
      <c r="AP112" s="1058" t="s">
        <v>440</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493259</v>
      </c>
      <c r="BR112" s="1016"/>
      <c r="BS112" s="1016"/>
      <c r="BT112" s="1016"/>
      <c r="BU112" s="1016"/>
      <c r="BV112" s="1016">
        <v>530785</v>
      </c>
      <c r="BW112" s="1016"/>
      <c r="BX112" s="1016"/>
      <c r="BY112" s="1016"/>
      <c r="BZ112" s="1016"/>
      <c r="CA112" s="1016">
        <v>646508</v>
      </c>
      <c r="CB112" s="1016"/>
      <c r="CC112" s="1016"/>
      <c r="CD112" s="1016"/>
      <c r="CE112" s="1016"/>
      <c r="CF112" s="1010">
        <v>30.4</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443</v>
      </c>
      <c r="DM112" s="1016"/>
      <c r="DN112" s="1016"/>
      <c r="DO112" s="1016"/>
      <c r="DP112" s="1016"/>
      <c r="DQ112" s="1016" t="s">
        <v>440</v>
      </c>
      <c r="DR112" s="1016"/>
      <c r="DS112" s="1016"/>
      <c r="DT112" s="1016"/>
      <c r="DU112" s="1016"/>
      <c r="DV112" s="1017" t="s">
        <v>128</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45305</v>
      </c>
      <c r="AB113" s="1030"/>
      <c r="AC113" s="1030"/>
      <c r="AD113" s="1030"/>
      <c r="AE113" s="1031"/>
      <c r="AF113" s="1032">
        <v>61599</v>
      </c>
      <c r="AG113" s="1030"/>
      <c r="AH113" s="1030"/>
      <c r="AI113" s="1030"/>
      <c r="AJ113" s="1031"/>
      <c r="AK113" s="1032">
        <v>57989</v>
      </c>
      <c r="AL113" s="1030"/>
      <c r="AM113" s="1030"/>
      <c r="AN113" s="1030"/>
      <c r="AO113" s="1031"/>
      <c r="AP113" s="1033">
        <v>2.7</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109866</v>
      </c>
      <c r="BR113" s="1016"/>
      <c r="BS113" s="1016"/>
      <c r="BT113" s="1016"/>
      <c r="BU113" s="1016"/>
      <c r="BV113" s="1016">
        <v>128756</v>
      </c>
      <c r="BW113" s="1016"/>
      <c r="BX113" s="1016"/>
      <c r="BY113" s="1016"/>
      <c r="BZ113" s="1016"/>
      <c r="CA113" s="1016">
        <v>139040</v>
      </c>
      <c r="CB113" s="1016"/>
      <c r="CC113" s="1016"/>
      <c r="CD113" s="1016"/>
      <c r="CE113" s="1016"/>
      <c r="CF113" s="1010">
        <v>6.5</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439</v>
      </c>
      <c r="DM113" s="1055"/>
      <c r="DN113" s="1055"/>
      <c r="DO113" s="1055"/>
      <c r="DP113" s="1056"/>
      <c r="DQ113" s="1057" t="s">
        <v>439</v>
      </c>
      <c r="DR113" s="1055"/>
      <c r="DS113" s="1055"/>
      <c r="DT113" s="1055"/>
      <c r="DU113" s="1056"/>
      <c r="DV113" s="1058" t="s">
        <v>440</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7433</v>
      </c>
      <c r="AB114" s="1055"/>
      <c r="AC114" s="1055"/>
      <c r="AD114" s="1055"/>
      <c r="AE114" s="1056"/>
      <c r="AF114" s="1057">
        <v>11895</v>
      </c>
      <c r="AG114" s="1055"/>
      <c r="AH114" s="1055"/>
      <c r="AI114" s="1055"/>
      <c r="AJ114" s="1056"/>
      <c r="AK114" s="1057">
        <v>16152</v>
      </c>
      <c r="AL114" s="1055"/>
      <c r="AM114" s="1055"/>
      <c r="AN114" s="1055"/>
      <c r="AO114" s="1056"/>
      <c r="AP114" s="1058">
        <v>0.8</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t="s">
        <v>443</v>
      </c>
      <c r="BR114" s="1016"/>
      <c r="BS114" s="1016"/>
      <c r="BT114" s="1016"/>
      <c r="BU114" s="1016"/>
      <c r="BV114" s="1016" t="s">
        <v>440</v>
      </c>
      <c r="BW114" s="1016"/>
      <c r="BX114" s="1016"/>
      <c r="BY114" s="1016"/>
      <c r="BZ114" s="1016"/>
      <c r="CA114" s="1016" t="s">
        <v>440</v>
      </c>
      <c r="CB114" s="1016"/>
      <c r="CC114" s="1016"/>
      <c r="CD114" s="1016"/>
      <c r="CE114" s="1016"/>
      <c r="CF114" s="1010" t="s">
        <v>439</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439</v>
      </c>
      <c r="DM114" s="1055"/>
      <c r="DN114" s="1055"/>
      <c r="DO114" s="1055"/>
      <c r="DP114" s="1056"/>
      <c r="DQ114" s="1057" t="s">
        <v>440</v>
      </c>
      <c r="DR114" s="1055"/>
      <c r="DS114" s="1055"/>
      <c r="DT114" s="1055"/>
      <c r="DU114" s="1056"/>
      <c r="DV114" s="1058" t="s">
        <v>128</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1152</v>
      </c>
      <c r="AB115" s="1030"/>
      <c r="AC115" s="1030"/>
      <c r="AD115" s="1030"/>
      <c r="AE115" s="1031"/>
      <c r="AF115" s="1032">
        <v>1152</v>
      </c>
      <c r="AG115" s="1030"/>
      <c r="AH115" s="1030"/>
      <c r="AI115" s="1030"/>
      <c r="AJ115" s="1031"/>
      <c r="AK115" s="1032">
        <v>1152</v>
      </c>
      <c r="AL115" s="1030"/>
      <c r="AM115" s="1030"/>
      <c r="AN115" s="1030"/>
      <c r="AO115" s="1031"/>
      <c r="AP115" s="1033">
        <v>0.1</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t="s">
        <v>440</v>
      </c>
      <c r="BW115" s="1016"/>
      <c r="BX115" s="1016"/>
      <c r="BY115" s="1016"/>
      <c r="BZ115" s="1016"/>
      <c r="CA115" s="1016" t="s">
        <v>439</v>
      </c>
      <c r="CB115" s="1016"/>
      <c r="CC115" s="1016"/>
      <c r="CD115" s="1016"/>
      <c r="CE115" s="1016"/>
      <c r="CF115" s="1010" t="s">
        <v>128</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439</v>
      </c>
      <c r="DR115" s="1055"/>
      <c r="DS115" s="1055"/>
      <c r="DT115" s="1055"/>
      <c r="DU115" s="1056"/>
      <c r="DV115" s="1058" t="s">
        <v>443</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443</v>
      </c>
      <c r="AG116" s="1055"/>
      <c r="AH116" s="1055"/>
      <c r="AI116" s="1055"/>
      <c r="AJ116" s="1056"/>
      <c r="AK116" s="1057" t="s">
        <v>128</v>
      </c>
      <c r="AL116" s="1055"/>
      <c r="AM116" s="1055"/>
      <c r="AN116" s="1055"/>
      <c r="AO116" s="1056"/>
      <c r="AP116" s="1058" t="s">
        <v>128</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439</v>
      </c>
      <c r="BW116" s="1016"/>
      <c r="BX116" s="1016"/>
      <c r="BY116" s="1016"/>
      <c r="BZ116" s="1016"/>
      <c r="CA116" s="1016" t="s">
        <v>440</v>
      </c>
      <c r="CB116" s="1016"/>
      <c r="CC116" s="1016"/>
      <c r="CD116" s="1016"/>
      <c r="CE116" s="1016"/>
      <c r="CF116" s="1010" t="s">
        <v>439</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440</v>
      </c>
      <c r="DM116" s="1055"/>
      <c r="DN116" s="1055"/>
      <c r="DO116" s="1055"/>
      <c r="DP116" s="1056"/>
      <c r="DQ116" s="1057" t="s">
        <v>439</v>
      </c>
      <c r="DR116" s="1055"/>
      <c r="DS116" s="1055"/>
      <c r="DT116" s="1055"/>
      <c r="DU116" s="1056"/>
      <c r="DV116" s="1058" t="s">
        <v>440</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287721</v>
      </c>
      <c r="AB117" s="1073"/>
      <c r="AC117" s="1073"/>
      <c r="AD117" s="1073"/>
      <c r="AE117" s="1074"/>
      <c r="AF117" s="1075">
        <v>306041</v>
      </c>
      <c r="AG117" s="1073"/>
      <c r="AH117" s="1073"/>
      <c r="AI117" s="1073"/>
      <c r="AJ117" s="1074"/>
      <c r="AK117" s="1075">
        <v>323727</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443</v>
      </c>
      <c r="BW117" s="1016"/>
      <c r="BX117" s="1016"/>
      <c r="BY117" s="1016"/>
      <c r="BZ117" s="1016"/>
      <c r="CA117" s="1016" t="s">
        <v>443</v>
      </c>
      <c r="CB117" s="1016"/>
      <c r="CC117" s="1016"/>
      <c r="CD117" s="1016"/>
      <c r="CE117" s="1016"/>
      <c r="CF117" s="1010" t="s">
        <v>443</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443</v>
      </c>
      <c r="DM117" s="1055"/>
      <c r="DN117" s="1055"/>
      <c r="DO117" s="1055"/>
      <c r="DP117" s="1056"/>
      <c r="DQ117" s="1057" t="s">
        <v>443</v>
      </c>
      <c r="DR117" s="1055"/>
      <c r="DS117" s="1055"/>
      <c r="DT117" s="1055"/>
      <c r="DU117" s="1056"/>
      <c r="DV117" s="1058" t="s">
        <v>443</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307</v>
      </c>
      <c r="AL118" s="981"/>
      <c r="AM118" s="981"/>
      <c r="AN118" s="981"/>
      <c r="AO118" s="982"/>
      <c r="AP118" s="1067" t="s">
        <v>433</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443</v>
      </c>
      <c r="DM118" s="1055"/>
      <c r="DN118" s="1055"/>
      <c r="DO118" s="1055"/>
      <c r="DP118" s="1056"/>
      <c r="DQ118" s="1057" t="s">
        <v>128</v>
      </c>
      <c r="DR118" s="1055"/>
      <c r="DS118" s="1055"/>
      <c r="DT118" s="1055"/>
      <c r="DU118" s="1056"/>
      <c r="DV118" s="1058" t="s">
        <v>443</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467</v>
      </c>
      <c r="BP119" s="1102"/>
      <c r="BQ119" s="1093">
        <v>3308157</v>
      </c>
      <c r="BR119" s="1094"/>
      <c r="BS119" s="1094"/>
      <c r="BT119" s="1094"/>
      <c r="BU119" s="1094"/>
      <c r="BV119" s="1094">
        <v>3394956</v>
      </c>
      <c r="BW119" s="1094"/>
      <c r="BX119" s="1094"/>
      <c r="BY119" s="1094"/>
      <c r="BZ119" s="1094"/>
      <c r="CA119" s="1094">
        <v>3485566</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3456</v>
      </c>
      <c r="DH119" s="1080"/>
      <c r="DI119" s="1080"/>
      <c r="DJ119" s="1080"/>
      <c r="DK119" s="1081"/>
      <c r="DL119" s="1079">
        <v>2304</v>
      </c>
      <c r="DM119" s="1080"/>
      <c r="DN119" s="1080"/>
      <c r="DO119" s="1080"/>
      <c r="DP119" s="1081"/>
      <c r="DQ119" s="1079">
        <v>1152</v>
      </c>
      <c r="DR119" s="1080"/>
      <c r="DS119" s="1080"/>
      <c r="DT119" s="1080"/>
      <c r="DU119" s="1081"/>
      <c r="DV119" s="1082">
        <v>0.1</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469</v>
      </c>
      <c r="AB120" s="1055"/>
      <c r="AC120" s="1055"/>
      <c r="AD120" s="1055"/>
      <c r="AE120" s="1056"/>
      <c r="AF120" s="1057" t="s">
        <v>393</v>
      </c>
      <c r="AG120" s="1055"/>
      <c r="AH120" s="1055"/>
      <c r="AI120" s="1055"/>
      <c r="AJ120" s="1056"/>
      <c r="AK120" s="1057" t="s">
        <v>128</v>
      </c>
      <c r="AL120" s="1055"/>
      <c r="AM120" s="1055"/>
      <c r="AN120" s="1055"/>
      <c r="AO120" s="1056"/>
      <c r="AP120" s="1058" t="s">
        <v>128</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1896014</v>
      </c>
      <c r="BR120" s="1023"/>
      <c r="BS120" s="1023"/>
      <c r="BT120" s="1023"/>
      <c r="BU120" s="1023"/>
      <c r="BV120" s="1023">
        <v>1933027</v>
      </c>
      <c r="BW120" s="1023"/>
      <c r="BX120" s="1023"/>
      <c r="BY120" s="1023"/>
      <c r="BZ120" s="1023"/>
      <c r="CA120" s="1023">
        <v>2058748</v>
      </c>
      <c r="CB120" s="1023"/>
      <c r="CC120" s="1023"/>
      <c r="CD120" s="1023"/>
      <c r="CE120" s="1023"/>
      <c r="CF120" s="1037">
        <v>96.9</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t="s">
        <v>393</v>
      </c>
      <c r="DH120" s="1023"/>
      <c r="DI120" s="1023"/>
      <c r="DJ120" s="1023"/>
      <c r="DK120" s="1023"/>
      <c r="DL120" s="1023">
        <v>530556</v>
      </c>
      <c r="DM120" s="1023"/>
      <c r="DN120" s="1023"/>
      <c r="DO120" s="1023"/>
      <c r="DP120" s="1023"/>
      <c r="DQ120" s="1023">
        <v>645934</v>
      </c>
      <c r="DR120" s="1023"/>
      <c r="DS120" s="1023"/>
      <c r="DT120" s="1023"/>
      <c r="DU120" s="1023"/>
      <c r="DV120" s="1024">
        <v>30.4</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469</v>
      </c>
      <c r="AB121" s="1055"/>
      <c r="AC121" s="1055"/>
      <c r="AD121" s="1055"/>
      <c r="AE121" s="1056"/>
      <c r="AF121" s="1057" t="s">
        <v>128</v>
      </c>
      <c r="AG121" s="1055"/>
      <c r="AH121" s="1055"/>
      <c r="AI121" s="1055"/>
      <c r="AJ121" s="1056"/>
      <c r="AK121" s="1057" t="s">
        <v>393</v>
      </c>
      <c r="AL121" s="1055"/>
      <c r="AM121" s="1055"/>
      <c r="AN121" s="1055"/>
      <c r="AO121" s="1056"/>
      <c r="AP121" s="1058" t="s">
        <v>393</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619</v>
      </c>
      <c r="BR121" s="1016"/>
      <c r="BS121" s="1016"/>
      <c r="BT121" s="1016"/>
      <c r="BU121" s="1016"/>
      <c r="BV121" s="1016">
        <v>401</v>
      </c>
      <c r="BW121" s="1016"/>
      <c r="BX121" s="1016"/>
      <c r="BY121" s="1016"/>
      <c r="BZ121" s="1016"/>
      <c r="CA121" s="1016" t="s">
        <v>441</v>
      </c>
      <c r="CB121" s="1016"/>
      <c r="CC121" s="1016"/>
      <c r="CD121" s="1016"/>
      <c r="CE121" s="1016"/>
      <c r="CF121" s="1010" t="s">
        <v>441</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252</v>
      </c>
      <c r="DH121" s="1016"/>
      <c r="DI121" s="1016"/>
      <c r="DJ121" s="1016"/>
      <c r="DK121" s="1016"/>
      <c r="DL121" s="1016">
        <v>229</v>
      </c>
      <c r="DM121" s="1016"/>
      <c r="DN121" s="1016"/>
      <c r="DO121" s="1016"/>
      <c r="DP121" s="1016"/>
      <c r="DQ121" s="1016">
        <v>574</v>
      </c>
      <c r="DR121" s="1016"/>
      <c r="DS121" s="1016"/>
      <c r="DT121" s="1016"/>
      <c r="DU121" s="1016"/>
      <c r="DV121" s="1017">
        <v>0</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393</v>
      </c>
      <c r="AB122" s="1055"/>
      <c r="AC122" s="1055"/>
      <c r="AD122" s="1055"/>
      <c r="AE122" s="1056"/>
      <c r="AF122" s="1057" t="s">
        <v>441</v>
      </c>
      <c r="AG122" s="1055"/>
      <c r="AH122" s="1055"/>
      <c r="AI122" s="1055"/>
      <c r="AJ122" s="1056"/>
      <c r="AK122" s="1057" t="s">
        <v>128</v>
      </c>
      <c r="AL122" s="1055"/>
      <c r="AM122" s="1055"/>
      <c r="AN122" s="1055"/>
      <c r="AO122" s="1056"/>
      <c r="AP122" s="1058" t="s">
        <v>393</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2747178</v>
      </c>
      <c r="BR122" s="1094"/>
      <c r="BS122" s="1094"/>
      <c r="BT122" s="1094"/>
      <c r="BU122" s="1094"/>
      <c r="BV122" s="1094">
        <v>2716932</v>
      </c>
      <c r="BW122" s="1094"/>
      <c r="BX122" s="1094"/>
      <c r="BY122" s="1094"/>
      <c r="BZ122" s="1094"/>
      <c r="CA122" s="1094">
        <v>2668478</v>
      </c>
      <c r="CB122" s="1094"/>
      <c r="CC122" s="1094"/>
      <c r="CD122" s="1094"/>
      <c r="CE122" s="1094"/>
      <c r="CF122" s="1114">
        <v>125.6</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441</v>
      </c>
      <c r="DM122" s="1016"/>
      <c r="DN122" s="1016"/>
      <c r="DO122" s="1016"/>
      <c r="DP122" s="1016"/>
      <c r="DQ122" s="1016" t="s">
        <v>128</v>
      </c>
      <c r="DR122" s="1016"/>
      <c r="DS122" s="1016"/>
      <c r="DT122" s="1016"/>
      <c r="DU122" s="1016"/>
      <c r="DV122" s="1017" t="s">
        <v>393</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393</v>
      </c>
      <c r="AB123" s="1055"/>
      <c r="AC123" s="1055"/>
      <c r="AD123" s="1055"/>
      <c r="AE123" s="1056"/>
      <c r="AF123" s="1057" t="s">
        <v>393</v>
      </c>
      <c r="AG123" s="1055"/>
      <c r="AH123" s="1055"/>
      <c r="AI123" s="1055"/>
      <c r="AJ123" s="1056"/>
      <c r="AK123" s="1057" t="s">
        <v>128</v>
      </c>
      <c r="AL123" s="1055"/>
      <c r="AM123" s="1055"/>
      <c r="AN123" s="1055"/>
      <c r="AO123" s="1056"/>
      <c r="AP123" s="1058" t="s">
        <v>393</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479</v>
      </c>
      <c r="BP123" s="1102"/>
      <c r="BQ123" s="1161">
        <v>4643811</v>
      </c>
      <c r="BR123" s="1162"/>
      <c r="BS123" s="1162"/>
      <c r="BT123" s="1162"/>
      <c r="BU123" s="1162"/>
      <c r="BV123" s="1162">
        <v>4650360</v>
      </c>
      <c r="BW123" s="1162"/>
      <c r="BX123" s="1162"/>
      <c r="BY123" s="1162"/>
      <c r="BZ123" s="1162"/>
      <c r="CA123" s="1162">
        <v>4727226</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393</v>
      </c>
      <c r="DH123" s="1055"/>
      <c r="DI123" s="1055"/>
      <c r="DJ123" s="1055"/>
      <c r="DK123" s="1056"/>
      <c r="DL123" s="1057" t="s">
        <v>128</v>
      </c>
      <c r="DM123" s="1055"/>
      <c r="DN123" s="1055"/>
      <c r="DO123" s="1055"/>
      <c r="DP123" s="1056"/>
      <c r="DQ123" s="1057" t="s">
        <v>128</v>
      </c>
      <c r="DR123" s="1055"/>
      <c r="DS123" s="1055"/>
      <c r="DT123" s="1055"/>
      <c r="DU123" s="1056"/>
      <c r="DV123" s="1058" t="s">
        <v>393</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393</v>
      </c>
      <c r="AG124" s="1055"/>
      <c r="AH124" s="1055"/>
      <c r="AI124" s="1055"/>
      <c r="AJ124" s="1056"/>
      <c r="AK124" s="1057" t="s">
        <v>128</v>
      </c>
      <c r="AL124" s="1055"/>
      <c r="AM124" s="1055"/>
      <c r="AN124" s="1055"/>
      <c r="AO124" s="1056"/>
      <c r="AP124" s="1058" t="s">
        <v>128</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128</v>
      </c>
      <c r="BR124" s="1124"/>
      <c r="BS124" s="1124"/>
      <c r="BT124" s="1124"/>
      <c r="BU124" s="1124"/>
      <c r="BV124" s="1124" t="s">
        <v>469</v>
      </c>
      <c r="BW124" s="1124"/>
      <c r="BX124" s="1124"/>
      <c r="BY124" s="1124"/>
      <c r="BZ124" s="1124"/>
      <c r="CA124" s="1124" t="s">
        <v>128</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v>501777</v>
      </c>
      <c r="DH124" s="1080"/>
      <c r="DI124" s="1080"/>
      <c r="DJ124" s="1080"/>
      <c r="DK124" s="1081"/>
      <c r="DL124" s="1079" t="s">
        <v>128</v>
      </c>
      <c r="DM124" s="1080"/>
      <c r="DN124" s="1080"/>
      <c r="DO124" s="1080"/>
      <c r="DP124" s="1081"/>
      <c r="DQ124" s="1079" t="s">
        <v>393</v>
      </c>
      <c r="DR124" s="1080"/>
      <c r="DS124" s="1080"/>
      <c r="DT124" s="1080"/>
      <c r="DU124" s="1081"/>
      <c r="DV124" s="1082" t="s">
        <v>393</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469</v>
      </c>
      <c r="AG125" s="1055"/>
      <c r="AH125" s="1055"/>
      <c r="AI125" s="1055"/>
      <c r="AJ125" s="1056"/>
      <c r="AK125" s="1057" t="s">
        <v>469</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393</v>
      </c>
      <c r="DH125" s="1023"/>
      <c r="DI125" s="1023"/>
      <c r="DJ125" s="1023"/>
      <c r="DK125" s="1023"/>
      <c r="DL125" s="1023" t="s">
        <v>393</v>
      </c>
      <c r="DM125" s="1023"/>
      <c r="DN125" s="1023"/>
      <c r="DO125" s="1023"/>
      <c r="DP125" s="1023"/>
      <c r="DQ125" s="1023" t="s">
        <v>393</v>
      </c>
      <c r="DR125" s="1023"/>
      <c r="DS125" s="1023"/>
      <c r="DT125" s="1023"/>
      <c r="DU125" s="1023"/>
      <c r="DV125" s="1024" t="s">
        <v>393</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1152</v>
      </c>
      <c r="AB126" s="1055"/>
      <c r="AC126" s="1055"/>
      <c r="AD126" s="1055"/>
      <c r="AE126" s="1056"/>
      <c r="AF126" s="1057">
        <v>1152</v>
      </c>
      <c r="AG126" s="1055"/>
      <c r="AH126" s="1055"/>
      <c r="AI126" s="1055"/>
      <c r="AJ126" s="1056"/>
      <c r="AK126" s="1057">
        <v>1152</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393</v>
      </c>
      <c r="DM126" s="1016"/>
      <c r="DN126" s="1016"/>
      <c r="DO126" s="1016"/>
      <c r="DP126" s="1016"/>
      <c r="DQ126" s="1016" t="s">
        <v>128</v>
      </c>
      <c r="DR126" s="1016"/>
      <c r="DS126" s="1016"/>
      <c r="DT126" s="1016"/>
      <c r="DU126" s="1016"/>
      <c r="DV126" s="1017" t="s">
        <v>469</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393</v>
      </c>
      <c r="AB127" s="1055"/>
      <c r="AC127" s="1055"/>
      <c r="AD127" s="1055"/>
      <c r="AE127" s="1056"/>
      <c r="AF127" s="1057" t="s">
        <v>128</v>
      </c>
      <c r="AG127" s="1055"/>
      <c r="AH127" s="1055"/>
      <c r="AI127" s="1055"/>
      <c r="AJ127" s="1056"/>
      <c r="AK127" s="1057" t="s">
        <v>469</v>
      </c>
      <c r="AL127" s="1055"/>
      <c r="AM127" s="1055"/>
      <c r="AN127" s="1055"/>
      <c r="AO127" s="1056"/>
      <c r="AP127" s="1058" t="s">
        <v>393</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441</v>
      </c>
      <c r="DM127" s="1016"/>
      <c r="DN127" s="1016"/>
      <c r="DO127" s="1016"/>
      <c r="DP127" s="1016"/>
      <c r="DQ127" s="1016" t="s">
        <v>128</v>
      </c>
      <c r="DR127" s="1016"/>
      <c r="DS127" s="1016"/>
      <c r="DT127" s="1016"/>
      <c r="DU127" s="1016"/>
      <c r="DV127" s="1017" t="s">
        <v>393</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2114</v>
      </c>
      <c r="AB128" s="1144"/>
      <c r="AC128" s="1144"/>
      <c r="AD128" s="1144"/>
      <c r="AE128" s="1145"/>
      <c r="AF128" s="1146">
        <v>688</v>
      </c>
      <c r="AG128" s="1144"/>
      <c r="AH128" s="1144"/>
      <c r="AI128" s="1144"/>
      <c r="AJ128" s="1145"/>
      <c r="AK128" s="1146">
        <v>688</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393</v>
      </c>
      <c r="DH128" s="1136"/>
      <c r="DI128" s="1136"/>
      <c r="DJ128" s="1136"/>
      <c r="DK128" s="1136"/>
      <c r="DL128" s="1136" t="s">
        <v>393</v>
      </c>
      <c r="DM128" s="1136"/>
      <c r="DN128" s="1136"/>
      <c r="DO128" s="1136"/>
      <c r="DP128" s="1136"/>
      <c r="DQ128" s="1136" t="s">
        <v>128</v>
      </c>
      <c r="DR128" s="1136"/>
      <c r="DS128" s="1136"/>
      <c r="DT128" s="1136"/>
      <c r="DU128" s="1136"/>
      <c r="DV128" s="1137" t="s">
        <v>393</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2227356</v>
      </c>
      <c r="AB129" s="1055"/>
      <c r="AC129" s="1055"/>
      <c r="AD129" s="1055"/>
      <c r="AE129" s="1056"/>
      <c r="AF129" s="1057">
        <v>2224095</v>
      </c>
      <c r="AG129" s="1055"/>
      <c r="AH129" s="1055"/>
      <c r="AI129" s="1055"/>
      <c r="AJ129" s="1056"/>
      <c r="AK129" s="1057">
        <v>2364254</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263542</v>
      </c>
      <c r="AB130" s="1055"/>
      <c r="AC130" s="1055"/>
      <c r="AD130" s="1055"/>
      <c r="AE130" s="1056"/>
      <c r="AF130" s="1057">
        <v>239671</v>
      </c>
      <c r="AG130" s="1055"/>
      <c r="AH130" s="1055"/>
      <c r="AI130" s="1055"/>
      <c r="AJ130" s="1056"/>
      <c r="AK130" s="1057">
        <v>238976</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2.7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1963814</v>
      </c>
      <c r="AB131" s="1080"/>
      <c r="AC131" s="1080"/>
      <c r="AD131" s="1080"/>
      <c r="AE131" s="1081"/>
      <c r="AF131" s="1079">
        <v>1984424</v>
      </c>
      <c r="AG131" s="1080"/>
      <c r="AH131" s="1080"/>
      <c r="AI131" s="1080"/>
      <c r="AJ131" s="1081"/>
      <c r="AK131" s="1079">
        <v>2125278</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t="s">
        <v>128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1.123578913</v>
      </c>
      <c r="AB132" s="1196"/>
      <c r="AC132" s="1196"/>
      <c r="AD132" s="1196"/>
      <c r="AE132" s="1197"/>
      <c r="AF132" s="1198">
        <v>3.309877325</v>
      </c>
      <c r="AG132" s="1196"/>
      <c r="AH132" s="1196"/>
      <c r="AI132" s="1196"/>
      <c r="AJ132" s="1197"/>
      <c r="AK132" s="1198">
        <v>3.9553884240000001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2.2000000000000002</v>
      </c>
      <c r="AB133" s="1179"/>
      <c r="AC133" s="1179"/>
      <c r="AD133" s="1179"/>
      <c r="AE133" s="1180"/>
      <c r="AF133" s="1178">
        <v>2.2000000000000002</v>
      </c>
      <c r="AG133" s="1179"/>
      <c r="AH133" s="1179"/>
      <c r="AI133" s="1179"/>
      <c r="AJ133" s="1180"/>
      <c r="AK133" s="1178">
        <v>2.7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IbiCS+HVY8q+iDncuW63xiU0RIwZZxItku1YYAL2+fEoK1eubc/we/3NolUz8bphKAutwClTvz1heJ44ox1g==" saltValue="zb8aSM5YUV3MTZY+tDFb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PAi9/EG+dl1Or688aydMY8J++c6D4mJ6yEuywy5N/33VWgz7XHToSonRCWrxaclmtsK6T4Gl1UZtmnEhixTvA==" saltValue="IjmXYvsl45LnOt9QDfyu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Y0DNGXmXF8eGNw0FlqnDbzn1H9bmmBczhZ5AC/aRqpbIvNSvGffuQhf4Q4vluLTvq+TN6k91v+WhgZ+oZUYIg==" saltValue="emo+nJZZdsxGWx3wBA1X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703290</v>
      </c>
      <c r="AP9" s="314">
        <v>86124</v>
      </c>
      <c r="AQ9" s="315">
        <v>131552</v>
      </c>
      <c r="AR9" s="316">
        <v>-34.5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91642</v>
      </c>
      <c r="AP10" s="317">
        <v>11222</v>
      </c>
      <c r="AQ10" s="318">
        <v>15222</v>
      </c>
      <c r="AR10" s="319">
        <v>-26.3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t="s">
        <v>517</v>
      </c>
      <c r="AP11" s="317" t="s">
        <v>517</v>
      </c>
      <c r="AQ11" s="318">
        <v>927</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36072</v>
      </c>
      <c r="AP13" s="317">
        <v>4417</v>
      </c>
      <c r="AQ13" s="318">
        <v>5186</v>
      </c>
      <c r="AR13" s="319">
        <v>-14.8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4274</v>
      </c>
      <c r="AP14" s="317">
        <v>523</v>
      </c>
      <c r="AQ14" s="318">
        <v>3097</v>
      </c>
      <c r="AR14" s="319">
        <v>-83.1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-52683</v>
      </c>
      <c r="AP15" s="317">
        <v>-6452</v>
      </c>
      <c r="AQ15" s="318">
        <v>-10369</v>
      </c>
      <c r="AR15" s="319">
        <v>-37.799999999999997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782595</v>
      </c>
      <c r="AP16" s="317">
        <v>95836</v>
      </c>
      <c r="AQ16" s="318">
        <v>145615</v>
      </c>
      <c r="AR16" s="319">
        <v>-34.200000000000003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9.18</v>
      </c>
      <c r="AP21" s="331">
        <v>13.36</v>
      </c>
      <c r="AQ21" s="332">
        <v>-4.18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95.4</v>
      </c>
      <c r="AP22" s="336">
        <v>95.8</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248434</v>
      </c>
      <c r="AP32" s="345">
        <v>30423</v>
      </c>
      <c r="AQ32" s="346">
        <v>74764</v>
      </c>
      <c r="AR32" s="347">
        <v>-59.3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57989</v>
      </c>
      <c r="AP35" s="345">
        <v>7101</v>
      </c>
      <c r="AQ35" s="346">
        <v>25584</v>
      </c>
      <c r="AR35" s="347">
        <v>-72.2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16152</v>
      </c>
      <c r="AP36" s="345">
        <v>1978</v>
      </c>
      <c r="AQ36" s="346">
        <v>3670</v>
      </c>
      <c r="AR36" s="347">
        <v>-46.1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1152</v>
      </c>
      <c r="AP37" s="345">
        <v>141</v>
      </c>
      <c r="AQ37" s="346">
        <v>420</v>
      </c>
      <c r="AR37" s="347">
        <v>-66.400000000000006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517</v>
      </c>
      <c r="AP38" s="348" t="s">
        <v>517</v>
      </c>
      <c r="AQ38" s="349">
        <v>9</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-688</v>
      </c>
      <c r="AP39" s="345">
        <v>-84</v>
      </c>
      <c r="AQ39" s="346">
        <v>-2239</v>
      </c>
      <c r="AR39" s="347">
        <v>-96.2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-238976</v>
      </c>
      <c r="AP40" s="345">
        <v>-29265</v>
      </c>
      <c r="AQ40" s="346">
        <v>-71783</v>
      </c>
      <c r="AR40" s="347">
        <v>-59.2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84063</v>
      </c>
      <c r="AP41" s="345">
        <v>10294</v>
      </c>
      <c r="AQ41" s="346">
        <v>30425</v>
      </c>
      <c r="AR41" s="347">
        <v>-66.2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458337</v>
      </c>
      <c r="AN51" s="367">
        <v>55868</v>
      </c>
      <c r="AO51" s="368">
        <v>-0.9</v>
      </c>
      <c r="AP51" s="369">
        <v>138651</v>
      </c>
      <c r="AQ51" s="370">
        <v>7.8</v>
      </c>
      <c r="AR51" s="371">
        <v>-8.6999999999999993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429211</v>
      </c>
      <c r="AN52" s="375">
        <v>52317</v>
      </c>
      <c r="AO52" s="376">
        <v>18.3</v>
      </c>
      <c r="AP52" s="377">
        <v>71211</v>
      </c>
      <c r="AQ52" s="378">
        <v>15.7</v>
      </c>
      <c r="AR52" s="379">
        <v>2.6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361285</v>
      </c>
      <c r="AN53" s="367">
        <v>44086</v>
      </c>
      <c r="AO53" s="368">
        <v>-21.1</v>
      </c>
      <c r="AP53" s="369">
        <v>122882</v>
      </c>
      <c r="AQ53" s="370">
        <v>-11.4</v>
      </c>
      <c r="AR53" s="371">
        <v>-9.6999999999999993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242337</v>
      </c>
      <c r="AN54" s="375">
        <v>29571</v>
      </c>
      <c r="AO54" s="376">
        <v>-43.5</v>
      </c>
      <c r="AP54" s="377">
        <v>65785</v>
      </c>
      <c r="AQ54" s="378">
        <v>-7.6</v>
      </c>
      <c r="AR54" s="379">
        <v>-35.9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339191</v>
      </c>
      <c r="AN55" s="367">
        <v>41099</v>
      </c>
      <c r="AO55" s="368">
        <v>-6.8</v>
      </c>
      <c r="AP55" s="369">
        <v>114790</v>
      </c>
      <c r="AQ55" s="370">
        <v>-6.6</v>
      </c>
      <c r="AR55" s="371">
        <v>-0.2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287583</v>
      </c>
      <c r="AN56" s="375">
        <v>34846</v>
      </c>
      <c r="AO56" s="376">
        <v>17.8</v>
      </c>
      <c r="AP56" s="377">
        <v>55601</v>
      </c>
      <c r="AQ56" s="378">
        <v>-15.5</v>
      </c>
      <c r="AR56" s="379">
        <v>33.299999999999997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337943</v>
      </c>
      <c r="AN57" s="367">
        <v>40760</v>
      </c>
      <c r="AO57" s="368">
        <v>-0.8</v>
      </c>
      <c r="AP57" s="369">
        <v>126262</v>
      </c>
      <c r="AQ57" s="370">
        <v>10</v>
      </c>
      <c r="AR57" s="371">
        <v>-10.8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275098</v>
      </c>
      <c r="AN58" s="375">
        <v>33180</v>
      </c>
      <c r="AO58" s="376">
        <v>-4.8</v>
      </c>
      <c r="AP58" s="377">
        <v>56769</v>
      </c>
      <c r="AQ58" s="378">
        <v>2.1</v>
      </c>
      <c r="AR58" s="379">
        <v>-6.9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327952</v>
      </c>
      <c r="AN59" s="367">
        <v>40161</v>
      </c>
      <c r="AO59" s="368">
        <v>-1.5</v>
      </c>
      <c r="AP59" s="369">
        <v>126525</v>
      </c>
      <c r="AQ59" s="370">
        <v>0.2</v>
      </c>
      <c r="AR59" s="371">
        <v>-1.7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173281</v>
      </c>
      <c r="AN60" s="375">
        <v>21220</v>
      </c>
      <c r="AO60" s="376">
        <v>-36</v>
      </c>
      <c r="AP60" s="377">
        <v>67052</v>
      </c>
      <c r="AQ60" s="378">
        <v>18.100000000000001</v>
      </c>
      <c r="AR60" s="379">
        <v>-54.1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364942</v>
      </c>
      <c r="AN61" s="382">
        <v>44395</v>
      </c>
      <c r="AO61" s="383">
        <v>-6.2</v>
      </c>
      <c r="AP61" s="384">
        <v>125822</v>
      </c>
      <c r="AQ61" s="385">
        <v>0</v>
      </c>
      <c r="AR61" s="371">
        <v>-6.2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281502</v>
      </c>
      <c r="AN62" s="375">
        <v>34227</v>
      </c>
      <c r="AO62" s="376">
        <v>-9.6</v>
      </c>
      <c r="AP62" s="377">
        <v>63284</v>
      </c>
      <c r="AQ62" s="378">
        <v>2.6</v>
      </c>
      <c r="AR62" s="379">
        <v>-12.2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pmEQn5I7sM0Wjq/iel2I0y2QIoMEdTDkye/7sOIlyyNG6vEGuZJKY0A+0Uw8ux+7v1nCg2dX0uznCgEHMuK0Q==" saltValue="BVFs+IpEijA9n/nGv6Lgm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hfrYdfD68UhDbJf6Scnpoj19JqZmf0MA+rVJPGSp8ykmnu2u1RIZmhxddnghaIjKah2QlDJc/l8FW7LTlcubtg==" saltValue="9cUcMGgbDfvdGO15uir/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WREjT4p2ismGVpJi8NSYHmNTV1XoU4Uxvoo/WQG0ZD2spoFiNOeJAPNKF+iV6Q8r3PQBKGOszvwM2tHqT1yAAg==" saltValue="FyeEYn96jB+6DEgSsese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58.32</v>
      </c>
      <c r="G47" s="12">
        <v>52.84</v>
      </c>
      <c r="H47" s="12">
        <v>43.43</v>
      </c>
      <c r="I47" s="12">
        <v>39.020000000000003</v>
      </c>
      <c r="J47" s="13">
        <v>42.02</v>
      </c>
    </row>
    <row r="48" spans="2:10" ht="57.75" customHeight="1" x14ac:dyDescent="0.15">
      <c r="B48" s="14"/>
      <c r="C48" s="1240" t="s">
        <v>4</v>
      </c>
      <c r="D48" s="1240"/>
      <c r="E48" s="1241"/>
      <c r="F48" s="15">
        <v>4.99</v>
      </c>
      <c r="G48" s="16">
        <v>3.05</v>
      </c>
      <c r="H48" s="16">
        <v>4.24</v>
      </c>
      <c r="I48" s="16">
        <v>4.93</v>
      </c>
      <c r="J48" s="17">
        <v>8.34</v>
      </c>
    </row>
    <row r="49" spans="2:10" ht="57.75" customHeight="1" thickBot="1" x14ac:dyDescent="0.2">
      <c r="B49" s="18"/>
      <c r="C49" s="1242" t="s">
        <v>5</v>
      </c>
      <c r="D49" s="1242"/>
      <c r="E49" s="1243"/>
      <c r="F49" s="19" t="s">
        <v>564</v>
      </c>
      <c r="G49" s="20" t="s">
        <v>565</v>
      </c>
      <c r="H49" s="20" t="s">
        <v>566</v>
      </c>
      <c r="I49" s="20" t="s">
        <v>567</v>
      </c>
      <c r="J49" s="21">
        <v>9.02</v>
      </c>
    </row>
    <row r="50" spans="2:10" ht="13.5" customHeight="1" x14ac:dyDescent="0.15"/>
  </sheetData>
  <sheetProtection algorithmName="SHA-512" hashValue="ij9oWb07lBCeHuJLPMIa4/mvSwM8Gmiwoi7ENqwb6i+HkDGZC9Ez9PSVrtmCJcB46GrnWXJnK9MuzMQzE5sWYQ==" saltValue="IVx0RdRh7cXEqgEEPmI5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2022-03-11T05:50:08Z</cp:lastPrinted>
  <dcterms:created xsi:type="dcterms:W3CDTF">2022-02-02T05:19:20Z</dcterms:created>
  <dcterms:modified xsi:type="dcterms:W3CDTF">2022-09-28T05:54:39Z</dcterms:modified>
  <cp:category/>
</cp:coreProperties>
</file>