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d201804208\G\財政係（H-市町村18）\06_財政係その他\08_財政状況資料集\R3\15_HP掲載用\"/>
    </mc:Choice>
  </mc:AlternateContent>
  <bookViews>
    <workbookView xWindow="-120" yWindow="-120" windowWidth="20730" windowHeight="11160" tabRatio="66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W34" i="10"/>
  <c r="BW35" i="10" s="1"/>
  <c r="BW36" i="10" s="1"/>
  <c r="BW37" i="10" s="1"/>
  <c r="BW38" i="10" s="1"/>
  <c r="BW39" i="10" s="1"/>
  <c r="BW40" i="10" s="1"/>
  <c r="BW41" i="10" s="1"/>
  <c r="BW42" i="10" s="1"/>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<sst xmlns="http://schemas.openxmlformats.org/spreadsheetml/2006/main" count="1191" uniqueCount="616">
  <si>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</si>
  <si>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</si>
  <si>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</si>
  <si>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</si>
  <si>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</si>
  <si>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</si>
  <si>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</si>
  <si>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</si>
  <si>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</si>
  <si>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</si>
  <si>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</si>
  <si>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</si>
  <si>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</si>
  <si>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</si>
  <si>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</si>
  <si>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</si>
  <si>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</si>
  <si>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</si>
  <si>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</si>
  <si>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</si>
  <si>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</si>
  <si>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</si>
  <si>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</si>
  <si>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</si>
  <si>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</si>
  <si>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</si>
  <si>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</si>
  <si>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</si>
  <si>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</si>
  <si>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</si>
  <si>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</si>
  <si>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</si>
  <si>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</si>
  <si>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</si>
  <si>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</si>
  <si>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</si>
  <si>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</si>
  <si>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</si>
  <si>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</si>
  <si>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</si>
  <si>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</si>
  <si>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</si>
  <si>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</si>
  <si>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</si>
  <si>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</si>
  <si>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</si>
  <si>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</si>
  <si>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</si>
  <si>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</si>
  <si>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</si>
  <si>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</si>
  <si>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</si>
  <si>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</si>
  <si>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</si>
  <si>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</si>
  <si>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</si>
  <si>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</si>
  <si>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</si>
  <si>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</si>
  <si>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</si>
  <si>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</si>
  <si>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</si>
  <si>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</si>
  <si>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</si>
  <si>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</si>
  <si>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</si>
  <si>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</si>
  <si>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</si>
  <si>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</si>
  <si>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</si>
  <si>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</si>
  <si>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</si>
  <si>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</si>
  <si>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</si>
  <si>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</si>
  <si>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</si>
  <si>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</si>
  <si>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</si>
  <si>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</si>
  <si>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</si>
  <si>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</si>
  <si>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</si>
  <si>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</si>
  <si>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</si>
  <si>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</si>
  <si>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</si>
  <si>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</si>
  <si>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</si>
  <si>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</si>
  <si>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</si>
  <si>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</si>
  <si>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</si>
  <si>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</si>
  <si>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</si>
  <si>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</si>
  <si>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</si>
  <si>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</si>
  <si>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</si>
  <si>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笠松町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</si>
  <si>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</si>
  <si>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</si>
  <si>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</si>
  <si>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</si>
  <si>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</si>
  <si>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</si>
  <si>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</si>
  <si>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</si>
  <si>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</si>
  <si>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</si>
  <si>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</si>
  <si>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</si>
  <si>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</si>
  <si>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</si>
  <si>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</si>
  <si>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</si>
  <si>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</si>
  <si>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</si>
  <si>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</si>
  <si>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</si>
  <si>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</si>
  <si>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</si>
  <si>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</si>
  <si>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</si>
  <si>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</si>
  <si>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</si>
  <si>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</si>
  <si>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</si>
  <si>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</si>
  <si>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</si>
  <si>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</si>
  <si>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</si>
  <si>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</si>
  <si>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</si>
  <si>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</si>
  <si>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</si>
  <si>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</si>
  <si>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</si>
  <si>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</si>
  <si>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</si>
  <si>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</si>
  <si>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</si>
  <si>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</si>
  <si>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</si>
  <si>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</si>
  <si>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</si>
  <si>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</si>
  <si>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</si>
  <si>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</si>
  <si>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</si>
  <si>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</si>
  <si>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</si>
  <si>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</si>
  <si>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</si>
  <si>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</si>
  <si>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</si>
  <si>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</si>
  <si>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</si>
  <si>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</si>
  <si>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</si>
  <si>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</si>
  <si>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</si>
  <si>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</si>
  <si>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</si>
  <si>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</si>
  <si>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</si>
  <si>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</si>
  <si>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</si>
  <si>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</si>
  <si>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</si>
  <si>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</si>
  <si>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</si>
  <si>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</si>
  <si>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</si>
  <si>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</si>
  <si>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</si>
  <si>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</si>
  <si>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</si>
  <si>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</si>
  <si>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</si>
  <si>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</si>
  <si>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</si>
  <si>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</si>
  <si>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</si>
  <si>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</si>
  <si>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</si>
  <si>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</si>
  <si>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</si>
  <si>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</si>
  <si>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</si>
  <si>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</si>
  <si>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</si>
  <si>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</si>
  <si>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</si>
  <si>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</si>
  <si>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</si>
  <si>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</si>
  <si>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</si>
  <si>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</si>
  <si>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</si>
  <si>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</si>
  <si>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</si>
  <si>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</si>
  <si>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</si>
  <si>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</si>
  <si>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</si>
  <si>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</si>
  <si>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</si>
  <si>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</si>
  <si>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</si>
  <si>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</si>
  <si>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岐阜県笠松町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</si>
  <si>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</si>
  <si>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</si>
  <si>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</si>
  <si>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</si>
  <si>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</si>
  <si>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</si>
  <si>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</si>
  <si>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</si>
  <si>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</si>
  <si>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</si>
  <si>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</si>
  <si>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</si>
  <si>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</si>
  <si>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</si>
  <si>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</si>
  <si>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</si>
  <si>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</si>
  <si>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</si>
  <si>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</si>
  <si>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</si>
  <si>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</si>
  <si>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</si>
  <si>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</si>
  <si>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</si>
  <si>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</si>
  <si>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</si>
  <si>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</si>
  <si>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</si>
  <si>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</si>
  <si>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</si>
  <si>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</si>
  <si>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</si>
  <si>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</si>
  <si>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</si>
  <si>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</si>
  <si>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</si>
  <si>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</si>
  <si>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</si>
  <si>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</si>
  <si>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</si>
  <si>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</si>
  <si>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</si>
  <si>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</si>
  <si>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</si>
  <si>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</si>
  <si>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</si>
  <si>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</si>
  <si>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</si>
  <si>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</si>
  <si>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</si>
  <si>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</si>
  <si>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</si>
  <si>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</si>
  <si>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</si>
  <si>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</si>
  <si>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</si>
  <si>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</si>
  <si>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</si>
  <si>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</si>
  <si>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</si>
  <si>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</si>
  <si>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</si>
  <si>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</si>
  <si>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</si>
  <si>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</si>
  <si>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</si>
  <si>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</si>
  <si>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</si>
  <si>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</si>
  <si>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</si>
  <si>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</si>
  <si>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</si>
  <si>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</si>
  <si>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</si>
  <si>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</si>
  <si>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</si>
  <si>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</si>
  <si>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</si>
  <si>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</si>
  <si>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</si>
  <si>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</si>
  <si>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</si>
  <si>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</si>
  <si>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</si>
  <si>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</si>
  <si>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</si>
  <si>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</si>
  <si>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</si>
  <si>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</si>
  <si>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</si>
  <si>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</si>
  <si>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</si>
  <si>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</si>
  <si>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</si>
  <si>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</si>
  <si>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</si>
  <si>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</si>
  <si>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</si>
  <si>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</si>
  <si>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</si>
  <si>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</si>
  <si>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</si>
  <si>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</si>
  <si>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</si>
  <si>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</si>
  <si>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</si>
  <si>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</si>
  <si>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</si>
  <si>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</si>
  <si>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</si>
  <si>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</si>
  <si>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</si>
  <si>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</si>
  <si>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</si>
  <si>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</si>
  <si>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</si>
  <si>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</si>
  <si>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</si>
  <si>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</si>
  <si>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</si>
  <si>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</si>
  <si>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</si>
  <si>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</si>
  <si>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</si>
  <si>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</si>
  <si>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</si>
  <si>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</si>
  <si>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</si>
  <si>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</si>
  <si>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</si>
  <si>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</si>
  <si>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</si>
  <si>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</si>
  <si>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</si>
  <si>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</si>
  <si>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</si>
  <si>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</si>
  <si>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</si>
  <si>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</si>
  <si>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</si>
  <si>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</si>
  <si>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</si>
  <si>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</si>
  <si>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</si>
  <si>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</si>
  <si>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</si>
  <si>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</si>
  <si>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</si>
  <si>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</si>
  <si>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</si>
  <si>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</si>
  <si>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</si>
  <si>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</si>
  <si>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</si>
  <si>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</si>
  <si>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</si>
  <si>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岐阜県笠松町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</si>
  <si>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</si>
  <si>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</si>
  <si>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</si>
  <si>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</si>
  <si>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</si>
  <si>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</si>
  <si>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</si>
  <si>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</si>
  <si>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</si>
  <si>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</si>
  <si>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</si>
  <si>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</si>
  <si>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</si>
  <si>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</si>
  <si>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</si>
  <si>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</si>
  <si>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</si>
  <si>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</si>
  <si>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</si>
  <si>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</si>
  <si>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</si>
  <si>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</si>
  <si>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</si>
  <si>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</si>
  <si>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</si>
  <si>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</si>
  <si>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</si>
  <si>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</si>
  <si>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</si>
  <si>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</si>
  <si>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</si>
  <si>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</si>
  <si>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</si>
  <si>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</si>
  <si>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</si>
  <si>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</si>
  <si>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</si>
  <si>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</si>
  <si>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</si>
  <si>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</si>
  <si>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</si>
  <si>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</si>
  <si>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</si>
  <si>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</si>
  <si>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</si>
  <si>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</si>
  <si>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</si>
  <si>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</si>
  <si>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</si>
  <si>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</si>
  <si>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</si>
  <si>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</si>
  <si>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</si>
  <si>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</si>
  <si>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</si>
  <si>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</si>
  <si>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</si>
  <si>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</si>
  <si>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</si>
  <si>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</si>
  <si>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</si>
  <si>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</si>
  <si>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</si>
  <si>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</si>
  <si>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</si>
  <si>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</si>
  <si>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</si>
  <si>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</si>
  <si>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</si>
  <si>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</si>
  <si>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</si>
  <si>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</si>
  <si>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</si>
  <si>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</si>
  <si>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</si>
  <si>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</si>
  <si>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</si>
  <si>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</si>
  <si>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</si>
  <si>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</si>
  <si>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</si>
  <si>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</si>
  <si>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</si>
  <si>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</si>
  <si>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</si>
  <si>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</si>
  <si>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</si>
  <si>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</si>
  <si>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</si>
  <si>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</si>
  <si>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</si>
  <si>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</si>
  <si>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</si>
  <si>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</si>
  <si>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</si>
  <si>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</si>
  <si>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</si>
  <si>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</si>
  <si>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</si>
  <si>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</si>
  <si>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</si>
  <si>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</si>
  <si>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</si>
  <si>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</si>
  <si>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</si>
  <si>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</si>
  <si>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</si>
  <si>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</si>
  <si>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</si>
  <si>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</si>
  <si>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</si>
  <si>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</si>
  <si>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</si>
  <si>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</si>
  <si>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</si>
  <si>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</si>
  <si>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</si>
  <si>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</si>
  <si>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</si>
  <si>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</si>
  <si>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</si>
  <si>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</si>
  <si>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</si>
  <si>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</si>
  <si>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</si>
  <si>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</si>
  <si>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</si>
  <si>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</si>
  <si>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</si>
  <si>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</si>
  <si>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</si>
  <si>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</si>
  <si>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</si>
  <si>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</si>
  <si>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</si>
  <si>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</si>
  <si>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</si>
  <si>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</si>
  <si>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</si>
  <si>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</si>
  <si>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</si>
  <si>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</si>
  <si>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</si>
  <si>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</si>
  <si>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</si>
  <si>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</si>
  <si>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</si>
  <si>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</si>
  <si>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</si>
  <si>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</si>
  <si>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</si>
  <si>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</si>
  <si>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</si>
  <si>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</si>
  <si>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</si>
  <si>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</si>
  <si>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</si>
  <si>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</si>
  <si>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</si>
  <si>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</si>
  <si>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</si>
  <si>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</si>
  <si>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</si>
  <si>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</si>
  <si>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</si>
  <si>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</si>
  <si>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</si>
  <si>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</si>
  <si>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</si>
  <si>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</si>
  <si>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</si>
  <si>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</si>
  <si>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</si>
  <si>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</si>
  <si>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</si>
  <si>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</si>
  <si>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</si>
  <si>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</si>
  <si>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</si>
  <si>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</si>
  <si>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</si>
  <si>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</si>
  <si>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</si>
  <si>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</si>
  <si>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</si>
  <si>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</si>
  <si>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</si>
  <si>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</si>
  <si>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</si>
  <si>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</si>
  <si>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</si>
  <si>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</si>
  <si>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</si>
  <si>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</si>
  <si>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</si>
  <si>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</si>
  <si>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</si>
  <si>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</si>
  <si>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</si>
  <si>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4.96</t>
  </si>
  <si>
    <t>▲ 1.90</t>
  </si>
  <si>
    <t>▲ 0.10</t>
  </si>
  <si>
    <t>水道事業会計</t>
  </si>
  <si>
    <t>一般会計</t>
  </si>
  <si>
    <t>介護保険特別会計</t>
  </si>
  <si>
    <t>下水道事業会計</t>
  </si>
  <si>
    <t>国民健康保険特別会計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</si>
  <si>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</si>
  <si>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</si>
  <si>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</si>
  <si>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</si>
  <si>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</si>
  <si>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</si>
  <si>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</si>
  <si>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</si>
  <si>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</si>
  <si>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</si>
  <si>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岐阜羽島衛生施設組合</t>
    <rPh sb="0" eb="2">
      <t>ギフ</t>
    </rPh>
    <rPh sb="2" eb="4">
      <t>ハシマ</t>
    </rPh>
    <rPh sb="4" eb="6">
      <t>エイセイ</t>
    </rPh>
    <rPh sb="6" eb="8">
      <t>シセツ</t>
    </rPh>
    <rPh sb="8" eb="10">
      <t>クミアイ</t>
    </rPh>
    <phoneticPr fontId="2"/>
  </si>
  <si>
    <t>木曽川右岸地帯水防事務組合</t>
    <rPh sb="0" eb="3">
      <t>キソガワ</t>
    </rPh>
    <rPh sb="3" eb="5">
      <t>ウガン</t>
    </rPh>
    <rPh sb="5" eb="7">
      <t>チタイ</t>
    </rPh>
    <rPh sb="7" eb="9">
      <t>スイボウ</t>
    </rPh>
    <rPh sb="9" eb="11">
      <t>ジム</t>
    </rPh>
    <rPh sb="11" eb="13">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</si>
  <si>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</si>
  <si>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</si>
  <si>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</si>
  <si>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羽島郡広域連合</t>
    <rPh sb="0" eb="3">
      <t>ハシマグン</t>
    </rPh>
    <rPh sb="3" eb="5">
      <t>コウイキ</t>
    </rPh>
    <rPh sb="5" eb="7">
      <t>レンゴウ</t>
    </rPh>
    <phoneticPr fontId="2"/>
  </si>
  <si>
    <t>岐阜県後期高齢者医療広域連合（一般会計分）</t>
    <rPh sb="0" eb="3">
      <t>ギフケン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</si>
  <si>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岐阜県後期高齢者医療広域連合（特別会計分）</t>
    <rPh sb="0" eb="3">
      <t>ギフケン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</si>
  <si>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岐阜県地方競馬組合</t>
    <rPh sb="0" eb="3">
      <t>ギフケン</t>
    </rPh>
    <rPh sb="3" eb="5">
      <t>チホウ</t>
    </rPh>
    <rPh sb="5" eb="7">
      <t>ケイバ</t>
    </rPh>
    <rPh sb="7" eb="9">
      <t>クミアイ</t>
    </rPh>
    <phoneticPr fontId="2"/>
  </si>
  <si>
    <t>笠松町次期ごみ処理施設整備基金</t>
    <phoneticPr fontId="19"/>
  </si>
  <si>
    <t>かさまつ応援基金</t>
    <phoneticPr fontId="19"/>
  </si>
  <si>
    <t>笠松町福祉振興基金</t>
    <phoneticPr fontId="19"/>
  </si>
  <si>
    <t>笠松町ふるさと振興基金</t>
    <phoneticPr fontId="2"/>
  </si>
  <si>
    <t>笠松町社会福祉基金</t>
    <rPh sb="3" eb="5">
      <t>シャカイ</t>
    </rPh>
    <rPh sb="5" eb="7">
      <t>フクシ</t>
    </rPh>
    <rPh sb="7" eb="9">
      <t>キキン</t>
    </rPh>
    <phoneticPr fontId="19"/>
  </si>
  <si>
    <t>-</t>
    <phoneticPr fontId="2"/>
  </si>
  <si>
    <t>基金から270百万円繰入</t>
    <rPh sb="0" eb="2">
      <t>キキン</t>
    </rPh>
    <rPh sb="7" eb="10">
      <t>ヒャクマンエン</t>
    </rPh>
    <rPh sb="10" eb="12">
      <t>クリイレ</t>
    </rPh>
    <phoneticPr fontId="2"/>
  </si>
  <si>
    <t>基金から54百万円繰入</t>
    <phoneticPr fontId="2"/>
  </si>
  <si>
    <t>基金から790百万円繰入</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</si>
  <si>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</si>
  <si>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</si>
  <si>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</si>
  <si>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</si>
  <si>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</si>
  <si>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</si>
  <si>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大型事業の借入の元金償還開始に伴い増加傾向であった実質公債費比率が、健全な財政運営に努めた結果減少に転じた。一方で、今後近年実施した排水路改良事業などの基盤整備に係る元金償還が開始されるため、引き続き起債の新規発行と返済のバランスを考慮し健全な財政運営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</si>
  <si>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</si>
  <si>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</si>
  <si>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</si>
  <si>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類似団体平均値に比べ将来負担比率が高い原因としては、分母にあたる充当可能基金が類似団体に比べ少ないことが原因であると考える。
しかしながら前年度に比べると、単純な施設更新の実施ではなく、既存施設を活用して財政負担を抑えた結果、将来負担比率に大幅な改善傾向が見られる。
今後も中長期的な観点で分析し、バランスに優れた健全な財政運営に努めるとともに、公共施設等総合管理計画を基に施設の改修に努める。</t>
    <rPh sb="78" eb="80">
      <t>タンジュン</t>
    </rPh>
    <rPh sb="81" eb="83">
      <t>シセツ</t>
    </rPh>
    <rPh sb="83" eb="85">
      <t>コウシン</t>
    </rPh>
    <rPh sb="86" eb="88">
      <t>ジッシ</t>
    </rPh>
    <rPh sb="93" eb="95">
      <t>キゾン</t>
    </rPh>
    <rPh sb="95" eb="97">
      <t>シセツ</t>
    </rPh>
    <rPh sb="98" eb="100">
      <t>カツヨウ</t>
    </rPh>
    <rPh sb="102" eb="104">
      <t>ザイセイ</t>
    </rPh>
    <rPh sb="104" eb="106">
      <t>フタン</t>
    </rPh>
    <rPh sb="107" eb="108">
      <t>オサ</t>
    </rPh>
    <rPh sb="110" eb="112">
      <t>ケッカ</t>
    </rPh>
    <rPh sb="113" eb="115">
      <t>ショウライ</t>
    </rPh>
    <rPh sb="115" eb="117">
      <t>フタン</t>
    </rPh>
    <rPh sb="117" eb="119">
      <t>ヒリツ</t>
    </rPh>
    <rPh sb="120" eb="122">
      <t>オオハバ</t>
    </rPh>
    <rPh sb="123" eb="125">
      <t>カイゼン</t>
    </rPh>
    <rPh sb="125" eb="127">
      <t>ケイコウ</t>
    </rPh>
    <rPh sb="128" eb="129">
      <t>ミ</t>
    </rPh>
    <rPh sb="134" eb="136">
      <t>コンゴ</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</si>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</sst>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072A-4BA5-BB66-612A2A81DD8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35078</c:v>
                </c:pt>
                <c:pt idx="1">
                  <c:v>45440</c:v>
                </c:pt>
                <c:pt idx="2">
                  <c:v>18277</c:v>
                </c:pt>
                <c:pt idx="3">
                  <c:v>14851</c:v>
                </c:pt>
                <c:pt idx="4">
                  <c:v>12456</c:v>
                </c:pt>
              </c:numCache>
            </c:numRef>
          </c:val>
          <c:smooth val="0"/>
          <c:extLst>
            <c:ext xmlns:c16="http://schemas.microsoft.com/office/drawing/2014/chart" uri="{C3380CC4-5D6E-409C-BE32-E72D297353CC}">
              <c16:uniqueId val="{00000001-072A-4BA5-BB66-612A2A81DD8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7.87</c:v>
                </c:pt>
                <c:pt idx="1">
                  <c:v>8.35</c:v>
                </c:pt>
                <c:pt idx="2">
                  <c:v>10</c:v>
                </c:pt>
                <c:pt idx="3">
                  <c:v>7.31</c:v>
                </c:pt>
                <c:pt idx="4">
                  <c:v>8.77</c:v>
                </c:pt>
              </c:numCache>
            </c:numRef>
          </c:val>
          <c:extLst>
            <c:ext xmlns:c16="http://schemas.microsoft.com/office/drawing/2014/chart" uri="{C3380CC4-5D6E-409C-BE32-E72D297353CC}">
              <c16:uniqueId val="{00000000-650A-4CC1-8680-1D7052643B1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14.22</c:v>
                </c:pt>
                <c:pt idx="1">
                  <c:v>14.44</c:v>
                </c:pt>
                <c:pt idx="2">
                  <c:v>14.13</c:v>
                </c:pt>
                <c:pt idx="3">
                  <c:v>14.96</c:v>
                </c:pt>
                <c:pt idx="4">
                  <c:v>12.65</c:v>
                </c:pt>
              </c:numCache>
            </c:numRef>
          </c:val>
          <c:extLst>
            <c:ext xmlns:c16="http://schemas.microsoft.com/office/drawing/2014/chart" uri="{C3380CC4-5D6E-409C-BE32-E72D297353CC}">
              <c16:uniqueId val="{00000001-650A-4CC1-8680-1D7052643B1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-4.96</c:v>
                </c:pt>
                <c:pt idx="1">
                  <c:v>0.82</c:v>
                </c:pt>
                <c:pt idx="2">
                  <c:v>1.54</c:v>
                </c:pt>
                <c:pt idx="3">
                  <c:v>-1.9</c:v>
                </c:pt>
                <c:pt idx="4">
                  <c:v>-0.1</c:v>
                </c:pt>
              </c:numCache>
            </c:numRef>
          </c:val>
          <c:smooth val="0"/>
          <c:extLst>
            <c:ext xmlns:c16="http://schemas.microsoft.com/office/drawing/2014/chart" uri="{C3380CC4-5D6E-409C-BE32-E72D297353CC}">
              <c16:uniqueId val="{00000002-650A-4CC1-8680-1D7052643B1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0.57999999999999996</c:v>
                </c:pt>
                <c:pt idx="2">
                  <c:v>#N/A</c:v>
                </c:pt>
                <c:pt idx="3">
                  <c:v>0.33</c:v>
                </c:pt>
                <c:pt idx="4">
                  <c:v>#N/A</c:v>
                </c:pt>
                <c:pt idx="5">
                  <c:v>0.59</c:v>
                </c:pt>
                <c:pt idx="6">
                  <c:v>0</c:v>
                </c:pt>
                <c:pt idx="7">
                  <c:v>0</c:v>
                </c:pt>
                <c:pt idx="8">
                  <c:v>0</c:v>
                </c:pt>
                <c:pt idx="9">
                  <c:v>0</c:v>
                </c:pt>
              </c:numCache>
            </c:numRef>
          </c:val>
          <c:extLst>
            <c:ext xmlns:c16="http://schemas.microsoft.com/office/drawing/2014/chart" uri="{C3380CC4-5D6E-409C-BE32-E72D297353CC}">
              <c16:uniqueId val="{00000000-2455-4328-A3A5-AAD08C554B7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455-4328-A3A5-AAD08C554B7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455-4328-A3A5-AAD08C554B7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455-4328-A3A5-AAD08C554B7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0.08</c:v>
                </c:pt>
                <c:pt idx="8">
                  <c:v>#N/A</c:v>
                </c:pt>
                <c:pt idx="9">
                  <c:v>0.13</c:v>
                </c:pt>
              </c:numCache>
            </c:numRef>
          </c:val>
          <c:extLst>
            <c:ext xmlns:c16="http://schemas.microsoft.com/office/drawing/2014/chart" uri="{C3380CC4-5D6E-409C-BE32-E72D297353CC}">
              <c16:uniqueId val="{00000004-2455-4328-A3A5-AAD08C554B7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2.4300000000000002</c:v>
                </c:pt>
                <c:pt idx="2">
                  <c:v>#N/A</c:v>
                </c:pt>
                <c:pt idx="3">
                  <c:v>5.75</c:v>
                </c:pt>
                <c:pt idx="4">
                  <c:v>#N/A</c:v>
                </c:pt>
                <c:pt idx="5">
                  <c:v>2.1800000000000002</c:v>
                </c:pt>
                <c:pt idx="6">
                  <c:v>#N/A</c:v>
                </c:pt>
                <c:pt idx="7">
                  <c:v>0.77</c:v>
                </c:pt>
                <c:pt idx="8">
                  <c:v>#N/A</c:v>
                </c:pt>
                <c:pt idx="9">
                  <c:v>0.75</c:v>
                </c:pt>
              </c:numCache>
            </c:numRef>
          </c:val>
          <c:extLst>
            <c:ext xmlns:c16="http://schemas.microsoft.com/office/drawing/2014/chart" uri="{C3380CC4-5D6E-409C-BE32-E72D297353CC}">
              <c16:uniqueId val="{00000005-2455-4328-A3A5-AAD08C554B7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0.39</c:v>
                </c:pt>
                <c:pt idx="8">
                  <c:v>#N/A</c:v>
                </c:pt>
                <c:pt idx="9">
                  <c:v>1.5</c:v>
                </c:pt>
              </c:numCache>
            </c:numRef>
          </c:val>
          <c:extLst>
            <c:ext xmlns:c16="http://schemas.microsoft.com/office/drawing/2014/chart" uri="{C3380CC4-5D6E-409C-BE32-E72D297353CC}">
              <c16:uniqueId val="{00000006-2455-4328-A3A5-AAD08C554B7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1.61</c:v>
                </c:pt>
                <c:pt idx="2">
                  <c:v>#N/A</c:v>
                </c:pt>
                <c:pt idx="3">
                  <c:v>1.32</c:v>
                </c:pt>
                <c:pt idx="4">
                  <c:v>#N/A</c:v>
                </c:pt>
                <c:pt idx="5">
                  <c:v>1.54</c:v>
                </c:pt>
                <c:pt idx="6">
                  <c:v>#N/A</c:v>
                </c:pt>
                <c:pt idx="7">
                  <c:v>1.8</c:v>
                </c:pt>
                <c:pt idx="8">
                  <c:v>#N/A</c:v>
                </c:pt>
                <c:pt idx="9">
                  <c:v>1.71</c:v>
                </c:pt>
              </c:numCache>
            </c:numRef>
          </c:val>
          <c:extLst>
            <c:ext xmlns:c16="http://schemas.microsoft.com/office/drawing/2014/chart" uri="{C3380CC4-5D6E-409C-BE32-E72D297353CC}">
              <c16:uniqueId val="{00000007-2455-4328-A3A5-AAD08C554B7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7.86</c:v>
                </c:pt>
                <c:pt idx="2">
                  <c:v>#N/A</c:v>
                </c:pt>
                <c:pt idx="3">
                  <c:v>8.35</c:v>
                </c:pt>
                <c:pt idx="4">
                  <c:v>#N/A</c:v>
                </c:pt>
                <c:pt idx="5">
                  <c:v>10</c:v>
                </c:pt>
                <c:pt idx="6">
                  <c:v>#N/A</c:v>
                </c:pt>
                <c:pt idx="7">
                  <c:v>7.31</c:v>
                </c:pt>
                <c:pt idx="8">
                  <c:v>#N/A</c:v>
                </c:pt>
                <c:pt idx="9">
                  <c:v>8.77</c:v>
                </c:pt>
              </c:numCache>
            </c:numRef>
          </c:val>
          <c:extLst>
            <c:ext xmlns:c16="http://schemas.microsoft.com/office/drawing/2014/chart" uri="{C3380CC4-5D6E-409C-BE32-E72D297353CC}">
              <c16:uniqueId val="{00000008-2455-4328-A3A5-AAD08C554B7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9.6199999999999992</c:v>
                </c:pt>
                <c:pt idx="2">
                  <c:v>#N/A</c:v>
                </c:pt>
                <c:pt idx="3">
                  <c:v>9.23</c:v>
                </c:pt>
                <c:pt idx="4">
                  <c:v>#N/A</c:v>
                </c:pt>
                <c:pt idx="5">
                  <c:v>3.86</c:v>
                </c:pt>
                <c:pt idx="6">
                  <c:v>#N/A</c:v>
                </c:pt>
                <c:pt idx="7">
                  <c:v>16.78</c:v>
                </c:pt>
                <c:pt idx="8">
                  <c:v>#N/A</c:v>
                </c:pt>
                <c:pt idx="9">
                  <c:v>10</c:v>
                </c:pt>
              </c:numCache>
            </c:numRef>
          </c:val>
          <c:extLst>
            <c:ext xmlns:c16="http://schemas.microsoft.com/office/drawing/2014/chart" uri="{C3380CC4-5D6E-409C-BE32-E72D297353CC}">
              <c16:uniqueId val="{00000009-2455-4328-A3A5-AAD08C554B7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568</c:v>
                </c:pt>
                <c:pt idx="5">
                  <c:v>591</c:v>
                </c:pt>
                <c:pt idx="8">
                  <c:v>596</c:v>
                </c:pt>
                <c:pt idx="11">
                  <c:v>577</c:v>
                </c:pt>
                <c:pt idx="14">
                  <c:v>587</c:v>
                </c:pt>
              </c:numCache>
            </c:numRef>
          </c:val>
          <c:extLst>
            <c:ext xmlns:c16="http://schemas.microsoft.com/office/drawing/2014/chart" uri="{C3380CC4-5D6E-409C-BE32-E72D297353CC}">
              <c16:uniqueId val="{00000000-A491-4712-980E-95ADE659664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491-4712-980E-95ADE659664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491-4712-980E-95ADE659664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25</c:v>
                </c:pt>
                <c:pt idx="3">
                  <c:v>24</c:v>
                </c:pt>
                <c:pt idx="6">
                  <c:v>28</c:v>
                </c:pt>
                <c:pt idx="9">
                  <c:v>26</c:v>
                </c:pt>
                <c:pt idx="12">
                  <c:v>33</c:v>
                </c:pt>
              </c:numCache>
            </c:numRef>
          </c:val>
          <c:extLst>
            <c:ext xmlns:c16="http://schemas.microsoft.com/office/drawing/2014/chart" uri="{C3380CC4-5D6E-409C-BE32-E72D297353CC}">
              <c16:uniqueId val="{00000003-A491-4712-980E-95ADE659664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298</c:v>
                </c:pt>
                <c:pt idx="3">
                  <c:v>301</c:v>
                </c:pt>
                <c:pt idx="6">
                  <c:v>294</c:v>
                </c:pt>
                <c:pt idx="9">
                  <c:v>269</c:v>
                </c:pt>
                <c:pt idx="12">
                  <c:v>235</c:v>
                </c:pt>
              </c:numCache>
            </c:numRef>
          </c:val>
          <c:extLst>
            <c:ext xmlns:c16="http://schemas.microsoft.com/office/drawing/2014/chart" uri="{C3380CC4-5D6E-409C-BE32-E72D297353CC}">
              <c16:uniqueId val="{00000004-A491-4712-980E-95ADE659664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91-4712-980E-95ADE659664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491-4712-980E-95ADE659664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501</c:v>
                </c:pt>
                <c:pt idx="3">
                  <c:v>525</c:v>
                </c:pt>
                <c:pt idx="6">
                  <c:v>546</c:v>
                </c:pt>
                <c:pt idx="9">
                  <c:v>531</c:v>
                </c:pt>
                <c:pt idx="12">
                  <c:v>537</c:v>
                </c:pt>
              </c:numCache>
            </c:numRef>
          </c:val>
          <c:extLst>
            <c:ext xmlns:c16="http://schemas.microsoft.com/office/drawing/2014/chart" uri="{C3380CC4-5D6E-409C-BE32-E72D297353CC}">
              <c16:uniqueId val="{00000007-A491-4712-980E-95ADE659664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256</c:v>
                </c:pt>
                <c:pt idx="2">
                  <c:v>#N/A</c:v>
                </c:pt>
                <c:pt idx="3">
                  <c:v>#N/A</c:v>
                </c:pt>
                <c:pt idx="4">
                  <c:v>259</c:v>
                </c:pt>
                <c:pt idx="5">
                  <c:v>#N/A</c:v>
                </c:pt>
                <c:pt idx="6">
                  <c:v>#N/A</c:v>
                </c:pt>
                <c:pt idx="7">
                  <c:v>272</c:v>
                </c:pt>
                <c:pt idx="8">
                  <c:v>#N/A</c:v>
                </c:pt>
                <c:pt idx="9">
                  <c:v>#N/A</c:v>
                </c:pt>
                <c:pt idx="10">
                  <c:v>249</c:v>
                </c:pt>
                <c:pt idx="11">
                  <c:v>#N/A</c:v>
                </c:pt>
                <c:pt idx="12">
                  <c:v>#N/A</c:v>
                </c:pt>
                <c:pt idx="13">
                  <c:v>218</c:v>
                </c:pt>
                <c:pt idx="14">
                  <c:v>#N/A</c:v>
                </c:pt>
              </c:numCache>
            </c:numRef>
          </c:val>
          <c:smooth val="0"/>
          <c:extLst>
            <c:ext xmlns:c16="http://schemas.microsoft.com/office/drawing/2014/chart" uri="{C3380CC4-5D6E-409C-BE32-E72D297353CC}">
              <c16:uniqueId val="{00000008-A491-4712-980E-95ADE659664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7608</c:v>
                </c:pt>
                <c:pt idx="5">
                  <c:v>7524</c:v>
                </c:pt>
                <c:pt idx="8">
                  <c:v>7364</c:v>
                </c:pt>
                <c:pt idx="11">
                  <c:v>7257</c:v>
                </c:pt>
                <c:pt idx="14">
                  <c:v>7079</c:v>
                </c:pt>
              </c:numCache>
            </c:numRef>
          </c:val>
          <c:extLst>
            <c:ext xmlns:c16="http://schemas.microsoft.com/office/drawing/2014/chart" uri="{C3380CC4-5D6E-409C-BE32-E72D297353CC}">
              <c16:uniqueId val="{00000000-BF44-4063-88AA-4FEEAF8889B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100</c:v>
                </c:pt>
                <c:pt idx="5">
                  <c:v>0</c:v>
                </c:pt>
                <c:pt idx="8">
                  <c:v>0</c:v>
                </c:pt>
                <c:pt idx="11">
                  <c:v>0</c:v>
                </c:pt>
                <c:pt idx="14">
                  <c:v>0</c:v>
                </c:pt>
              </c:numCache>
            </c:numRef>
          </c:val>
          <c:extLst>
            <c:ext xmlns:c16="http://schemas.microsoft.com/office/drawing/2014/chart" uri="{C3380CC4-5D6E-409C-BE32-E72D297353CC}">
              <c16:uniqueId val="{00000001-BF44-4063-88AA-4FEEAF8889B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1417</c:v>
                </c:pt>
                <c:pt idx="5">
                  <c:v>1260</c:v>
                </c:pt>
                <c:pt idx="8">
                  <c:v>1914</c:v>
                </c:pt>
                <c:pt idx="11">
                  <c:v>1914</c:v>
                </c:pt>
                <c:pt idx="14">
                  <c:v>1916</c:v>
                </c:pt>
              </c:numCache>
            </c:numRef>
          </c:val>
          <c:extLst>
            <c:ext xmlns:c16="http://schemas.microsoft.com/office/drawing/2014/chart" uri="{C3380CC4-5D6E-409C-BE32-E72D297353CC}">
              <c16:uniqueId val="{00000002-BF44-4063-88AA-4FEEAF8889B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F44-4063-88AA-4FEEAF8889B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F44-4063-88AA-4FEEAF8889B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44-4063-88AA-4FEEAF8889B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1213</c:v>
                </c:pt>
                <c:pt idx="3">
                  <c:v>1202</c:v>
                </c:pt>
                <c:pt idx="6">
                  <c:v>1171</c:v>
                </c:pt>
                <c:pt idx="9">
                  <c:v>1156</c:v>
                </c:pt>
                <c:pt idx="12">
                  <c:v>1147</c:v>
                </c:pt>
              </c:numCache>
            </c:numRef>
          </c:val>
          <c:extLst>
            <c:ext xmlns:c16="http://schemas.microsoft.com/office/drawing/2014/chart" uri="{C3380CC4-5D6E-409C-BE32-E72D297353CC}">
              <c16:uniqueId val="{00000006-BF44-4063-88AA-4FEEAF8889B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150</c:v>
                </c:pt>
                <c:pt idx="3">
                  <c:v>138</c:v>
                </c:pt>
                <c:pt idx="6">
                  <c:v>134</c:v>
                </c:pt>
                <c:pt idx="9">
                  <c:v>205</c:v>
                </c:pt>
                <c:pt idx="12">
                  <c:v>417</c:v>
                </c:pt>
              </c:numCache>
            </c:numRef>
          </c:val>
          <c:extLst>
            <c:ext xmlns:c16="http://schemas.microsoft.com/office/drawing/2014/chart" uri="{C3380CC4-5D6E-409C-BE32-E72D297353CC}">
              <c16:uniqueId val="{00000007-BF44-4063-88AA-4FEEAF8889B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4814</c:v>
                </c:pt>
                <c:pt idx="3">
                  <c:v>4577</c:v>
                </c:pt>
                <c:pt idx="6">
                  <c:v>4195</c:v>
                </c:pt>
                <c:pt idx="9">
                  <c:v>4170</c:v>
                </c:pt>
                <c:pt idx="12">
                  <c:v>3499</c:v>
                </c:pt>
              </c:numCache>
            </c:numRef>
          </c:val>
          <c:extLst>
            <c:ext xmlns:c16="http://schemas.microsoft.com/office/drawing/2014/chart" uri="{C3380CC4-5D6E-409C-BE32-E72D297353CC}">
              <c16:uniqueId val="{00000008-BF44-4063-88AA-4FEEAF8889B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108</c:v>
                </c:pt>
                <c:pt idx="3">
                  <c:v>0</c:v>
                </c:pt>
                <c:pt idx="6">
                  <c:v>0</c:v>
                </c:pt>
                <c:pt idx="9">
                  <c:v>0</c:v>
                </c:pt>
                <c:pt idx="12">
                  <c:v>0</c:v>
                </c:pt>
              </c:numCache>
            </c:numRef>
          </c:val>
          <c:extLst>
            <c:ext xmlns:c16="http://schemas.microsoft.com/office/drawing/2014/chart" uri="{C3380CC4-5D6E-409C-BE32-E72D297353CC}">
              <c16:uniqueId val="{00000009-BF44-4063-88AA-4FEEAF8889B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6657</c:v>
                </c:pt>
                <c:pt idx="3">
                  <c:v>7079</c:v>
                </c:pt>
                <c:pt idx="6">
                  <c:v>7056</c:v>
                </c:pt>
                <c:pt idx="9">
                  <c:v>6946</c:v>
                </c:pt>
                <c:pt idx="12">
                  <c:v>6775</c:v>
                </c:pt>
              </c:numCache>
            </c:numRef>
          </c:val>
          <c:extLst>
            <c:ext xmlns:c16="http://schemas.microsoft.com/office/drawing/2014/chart" uri="{C3380CC4-5D6E-409C-BE32-E72D297353CC}">
              <c16:uniqueId val="{0000000A-BF44-4063-88AA-4FEEAF8889B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3817</c:v>
                </c:pt>
                <c:pt idx="2">
                  <c:v>#N/A</c:v>
                </c:pt>
                <c:pt idx="3">
                  <c:v>#N/A</c:v>
                </c:pt>
                <c:pt idx="4">
                  <c:v>4212</c:v>
                </c:pt>
                <c:pt idx="5">
                  <c:v>#N/A</c:v>
                </c:pt>
                <c:pt idx="6">
                  <c:v>#N/A</c:v>
                </c:pt>
                <c:pt idx="7">
                  <c:v>3278</c:v>
                </c:pt>
                <c:pt idx="8">
                  <c:v>#N/A</c:v>
                </c:pt>
                <c:pt idx="9">
                  <c:v>#N/A</c:v>
                </c:pt>
                <c:pt idx="10">
                  <c:v>3307</c:v>
                </c:pt>
                <c:pt idx="11">
                  <c:v>#N/A</c:v>
                </c:pt>
                <c:pt idx="12">
                  <c:v>#N/A</c:v>
                </c:pt>
                <c:pt idx="13">
                  <c:v>2842</c:v>
                </c:pt>
                <c:pt idx="14">
                  <c:v>#N/A</c:v>
                </c:pt>
              </c:numCache>
            </c:numRef>
          </c:val>
          <c:smooth val="0"/>
          <c:extLst>
            <c:ext xmlns:c16="http://schemas.microsoft.com/office/drawing/2014/chart" uri="{C3380CC4-5D6E-409C-BE32-E72D297353CC}">
              <c16:uniqueId val="{0000000B-BF44-4063-88AA-4FEEAF8889B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656</c:v>
                </c:pt>
                <c:pt idx="1">
                  <c:v>693</c:v>
                </c:pt>
                <c:pt idx="2">
                  <c:v>606</c:v>
                </c:pt>
              </c:numCache>
            </c:numRef>
          </c:val>
          <c:extLst>
            <c:ext xmlns:c16="http://schemas.microsoft.com/office/drawing/2014/chart" uri="{C3380CC4-5D6E-409C-BE32-E72D297353CC}">
              <c16:uniqueId val="{00000000-643E-448D-8C8B-91BFEAAEC02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c:v>
                </c:pt>
                <c:pt idx="1">
                  <c:v>11</c:v>
                </c:pt>
                <c:pt idx="2">
                  <c:v>11</c:v>
                </c:pt>
              </c:numCache>
            </c:numRef>
          </c:val>
          <c:extLst>
            <c:ext xmlns:c16="http://schemas.microsoft.com/office/drawing/2014/chart" uri="{C3380CC4-5D6E-409C-BE32-E72D297353CC}">
              <c16:uniqueId val="{00000001-643E-448D-8C8B-91BFEAAEC02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586</c:v>
                </c:pt>
                <c:pt idx="1">
                  <c:v>585</c:v>
                </c:pt>
                <c:pt idx="2">
                  <c:v>656</c:v>
                </c:pt>
              </c:numCache>
            </c:numRef>
          </c:val>
          <c:extLst>
            <c:ext xmlns:c16="http://schemas.microsoft.com/office/drawing/2014/chart" uri="{C3380CC4-5D6E-409C-BE32-E72D297353CC}">
              <c16:uniqueId val="{00000002-643E-448D-8C8B-91BFEAAEC02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{C0BD1A02-D827-4404-A502-19DDFBE3E572}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EED-4747-BFDA-6258D8FE1F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{783EE9CB-BEAB-4503-8502-D0A737E3500A}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EED-4747-BFDA-6258D8FE1F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{464AAA80-DEC2-4BE4-B837-7011F817BC7F}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EED-4747-BFDA-6258D8FE1F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{17021895-36A0-4DAE-B965-380D74D3414D}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EED-4747-BFDA-6258D8FE1F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{8E56F0BA-FEA7-44B6-9A13-9196A4596C18}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EED-4747-BFDA-6258D8FE1F3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{55E2A808-C490-4197-B9B5-62464D9A7E7D}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EED-4747-BFDA-6258D8FE1F3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{961A2918-FF02-4363-A8DF-52D5FAEA35B8}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EED-4747-BFDA-6258D8FE1F3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{E45330A4-7C52-4B9D-A5F2-1FE7CBEF7BA0}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EED-4747-BFDA-6258D8FE1F3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{708B7F16-6CBB-42CA-B7A5-8CABF0A724BD}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EED-4747-BFDA-6258D8FE1F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84.5</c:v>
                </c:pt>
                <c:pt idx="8">
                  <c:v>77.900000000000006</c:v>
                </c:pt>
                <c:pt idx="16">
                  <c:v>78.900000000000006</c:v>
                </c:pt>
                <c:pt idx="24">
                  <c:v>77.400000000000006</c:v>
                </c:pt>
                <c:pt idx="32">
                  <c:v>77.900000000000006</c:v>
                </c:pt>
              </c:numCache>
            </c:numRef>
          </c:xVal>
          <c:yVal>
            <c:numRef>
              <c:f>公会計指標分析・財政指標組合せ分析表!$BP$51:$DC$51</c:f>
              <c:numCache>
                <c:formatCode>#,##0.0;"▲ "#,##0.0</c:formatCode>
                <c:ptCount val="40"/>
                <c:pt idx="0">
                  <c:v>95.2</c:v>
                </c:pt>
                <c:pt idx="8">
                  <c:v>105</c:v>
                </c:pt>
                <c:pt idx="16">
                  <c:v>81</c:v>
                </c:pt>
                <c:pt idx="24">
                  <c:v>81.5</c:v>
                </c:pt>
                <c:pt idx="32">
                  <c:v>67.5</c:v>
                </c:pt>
              </c:numCache>
            </c:numRef>
          </c:yVal>
          <c:smooth val="0"/>
          <c:extLst>
            <c:ext xmlns:c16="http://schemas.microsoft.com/office/drawing/2014/chart" uri="{C3380CC4-5D6E-409C-BE32-E72D297353CC}">
              <c16:uniqueId val="{00000009-7EED-4747-BFDA-6258D8FE1F3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{89BA5600-0A86-4939-B363-54538756F609}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EED-4747-BFDA-6258D8FE1F3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{7CCC8825-7326-44E8-B6B6-BBE7FB125716}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EED-4747-BFDA-6258D8FE1F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{F8027CAB-76DB-4407-AD4F-06633ED91EB9}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EED-4747-BFDA-6258D8FE1F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{61C76FAD-2A02-42B5-B0AB-8643516DFD35}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EED-4747-BFDA-6258D8FE1F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{AE291C2F-8511-4083-B3A0-D0A2877C16B5}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EED-4747-BFDA-6258D8FE1F3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{16EA7EF1-129B-490A-B8D9-D6AA3BFF3842}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EED-4747-BFDA-6258D8FE1F35}"/>
                </c:ext>
              </c:extLst>
            </c:dLbl>
            <c:dLbl>
              <c:idx val="16"/>
              <c:layout>
                <c:manualLayout>
                  <c:x val="-2.9150089857686742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{358505C0-AEE7-4E39-9DF6-F3EA1A7C55FB}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EED-4747-BFDA-6258D8FE1F35}"/>
                </c:ext>
              </c:extLst>
            </c:dLbl>
            <c:dLbl>
              <c:idx val="24"/>
              <c:layout>
                <c:manualLayout>
                  <c:x val="-3.5010861262119719E-2"/>
                  <c:y val="-5.9506314405569145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{29FCF7E1-1924-436A-8DC6-666E6F8AABBE}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EED-4747-BFDA-6258D8FE1F35}"/>
                </c:ext>
              </c:extLst>
            </c:dLbl>
            <c:dLbl>
              <c:idx val="32"/>
              <c:layout>
                <c:manualLayout>
                  <c:x val="-3.2015750650234161E-2"/>
                  <c:y val="-6.997176980616121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{CCE527EB-C456-47EE-B745-6EAF7346873B}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EED-4747-BFDA-6258D8FE1F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7EED-4747-BFDA-6258D8FE1F35}"/>
            </c:ext>
          </c:extLst>
        </c:ser>
        <c:dLbls>
          <c:showLegendKey val="0"/>
          <c:showVal val="1"/>
          <c:showCatName val="0"/>
          <c:showSerName val="0"/>
          <c:showPercent val="0"/>
          <c:showBubbleSize val="0"/>
        </c:dLbls>
        <c:axId val="46179840"/>
        <c:axId val="46181760"/>
      </c:scatterChart>
      <c:valAx>
        <c:axId val="46179840"/>
        <c:scaling>
          <c:orientation val="maxMin"/>
          <c:max val="9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{185B3817-1B31-4296-8A0B-2A732BD0A9F3}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6C7-402D-88E9-C7A3059528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{8B521ED3-C3BC-432E-8C08-2A24BB2EBE9E}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6C7-402D-88E9-C7A3059528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{35F4BFA9-C39D-4001-8AAD-0C6F95D1E52D}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6C7-402D-88E9-C7A3059528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{4620C1DE-8DA4-4E51-98F1-27F7744253F1}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6C7-402D-88E9-C7A3059528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{FD0929C6-EADC-4DCC-90CD-1FB06858F4FD}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6C7-402D-88E9-C7A30595286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{BEE83BA8-9A92-4136-B792-8E7755274696}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6C7-402D-88E9-C7A30595286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{7BBA0B21-6DFE-4088-B92B-6C244420D10C}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6C7-402D-88E9-C7A30595286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{E3A95073-BD79-4F44-B0A4-907D0555F809}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6C7-402D-88E9-C7A30595286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{FD5FA950-802B-45F8-94BB-F54610A76C90}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6C7-402D-88E9-C7A3059528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6</c:v>
                </c:pt>
                <c:pt idx="16">
                  <c:v>6.5</c:v>
                </c:pt>
                <c:pt idx="24">
                  <c:v>6.4</c:v>
                </c:pt>
                <c:pt idx="32">
                  <c:v>6</c:v>
                </c:pt>
              </c:numCache>
            </c:numRef>
          </c:xVal>
          <c:yVal>
            <c:numRef>
              <c:f>公会計指標分析・財政指標組合せ分析表!$BP$73:$DC$73</c:f>
              <c:numCache>
                <c:formatCode>#,##0.0;"▲ "#,##0.0</c:formatCode>
                <c:ptCount val="40"/>
                <c:pt idx="0">
                  <c:v>95.2</c:v>
                </c:pt>
                <c:pt idx="8">
                  <c:v>105</c:v>
                </c:pt>
                <c:pt idx="16">
                  <c:v>81</c:v>
                </c:pt>
                <c:pt idx="24">
                  <c:v>81.5</c:v>
                </c:pt>
                <c:pt idx="32">
                  <c:v>67.5</c:v>
                </c:pt>
              </c:numCache>
            </c:numRef>
          </c:yVal>
          <c:smooth val="0"/>
          <c:extLst>
            <c:ext xmlns:c16="http://schemas.microsoft.com/office/drawing/2014/chart" uri="{C3380CC4-5D6E-409C-BE32-E72D297353CC}">
              <c16:uniqueId val="{00000009-F6C7-402D-88E9-C7A30595286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93E-2"/>
                  <c:y val="-5.1587018899149052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{B5EF20A0-FA24-4E02-AA69-8AE27B6248C0}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6C7-402D-88E9-C7A30595286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{62B7D494-754D-4C0F-A4BB-5B1E2D3225F7}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6C7-402D-88E9-C7A3059528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{9E3F2D8F-B82C-427D-A4BE-56F3E2889B10}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6C7-402D-88E9-C7A3059528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{035A26F4-D32A-4CA2-968F-CC766DA38603}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6C7-402D-88E9-C7A3059528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{4B406E37-9A8E-41A9-A4E3-6F7E5744006B}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6C7-402D-88E9-C7A305952868}"/>
                </c:ext>
              </c:extLst>
            </c:dLbl>
            <c:dLbl>
              <c:idx val="8"/>
              <c:layout>
                <c:manualLayout>
                  <c:x val="-1.8235628084249993E-2"/>
                  <c:y val="-5.4604163141898782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{CEA50CE7-47CD-43AB-A8FD-26BD542AAAB2}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6C7-402D-88E9-C7A305952868}"/>
                </c:ext>
              </c:extLst>
            </c:dLbl>
            <c:dLbl>
              <c:idx val="16"/>
              <c:layout>
                <c:manualLayout>
                  <c:x val="-3.1697991619110633E-2"/>
                  <c:y val="-8.10582454909799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{4B8F91F5-1B44-43D4-BC56-D45027136911}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6C7-402D-88E9-C7A30595286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{196BDF7B-036D-4BA3-95D0-C45F3C97DCD1}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6C7-402D-88E9-C7A30595286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{53139F4F-0F7C-45CA-9E3E-CA0569752048}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6C7-402D-88E9-C7A3059528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F6C7-402D-88E9-C7A305952868}"/>
            </c:ext>
          </c:extLst>
        </c:ser>
        <c:dLbls>
          <c:showLegendKey val="0"/>
          <c:showVal val="1"/>
          <c:showCatName val="0"/>
          <c:showSerName val="0"/>
          <c:showPercent val="0"/>
          <c:showBubbleSize val="0"/>
        </c:dLbls>
        <c:axId val="84219776"/>
        <c:axId val="84234240"/>
      </c:scatterChart>
      <c:valAx>
        <c:axId val="84219776"/>
        <c:scaling>
          <c:orientation val="maxMin"/>
          <c:max val="6.8999999999999995"/>
          <c:min val="5.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近年の基盤整備実施により元利償還金が</a:t>
          </a:r>
          <a:r>
            <a:rPr kumimoji="1" lang="ja-JP" altLang="en-US" sz="1100">
              <a:solidFill>
                <a:schemeClr val="dk1"/>
              </a:solidFill>
              <a:effectLst/>
              <a:latin typeface="+mn-lt"/>
              <a:ea typeface="+mn-ea"/>
              <a:cs typeface="+mn-cs"/>
            </a:rPr>
            <a:t>６百</a:t>
          </a:r>
          <a:r>
            <a:rPr kumimoji="1" lang="ja-JP" altLang="ja-JP" sz="1100">
              <a:solidFill>
                <a:schemeClr val="dk1"/>
              </a:solidFill>
              <a:effectLst/>
              <a:latin typeface="+mn-lt"/>
              <a:ea typeface="+mn-ea"/>
              <a:cs typeface="+mn-cs"/>
            </a:rPr>
            <a:t>万程度増額となった。</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近年実施した排水路改良事業などの基盤整備に係る元金償還が開始され、</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増加するものと想定する。</a:t>
          </a:r>
          <a:endParaRPr lang="ja-JP" altLang="ja-JP" sz="1400">
            <a:effectLst/>
          </a:endParaRPr>
        </a:p>
        <a:p>
          <a:r>
            <a:rPr kumimoji="1" lang="ja-JP" altLang="ja-JP" sz="1100">
              <a:solidFill>
                <a:schemeClr val="dk1"/>
              </a:solidFill>
              <a:effectLst/>
              <a:latin typeface="+mn-lt"/>
              <a:ea typeface="+mn-ea"/>
              <a:cs typeface="+mn-cs"/>
            </a:rPr>
            <a:t>　引き続き、これまで以上に新規発行と返済のバランスを考慮し健全な財政運営に努める。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該当なし</a:t>
          </a:r>
          <a:endParaRPr kumimoji="1" lang="en-US" altLang="ja-JP" sz="1000">
            <a:latin typeface="游ゴシック 本文"/>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近年実施している基盤整備により、一般会計等に係る地方債の現在高は同水準である。今後、</a:t>
          </a:r>
          <a:r>
            <a:rPr kumimoji="1" lang="ja-JP" altLang="en-US" sz="1100">
              <a:solidFill>
                <a:schemeClr val="dk1"/>
              </a:solidFill>
              <a:effectLst/>
              <a:latin typeface="+mn-lt"/>
              <a:ea typeface="+mn-ea"/>
              <a:cs typeface="+mn-cs"/>
            </a:rPr>
            <a:t>道路新設改良事業</a:t>
          </a:r>
          <a:r>
            <a:rPr kumimoji="1" lang="ja-JP" altLang="ja-JP" sz="1100">
              <a:solidFill>
                <a:schemeClr val="dk1"/>
              </a:solidFill>
              <a:effectLst/>
              <a:latin typeface="+mn-lt"/>
              <a:ea typeface="+mn-ea"/>
              <a:cs typeface="+mn-cs"/>
            </a:rPr>
            <a:t>などを実施するが、減少していくものと見込まれる。</a:t>
          </a:r>
          <a:endParaRPr lang="ja-JP" altLang="ja-JP" sz="1400">
            <a:effectLst/>
          </a:endParaRPr>
        </a:p>
        <a:p>
          <a:r>
            <a:rPr kumimoji="1" lang="ja-JP" altLang="ja-JP" sz="1100">
              <a:solidFill>
                <a:schemeClr val="dk1"/>
              </a:solidFill>
              <a:effectLst/>
              <a:latin typeface="+mn-lt"/>
              <a:ea typeface="+mn-ea"/>
              <a:cs typeface="+mn-cs"/>
            </a:rPr>
            <a:t>　また、下水道事業会計は財源の確保のため資本費平準化債の借入を始めたが、今後その返済が始まるため、中長期的な観点で分析し、バランスに優れた健全な財政運営に努める。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将来負担比率は昨年度から１４．０％減と大きく減少したが、これは下水道事業の繰出基準額の減により公営企業債等繰入見込額が６７１百万円減少したことが要因である。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岐阜県笠松町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個人町民税、法人町民税の増収により１億７６百万円程度積み立てた一方、</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歳入予算の不足分を補うため、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百万円程度取り崩したため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となった。その他に火葬場管理運営事業や墓地管理運営事業のため「火葬場施設等整備基金」を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小中学校光文庫整備や歴史未来館展示活動推進事業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光文庫整備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基金」を２百万円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取り崩したこと等により、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基金全体としては約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財政調整基金、その他特定目的基金の利用目的を明確にし、計画的に積立、取崩しを行っていく。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・次期ごみ処理施設整備基金：岐阜羽島衛生施設組合で計画中の次期ごみ処理施設建設に要する経費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・光文庫整備基金：小学校、中学校及び歴史未来館の図書の充実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・篤志者からの寄附金を「社会福祉基金」に１０百万円積み立てしたことによる増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・火葬場管理運営事業や墓地管理運営事業のため「火葬場施設等整備基金」を５百万円ほど取り崩したことによる減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・かさまつ応援基金：ふるさと納税として寄附のあったかさまつ応援寄附金を全額積立予定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令和元年度の決算余剰分が多額となり、その半分を積立したが、その積立額が歳入予算の不足分を補うために取り崩した額より少なかったため、８７百万円の減となった。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今後の経済変動や緊急課題に的確に対応するため、過去の実績等を踏まえ、実質単年度収支額の半分を積み立てる予定である。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積立金の利息分を積み立てることとしているため、大幅な増はない。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積立金の利息分を積み立てる予定であるが、平成２９、３０年度に実施した排水路改良事業やサイクリングロード整備事業に対する起債の償還が開始する令和４年度に償還のピークを迎えることや、今後の金利変動等による償還リスクに対応するため、必要に応じ、減債基金の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22,096
21,703
10.30
9,917,471
9,416,288
420,678
4,795,482
6,774,592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類似団体平均値に比べ数値が高い理由としては、公共建築物の多くが昭和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年代に整備しており、その多くが大規模改修等の改修工事を行っていないのが原因と考える。今後は、公共施設等総合管理計画を基に整備に努める。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4406628"/>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5843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418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440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149968</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4950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509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50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497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492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121648</xdr:rowOff>
    </xdr:from>
    <xdr:to>
      <xdr:col>23</xdr:col>
      <xdr:colOff>136525</xdr:colOff>
      <xdr:row>33</xdr:row>
      <xdr:rowOff>51798</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560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100075</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5586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106226</xdr:rowOff>
    </xdr:from>
    <xdr:to>
      <xdr:col>19</xdr:col>
      <xdr:colOff>187325</xdr:colOff>
      <xdr:row>33</xdr:row>
      <xdr:rowOff>36376</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559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157026</xdr:rowOff>
    </xdr:from>
    <xdr:to>
      <xdr:col>23</xdr:col>
      <xdr:colOff>85725</xdr:colOff>
      <xdr:row>33</xdr:row>
      <xdr:rowOff>998</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4051300" y="5643426"/>
          <a:ext cx="7112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152491</xdr:rowOff>
    </xdr:from>
    <xdr:to>
      <xdr:col>15</xdr:col>
      <xdr:colOff>187325</xdr:colOff>
      <xdr:row>33</xdr:row>
      <xdr:rowOff>82641</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563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157026</xdr:rowOff>
    </xdr:from>
    <xdr:to>
      <xdr:col>19</xdr:col>
      <xdr:colOff>136525</xdr:colOff>
      <xdr:row>33</xdr:row>
      <xdr:rowOff>31841</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V="1">
          <a:off x="3289300" y="5643426"/>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121648</xdr:rowOff>
    </xdr:from>
    <xdr:to>
      <xdr:col>11</xdr:col>
      <xdr:colOff>187325</xdr:colOff>
      <xdr:row>33</xdr:row>
      <xdr:rowOff>51798</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476500" y="560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998</xdr:rowOff>
    </xdr:from>
    <xdr:to>
      <xdr:col>15</xdr:col>
      <xdr:colOff>136525</xdr:colOff>
      <xdr:row>33</xdr:row>
      <xdr:rowOff>31841</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2527300" y="5658848"/>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153760</xdr:rowOff>
    </xdr:from>
    <xdr:to>
      <xdr:col>7</xdr:col>
      <xdr:colOff>187325</xdr:colOff>
      <xdr:row>34</xdr:row>
      <xdr:rowOff>83910</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1714500" y="581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998</xdr:rowOff>
    </xdr:from>
    <xdr:to>
      <xdr:col>11</xdr:col>
      <xdr:colOff>136525</xdr:colOff>
      <xdr:row>34</xdr:row>
      <xdr:rowOff>33110</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flipV="1">
          <a:off x="1765300" y="5658848"/>
          <a:ext cx="762000" cy="20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93" name="n_1aveValue有形固定資産減価償却率">
          <a:extLst>
            <a:ext uri="{FF2B5EF4-FFF2-40B4-BE49-F238E27FC236}">
              <a16:creationId xmlns:a16="http://schemas.microsoft.com/office/drawing/2014/main" id="{00000000-0008-0000-0000-00005D000000}"/>
            </a:ext>
          </a:extLst>
        </xdr:cNvPr>
        <xdr:cNvSpPr txBox="1"/>
      </xdr:nvSpPr>
      <xdr:spPr>
        <a:xfrm>
          <a:off x="3836044" y="484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94" name="n_2aveValue有形固定資産減価償却率">
          <a:extLst>
            <a:ext uri="{FF2B5EF4-FFF2-40B4-BE49-F238E27FC236}">
              <a16:creationId xmlns:a16="http://schemas.microsoft.com/office/drawing/2014/main" id="{00000000-0008-0000-0000-00005E000000}"/>
            </a:ext>
          </a:extLst>
        </xdr:cNvPr>
        <xdr:cNvSpPr txBox="1"/>
      </xdr:nvSpPr>
      <xdr:spPr>
        <a:xfrm>
          <a:off x="3086744" y="4809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95" name="n_3aveValue有形固定資産減価償却率">
          <a:extLst>
            <a:ext uri="{FF2B5EF4-FFF2-40B4-BE49-F238E27FC236}">
              <a16:creationId xmlns:a16="http://schemas.microsoft.com/office/drawing/2014/main" id="{00000000-0008-0000-0000-00005F000000}"/>
            </a:ext>
          </a:extLst>
        </xdr:cNvPr>
        <xdr:cNvSpPr txBox="1"/>
      </xdr:nvSpPr>
      <xdr:spPr>
        <a:xfrm>
          <a:off x="2324744" y="4754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96" name="n_4aveValue有形固定資産減価償却率">
          <a:extLst>
            <a:ext uri="{FF2B5EF4-FFF2-40B4-BE49-F238E27FC236}">
              <a16:creationId xmlns:a16="http://schemas.microsoft.com/office/drawing/2014/main" id="{00000000-0008-0000-0000-000060000000}"/>
            </a:ext>
          </a:extLst>
        </xdr:cNvPr>
        <xdr:cNvSpPr txBox="1"/>
      </xdr:nvSpPr>
      <xdr:spPr>
        <a:xfrm>
          <a:off x="1562744" y="470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27503</xdr:rowOff>
    </xdr:from>
    <xdr:ext cx="405111" cy="259045"/>
    <xdr:sp macro="" textlink="">
      <xdr:nvSpPr>
        <xdr:cNvPr id="97" name="n_1mainValue有形固定資産減価償却率">
          <a:extLst>
            <a:ext uri="{FF2B5EF4-FFF2-40B4-BE49-F238E27FC236}">
              <a16:creationId xmlns:a16="http://schemas.microsoft.com/office/drawing/2014/main" id="{00000000-0008-0000-0000-000061000000}"/>
            </a:ext>
          </a:extLst>
        </xdr:cNvPr>
        <xdr:cNvSpPr txBox="1"/>
      </xdr:nvSpPr>
      <xdr:spPr>
        <a:xfrm>
          <a:off x="3836044" y="5685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73768</xdr:rowOff>
    </xdr:from>
    <xdr:ext cx="405111" cy="259045"/>
    <xdr:sp macro="" textlink="">
      <xdr:nvSpPr>
        <xdr:cNvPr id="98" name="n_2mainValue有形固定資産減価償却率">
          <a:extLst>
            <a:ext uri="{FF2B5EF4-FFF2-40B4-BE49-F238E27FC236}">
              <a16:creationId xmlns:a16="http://schemas.microsoft.com/office/drawing/2014/main" id="{00000000-0008-0000-0000-000062000000}"/>
            </a:ext>
          </a:extLst>
        </xdr:cNvPr>
        <xdr:cNvSpPr txBox="1"/>
      </xdr:nvSpPr>
      <xdr:spPr>
        <a:xfrm>
          <a:off x="3086744" y="5731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42925</xdr:rowOff>
    </xdr:from>
    <xdr:ext cx="405111" cy="259045"/>
    <xdr:sp macro="" textlink="">
      <xdr:nvSpPr>
        <xdr:cNvPr id="99" name="n_3mainValue有形固定資産減価償却率">
          <a:extLst>
            <a:ext uri="{FF2B5EF4-FFF2-40B4-BE49-F238E27FC236}">
              <a16:creationId xmlns:a16="http://schemas.microsoft.com/office/drawing/2014/main" id="{00000000-0008-0000-0000-000063000000}"/>
            </a:ext>
          </a:extLst>
        </xdr:cNvPr>
        <xdr:cNvSpPr txBox="1"/>
      </xdr:nvSpPr>
      <xdr:spPr>
        <a:xfrm>
          <a:off x="2324744" y="5700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34</xdr:row>
      <xdr:rowOff>75037</xdr:rowOff>
    </xdr:from>
    <xdr:ext cx="405111" cy="259045"/>
    <xdr:sp macro="" textlink="">
      <xdr:nvSpPr>
        <xdr:cNvPr id="100" name="n_4mainValue有形固定資産減価償却率">
          <a:extLst>
            <a:ext uri="{FF2B5EF4-FFF2-40B4-BE49-F238E27FC236}">
              <a16:creationId xmlns:a16="http://schemas.microsoft.com/office/drawing/2014/main" id="{00000000-0008-0000-0000-000064000000}"/>
            </a:ext>
          </a:extLst>
        </xdr:cNvPr>
        <xdr:cNvSpPr txBox="1"/>
      </xdr:nvSpPr>
      <xdr:spPr>
        <a:xfrm>
          <a:off x="1562744" y="5904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年度から実施している排水路改良事業、平成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年度から実施のサイクリングロード整備事業、平成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かけて実施した運動公園改修事業など、近年は大規模な施設整備に係る借り入れが続いたため、債務償還可能年数も類似団体と比べると長くなっていたが、健全な財政運営に努めた結果、改善傾向にある。今後も、新規発行と返済のバランスを考慮し健全な財政運営に努め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5383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4793595" y="4613275"/>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4846300" y="59586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5954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93809</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4846300" y="4894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744700" y="504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033500" y="508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271500" y="507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509500" y="507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747500" y="50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85415</xdr:rowOff>
    </xdr:from>
    <xdr:to>
      <xdr:col>76</xdr:col>
      <xdr:colOff>73025</xdr:colOff>
      <xdr:row>31</xdr:row>
      <xdr:rowOff>15565</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522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63842</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520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92299</xdr:rowOff>
    </xdr:from>
    <xdr:to>
      <xdr:col>72</xdr:col>
      <xdr:colOff>123825</xdr:colOff>
      <xdr:row>32</xdr:row>
      <xdr:rowOff>22449</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540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136215</xdr:rowOff>
    </xdr:from>
    <xdr:to>
      <xdr:col>76</xdr:col>
      <xdr:colOff>22225</xdr:colOff>
      <xdr:row>31</xdr:row>
      <xdr:rowOff>143099</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4084300" y="5279715"/>
          <a:ext cx="711200" cy="17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62591</xdr:rowOff>
    </xdr:from>
    <xdr:to>
      <xdr:col>68</xdr:col>
      <xdr:colOff>123825</xdr:colOff>
      <xdr:row>31</xdr:row>
      <xdr:rowOff>164191</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3271500" y="537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113391</xdr:rowOff>
    </xdr:from>
    <xdr:to>
      <xdr:col>72</xdr:col>
      <xdr:colOff>73025</xdr:colOff>
      <xdr:row>31</xdr:row>
      <xdr:rowOff>143099</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13322300" y="5428341"/>
          <a:ext cx="762000" cy="2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52832</xdr:rowOff>
    </xdr:from>
    <xdr:to>
      <xdr:col>64</xdr:col>
      <xdr:colOff>123825</xdr:colOff>
      <xdr:row>31</xdr:row>
      <xdr:rowOff>154432</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2509500" y="536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103632</xdr:rowOff>
    </xdr:from>
    <xdr:to>
      <xdr:col>68</xdr:col>
      <xdr:colOff>73025</xdr:colOff>
      <xdr:row>31</xdr:row>
      <xdr:rowOff>113391</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2560300" y="5418582"/>
          <a:ext cx="762000" cy="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83922</xdr:rowOff>
    </xdr:from>
    <xdr:to>
      <xdr:col>60</xdr:col>
      <xdr:colOff>123825</xdr:colOff>
      <xdr:row>32</xdr:row>
      <xdr:rowOff>14072</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747500" y="539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103632</xdr:rowOff>
    </xdr:from>
    <xdr:to>
      <xdr:col>64</xdr:col>
      <xdr:colOff>73025</xdr:colOff>
      <xdr:row>31</xdr:row>
      <xdr:rowOff>134722</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1798300" y="5418582"/>
          <a:ext cx="762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60098</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486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48094</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484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48094</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484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62862</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486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13576</xdr:rowOff>
    </xdr:from>
    <xdr:ext cx="469744"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3836727" y="549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155318</xdr:rowOff>
    </xdr:from>
    <xdr:ext cx="469744"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3087427" y="5470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145559</xdr:rowOff>
    </xdr:from>
    <xdr:ext cx="469744"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2325427" y="546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5199</xdr:rowOff>
    </xdr:from>
    <xdr:ext cx="469744"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1563427" y="549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22,096
21,703
10.30
9,917,471
9,416,288
420,678
4,795,482
6,774,592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29227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133985</xdr:rowOff>
    </xdr:from>
    <xdr:to>
      <xdr:col>24</xdr:col>
      <xdr:colOff>114300</xdr:colOff>
      <xdr:row>42</xdr:row>
      <xdr:rowOff>64135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7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48912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7078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132080</xdr:rowOff>
    </xdr:from>
    <xdr:to>
      <xdr:col>20</xdr:col>
      <xdr:colOff>38100</xdr:colOff>
      <xdr:row>42</xdr:row>
      <xdr:rowOff>62230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716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11430</xdr:rowOff>
    </xdr:from>
    <xdr:to>
      <xdr:col>24</xdr:col>
      <xdr:colOff>63500</xdr:colOff>
      <xdr:row>42</xdr:row>
      <xdr:rowOff>13335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721233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128270</xdr:rowOff>
    </xdr:from>
    <xdr:to>
      <xdr:col>15</xdr:col>
      <xdr:colOff>101600</xdr:colOff>
      <xdr:row>42</xdr:row>
      <xdr:rowOff>58420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7620</xdr:rowOff>
    </xdr:from>
    <xdr:to>
      <xdr:col>19</xdr:col>
      <xdr:colOff>177800</xdr:colOff>
      <xdr:row>42</xdr:row>
      <xdr:rowOff>11430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72085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158750</xdr:rowOff>
    </xdr:from>
    <xdr:to>
      <xdr:col>10</xdr:col>
      <xdr:colOff>165100</xdr:colOff>
      <xdr:row>42</xdr:row>
      <xdr:rowOff>88900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7620</xdr:rowOff>
    </xdr:from>
    <xdr:to>
      <xdr:col>15</xdr:col>
      <xdr:colOff>50800</xdr:colOff>
      <xdr:row>42</xdr:row>
      <xdr:rowOff>38100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flipV="1">
          <a:off x="2019300" y="7208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122555</xdr:rowOff>
    </xdr:from>
    <xdr:to>
      <xdr:col>6</xdr:col>
      <xdr:colOff>38100</xdr:colOff>
      <xdr:row>42</xdr:row>
      <xdr:rowOff>52705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715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1905</xdr:rowOff>
    </xdr:from>
    <xdr:to>
      <xdr:col>10</xdr:col>
      <xdr:colOff>114300</xdr:colOff>
      <xdr:row>42</xdr:row>
      <xdr:rowOff>38100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72028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93997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4462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53357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725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49547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725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42</xdr:row>
      <xdr:rowOff>80027</xdr:rowOff>
    </xdr:from>
    <xdr:ext cx="469744"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784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43832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5033</xdr:rowOff>
    </xdr:from>
    <xdr:ext cx="469744"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691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64376</xdr:rowOff>
    </xdr:from>
    <xdr:to>
      <xdr:col>55</xdr:col>
      <xdr:colOff>50800</xdr:colOff>
      <xdr:row>40</xdr:row>
      <xdr:rowOff>165976</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92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42803</xdr:rowOff>
    </xdr:from>
    <xdr:ext cx="469744"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90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66586</xdr:rowOff>
    </xdr:from>
    <xdr:to>
      <xdr:col>50</xdr:col>
      <xdr:colOff>165100</xdr:colOff>
      <xdr:row>40</xdr:row>
      <xdr:rowOff>168186</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92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115176</xdr:rowOff>
    </xdr:from>
    <xdr:to>
      <xdr:col>55</xdr:col>
      <xdr:colOff>0</xdr:colOff>
      <xdr:row>40</xdr:row>
      <xdr:rowOff>117386</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973176"/>
          <a:ext cx="8382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67119</xdr:rowOff>
    </xdr:from>
    <xdr:to>
      <xdr:col>46</xdr:col>
      <xdr:colOff>38100</xdr:colOff>
      <xdr:row>40</xdr:row>
      <xdr:rowOff>168719</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92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117386</xdr:rowOff>
    </xdr:from>
    <xdr:to>
      <xdr:col>50</xdr:col>
      <xdr:colOff>114300</xdr:colOff>
      <xdr:row>40</xdr:row>
      <xdr:rowOff>117919</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6975386"/>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68034</xdr:rowOff>
    </xdr:from>
    <xdr:to>
      <xdr:col>41</xdr:col>
      <xdr:colOff>101600</xdr:colOff>
      <xdr:row>40</xdr:row>
      <xdr:rowOff>169634</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92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117919</xdr:rowOff>
    </xdr:from>
    <xdr:to>
      <xdr:col>45</xdr:col>
      <xdr:colOff>177800</xdr:colOff>
      <xdr:row>40</xdr:row>
      <xdr:rowOff>118834</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697591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69329</xdr:rowOff>
    </xdr:from>
    <xdr:to>
      <xdr:col>36</xdr:col>
      <xdr:colOff>165100</xdr:colOff>
      <xdr:row>40</xdr:row>
      <xdr:rowOff>170929</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92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118834</xdr:rowOff>
    </xdr:from>
    <xdr:to>
      <xdr:col>41</xdr:col>
      <xdr:colOff>50800</xdr:colOff>
      <xdr:row>40</xdr:row>
      <xdr:rowOff>120129</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6976834"/>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159313</xdr:rowOff>
    </xdr:from>
    <xdr:ext cx="469744"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91727" y="701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159846</xdr:rowOff>
    </xdr:from>
    <xdr:ext cx="469744"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515427" y="701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160761</xdr:rowOff>
    </xdr:from>
    <xdr:ext cx="469744"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626427" y="7018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162056</xdr:rowOff>
    </xdr:from>
    <xdr:ext cx="469744"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37427" y="702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19413</xdr:rowOff>
    </xdr:from>
    <xdr:to>
      <xdr:col>24</xdr:col>
      <xdr:colOff>114300</xdr:colOff>
      <xdr:row>63</xdr:row>
      <xdr:rowOff>121013</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169290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79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3084</xdr:rowOff>
    </xdr:from>
    <xdr:to>
      <xdr:col>20</xdr:col>
      <xdr:colOff>38100</xdr:colOff>
      <xdr:row>63</xdr:row>
      <xdr:rowOff>104684</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8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53884</xdr:rowOff>
    </xdr:from>
    <xdr:to>
      <xdr:col>24</xdr:col>
      <xdr:colOff>63500</xdr:colOff>
      <xdr:row>63</xdr:row>
      <xdr:rowOff>70213</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85523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154940</xdr:rowOff>
    </xdr:from>
    <xdr:to>
      <xdr:col>15</xdr:col>
      <xdr:colOff>101600</xdr:colOff>
      <xdr:row>63</xdr:row>
      <xdr:rowOff>85090</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34290</xdr:rowOff>
    </xdr:from>
    <xdr:to>
      <xdr:col>19</xdr:col>
      <xdr:colOff>177800</xdr:colOff>
      <xdr:row>63</xdr:row>
      <xdr:rowOff>53884</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83564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136978</xdr:rowOff>
    </xdr:from>
    <xdr:to>
      <xdr:col>10</xdr:col>
      <xdr:colOff>165100</xdr:colOff>
      <xdr:row>63</xdr:row>
      <xdr:rowOff>67128</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7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16328</xdr:rowOff>
    </xdr:from>
    <xdr:to>
      <xdr:col>15</xdr:col>
      <xdr:colOff>50800</xdr:colOff>
      <xdr:row>63</xdr:row>
      <xdr:rowOff>34290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81767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115751</xdr:rowOff>
    </xdr:from>
    <xdr:to>
      <xdr:col>6</xdr:col>
      <xdr:colOff>38100</xdr:colOff>
      <xdr:row>63</xdr:row>
      <xdr:rowOff>45901</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166551</xdr:rowOff>
    </xdr:from>
    <xdr:to>
      <xdr:col>10</xdr:col>
      <xdr:colOff>114300</xdr:colOff>
      <xdr:row>63</xdr:row>
      <xdr:rowOff>16328</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79645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95811</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89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76217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58255</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85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37028</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083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140478</xdr:rowOff>
    </xdr:from>
    <xdr:to>
      <xdr:col>55</xdr:col>
      <xdr:colOff>50800</xdr:colOff>
      <xdr:row>64</xdr:row>
      <xdr:rowOff>70628</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094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55405</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8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140406</xdr:rowOff>
    </xdr:from>
    <xdr:to>
      <xdr:col>50</xdr:col>
      <xdr:colOff>165100</xdr:colOff>
      <xdr:row>64</xdr:row>
      <xdr:rowOff>70556</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094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19756</xdr:rowOff>
    </xdr:from>
    <xdr:to>
      <xdr:col>55</xdr:col>
      <xdr:colOff>0</xdr:colOff>
      <xdr:row>64</xdr:row>
      <xdr:rowOff>19828</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a:off x="9639300" y="10992556"/>
          <a:ext cx="83820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140522</xdr:rowOff>
    </xdr:from>
    <xdr:to>
      <xdr:col>46</xdr:col>
      <xdr:colOff>38100</xdr:colOff>
      <xdr:row>64</xdr:row>
      <xdr:rowOff>70672</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094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19756</xdr:rowOff>
    </xdr:from>
    <xdr:to>
      <xdr:col>50</xdr:col>
      <xdr:colOff>114300</xdr:colOff>
      <xdr:row>64</xdr:row>
      <xdr:rowOff>19872</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8750300" y="10992556"/>
          <a:ext cx="889000" cy="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140691</xdr:rowOff>
    </xdr:from>
    <xdr:to>
      <xdr:col>41</xdr:col>
      <xdr:colOff>101600</xdr:colOff>
      <xdr:row>64</xdr:row>
      <xdr:rowOff>70841</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094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19872</xdr:rowOff>
    </xdr:from>
    <xdr:to>
      <xdr:col>45</xdr:col>
      <xdr:colOff>177800</xdr:colOff>
      <xdr:row>64</xdr:row>
      <xdr:rowOff>20041</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7861300" y="10992672"/>
          <a:ext cx="8890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140969</xdr:rowOff>
    </xdr:from>
    <xdr:to>
      <xdr:col>36</xdr:col>
      <xdr:colOff>165100</xdr:colOff>
      <xdr:row>64</xdr:row>
      <xdr:rowOff>71119</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094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20041</xdr:rowOff>
    </xdr:from>
    <xdr:to>
      <xdr:col>41</xdr:col>
      <xdr:colOff>50800</xdr:colOff>
      <xdr:row>64</xdr:row>
      <xdr:rowOff>20319</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972300" y="10992841"/>
          <a:ext cx="8890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61683</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59411" y="1103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61799</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83111" y="1103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61968</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94111" y="1103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62246</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705111" y="1103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100-00001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100-00001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00000000-0008-0000-0100-00001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00000000-0008-0000-0100-00002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00000000-0008-0000-0100-00002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00000000-0008-0000-0100-00002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00000000-0008-0000-0100-00002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00000000-0008-0000-0100-00002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4" name="正方形/長方形 303">
          <a:extLst>
            <a:ext uri="{FF2B5EF4-FFF2-40B4-BE49-F238E27FC236}">
              <a16:creationId xmlns:a16="http://schemas.microsoft.com/office/drawing/2014/main" id="{00000000-0008-0000-0100-00003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5" name="正方形/長方形 304">
          <a:extLst>
            <a:ext uri="{FF2B5EF4-FFF2-40B4-BE49-F238E27FC236}">
              <a16:creationId xmlns:a16="http://schemas.microsoft.com/office/drawing/2014/main" id="{00000000-0008-0000-0100-00003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6" name="正方形/長方形 305">
          <a:extLst>
            <a:ext uri="{FF2B5EF4-FFF2-40B4-BE49-F238E27FC236}">
              <a16:creationId xmlns:a16="http://schemas.microsoft.com/office/drawing/2014/main" id="{00000000-0008-0000-0100-00003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7" name="正方形/長方形 306">
          <a:extLst>
            <a:ext uri="{FF2B5EF4-FFF2-40B4-BE49-F238E27FC236}">
              <a16:creationId xmlns:a16="http://schemas.microsoft.com/office/drawing/2014/main" id="{00000000-0008-0000-0100-00003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5" name="【学校施設】&#10;有形固定資産減価償却率グラフ枠">
          <a:extLst>
            <a:ext uri="{FF2B5EF4-FFF2-40B4-BE49-F238E27FC236}">
              <a16:creationId xmlns:a16="http://schemas.microsoft.com/office/drawing/2014/main" id="{00000000-0008-0000-0100-00004F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337" name="【学校施設】&#10;有形固定資産減価償却率最小値テキスト">
          <a:extLst>
            <a:ext uri="{FF2B5EF4-FFF2-40B4-BE49-F238E27FC236}">
              <a16:creationId xmlns:a16="http://schemas.microsoft.com/office/drawing/2014/main" id="{00000000-0008-0000-0100-000051010000}"/>
            </a:ext>
          </a:extLst>
        </xdr:cNvPr>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339" name="【学校施設】&#10;有形固定資産減価償却率最大値テキスト">
          <a:extLst>
            <a:ext uri="{FF2B5EF4-FFF2-40B4-BE49-F238E27FC236}">
              <a16:creationId xmlns:a16="http://schemas.microsoft.com/office/drawing/2014/main" id="{00000000-0008-0000-0100-000053010000}"/>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341" name="【学校施設】&#10;有形固定資産減価償却率平均値テキスト">
          <a:extLst>
            <a:ext uri="{FF2B5EF4-FFF2-40B4-BE49-F238E27FC236}">
              <a16:creationId xmlns:a16="http://schemas.microsoft.com/office/drawing/2014/main" id="{00000000-0008-0000-0100-000055010000}"/>
            </a:ext>
          </a:extLst>
        </xdr:cNvPr>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342" name="フローチャート: 判断 341">
          <a:extLst>
            <a:ext uri="{FF2B5EF4-FFF2-40B4-BE49-F238E27FC236}">
              <a16:creationId xmlns:a16="http://schemas.microsoft.com/office/drawing/2014/main" id="{00000000-0008-0000-0100-000056010000}"/>
            </a:ext>
          </a:extLst>
        </xdr:cNvPr>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343" name="フローチャート: 判断 342">
          <a:extLst>
            <a:ext uri="{FF2B5EF4-FFF2-40B4-BE49-F238E27FC236}">
              <a16:creationId xmlns:a16="http://schemas.microsoft.com/office/drawing/2014/main" id="{00000000-0008-0000-0100-000057010000}"/>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344" name="フローチャート: 判断 343">
          <a:extLst>
            <a:ext uri="{FF2B5EF4-FFF2-40B4-BE49-F238E27FC236}">
              <a16:creationId xmlns:a16="http://schemas.microsoft.com/office/drawing/2014/main" id="{00000000-0008-0000-0100-000058010000}"/>
            </a:ext>
          </a:extLst>
        </xdr:cNvPr>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345" name="フローチャート: 判断 344">
          <a:extLst>
            <a:ext uri="{FF2B5EF4-FFF2-40B4-BE49-F238E27FC236}">
              <a16:creationId xmlns:a16="http://schemas.microsoft.com/office/drawing/2014/main" id="{00000000-0008-0000-0100-000059010000}"/>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151130</xdr:rowOff>
    </xdr:from>
    <xdr:to>
      <xdr:col>85</xdr:col>
      <xdr:colOff>177800</xdr:colOff>
      <xdr:row>63</xdr:row>
      <xdr:rowOff>81280</xdr:rowOff>
    </xdr:to>
    <xdr:sp macro="" textlink="">
      <xdr:nvSpPr>
        <xdr:cNvPr id="352" name="楕円 351">
          <a:extLst>
            <a:ext uri="{FF2B5EF4-FFF2-40B4-BE49-F238E27FC236}">
              <a16:creationId xmlns:a16="http://schemas.microsoft.com/office/drawing/2014/main" id="{00000000-0008-0000-0100-000060010000}"/>
            </a:ext>
          </a:extLst>
        </xdr:cNvPr>
        <xdr:cNvSpPr/>
      </xdr:nvSpPr>
      <xdr:spPr>
        <a:xfrm>
          <a:off x="162687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66057</xdr:rowOff>
    </xdr:from>
    <xdr:ext cx="405111" cy="259045"/>
    <xdr:sp macro="" textlink="">
      <xdr:nvSpPr>
        <xdr:cNvPr id="353" name="【学校施設】&#10;有形固定資産減価償却率該当値テキスト">
          <a:extLst>
            <a:ext uri="{FF2B5EF4-FFF2-40B4-BE49-F238E27FC236}">
              <a16:creationId xmlns:a16="http://schemas.microsoft.com/office/drawing/2014/main" id="{00000000-0008-0000-0100-000061010000}"/>
            </a:ext>
          </a:extLst>
        </xdr:cNvPr>
        <xdr:cNvSpPr txBox="1"/>
      </xdr:nvSpPr>
      <xdr:spPr>
        <a:xfrm>
          <a:off x="16357600" y="1069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139700</xdr:rowOff>
    </xdr:from>
    <xdr:to>
      <xdr:col>81</xdr:col>
      <xdr:colOff>101600</xdr:colOff>
      <xdr:row>63</xdr:row>
      <xdr:rowOff>69850</xdr:rowOff>
    </xdr:to>
    <xdr:sp macro="" textlink="">
      <xdr:nvSpPr>
        <xdr:cNvPr id="354" name="楕円 353">
          <a:extLst>
            <a:ext uri="{FF2B5EF4-FFF2-40B4-BE49-F238E27FC236}">
              <a16:creationId xmlns:a16="http://schemas.microsoft.com/office/drawing/2014/main" id="{00000000-0008-0000-0100-000062010000}"/>
            </a:ext>
          </a:extLst>
        </xdr:cNvPr>
        <xdr:cNvSpPr/>
      </xdr:nvSpPr>
      <xdr:spPr>
        <a:xfrm>
          <a:off x="15430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19050</xdr:rowOff>
    </xdr:from>
    <xdr:to>
      <xdr:col>85</xdr:col>
      <xdr:colOff>127000</xdr:colOff>
      <xdr:row>63</xdr:row>
      <xdr:rowOff>30480</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a:off x="15481300" y="108204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124460</xdr:rowOff>
    </xdr:from>
    <xdr:to>
      <xdr:col>76</xdr:col>
      <xdr:colOff>165100</xdr:colOff>
      <xdr:row>63</xdr:row>
      <xdr:rowOff>54610</xdr:rowOff>
    </xdr:to>
    <xdr:sp macro="" textlink="">
      <xdr:nvSpPr>
        <xdr:cNvPr id="356" name="楕円 355">
          <a:extLst>
            <a:ext uri="{FF2B5EF4-FFF2-40B4-BE49-F238E27FC236}">
              <a16:creationId xmlns:a16="http://schemas.microsoft.com/office/drawing/2014/main" id="{00000000-0008-0000-0100-000064010000}"/>
            </a:ext>
          </a:extLst>
        </xdr:cNvPr>
        <xdr:cNvSpPr/>
      </xdr:nvSpPr>
      <xdr:spPr>
        <a:xfrm>
          <a:off x="14541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3810</xdr:rowOff>
    </xdr:from>
    <xdr:to>
      <xdr:col>81</xdr:col>
      <xdr:colOff>50800</xdr:colOff>
      <xdr:row>63</xdr:row>
      <xdr:rowOff>19050</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14592300" y="10805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105410</xdr:rowOff>
    </xdr:from>
    <xdr:to>
      <xdr:col>72</xdr:col>
      <xdr:colOff>38100</xdr:colOff>
      <xdr:row>63</xdr:row>
      <xdr:rowOff>35560</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13652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156210</xdr:rowOff>
    </xdr:from>
    <xdr:to>
      <xdr:col>76</xdr:col>
      <xdr:colOff>114300</xdr:colOff>
      <xdr:row>63</xdr:row>
      <xdr:rowOff>3810</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13703300" y="107861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88265</xdr:rowOff>
    </xdr:from>
    <xdr:to>
      <xdr:col>67</xdr:col>
      <xdr:colOff>101600</xdr:colOff>
      <xdr:row>63</xdr:row>
      <xdr:rowOff>18415</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12763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139065</xdr:rowOff>
    </xdr:from>
    <xdr:to>
      <xdr:col>71</xdr:col>
      <xdr:colOff>177800</xdr:colOff>
      <xdr:row>62</xdr:row>
      <xdr:rowOff>156210</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12814300" y="1076896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362" name="n_1aveValue【学校施設】&#10;有形固定資産減価償却率">
          <a:extLst>
            <a:ext uri="{FF2B5EF4-FFF2-40B4-BE49-F238E27FC236}">
              <a16:creationId xmlns:a16="http://schemas.microsoft.com/office/drawing/2014/main" id="{00000000-0008-0000-0100-00006A010000}"/>
            </a:ext>
          </a:extLst>
        </xdr:cNvPr>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363" name="n_2aveValue【学校施設】&#10;有形固定資産減価償却率">
          <a:extLst>
            <a:ext uri="{FF2B5EF4-FFF2-40B4-BE49-F238E27FC236}">
              <a16:creationId xmlns:a16="http://schemas.microsoft.com/office/drawing/2014/main" id="{00000000-0008-0000-0100-00006B010000}"/>
            </a:ext>
          </a:extLst>
        </xdr:cNvPr>
        <xdr:cNvSpPr txBox="1"/>
      </xdr:nvSpPr>
      <xdr:spPr>
        <a:xfrm>
          <a:off x="14389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364" name="n_3aveValue【学校施設】&#10;有形固定資産減価償却率">
          <a:extLst>
            <a:ext uri="{FF2B5EF4-FFF2-40B4-BE49-F238E27FC236}">
              <a16:creationId xmlns:a16="http://schemas.microsoft.com/office/drawing/2014/main" id="{00000000-0008-0000-0100-00006C010000}"/>
            </a:ext>
          </a:extLst>
        </xdr:cNvPr>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365" name="n_4aveValue【学校施設】&#10;有形固定資産減価償却率">
          <a:extLst>
            <a:ext uri="{FF2B5EF4-FFF2-40B4-BE49-F238E27FC236}">
              <a16:creationId xmlns:a16="http://schemas.microsoft.com/office/drawing/2014/main" id="{00000000-0008-0000-0100-00006D010000}"/>
            </a:ext>
          </a:extLst>
        </xdr:cNvPr>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60977</xdr:rowOff>
    </xdr:from>
    <xdr:ext cx="405111" cy="259045"/>
    <xdr:sp macro="" textlink="">
      <xdr:nvSpPr>
        <xdr:cNvPr id="366" name="n_1mainValue【学校施設】&#10;有形固定資産減価償却率">
          <a:extLst>
            <a:ext uri="{FF2B5EF4-FFF2-40B4-BE49-F238E27FC236}">
              <a16:creationId xmlns:a16="http://schemas.microsoft.com/office/drawing/2014/main" id="{00000000-0008-0000-0100-00006E010000}"/>
            </a:ext>
          </a:extLst>
        </xdr:cNvPr>
        <xdr:cNvSpPr txBox="1"/>
      </xdr:nvSpPr>
      <xdr:spPr>
        <a:xfrm>
          <a:off x="15266044"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45737</xdr:rowOff>
    </xdr:from>
    <xdr:ext cx="405111" cy="259045"/>
    <xdr:sp macro="" textlink="">
      <xdr:nvSpPr>
        <xdr:cNvPr id="367" name="n_2mainValue【学校施設】&#10;有形固定資産減価償却率">
          <a:extLst>
            <a:ext uri="{FF2B5EF4-FFF2-40B4-BE49-F238E27FC236}">
              <a16:creationId xmlns:a16="http://schemas.microsoft.com/office/drawing/2014/main" id="{00000000-0008-0000-0100-00006F010000}"/>
            </a:ext>
          </a:extLst>
        </xdr:cNvPr>
        <xdr:cNvSpPr txBox="1"/>
      </xdr:nvSpPr>
      <xdr:spPr>
        <a:xfrm>
          <a:off x="14389744"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26687</xdr:rowOff>
    </xdr:from>
    <xdr:ext cx="405111" cy="259045"/>
    <xdr:sp macro="" textlink="">
      <xdr:nvSpPr>
        <xdr:cNvPr id="368" name="n_3mainValue【学校施設】&#10;有形固定資産減価償却率">
          <a:extLst>
            <a:ext uri="{FF2B5EF4-FFF2-40B4-BE49-F238E27FC236}">
              <a16:creationId xmlns:a16="http://schemas.microsoft.com/office/drawing/2014/main" id="{00000000-0008-0000-0100-000070010000}"/>
            </a:ext>
          </a:extLst>
        </xdr:cNvPr>
        <xdr:cNvSpPr txBox="1"/>
      </xdr:nvSpPr>
      <xdr:spPr>
        <a:xfrm>
          <a:off x="13500744"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9542</xdr:rowOff>
    </xdr:from>
    <xdr:ext cx="405111" cy="259045"/>
    <xdr:sp macro="" textlink="">
      <xdr:nvSpPr>
        <xdr:cNvPr id="369" name="n_4mainValue【学校施設】&#10;有形固定資産減価償却率">
          <a:extLst>
            <a:ext uri="{FF2B5EF4-FFF2-40B4-BE49-F238E27FC236}">
              <a16:creationId xmlns:a16="http://schemas.microsoft.com/office/drawing/2014/main" id="{00000000-0008-0000-0100-000071010000}"/>
            </a:ext>
          </a:extLst>
        </xdr:cNvPr>
        <xdr:cNvSpPr txBox="1"/>
      </xdr:nvSpPr>
      <xdr:spPr>
        <a:xfrm>
          <a:off x="12611744"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3" name="【学校施設】&#10;一人当たり面積グラフ枠">
          <a:extLst>
            <a:ext uri="{FF2B5EF4-FFF2-40B4-BE49-F238E27FC236}">
              <a16:creationId xmlns:a16="http://schemas.microsoft.com/office/drawing/2014/main" id="{00000000-0008-0000-0100-000089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395" name="【学校施設】&#10;一人当たり面積最小値テキスト">
          <a:extLst>
            <a:ext uri="{FF2B5EF4-FFF2-40B4-BE49-F238E27FC236}">
              <a16:creationId xmlns:a16="http://schemas.microsoft.com/office/drawing/2014/main" id="{00000000-0008-0000-0100-00008B010000}"/>
            </a:ext>
          </a:extLst>
        </xdr:cNvPr>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397" name="【学校施設】&#10;一人当たり面積最大値テキスト">
          <a:extLst>
            <a:ext uri="{FF2B5EF4-FFF2-40B4-BE49-F238E27FC236}">
              <a16:creationId xmlns:a16="http://schemas.microsoft.com/office/drawing/2014/main" id="{00000000-0008-0000-0100-00008D010000}"/>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143273</xdr:rowOff>
    </xdr:from>
    <xdr:ext cx="469744" cy="259045"/>
    <xdr:sp macro="" textlink="">
      <xdr:nvSpPr>
        <xdr:cNvPr id="399" name="【学校施設】&#10;一人当たり面積平均値テキスト">
          <a:extLst>
            <a:ext uri="{FF2B5EF4-FFF2-40B4-BE49-F238E27FC236}">
              <a16:creationId xmlns:a16="http://schemas.microsoft.com/office/drawing/2014/main" id="{00000000-0008-0000-0100-00008F010000}"/>
            </a:ext>
          </a:extLst>
        </xdr:cNvPr>
        <xdr:cNvSpPr txBox="1"/>
      </xdr:nvSpPr>
      <xdr:spPr>
        <a:xfrm>
          <a:off x="22199600" y="1060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400" name="フローチャート: 判断 399">
          <a:extLst>
            <a:ext uri="{FF2B5EF4-FFF2-40B4-BE49-F238E27FC236}">
              <a16:creationId xmlns:a16="http://schemas.microsoft.com/office/drawing/2014/main" id="{00000000-0008-0000-0100-000090010000}"/>
            </a:ext>
          </a:extLst>
        </xdr:cNvPr>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401" name="フローチャート: 判断 400">
          <a:extLst>
            <a:ext uri="{FF2B5EF4-FFF2-40B4-BE49-F238E27FC236}">
              <a16:creationId xmlns:a16="http://schemas.microsoft.com/office/drawing/2014/main" id="{00000000-0008-0000-0100-000091010000}"/>
            </a:ext>
          </a:extLst>
        </xdr:cNvPr>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402" name="フローチャート: 判断 401">
          <a:extLst>
            <a:ext uri="{FF2B5EF4-FFF2-40B4-BE49-F238E27FC236}">
              <a16:creationId xmlns:a16="http://schemas.microsoft.com/office/drawing/2014/main" id="{00000000-0008-0000-0100-000092010000}"/>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403" name="フローチャート: 判断 402">
          <a:extLst>
            <a:ext uri="{FF2B5EF4-FFF2-40B4-BE49-F238E27FC236}">
              <a16:creationId xmlns:a16="http://schemas.microsoft.com/office/drawing/2014/main" id="{00000000-0008-0000-0100-000093010000}"/>
            </a:ext>
          </a:extLst>
        </xdr:cNvPr>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404" name="フローチャート: 判断 403">
          <a:extLst>
            <a:ext uri="{FF2B5EF4-FFF2-40B4-BE49-F238E27FC236}">
              <a16:creationId xmlns:a16="http://schemas.microsoft.com/office/drawing/2014/main" id="{00000000-0008-0000-0100-000094010000}"/>
            </a:ext>
          </a:extLst>
        </xdr:cNvPr>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113792</xdr:rowOff>
    </xdr:from>
    <xdr:to>
      <xdr:col>116</xdr:col>
      <xdr:colOff>114300</xdr:colOff>
      <xdr:row>62</xdr:row>
      <xdr:rowOff>43942</xdr:rowOff>
    </xdr:to>
    <xdr:sp macro="" textlink="">
      <xdr:nvSpPr>
        <xdr:cNvPr id="410" name="楕円 409">
          <a:extLst>
            <a:ext uri="{FF2B5EF4-FFF2-40B4-BE49-F238E27FC236}">
              <a16:creationId xmlns:a16="http://schemas.microsoft.com/office/drawing/2014/main" id="{00000000-0008-0000-0100-00009A010000}"/>
            </a:ext>
          </a:extLst>
        </xdr:cNvPr>
        <xdr:cNvSpPr/>
      </xdr:nvSpPr>
      <xdr:spPr>
        <a:xfrm>
          <a:off x="22110700" y="1057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136669</xdr:rowOff>
    </xdr:from>
    <xdr:ext cx="469744" cy="259045"/>
    <xdr:sp macro="" textlink="">
      <xdr:nvSpPr>
        <xdr:cNvPr id="411" name="【学校施設】&#10;一人当たり面積該当値テキスト">
          <a:extLst>
            <a:ext uri="{FF2B5EF4-FFF2-40B4-BE49-F238E27FC236}">
              <a16:creationId xmlns:a16="http://schemas.microsoft.com/office/drawing/2014/main" id="{00000000-0008-0000-0100-00009B010000}"/>
            </a:ext>
          </a:extLst>
        </xdr:cNvPr>
        <xdr:cNvSpPr txBox="1"/>
      </xdr:nvSpPr>
      <xdr:spPr>
        <a:xfrm>
          <a:off x="22199600" y="1042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120650</xdr:rowOff>
    </xdr:from>
    <xdr:to>
      <xdr:col>112</xdr:col>
      <xdr:colOff>38100</xdr:colOff>
      <xdr:row>62</xdr:row>
      <xdr:rowOff>50800</xdr:rowOff>
    </xdr:to>
    <xdr:sp macro="" textlink="">
      <xdr:nvSpPr>
        <xdr:cNvPr id="412" name="楕円 411">
          <a:extLst>
            <a:ext uri="{FF2B5EF4-FFF2-40B4-BE49-F238E27FC236}">
              <a16:creationId xmlns:a16="http://schemas.microsoft.com/office/drawing/2014/main" id="{00000000-0008-0000-0100-00009C010000}"/>
            </a:ext>
          </a:extLst>
        </xdr:cNvPr>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164592</xdr:rowOff>
    </xdr:from>
    <xdr:to>
      <xdr:col>116</xdr:col>
      <xdr:colOff>63500</xdr:colOff>
      <xdr:row>62</xdr:row>
      <xdr:rowOff>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flipV="1">
          <a:off x="21323300" y="1062304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122936</xdr:rowOff>
    </xdr:from>
    <xdr:to>
      <xdr:col>107</xdr:col>
      <xdr:colOff>101600</xdr:colOff>
      <xdr:row>62</xdr:row>
      <xdr:rowOff>53086</xdr:rowOff>
    </xdr:to>
    <xdr:sp macro="" textlink="">
      <xdr:nvSpPr>
        <xdr:cNvPr id="414" name="楕円 413">
          <a:extLst>
            <a:ext uri="{FF2B5EF4-FFF2-40B4-BE49-F238E27FC236}">
              <a16:creationId xmlns:a16="http://schemas.microsoft.com/office/drawing/2014/main" id="{00000000-0008-0000-0100-00009E010000}"/>
            </a:ext>
          </a:extLst>
        </xdr:cNvPr>
        <xdr:cNvSpPr/>
      </xdr:nvSpPr>
      <xdr:spPr>
        <a:xfrm>
          <a:off x="20383500" y="105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62</xdr:row>
      <xdr:rowOff>2286</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flipV="1">
          <a:off x="20434300" y="1062990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126746</xdr:rowOff>
    </xdr:from>
    <xdr:to>
      <xdr:col>102</xdr:col>
      <xdr:colOff>165100</xdr:colOff>
      <xdr:row>62</xdr:row>
      <xdr:rowOff>56896</xdr:rowOff>
    </xdr:to>
    <xdr:sp macro="" textlink="">
      <xdr:nvSpPr>
        <xdr:cNvPr id="416" name="楕円 415">
          <a:extLst>
            <a:ext uri="{FF2B5EF4-FFF2-40B4-BE49-F238E27FC236}">
              <a16:creationId xmlns:a16="http://schemas.microsoft.com/office/drawing/2014/main" id="{00000000-0008-0000-0100-0000A0010000}"/>
            </a:ext>
          </a:extLst>
        </xdr:cNvPr>
        <xdr:cNvSpPr/>
      </xdr:nvSpPr>
      <xdr:spPr>
        <a:xfrm>
          <a:off x="19494500" y="1058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2286</xdr:rowOff>
    </xdr:from>
    <xdr:to>
      <xdr:col>107</xdr:col>
      <xdr:colOff>50800</xdr:colOff>
      <xdr:row>62</xdr:row>
      <xdr:rowOff>6096</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flipV="1">
          <a:off x="19545300" y="1063218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132080</xdr:rowOff>
    </xdr:from>
    <xdr:to>
      <xdr:col>98</xdr:col>
      <xdr:colOff>38100</xdr:colOff>
      <xdr:row>62</xdr:row>
      <xdr:rowOff>62230</xdr:rowOff>
    </xdr:to>
    <xdr:sp macro="" textlink="">
      <xdr:nvSpPr>
        <xdr:cNvPr id="418" name="楕円 417">
          <a:extLst>
            <a:ext uri="{FF2B5EF4-FFF2-40B4-BE49-F238E27FC236}">
              <a16:creationId xmlns:a16="http://schemas.microsoft.com/office/drawing/2014/main" id="{00000000-0008-0000-0100-0000A2010000}"/>
            </a:ext>
          </a:extLst>
        </xdr:cNvPr>
        <xdr:cNvSpPr/>
      </xdr:nvSpPr>
      <xdr:spPr>
        <a:xfrm>
          <a:off x="18605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6096</xdr:rowOff>
    </xdr:from>
    <xdr:to>
      <xdr:col>102</xdr:col>
      <xdr:colOff>114300</xdr:colOff>
      <xdr:row>62</xdr:row>
      <xdr:rowOff>11430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flipV="1">
          <a:off x="18656300" y="10635996"/>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63263</xdr:rowOff>
    </xdr:from>
    <xdr:ext cx="469744" cy="259045"/>
    <xdr:sp macro="" textlink="">
      <xdr:nvSpPr>
        <xdr:cNvPr id="420" name="n_1aveValue【学校施設】&#10;一人当たり面積">
          <a:extLst>
            <a:ext uri="{FF2B5EF4-FFF2-40B4-BE49-F238E27FC236}">
              <a16:creationId xmlns:a16="http://schemas.microsoft.com/office/drawing/2014/main" id="{00000000-0008-0000-0100-0000A4010000}"/>
            </a:ext>
          </a:extLst>
        </xdr:cNvPr>
        <xdr:cNvSpPr txBox="1"/>
      </xdr:nvSpPr>
      <xdr:spPr>
        <a:xfrm>
          <a:off x="21075727" y="1069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421" name="n_2aveValue【学校施設】&#10;一人当たり面積">
          <a:extLst>
            <a:ext uri="{FF2B5EF4-FFF2-40B4-BE49-F238E27FC236}">
              <a16:creationId xmlns:a16="http://schemas.microsoft.com/office/drawing/2014/main" id="{00000000-0008-0000-0100-0000A5010000}"/>
            </a:ext>
          </a:extLst>
        </xdr:cNvPr>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96029</xdr:rowOff>
    </xdr:from>
    <xdr:ext cx="469744" cy="259045"/>
    <xdr:sp macro="" textlink="">
      <xdr:nvSpPr>
        <xdr:cNvPr id="422" name="n_3aveValue【学校施設】&#10;一人当たり面積">
          <a:extLst>
            <a:ext uri="{FF2B5EF4-FFF2-40B4-BE49-F238E27FC236}">
              <a16:creationId xmlns:a16="http://schemas.microsoft.com/office/drawing/2014/main" id="{00000000-0008-0000-0100-0000A6010000}"/>
            </a:ext>
          </a:extLst>
        </xdr:cNvPr>
        <xdr:cNvSpPr txBox="1"/>
      </xdr:nvSpPr>
      <xdr:spPr>
        <a:xfrm>
          <a:off x="19310427" y="1072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103649</xdr:rowOff>
    </xdr:from>
    <xdr:ext cx="469744" cy="259045"/>
    <xdr:sp macro="" textlink="">
      <xdr:nvSpPr>
        <xdr:cNvPr id="423" name="n_4aveValue【学校施設】&#10;一人当たり面積">
          <a:extLst>
            <a:ext uri="{FF2B5EF4-FFF2-40B4-BE49-F238E27FC236}">
              <a16:creationId xmlns:a16="http://schemas.microsoft.com/office/drawing/2014/main" id="{00000000-0008-0000-0100-0000A7010000}"/>
            </a:ext>
          </a:extLst>
        </xdr:cNvPr>
        <xdr:cNvSpPr txBox="1"/>
      </xdr:nvSpPr>
      <xdr:spPr>
        <a:xfrm>
          <a:off x="18421427"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67327</xdr:rowOff>
    </xdr:from>
    <xdr:ext cx="469744" cy="259045"/>
    <xdr:sp macro="" textlink="">
      <xdr:nvSpPr>
        <xdr:cNvPr id="424" name="n_1mainValue【学校施設】&#10;一人当たり面積">
          <a:extLst>
            <a:ext uri="{FF2B5EF4-FFF2-40B4-BE49-F238E27FC236}">
              <a16:creationId xmlns:a16="http://schemas.microsoft.com/office/drawing/2014/main" id="{00000000-0008-0000-0100-0000A8010000}"/>
            </a:ext>
          </a:extLst>
        </xdr:cNvPr>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69613</xdr:rowOff>
    </xdr:from>
    <xdr:ext cx="469744" cy="259045"/>
    <xdr:sp macro="" textlink="">
      <xdr:nvSpPr>
        <xdr:cNvPr id="425" name="n_2mainValue【学校施設】&#10;一人当たり面積">
          <a:extLst>
            <a:ext uri="{FF2B5EF4-FFF2-40B4-BE49-F238E27FC236}">
              <a16:creationId xmlns:a16="http://schemas.microsoft.com/office/drawing/2014/main" id="{00000000-0008-0000-0100-0000A9010000}"/>
            </a:ext>
          </a:extLst>
        </xdr:cNvPr>
        <xdr:cNvSpPr txBox="1"/>
      </xdr:nvSpPr>
      <xdr:spPr>
        <a:xfrm>
          <a:off x="20199427" y="1035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73423</xdr:rowOff>
    </xdr:from>
    <xdr:ext cx="469744" cy="259045"/>
    <xdr:sp macro="" textlink="">
      <xdr:nvSpPr>
        <xdr:cNvPr id="426" name="n_3mainValue【学校施設】&#10;一人当たり面積">
          <a:extLst>
            <a:ext uri="{FF2B5EF4-FFF2-40B4-BE49-F238E27FC236}">
              <a16:creationId xmlns:a16="http://schemas.microsoft.com/office/drawing/2014/main" id="{00000000-0008-0000-0100-0000AA010000}"/>
            </a:ext>
          </a:extLst>
        </xdr:cNvPr>
        <xdr:cNvSpPr txBox="1"/>
      </xdr:nvSpPr>
      <xdr:spPr>
        <a:xfrm>
          <a:off x="19310427" y="1036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78757</xdr:rowOff>
    </xdr:from>
    <xdr:ext cx="469744" cy="259045"/>
    <xdr:sp macro="" textlink="">
      <xdr:nvSpPr>
        <xdr:cNvPr id="427" name="n_4mainValue【学校施設】&#10;一人当たり面積">
          <a:extLst>
            <a:ext uri="{FF2B5EF4-FFF2-40B4-BE49-F238E27FC236}">
              <a16:creationId xmlns:a16="http://schemas.microsoft.com/office/drawing/2014/main" id="{00000000-0008-0000-0100-0000AB010000}"/>
            </a:ext>
          </a:extLst>
        </xdr:cNvPr>
        <xdr:cNvSpPr txBox="1"/>
      </xdr:nvSpPr>
      <xdr:spPr>
        <a:xfrm>
          <a:off x="18421427" y="103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8" name="正方形/長方形 427">
          <a:extLst>
            <a:ext uri="{FF2B5EF4-FFF2-40B4-BE49-F238E27FC236}">
              <a16:creationId xmlns:a16="http://schemas.microsoft.com/office/drawing/2014/main" id="{00000000-0008-0000-0100-0000AC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9" name="正方形/長方形 428">
          <a:extLst>
            <a:ext uri="{FF2B5EF4-FFF2-40B4-BE49-F238E27FC236}">
              <a16:creationId xmlns:a16="http://schemas.microsoft.com/office/drawing/2014/main" id="{00000000-0008-0000-0100-0000AD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0" name="正方形/長方形 429">
          <a:extLst>
            <a:ext uri="{FF2B5EF4-FFF2-40B4-BE49-F238E27FC236}">
              <a16:creationId xmlns:a16="http://schemas.microsoft.com/office/drawing/2014/main" id="{00000000-0008-0000-0100-0000AE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2" name="【児童館】&#10;有形固定資産減価償却率グラフ枠">
          <a:extLst>
            <a:ext uri="{FF2B5EF4-FFF2-40B4-BE49-F238E27FC236}">
              <a16:creationId xmlns:a16="http://schemas.microsoft.com/office/drawing/2014/main" id="{00000000-0008-0000-0100-0000C4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4" name="【児童館】&#10;有形固定資産減価償却率最小値テキスト">
          <a:extLst>
            <a:ext uri="{FF2B5EF4-FFF2-40B4-BE49-F238E27FC236}">
              <a16:creationId xmlns:a16="http://schemas.microsoft.com/office/drawing/2014/main" id="{00000000-0008-0000-0100-0000C601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456" name="【児童館】&#10;有形固定資産減価償却率最大値テキスト">
          <a:extLst>
            <a:ext uri="{FF2B5EF4-FFF2-40B4-BE49-F238E27FC236}">
              <a16:creationId xmlns:a16="http://schemas.microsoft.com/office/drawing/2014/main" id="{00000000-0008-0000-0100-0000C8010000}"/>
            </a:ext>
          </a:extLst>
        </xdr:cNvPr>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37935</xdr:rowOff>
    </xdr:from>
    <xdr:ext cx="405111" cy="259045"/>
    <xdr:sp macro="" textlink="">
      <xdr:nvSpPr>
        <xdr:cNvPr id="458" name="【児童館】&#10;有形固定資産減価償却率平均値テキスト">
          <a:extLst>
            <a:ext uri="{FF2B5EF4-FFF2-40B4-BE49-F238E27FC236}">
              <a16:creationId xmlns:a16="http://schemas.microsoft.com/office/drawing/2014/main" id="{00000000-0008-0000-0100-0000CA010000}"/>
            </a:ext>
          </a:extLst>
        </xdr:cNvPr>
        <xdr:cNvSpPr txBox="1"/>
      </xdr:nvSpPr>
      <xdr:spPr>
        <a:xfrm>
          <a:off x="16357600" y="1392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459" name="フローチャート: 判断 458">
          <a:extLst>
            <a:ext uri="{FF2B5EF4-FFF2-40B4-BE49-F238E27FC236}">
              <a16:creationId xmlns:a16="http://schemas.microsoft.com/office/drawing/2014/main" id="{00000000-0008-0000-0100-0000CB010000}"/>
            </a:ext>
          </a:extLst>
        </xdr:cNvPr>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460" name="フローチャート: 判断 459">
          <a:extLst>
            <a:ext uri="{FF2B5EF4-FFF2-40B4-BE49-F238E27FC236}">
              <a16:creationId xmlns:a16="http://schemas.microsoft.com/office/drawing/2014/main" id="{00000000-0008-0000-0100-0000CC010000}"/>
            </a:ext>
          </a:extLst>
        </xdr:cNvPr>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469" name="楕円 468">
          <a:extLst>
            <a:ext uri="{FF2B5EF4-FFF2-40B4-BE49-F238E27FC236}">
              <a16:creationId xmlns:a16="http://schemas.microsoft.com/office/drawing/2014/main" id="{00000000-0008-0000-0100-0000D5010000}"/>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470" name="【児童館】&#10;有形固定資産減価償却率該当値テキスト">
          <a:extLst>
            <a:ext uri="{FF2B5EF4-FFF2-40B4-BE49-F238E27FC236}">
              <a16:creationId xmlns:a16="http://schemas.microsoft.com/office/drawing/2014/main" id="{00000000-0008-0000-0100-0000D6010000}"/>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471" name="楕円 470">
          <a:extLst>
            <a:ext uri="{FF2B5EF4-FFF2-40B4-BE49-F238E27FC236}">
              <a16:creationId xmlns:a16="http://schemas.microsoft.com/office/drawing/2014/main" id="{00000000-0008-0000-0100-0000D7010000}"/>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123389</xdr:rowOff>
    </xdr:from>
    <xdr:ext cx="405111" cy="259045"/>
    <xdr:sp macro="" textlink="">
      <xdr:nvSpPr>
        <xdr:cNvPr id="479" name="n_1aveValue【児童館】&#10;有形固定資産減価償却率">
          <a:extLst>
            <a:ext uri="{FF2B5EF4-FFF2-40B4-BE49-F238E27FC236}">
              <a16:creationId xmlns:a16="http://schemas.microsoft.com/office/drawing/2014/main" id="{00000000-0008-0000-0100-0000DF010000}"/>
            </a:ext>
          </a:extLst>
        </xdr:cNvPr>
        <xdr:cNvSpPr txBox="1"/>
      </xdr:nvSpPr>
      <xdr:spPr>
        <a:xfrm>
          <a:off x="152660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480" name="n_2aveValue【児童館】&#10;有形固定資産減価償却率">
          <a:extLst>
            <a:ext uri="{FF2B5EF4-FFF2-40B4-BE49-F238E27FC236}">
              <a16:creationId xmlns:a16="http://schemas.microsoft.com/office/drawing/2014/main" id="{00000000-0008-0000-0100-0000E0010000}"/>
            </a:ext>
          </a:extLst>
        </xdr:cNvPr>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51543</xdr:rowOff>
    </xdr:from>
    <xdr:ext cx="405111" cy="259045"/>
    <xdr:sp macro="" textlink="">
      <xdr:nvSpPr>
        <xdr:cNvPr id="481" name="n_3aveValue【児童館】&#10;有形固定資産減価償却率">
          <a:extLst>
            <a:ext uri="{FF2B5EF4-FFF2-40B4-BE49-F238E27FC236}">
              <a16:creationId xmlns:a16="http://schemas.microsoft.com/office/drawing/2014/main" id="{00000000-0008-0000-0100-0000E1010000}"/>
            </a:ext>
          </a:extLst>
        </xdr:cNvPr>
        <xdr:cNvSpPr txBox="1"/>
      </xdr:nvSpPr>
      <xdr:spPr>
        <a:xfrm>
          <a:off x="13500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12354</xdr:rowOff>
    </xdr:from>
    <xdr:ext cx="405111" cy="259045"/>
    <xdr:sp macro="" textlink="">
      <xdr:nvSpPr>
        <xdr:cNvPr id="482" name="n_4aveValue【児童館】&#10;有形固定資産減価償却率">
          <a:extLst>
            <a:ext uri="{FF2B5EF4-FFF2-40B4-BE49-F238E27FC236}">
              <a16:creationId xmlns:a16="http://schemas.microsoft.com/office/drawing/2014/main" id="{00000000-0008-0000-0100-0000E2010000}"/>
            </a:ext>
          </a:extLst>
        </xdr:cNvPr>
        <xdr:cNvSpPr txBox="1"/>
      </xdr:nvSpPr>
      <xdr:spPr>
        <a:xfrm>
          <a:off x="12611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483" name="n_1mainValue【児童館】&#10;有形固定資産減価償却率">
          <a:extLst>
            <a:ext uri="{FF2B5EF4-FFF2-40B4-BE49-F238E27FC236}">
              <a16:creationId xmlns:a16="http://schemas.microsoft.com/office/drawing/2014/main" id="{00000000-0008-0000-0100-0000E3010000}"/>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484" name="n_2mainValue【児童館】&#10;有形固定資産減価償却率">
          <a:extLst>
            <a:ext uri="{FF2B5EF4-FFF2-40B4-BE49-F238E27FC236}">
              <a16:creationId xmlns:a16="http://schemas.microsoft.com/office/drawing/2014/main" id="{00000000-0008-0000-0100-0000E4010000}"/>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485" name="n_3mainValue【児童館】&#10;有形固定資産減価償却率">
          <a:extLst>
            <a:ext uri="{FF2B5EF4-FFF2-40B4-BE49-F238E27FC236}">
              <a16:creationId xmlns:a16="http://schemas.microsoft.com/office/drawing/2014/main" id="{00000000-0008-0000-0100-0000E5010000}"/>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486" name="n_4mainValue【児童館】&#10;有形固定資産減価償却率">
          <a:extLst>
            <a:ext uri="{FF2B5EF4-FFF2-40B4-BE49-F238E27FC236}">
              <a16:creationId xmlns:a16="http://schemas.microsoft.com/office/drawing/2014/main" id="{00000000-0008-0000-0100-0000E6010000}"/>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9" name="【児童館】&#10;一人当たり面積グラフ枠">
          <a:extLst>
            <a:ext uri="{FF2B5EF4-FFF2-40B4-BE49-F238E27FC236}">
              <a16:creationId xmlns:a16="http://schemas.microsoft.com/office/drawing/2014/main" id="{00000000-0008-0000-0100-0000FD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11" name="【児童館】&#10;一人当たり面積最小値テキスト">
          <a:extLst>
            <a:ext uri="{FF2B5EF4-FFF2-40B4-BE49-F238E27FC236}">
              <a16:creationId xmlns:a16="http://schemas.microsoft.com/office/drawing/2014/main" id="{00000000-0008-0000-0100-0000FF01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513" name="【児童館】&#10;一人当たり面積最大値テキスト">
          <a:extLst>
            <a:ext uri="{FF2B5EF4-FFF2-40B4-BE49-F238E27FC236}">
              <a16:creationId xmlns:a16="http://schemas.microsoft.com/office/drawing/2014/main" id="{00000000-0008-0000-0100-000001020000}"/>
            </a:ext>
          </a:extLst>
        </xdr:cNvPr>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515" name="【児童館】&#10;一人当たり面積平均値テキスト">
          <a:extLst>
            <a:ext uri="{FF2B5EF4-FFF2-40B4-BE49-F238E27FC236}">
              <a16:creationId xmlns:a16="http://schemas.microsoft.com/office/drawing/2014/main" id="{00000000-0008-0000-0100-000003020000}"/>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516" name="フローチャート: 判断 515">
          <a:extLst>
            <a:ext uri="{FF2B5EF4-FFF2-40B4-BE49-F238E27FC236}">
              <a16:creationId xmlns:a16="http://schemas.microsoft.com/office/drawing/2014/main" id="{00000000-0008-0000-0100-000004020000}"/>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517" name="フローチャート: 判断 516">
          <a:extLst>
            <a:ext uri="{FF2B5EF4-FFF2-40B4-BE49-F238E27FC236}">
              <a16:creationId xmlns:a16="http://schemas.microsoft.com/office/drawing/2014/main" id="{00000000-0008-0000-0100-000005020000}"/>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519" name="フローチャート: 判断 518">
          <a:extLst>
            <a:ext uri="{FF2B5EF4-FFF2-40B4-BE49-F238E27FC236}">
              <a16:creationId xmlns:a16="http://schemas.microsoft.com/office/drawing/2014/main" id="{00000000-0008-0000-0100-000007020000}"/>
            </a:ext>
          </a:extLst>
        </xdr:cNvPr>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520" name="フローチャート: 判断 519">
          <a:extLst>
            <a:ext uri="{FF2B5EF4-FFF2-40B4-BE49-F238E27FC236}">
              <a16:creationId xmlns:a16="http://schemas.microsoft.com/office/drawing/2014/main" id="{00000000-0008-0000-0100-000008020000}"/>
            </a:ext>
          </a:extLst>
        </xdr:cNvPr>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31750</xdr:rowOff>
    </xdr:from>
    <xdr:to>
      <xdr:col>116</xdr:col>
      <xdr:colOff>114300</xdr:colOff>
      <xdr:row>85</xdr:row>
      <xdr:rowOff>133350</xdr:rowOff>
    </xdr:to>
    <xdr:sp macro="" textlink="">
      <xdr:nvSpPr>
        <xdr:cNvPr id="526" name="楕円 525">
          <a:extLst>
            <a:ext uri="{FF2B5EF4-FFF2-40B4-BE49-F238E27FC236}">
              <a16:creationId xmlns:a16="http://schemas.microsoft.com/office/drawing/2014/main" id="{00000000-0008-0000-0100-00000E020000}"/>
            </a:ext>
          </a:extLst>
        </xdr:cNvPr>
        <xdr:cNvSpPr/>
      </xdr:nvSpPr>
      <xdr:spPr>
        <a:xfrm>
          <a:off x="221107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10177</xdr:rowOff>
    </xdr:from>
    <xdr:ext cx="469744" cy="259045"/>
    <xdr:sp macro="" textlink="">
      <xdr:nvSpPr>
        <xdr:cNvPr id="527" name="【児童館】&#10;一人当たり面積該当値テキスト">
          <a:extLst>
            <a:ext uri="{FF2B5EF4-FFF2-40B4-BE49-F238E27FC236}">
              <a16:creationId xmlns:a16="http://schemas.microsoft.com/office/drawing/2014/main" id="{00000000-0008-0000-0100-00000F020000}"/>
            </a:ext>
          </a:extLst>
        </xdr:cNvPr>
        <xdr:cNvSpPr txBox="1"/>
      </xdr:nvSpPr>
      <xdr:spPr>
        <a:xfrm>
          <a:off x="22199600"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31750</xdr:rowOff>
    </xdr:from>
    <xdr:to>
      <xdr:col>112</xdr:col>
      <xdr:colOff>38100</xdr:colOff>
      <xdr:row>85</xdr:row>
      <xdr:rowOff>133350</xdr:rowOff>
    </xdr:to>
    <xdr:sp macro="" textlink="">
      <xdr:nvSpPr>
        <xdr:cNvPr id="528" name="楕円 527">
          <a:extLst>
            <a:ext uri="{FF2B5EF4-FFF2-40B4-BE49-F238E27FC236}">
              <a16:creationId xmlns:a16="http://schemas.microsoft.com/office/drawing/2014/main" id="{00000000-0008-0000-0100-000010020000}"/>
            </a:ext>
          </a:extLst>
        </xdr:cNvPr>
        <xdr:cNvSpPr/>
      </xdr:nvSpPr>
      <xdr:spPr>
        <a:xfrm>
          <a:off x="21272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82550</xdr:rowOff>
    </xdr:from>
    <xdr:to>
      <xdr:col>116</xdr:col>
      <xdr:colOff>63500</xdr:colOff>
      <xdr:row>85</xdr:row>
      <xdr:rowOff>82550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21323300" y="1465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31750</xdr:rowOff>
    </xdr:from>
    <xdr:to>
      <xdr:col>107</xdr:col>
      <xdr:colOff>101600</xdr:colOff>
      <xdr:row>85</xdr:row>
      <xdr:rowOff>133350</xdr:rowOff>
    </xdr:to>
    <xdr:sp macro="" textlink="">
      <xdr:nvSpPr>
        <xdr:cNvPr id="530" name="楕円 529">
          <a:extLst>
            <a:ext uri="{FF2B5EF4-FFF2-40B4-BE49-F238E27FC236}">
              <a16:creationId xmlns:a16="http://schemas.microsoft.com/office/drawing/2014/main" id="{00000000-0008-0000-0100-000012020000}"/>
            </a:ext>
          </a:extLst>
        </xdr:cNvPr>
        <xdr:cNvSpPr/>
      </xdr:nvSpPr>
      <xdr:spPr>
        <a:xfrm>
          <a:off x="20383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82550</xdr:rowOff>
    </xdr:from>
    <xdr:to>
      <xdr:col>111</xdr:col>
      <xdr:colOff>177800</xdr:colOff>
      <xdr:row>85</xdr:row>
      <xdr:rowOff>82550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20434300" y="1465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31750</xdr:rowOff>
    </xdr:from>
    <xdr:to>
      <xdr:col>102</xdr:col>
      <xdr:colOff>165100</xdr:colOff>
      <xdr:row>85</xdr:row>
      <xdr:rowOff>133350</xdr:rowOff>
    </xdr:to>
    <xdr:sp macro="" textlink="">
      <xdr:nvSpPr>
        <xdr:cNvPr id="532" name="楕円 531">
          <a:extLst>
            <a:ext uri="{FF2B5EF4-FFF2-40B4-BE49-F238E27FC236}">
              <a16:creationId xmlns:a16="http://schemas.microsoft.com/office/drawing/2014/main" id="{00000000-0008-0000-0100-000014020000}"/>
            </a:ext>
          </a:extLst>
        </xdr:cNvPr>
        <xdr:cNvSpPr/>
      </xdr:nvSpPr>
      <xdr:spPr>
        <a:xfrm>
          <a:off x="19494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82550</xdr:rowOff>
    </xdr:from>
    <xdr:to>
      <xdr:col>107</xdr:col>
      <xdr:colOff>50800</xdr:colOff>
      <xdr:row>85</xdr:row>
      <xdr:rowOff>82550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9545300" y="1465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31750</xdr:rowOff>
    </xdr:from>
    <xdr:to>
      <xdr:col>98</xdr:col>
      <xdr:colOff>38100</xdr:colOff>
      <xdr:row>85</xdr:row>
      <xdr:rowOff>133350</xdr:rowOff>
    </xdr:to>
    <xdr:sp macro="" textlink="">
      <xdr:nvSpPr>
        <xdr:cNvPr id="534" name="楕円 533">
          <a:extLst>
            <a:ext uri="{FF2B5EF4-FFF2-40B4-BE49-F238E27FC236}">
              <a16:creationId xmlns:a16="http://schemas.microsoft.com/office/drawing/2014/main" id="{00000000-0008-0000-0100-000016020000}"/>
            </a:ext>
          </a:extLst>
        </xdr:cNvPr>
        <xdr:cNvSpPr/>
      </xdr:nvSpPr>
      <xdr:spPr>
        <a:xfrm>
          <a:off x="18605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82550</xdr:rowOff>
    </xdr:from>
    <xdr:to>
      <xdr:col>102</xdr:col>
      <xdr:colOff>114300</xdr:colOff>
      <xdr:row>85</xdr:row>
      <xdr:rowOff>82550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8656300" y="1465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536" name="n_1aveValue【児童館】&#10;一人当たり面積">
          <a:extLst>
            <a:ext uri="{FF2B5EF4-FFF2-40B4-BE49-F238E27FC236}">
              <a16:creationId xmlns:a16="http://schemas.microsoft.com/office/drawing/2014/main" id="{00000000-0008-0000-0100-000018020000}"/>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537" name="n_2aveValue【児童館】&#10;一人当たり面積">
          <a:extLst>
            <a:ext uri="{FF2B5EF4-FFF2-40B4-BE49-F238E27FC236}">
              <a16:creationId xmlns:a16="http://schemas.microsoft.com/office/drawing/2014/main" id="{00000000-0008-0000-0100-000019020000}"/>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118127</xdr:rowOff>
    </xdr:from>
    <xdr:ext cx="469744" cy="259045"/>
    <xdr:sp macro="" textlink="">
      <xdr:nvSpPr>
        <xdr:cNvPr id="538" name="n_3aveValue【児童館】&#10;一人当たり面積">
          <a:extLst>
            <a:ext uri="{FF2B5EF4-FFF2-40B4-BE49-F238E27FC236}">
              <a16:creationId xmlns:a16="http://schemas.microsoft.com/office/drawing/2014/main" id="{00000000-0008-0000-0100-00001A020000}"/>
            </a:ext>
          </a:extLst>
        </xdr:cNvPr>
        <xdr:cNvSpPr txBox="1"/>
      </xdr:nvSpPr>
      <xdr:spPr>
        <a:xfrm>
          <a:off x="19310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130827</xdr:rowOff>
    </xdr:from>
    <xdr:ext cx="469744" cy="259045"/>
    <xdr:sp macro="" textlink="">
      <xdr:nvSpPr>
        <xdr:cNvPr id="539" name="n_4aveValue【児童館】&#10;一人当たり面積">
          <a:extLst>
            <a:ext uri="{FF2B5EF4-FFF2-40B4-BE49-F238E27FC236}">
              <a16:creationId xmlns:a16="http://schemas.microsoft.com/office/drawing/2014/main" id="{00000000-0008-0000-0100-00001B020000}"/>
            </a:ext>
          </a:extLst>
        </xdr:cNvPr>
        <xdr:cNvSpPr txBox="1"/>
      </xdr:nvSpPr>
      <xdr:spPr>
        <a:xfrm>
          <a:off x="18421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124477</xdr:rowOff>
    </xdr:from>
    <xdr:ext cx="469744" cy="259045"/>
    <xdr:sp macro="" textlink="">
      <xdr:nvSpPr>
        <xdr:cNvPr id="540" name="n_1mainValue【児童館】&#10;一人当たり面積">
          <a:extLst>
            <a:ext uri="{FF2B5EF4-FFF2-40B4-BE49-F238E27FC236}">
              <a16:creationId xmlns:a16="http://schemas.microsoft.com/office/drawing/2014/main" id="{00000000-0008-0000-0100-00001C020000}"/>
            </a:ext>
          </a:extLst>
        </xdr:cNvPr>
        <xdr:cNvSpPr txBox="1"/>
      </xdr:nvSpPr>
      <xdr:spPr>
        <a:xfrm>
          <a:off x="21075727"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124477</xdr:rowOff>
    </xdr:from>
    <xdr:ext cx="469744" cy="259045"/>
    <xdr:sp macro="" textlink="">
      <xdr:nvSpPr>
        <xdr:cNvPr id="541" name="n_2mainValue【児童館】&#10;一人当たり面積">
          <a:extLst>
            <a:ext uri="{FF2B5EF4-FFF2-40B4-BE49-F238E27FC236}">
              <a16:creationId xmlns:a16="http://schemas.microsoft.com/office/drawing/2014/main" id="{00000000-0008-0000-0100-00001D020000}"/>
            </a:ext>
          </a:extLst>
        </xdr:cNvPr>
        <xdr:cNvSpPr txBox="1"/>
      </xdr:nvSpPr>
      <xdr:spPr>
        <a:xfrm>
          <a:off x="20199427"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124477</xdr:rowOff>
    </xdr:from>
    <xdr:ext cx="469744" cy="259045"/>
    <xdr:sp macro="" textlink="">
      <xdr:nvSpPr>
        <xdr:cNvPr id="542" name="n_3mainValue【児童館】&#10;一人当たり面積">
          <a:extLst>
            <a:ext uri="{FF2B5EF4-FFF2-40B4-BE49-F238E27FC236}">
              <a16:creationId xmlns:a16="http://schemas.microsoft.com/office/drawing/2014/main" id="{00000000-0008-0000-0100-00001E020000}"/>
            </a:ext>
          </a:extLst>
        </xdr:cNvPr>
        <xdr:cNvSpPr txBox="1"/>
      </xdr:nvSpPr>
      <xdr:spPr>
        <a:xfrm>
          <a:off x="19310427"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124477</xdr:rowOff>
    </xdr:from>
    <xdr:ext cx="469744" cy="259045"/>
    <xdr:sp macro="" textlink="">
      <xdr:nvSpPr>
        <xdr:cNvPr id="543" name="n_4mainValue【児童館】&#10;一人当たり面積">
          <a:extLst>
            <a:ext uri="{FF2B5EF4-FFF2-40B4-BE49-F238E27FC236}">
              <a16:creationId xmlns:a16="http://schemas.microsoft.com/office/drawing/2014/main" id="{00000000-0008-0000-0100-00001F020000}"/>
            </a:ext>
          </a:extLst>
        </xdr:cNvPr>
        <xdr:cNvSpPr txBox="1"/>
      </xdr:nvSpPr>
      <xdr:spPr>
        <a:xfrm>
          <a:off x="18421427"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公民館】&#10;有形固定資産減価償却率グラフ枠">
          <a:extLst>
            <a:ext uri="{FF2B5EF4-FFF2-40B4-BE49-F238E27FC236}">
              <a16:creationId xmlns:a16="http://schemas.microsoft.com/office/drawing/2014/main" id="{00000000-0008-0000-0100-00003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70" name="【公民館】&#10;有形固定資産減価償却率最小値テキスト">
          <a:extLst>
            <a:ext uri="{FF2B5EF4-FFF2-40B4-BE49-F238E27FC236}">
              <a16:creationId xmlns:a16="http://schemas.microsoft.com/office/drawing/2014/main" id="{00000000-0008-0000-0100-00003A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572" name="【公民館】&#10;有形固定資産減価償却率最大値テキスト">
          <a:extLst>
            <a:ext uri="{FF2B5EF4-FFF2-40B4-BE49-F238E27FC236}">
              <a16:creationId xmlns:a16="http://schemas.microsoft.com/office/drawing/2014/main" id="{00000000-0008-0000-0100-00003C020000}"/>
            </a:ext>
          </a:extLst>
        </xdr:cNvPr>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110326</xdr:rowOff>
    </xdr:from>
    <xdr:ext cx="405111" cy="259045"/>
    <xdr:sp macro="" textlink="">
      <xdr:nvSpPr>
        <xdr:cNvPr id="574" name="【公民館】&#10;有形固定資産減価償却率平均値テキスト">
          <a:extLst>
            <a:ext uri="{FF2B5EF4-FFF2-40B4-BE49-F238E27FC236}">
              <a16:creationId xmlns:a16="http://schemas.microsoft.com/office/drawing/2014/main" id="{00000000-0008-0000-0100-00003E020000}"/>
            </a:ext>
          </a:extLst>
        </xdr:cNvPr>
        <xdr:cNvSpPr txBox="1"/>
      </xdr:nvSpPr>
      <xdr:spPr>
        <a:xfrm>
          <a:off x="16357600" y="1794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575" name="フローチャート: 判断 574">
          <a:extLst>
            <a:ext uri="{FF2B5EF4-FFF2-40B4-BE49-F238E27FC236}">
              <a16:creationId xmlns:a16="http://schemas.microsoft.com/office/drawing/2014/main" id="{00000000-0008-0000-0100-00003F020000}"/>
            </a:ext>
          </a:extLst>
        </xdr:cNvPr>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576" name="フローチャート: 判断 575">
          <a:extLst>
            <a:ext uri="{FF2B5EF4-FFF2-40B4-BE49-F238E27FC236}">
              <a16:creationId xmlns:a16="http://schemas.microsoft.com/office/drawing/2014/main" id="{00000000-0008-0000-0100-000040020000}"/>
            </a:ext>
          </a:extLst>
        </xdr:cNvPr>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577" name="フローチャート: 判断 576">
          <a:extLst>
            <a:ext uri="{FF2B5EF4-FFF2-40B4-BE49-F238E27FC236}">
              <a16:creationId xmlns:a16="http://schemas.microsoft.com/office/drawing/2014/main" id="{00000000-0008-0000-0100-000041020000}"/>
            </a:ext>
          </a:extLst>
        </xdr:cNvPr>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578" name="フローチャート: 判断 577">
          <a:extLst>
            <a:ext uri="{FF2B5EF4-FFF2-40B4-BE49-F238E27FC236}">
              <a16:creationId xmlns:a16="http://schemas.microsoft.com/office/drawing/2014/main" id="{00000000-0008-0000-0100-000042020000}"/>
            </a:ext>
          </a:extLst>
        </xdr:cNvPr>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579" name="フローチャート: 判断 578">
          <a:extLst>
            <a:ext uri="{FF2B5EF4-FFF2-40B4-BE49-F238E27FC236}">
              <a16:creationId xmlns:a16="http://schemas.microsoft.com/office/drawing/2014/main" id="{00000000-0008-0000-0100-000043020000}"/>
            </a:ext>
          </a:extLst>
        </xdr:cNvPr>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23768</xdr:rowOff>
    </xdr:from>
    <xdr:to>
      <xdr:col>85</xdr:col>
      <xdr:colOff>177800</xdr:colOff>
      <xdr:row>108</xdr:row>
      <xdr:rowOff>125368</xdr:rowOff>
    </xdr:to>
    <xdr:sp macro="" textlink="">
      <xdr:nvSpPr>
        <xdr:cNvPr id="585" name="楕円 584">
          <a:extLst>
            <a:ext uri="{FF2B5EF4-FFF2-40B4-BE49-F238E27FC236}">
              <a16:creationId xmlns:a16="http://schemas.microsoft.com/office/drawing/2014/main" id="{00000000-0008-0000-0100-000049020000}"/>
            </a:ext>
          </a:extLst>
        </xdr:cNvPr>
        <xdr:cNvSpPr/>
      </xdr:nvSpPr>
      <xdr:spPr>
        <a:xfrm>
          <a:off x="162687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2195</xdr:rowOff>
    </xdr:from>
    <xdr:ext cx="405111" cy="259045"/>
    <xdr:sp macro="" textlink="">
      <xdr:nvSpPr>
        <xdr:cNvPr id="586" name="【公民館】&#10;有形固定資産減価償却率該当値テキスト">
          <a:extLst>
            <a:ext uri="{FF2B5EF4-FFF2-40B4-BE49-F238E27FC236}">
              <a16:creationId xmlns:a16="http://schemas.microsoft.com/office/drawing/2014/main" id="{00000000-0008-0000-0100-00004A020000}"/>
            </a:ext>
          </a:extLst>
        </xdr:cNvPr>
        <xdr:cNvSpPr txBox="1"/>
      </xdr:nvSpPr>
      <xdr:spPr>
        <a:xfrm>
          <a:off x="16357600" y="1851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162561</xdr:rowOff>
    </xdr:from>
    <xdr:to>
      <xdr:col>81</xdr:col>
      <xdr:colOff>101600</xdr:colOff>
      <xdr:row>108</xdr:row>
      <xdr:rowOff>92711</xdr:rowOff>
    </xdr:to>
    <xdr:sp macro="" textlink="">
      <xdr:nvSpPr>
        <xdr:cNvPr id="587" name="楕円 586">
          <a:extLst>
            <a:ext uri="{FF2B5EF4-FFF2-40B4-BE49-F238E27FC236}">
              <a16:creationId xmlns:a16="http://schemas.microsoft.com/office/drawing/2014/main" id="{00000000-0008-0000-0100-00004B020000}"/>
            </a:ext>
          </a:extLst>
        </xdr:cNvPr>
        <xdr:cNvSpPr/>
      </xdr:nvSpPr>
      <xdr:spPr>
        <a:xfrm>
          <a:off x="15430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41911</xdr:rowOff>
    </xdr:from>
    <xdr:to>
      <xdr:col>85</xdr:col>
      <xdr:colOff>127000</xdr:colOff>
      <xdr:row>108</xdr:row>
      <xdr:rowOff>74568</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5481300" y="1855851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129902</xdr:rowOff>
    </xdr:from>
    <xdr:to>
      <xdr:col>76</xdr:col>
      <xdr:colOff>165100</xdr:colOff>
      <xdr:row>108</xdr:row>
      <xdr:rowOff>60052</xdr:rowOff>
    </xdr:to>
    <xdr:sp macro="" textlink="">
      <xdr:nvSpPr>
        <xdr:cNvPr id="589" name="楕円 588">
          <a:extLst>
            <a:ext uri="{FF2B5EF4-FFF2-40B4-BE49-F238E27FC236}">
              <a16:creationId xmlns:a16="http://schemas.microsoft.com/office/drawing/2014/main" id="{00000000-0008-0000-0100-00004D020000}"/>
            </a:ext>
          </a:extLst>
        </xdr:cNvPr>
        <xdr:cNvSpPr/>
      </xdr:nvSpPr>
      <xdr:spPr>
        <a:xfrm>
          <a:off x="14541500" y="184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9252</xdr:rowOff>
    </xdr:from>
    <xdr:to>
      <xdr:col>81</xdr:col>
      <xdr:colOff>50800</xdr:colOff>
      <xdr:row>108</xdr:row>
      <xdr:rowOff>41911</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4592300" y="1852585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97245</xdr:rowOff>
    </xdr:from>
    <xdr:to>
      <xdr:col>72</xdr:col>
      <xdr:colOff>38100</xdr:colOff>
      <xdr:row>108</xdr:row>
      <xdr:rowOff>27395</xdr:rowOff>
    </xdr:to>
    <xdr:sp macro="" textlink="">
      <xdr:nvSpPr>
        <xdr:cNvPr id="591" name="楕円 590">
          <a:extLst>
            <a:ext uri="{FF2B5EF4-FFF2-40B4-BE49-F238E27FC236}">
              <a16:creationId xmlns:a16="http://schemas.microsoft.com/office/drawing/2014/main" id="{00000000-0008-0000-0100-00004F020000}"/>
            </a:ext>
          </a:extLst>
        </xdr:cNvPr>
        <xdr:cNvSpPr/>
      </xdr:nvSpPr>
      <xdr:spPr>
        <a:xfrm>
          <a:off x="136525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148045</xdr:rowOff>
    </xdr:from>
    <xdr:to>
      <xdr:col>76</xdr:col>
      <xdr:colOff>114300</xdr:colOff>
      <xdr:row>108</xdr:row>
      <xdr:rowOff>9252</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3703300" y="1849319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64588</xdr:rowOff>
    </xdr:from>
    <xdr:to>
      <xdr:col>67</xdr:col>
      <xdr:colOff>101600</xdr:colOff>
      <xdr:row>107</xdr:row>
      <xdr:rowOff>166188</xdr:rowOff>
    </xdr:to>
    <xdr:sp macro="" textlink="">
      <xdr:nvSpPr>
        <xdr:cNvPr id="593" name="楕円 592">
          <a:extLst>
            <a:ext uri="{FF2B5EF4-FFF2-40B4-BE49-F238E27FC236}">
              <a16:creationId xmlns:a16="http://schemas.microsoft.com/office/drawing/2014/main" id="{00000000-0008-0000-0100-000051020000}"/>
            </a:ext>
          </a:extLst>
        </xdr:cNvPr>
        <xdr:cNvSpPr/>
      </xdr:nvSpPr>
      <xdr:spPr>
        <a:xfrm>
          <a:off x="127635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115388</xdr:rowOff>
    </xdr:from>
    <xdr:to>
      <xdr:col>71</xdr:col>
      <xdr:colOff>177800</xdr:colOff>
      <xdr:row>107</xdr:row>
      <xdr:rowOff>148045</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2814300" y="1846053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24328</xdr:rowOff>
    </xdr:from>
    <xdr:ext cx="405111" cy="259045"/>
    <xdr:sp macro="" textlink="">
      <xdr:nvSpPr>
        <xdr:cNvPr id="595" name="n_1aveValue【公民館】&#10;有形固定資産減価償却率">
          <a:extLst>
            <a:ext uri="{FF2B5EF4-FFF2-40B4-BE49-F238E27FC236}">
              <a16:creationId xmlns:a16="http://schemas.microsoft.com/office/drawing/2014/main" id="{00000000-0008-0000-0100-000053020000}"/>
            </a:ext>
          </a:extLst>
        </xdr:cNvPr>
        <xdr:cNvSpPr txBox="1"/>
      </xdr:nvSpPr>
      <xdr:spPr>
        <a:xfrm>
          <a:off x="152660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17797</xdr:rowOff>
    </xdr:from>
    <xdr:ext cx="405111" cy="259045"/>
    <xdr:sp macro="" textlink="">
      <xdr:nvSpPr>
        <xdr:cNvPr id="596" name="n_2aveValue【公民館】&#10;有形固定資産減価償却率">
          <a:extLst>
            <a:ext uri="{FF2B5EF4-FFF2-40B4-BE49-F238E27FC236}">
              <a16:creationId xmlns:a16="http://schemas.microsoft.com/office/drawing/2014/main" id="{00000000-0008-0000-0100-000054020000}"/>
            </a:ext>
          </a:extLst>
        </xdr:cNvPr>
        <xdr:cNvSpPr txBox="1"/>
      </xdr:nvSpPr>
      <xdr:spPr>
        <a:xfrm>
          <a:off x="14389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171285</xdr:rowOff>
    </xdr:from>
    <xdr:ext cx="405111" cy="259045"/>
    <xdr:sp macro="" textlink="">
      <xdr:nvSpPr>
        <xdr:cNvPr id="597" name="n_3aveValue【公民館】&#10;有形固定資産減価償却率">
          <a:extLst>
            <a:ext uri="{FF2B5EF4-FFF2-40B4-BE49-F238E27FC236}">
              <a16:creationId xmlns:a16="http://schemas.microsoft.com/office/drawing/2014/main" id="{00000000-0008-0000-0100-000055020000}"/>
            </a:ext>
          </a:extLst>
        </xdr:cNvPr>
        <xdr:cNvSpPr txBox="1"/>
      </xdr:nvSpPr>
      <xdr:spPr>
        <a:xfrm>
          <a:off x="13500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598" name="n_4aveValue【公民館】&#10;有形固定資産減価償却率">
          <a:extLst>
            <a:ext uri="{FF2B5EF4-FFF2-40B4-BE49-F238E27FC236}">
              <a16:creationId xmlns:a16="http://schemas.microsoft.com/office/drawing/2014/main" id="{00000000-0008-0000-0100-000056020000}"/>
            </a:ext>
          </a:extLst>
        </xdr:cNvPr>
        <xdr:cNvSpPr txBox="1"/>
      </xdr:nvSpPr>
      <xdr:spPr>
        <a:xfrm>
          <a:off x="12611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83838</xdr:rowOff>
    </xdr:from>
    <xdr:ext cx="405111" cy="259045"/>
    <xdr:sp macro="" textlink="">
      <xdr:nvSpPr>
        <xdr:cNvPr id="599" name="n_1mainValue【公民館】&#10;有形固定資産減価償却率">
          <a:extLst>
            <a:ext uri="{FF2B5EF4-FFF2-40B4-BE49-F238E27FC236}">
              <a16:creationId xmlns:a16="http://schemas.microsoft.com/office/drawing/2014/main" id="{00000000-0008-0000-0100-000057020000}"/>
            </a:ext>
          </a:extLst>
        </xdr:cNvPr>
        <xdr:cNvSpPr txBox="1"/>
      </xdr:nvSpPr>
      <xdr:spPr>
        <a:xfrm>
          <a:off x="15266044"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51179</xdr:rowOff>
    </xdr:from>
    <xdr:ext cx="405111" cy="259045"/>
    <xdr:sp macro="" textlink="">
      <xdr:nvSpPr>
        <xdr:cNvPr id="600" name="n_2mainValue【公民館】&#10;有形固定資産減価償却率">
          <a:extLst>
            <a:ext uri="{FF2B5EF4-FFF2-40B4-BE49-F238E27FC236}">
              <a16:creationId xmlns:a16="http://schemas.microsoft.com/office/drawing/2014/main" id="{00000000-0008-0000-0100-000058020000}"/>
            </a:ext>
          </a:extLst>
        </xdr:cNvPr>
        <xdr:cNvSpPr txBox="1"/>
      </xdr:nvSpPr>
      <xdr:spPr>
        <a:xfrm>
          <a:off x="14389744" y="1856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18522</xdr:rowOff>
    </xdr:from>
    <xdr:ext cx="405111" cy="259045"/>
    <xdr:sp macro="" textlink="">
      <xdr:nvSpPr>
        <xdr:cNvPr id="601" name="n_3mainValue【公民館】&#10;有形固定資産減価償却率">
          <a:extLst>
            <a:ext uri="{FF2B5EF4-FFF2-40B4-BE49-F238E27FC236}">
              <a16:creationId xmlns:a16="http://schemas.microsoft.com/office/drawing/2014/main" id="{00000000-0008-0000-0100-000059020000}"/>
            </a:ext>
          </a:extLst>
        </xdr:cNvPr>
        <xdr:cNvSpPr txBox="1"/>
      </xdr:nvSpPr>
      <xdr:spPr>
        <a:xfrm>
          <a:off x="13500744" y="1853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157315</xdr:rowOff>
    </xdr:from>
    <xdr:ext cx="405111" cy="259045"/>
    <xdr:sp macro="" textlink="">
      <xdr:nvSpPr>
        <xdr:cNvPr id="602" name="n_4mainValue【公民館】&#10;有形固定資産減価償却率">
          <a:extLst>
            <a:ext uri="{FF2B5EF4-FFF2-40B4-BE49-F238E27FC236}">
              <a16:creationId xmlns:a16="http://schemas.microsoft.com/office/drawing/2014/main" id="{00000000-0008-0000-0100-00005A020000}"/>
            </a:ext>
          </a:extLst>
        </xdr:cNvPr>
        <xdr:cNvSpPr txBox="1"/>
      </xdr:nvSpPr>
      <xdr:spPr>
        <a:xfrm>
          <a:off x="12611744" y="1850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7" name="【公民館】&#10;一人当たり面積グラフ枠">
          <a:extLst>
            <a:ext uri="{FF2B5EF4-FFF2-40B4-BE49-F238E27FC236}">
              <a16:creationId xmlns:a16="http://schemas.microsoft.com/office/drawing/2014/main" id="{00000000-0008-0000-0100-000073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29" name="【公民館】&#10;一人当たり面積最小値テキスト">
          <a:extLst>
            <a:ext uri="{FF2B5EF4-FFF2-40B4-BE49-F238E27FC236}">
              <a16:creationId xmlns:a16="http://schemas.microsoft.com/office/drawing/2014/main" id="{00000000-0008-0000-0100-000075020000}"/>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631" name="【公民館】&#10;一人当たり面積最大値テキスト">
          <a:extLst>
            <a:ext uri="{FF2B5EF4-FFF2-40B4-BE49-F238E27FC236}">
              <a16:creationId xmlns:a16="http://schemas.microsoft.com/office/drawing/2014/main" id="{00000000-0008-0000-0100-000077020000}"/>
            </a:ext>
          </a:extLst>
        </xdr:cNvPr>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78939</xdr:rowOff>
    </xdr:from>
    <xdr:ext cx="469744" cy="259045"/>
    <xdr:sp macro="" textlink="">
      <xdr:nvSpPr>
        <xdr:cNvPr id="633" name="【公民館】&#10;一人当たり面積平均値テキスト">
          <a:extLst>
            <a:ext uri="{FF2B5EF4-FFF2-40B4-BE49-F238E27FC236}">
              <a16:creationId xmlns:a16="http://schemas.microsoft.com/office/drawing/2014/main" id="{00000000-0008-0000-0100-000079020000}"/>
            </a:ext>
          </a:extLst>
        </xdr:cNvPr>
        <xdr:cNvSpPr txBox="1"/>
      </xdr:nvSpPr>
      <xdr:spPr>
        <a:xfrm>
          <a:off x="22199600" y="18252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634" name="フローチャート: 判断 633">
          <a:extLst>
            <a:ext uri="{FF2B5EF4-FFF2-40B4-BE49-F238E27FC236}">
              <a16:creationId xmlns:a16="http://schemas.microsoft.com/office/drawing/2014/main" id="{00000000-0008-0000-0100-00007A020000}"/>
            </a:ext>
          </a:extLst>
        </xdr:cNvPr>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635" name="フローチャート: 判断 634">
          <a:extLst>
            <a:ext uri="{FF2B5EF4-FFF2-40B4-BE49-F238E27FC236}">
              <a16:creationId xmlns:a16="http://schemas.microsoft.com/office/drawing/2014/main" id="{00000000-0008-0000-0100-00007B020000}"/>
            </a:ext>
          </a:extLst>
        </xdr:cNvPr>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636" name="フローチャート: 判断 635">
          <a:extLst>
            <a:ext uri="{FF2B5EF4-FFF2-40B4-BE49-F238E27FC236}">
              <a16:creationId xmlns:a16="http://schemas.microsoft.com/office/drawing/2014/main" id="{00000000-0008-0000-0100-00007C020000}"/>
            </a:ext>
          </a:extLst>
        </xdr:cNvPr>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637" name="フローチャート: 判断 636">
          <a:extLst>
            <a:ext uri="{FF2B5EF4-FFF2-40B4-BE49-F238E27FC236}">
              <a16:creationId xmlns:a16="http://schemas.microsoft.com/office/drawing/2014/main" id="{00000000-0008-0000-0100-00007D020000}"/>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638" name="フローチャート: 判断 637">
          <a:extLst>
            <a:ext uri="{FF2B5EF4-FFF2-40B4-BE49-F238E27FC236}">
              <a16:creationId xmlns:a16="http://schemas.microsoft.com/office/drawing/2014/main" id="{00000000-0008-0000-0100-00007E020000}"/>
            </a:ext>
          </a:extLst>
        </xdr:cNvPr>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17236</xdr:rowOff>
    </xdr:from>
    <xdr:to>
      <xdr:col>116</xdr:col>
      <xdr:colOff>114300</xdr:colOff>
      <xdr:row>105</xdr:row>
      <xdr:rowOff>118836</xdr:rowOff>
    </xdr:to>
    <xdr:sp macro="" textlink="">
      <xdr:nvSpPr>
        <xdr:cNvPr id="644" name="楕円 643">
          <a:extLst>
            <a:ext uri="{FF2B5EF4-FFF2-40B4-BE49-F238E27FC236}">
              <a16:creationId xmlns:a16="http://schemas.microsoft.com/office/drawing/2014/main" id="{00000000-0008-0000-0100-000084020000}"/>
            </a:ext>
          </a:extLst>
        </xdr:cNvPr>
        <xdr:cNvSpPr/>
      </xdr:nvSpPr>
      <xdr:spPr>
        <a:xfrm>
          <a:off x="221107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40113</xdr:rowOff>
    </xdr:from>
    <xdr:ext cx="469744" cy="259045"/>
    <xdr:sp macro="" textlink="">
      <xdr:nvSpPr>
        <xdr:cNvPr id="645" name="【公民館】&#10;一人当たり面積該当値テキスト">
          <a:extLst>
            <a:ext uri="{FF2B5EF4-FFF2-40B4-BE49-F238E27FC236}">
              <a16:creationId xmlns:a16="http://schemas.microsoft.com/office/drawing/2014/main" id="{00000000-0008-0000-0100-000085020000}"/>
            </a:ext>
          </a:extLst>
        </xdr:cNvPr>
        <xdr:cNvSpPr txBox="1"/>
      </xdr:nvSpPr>
      <xdr:spPr>
        <a:xfrm>
          <a:off x="22199600" y="1787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20501</xdr:rowOff>
    </xdr:from>
    <xdr:to>
      <xdr:col>112</xdr:col>
      <xdr:colOff>38100</xdr:colOff>
      <xdr:row>105</xdr:row>
      <xdr:rowOff>122101</xdr:rowOff>
    </xdr:to>
    <xdr:sp macro="" textlink="">
      <xdr:nvSpPr>
        <xdr:cNvPr id="646" name="楕円 645">
          <a:extLst>
            <a:ext uri="{FF2B5EF4-FFF2-40B4-BE49-F238E27FC236}">
              <a16:creationId xmlns:a16="http://schemas.microsoft.com/office/drawing/2014/main" id="{00000000-0008-0000-0100-000086020000}"/>
            </a:ext>
          </a:extLst>
        </xdr:cNvPr>
        <xdr:cNvSpPr/>
      </xdr:nvSpPr>
      <xdr:spPr>
        <a:xfrm>
          <a:off x="21272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68036</xdr:rowOff>
    </xdr:from>
    <xdr:to>
      <xdr:col>116</xdr:col>
      <xdr:colOff>63500</xdr:colOff>
      <xdr:row>105</xdr:row>
      <xdr:rowOff>71301</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flipV="1">
          <a:off x="21323300" y="1807028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23768</xdr:rowOff>
    </xdr:from>
    <xdr:to>
      <xdr:col>107</xdr:col>
      <xdr:colOff>101600</xdr:colOff>
      <xdr:row>105</xdr:row>
      <xdr:rowOff>125368</xdr:rowOff>
    </xdr:to>
    <xdr:sp macro="" textlink="">
      <xdr:nvSpPr>
        <xdr:cNvPr id="648" name="楕円 647">
          <a:extLst>
            <a:ext uri="{FF2B5EF4-FFF2-40B4-BE49-F238E27FC236}">
              <a16:creationId xmlns:a16="http://schemas.microsoft.com/office/drawing/2014/main" id="{00000000-0008-0000-0100-000088020000}"/>
            </a:ext>
          </a:extLst>
        </xdr:cNvPr>
        <xdr:cNvSpPr/>
      </xdr:nvSpPr>
      <xdr:spPr>
        <a:xfrm>
          <a:off x="20383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71301</xdr:rowOff>
    </xdr:from>
    <xdr:to>
      <xdr:col>111</xdr:col>
      <xdr:colOff>177800</xdr:colOff>
      <xdr:row>105</xdr:row>
      <xdr:rowOff>74568</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flipV="1">
          <a:off x="20434300" y="180735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23768</xdr:rowOff>
    </xdr:from>
    <xdr:to>
      <xdr:col>102</xdr:col>
      <xdr:colOff>165100</xdr:colOff>
      <xdr:row>105</xdr:row>
      <xdr:rowOff>125368</xdr:rowOff>
    </xdr:to>
    <xdr:sp macro="" textlink="">
      <xdr:nvSpPr>
        <xdr:cNvPr id="650" name="楕円 649">
          <a:extLst>
            <a:ext uri="{FF2B5EF4-FFF2-40B4-BE49-F238E27FC236}">
              <a16:creationId xmlns:a16="http://schemas.microsoft.com/office/drawing/2014/main" id="{00000000-0008-0000-0100-00008A020000}"/>
            </a:ext>
          </a:extLst>
        </xdr:cNvPr>
        <xdr:cNvSpPr/>
      </xdr:nvSpPr>
      <xdr:spPr>
        <a:xfrm>
          <a:off x="19494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74568</xdr:rowOff>
    </xdr:from>
    <xdr:to>
      <xdr:col>107</xdr:col>
      <xdr:colOff>50800</xdr:colOff>
      <xdr:row>105</xdr:row>
      <xdr:rowOff>74568</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9545300" y="180768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27032</xdr:rowOff>
    </xdr:from>
    <xdr:to>
      <xdr:col>98</xdr:col>
      <xdr:colOff>38100</xdr:colOff>
      <xdr:row>105</xdr:row>
      <xdr:rowOff>128632</xdr:rowOff>
    </xdr:to>
    <xdr:sp macro="" textlink="">
      <xdr:nvSpPr>
        <xdr:cNvPr id="652" name="楕円 651">
          <a:extLst>
            <a:ext uri="{FF2B5EF4-FFF2-40B4-BE49-F238E27FC236}">
              <a16:creationId xmlns:a16="http://schemas.microsoft.com/office/drawing/2014/main" id="{00000000-0008-0000-0100-00008C020000}"/>
            </a:ext>
          </a:extLst>
        </xdr:cNvPr>
        <xdr:cNvSpPr/>
      </xdr:nvSpPr>
      <xdr:spPr>
        <a:xfrm>
          <a:off x="18605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74568</xdr:rowOff>
    </xdr:from>
    <xdr:to>
      <xdr:col>102</xdr:col>
      <xdr:colOff>114300</xdr:colOff>
      <xdr:row>105</xdr:row>
      <xdr:rowOff>77832</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flipV="1">
          <a:off x="18656300" y="180768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654" name="n_1aveValue【公民館】&#10;一人当たり面積">
          <a:extLst>
            <a:ext uri="{FF2B5EF4-FFF2-40B4-BE49-F238E27FC236}">
              <a16:creationId xmlns:a16="http://schemas.microsoft.com/office/drawing/2014/main" id="{00000000-0008-0000-0100-00008E020000}"/>
            </a:ext>
          </a:extLst>
        </xdr:cNvPr>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28320</xdr:rowOff>
    </xdr:from>
    <xdr:ext cx="469744" cy="259045"/>
    <xdr:sp macro="" textlink="">
      <xdr:nvSpPr>
        <xdr:cNvPr id="655" name="n_2aveValue【公民館】&#10;一人当たり面積">
          <a:extLst>
            <a:ext uri="{FF2B5EF4-FFF2-40B4-BE49-F238E27FC236}">
              <a16:creationId xmlns:a16="http://schemas.microsoft.com/office/drawing/2014/main" id="{00000000-0008-0000-0100-00008F020000}"/>
            </a:ext>
          </a:extLst>
        </xdr:cNvPr>
        <xdr:cNvSpPr txBox="1"/>
      </xdr:nvSpPr>
      <xdr:spPr>
        <a:xfrm>
          <a:off x="20199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656" name="n_3aveValue【公民館】&#10;一人当たり面積">
          <a:extLst>
            <a:ext uri="{FF2B5EF4-FFF2-40B4-BE49-F238E27FC236}">
              <a16:creationId xmlns:a16="http://schemas.microsoft.com/office/drawing/2014/main" id="{00000000-0008-0000-0100-000090020000}"/>
            </a:ext>
          </a:extLst>
        </xdr:cNvPr>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5459</xdr:rowOff>
    </xdr:from>
    <xdr:ext cx="469744" cy="259045"/>
    <xdr:sp macro="" textlink="">
      <xdr:nvSpPr>
        <xdr:cNvPr id="657" name="n_4aveValue【公民館】&#10;一人当たり面積">
          <a:extLst>
            <a:ext uri="{FF2B5EF4-FFF2-40B4-BE49-F238E27FC236}">
              <a16:creationId xmlns:a16="http://schemas.microsoft.com/office/drawing/2014/main" id="{00000000-0008-0000-0100-000091020000}"/>
            </a:ext>
          </a:extLst>
        </xdr:cNvPr>
        <xdr:cNvSpPr txBox="1"/>
      </xdr:nvSpPr>
      <xdr:spPr>
        <a:xfrm>
          <a:off x="18421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138628</xdr:rowOff>
    </xdr:from>
    <xdr:ext cx="469744" cy="259045"/>
    <xdr:sp macro="" textlink="">
      <xdr:nvSpPr>
        <xdr:cNvPr id="658" name="n_1mainValue【公民館】&#10;一人当たり面積">
          <a:extLst>
            <a:ext uri="{FF2B5EF4-FFF2-40B4-BE49-F238E27FC236}">
              <a16:creationId xmlns:a16="http://schemas.microsoft.com/office/drawing/2014/main" id="{00000000-0008-0000-0100-000092020000}"/>
            </a:ext>
          </a:extLst>
        </xdr:cNvPr>
        <xdr:cNvSpPr txBox="1"/>
      </xdr:nvSpPr>
      <xdr:spPr>
        <a:xfrm>
          <a:off x="21075727" y="1779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141895</xdr:rowOff>
    </xdr:from>
    <xdr:ext cx="469744" cy="259045"/>
    <xdr:sp macro="" textlink="">
      <xdr:nvSpPr>
        <xdr:cNvPr id="659" name="n_2mainValue【公民館】&#10;一人当たり面積">
          <a:extLst>
            <a:ext uri="{FF2B5EF4-FFF2-40B4-BE49-F238E27FC236}">
              <a16:creationId xmlns:a16="http://schemas.microsoft.com/office/drawing/2014/main" id="{00000000-0008-0000-0100-000093020000}"/>
            </a:ext>
          </a:extLst>
        </xdr:cNvPr>
        <xdr:cNvSpPr txBox="1"/>
      </xdr:nvSpPr>
      <xdr:spPr>
        <a:xfrm>
          <a:off x="20199427" y="1780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141895</xdr:rowOff>
    </xdr:from>
    <xdr:ext cx="469744" cy="259045"/>
    <xdr:sp macro="" textlink="">
      <xdr:nvSpPr>
        <xdr:cNvPr id="660" name="n_3mainValue【公民館】&#10;一人当たり面積">
          <a:extLst>
            <a:ext uri="{FF2B5EF4-FFF2-40B4-BE49-F238E27FC236}">
              <a16:creationId xmlns:a16="http://schemas.microsoft.com/office/drawing/2014/main" id="{00000000-0008-0000-0100-000094020000}"/>
            </a:ext>
          </a:extLst>
        </xdr:cNvPr>
        <xdr:cNvSpPr txBox="1"/>
      </xdr:nvSpPr>
      <xdr:spPr>
        <a:xfrm>
          <a:off x="19310427" y="1780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145159</xdr:rowOff>
    </xdr:from>
    <xdr:ext cx="469744" cy="259045"/>
    <xdr:sp macro="" textlink="">
      <xdr:nvSpPr>
        <xdr:cNvPr id="661" name="n_4mainValue【公民館】&#10;一人当たり面積">
          <a:extLst>
            <a:ext uri="{FF2B5EF4-FFF2-40B4-BE49-F238E27FC236}">
              <a16:creationId xmlns:a16="http://schemas.microsoft.com/office/drawing/2014/main" id="{00000000-0008-0000-0100-000095020000}"/>
            </a:ext>
          </a:extLst>
        </xdr:cNvPr>
        <xdr:cNvSpPr txBox="1"/>
      </xdr:nvSpPr>
      <xdr:spPr>
        <a:xfrm>
          <a:off x="18421427" y="178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学校施設、児童館、公民館における有形固定資産減価償却率が類似団体平均値よりも高い理由は、昭和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前後に建築された建物が多く、大規模改修等の改修工事を行っていないのが原因と考える。ただし児童館に関しては、令和３年度中に新こども館が開館予定であるため改善するものと思われる。他の施設に関しても、町民のニーズ、利用状況等を踏まえ多討しつつ公共施設等総合管理計画を基にバランスに優れた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22,096
21,703
10.30
9,917,471
9,416,288
420,678
4,795,482
6,774,592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112485</xdr:rowOff>
    </xdr:from>
    <xdr:to>
      <xdr:col>24</xdr:col>
      <xdr:colOff>114300</xdr:colOff>
      <xdr:row>64</xdr:row>
      <xdr:rowOff>42635</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109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90912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1089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105954</xdr:rowOff>
    </xdr:from>
    <xdr:to>
      <xdr:col>20</xdr:col>
      <xdr:colOff>38100</xdr:colOff>
      <xdr:row>64</xdr:row>
      <xdr:rowOff>36104</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109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156754</xdr:rowOff>
    </xdr:from>
    <xdr:to>
      <xdr:col>24</xdr:col>
      <xdr:colOff>63500</xdr:colOff>
      <xdr:row>63</xdr:row>
      <xdr:rowOff>163285</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797300" y="10958104"/>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101056</xdr:rowOff>
    </xdr:from>
    <xdr:to>
      <xdr:col>15</xdr:col>
      <xdr:colOff>101600</xdr:colOff>
      <xdr:row>64</xdr:row>
      <xdr:rowOff>31206</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151856</xdr:rowOff>
    </xdr:from>
    <xdr:to>
      <xdr:col>19</xdr:col>
      <xdr:colOff>177800</xdr:colOff>
      <xdr:row>63</xdr:row>
      <xdr:rowOff>156754</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2908300" y="1095320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96157</xdr:rowOff>
    </xdr:from>
    <xdr:to>
      <xdr:col>10</xdr:col>
      <xdr:colOff>165100</xdr:colOff>
      <xdr:row>64</xdr:row>
      <xdr:rowOff>26307</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108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146957</xdr:rowOff>
    </xdr:from>
    <xdr:to>
      <xdr:col>15</xdr:col>
      <xdr:colOff>50800</xdr:colOff>
      <xdr:row>63</xdr:row>
      <xdr:rowOff>151856</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2019300" y="1094830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78196</xdr:rowOff>
    </xdr:from>
    <xdr:to>
      <xdr:col>6</xdr:col>
      <xdr:colOff>38100</xdr:colOff>
      <xdr:row>64</xdr:row>
      <xdr:rowOff>8346</xdr:rowOff>
    </xdr:to>
    <xdr:sp macro="" textlink="">
      <xdr:nvSpPr>
        <xdr:cNvPr id="98" name="楕円 97">
          <a:extLst>
            <a:ext uri="{FF2B5EF4-FFF2-40B4-BE49-F238E27FC236}">
              <a16:creationId xmlns:a16="http://schemas.microsoft.com/office/drawing/2014/main" id="{00000000-0008-0000-0200-000062000000}"/>
            </a:ext>
          </a:extLst>
        </xdr:cNvPr>
        <xdr:cNvSpPr/>
      </xdr:nvSpPr>
      <xdr:spPr>
        <a:xfrm>
          <a:off x="1079500" y="108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128996</xdr:rowOff>
    </xdr:from>
    <xdr:to>
      <xdr:col>10</xdr:col>
      <xdr:colOff>114300</xdr:colOff>
      <xdr:row>63</xdr:row>
      <xdr:rowOff>146957</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1130300" y="1093034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27231</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3582044" y="1100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22333</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2705744" y="1099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17434</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1816744" y="1099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170923</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200-00006B000000}"/>
            </a:ext>
          </a:extLst>
        </xdr:cNvPr>
        <xdr:cNvSpPr txBox="1"/>
      </xdr:nvSpPr>
      <xdr:spPr>
        <a:xfrm>
          <a:off x="927744" y="1097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00000000-0008-0000-0200-00008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32" name="【体育館・プール】&#10;一人当たり面積最小値テキスト">
          <a:extLst>
            <a:ext uri="{FF2B5EF4-FFF2-40B4-BE49-F238E27FC236}">
              <a16:creationId xmlns:a16="http://schemas.microsoft.com/office/drawing/2014/main" id="{00000000-0008-0000-0200-000084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134" name="【体育館・プール】&#10;一人当たり面積最大値テキスト">
          <a:extLst>
            <a:ext uri="{FF2B5EF4-FFF2-40B4-BE49-F238E27FC236}">
              <a16:creationId xmlns:a16="http://schemas.microsoft.com/office/drawing/2014/main" id="{00000000-0008-0000-0200-000086000000}"/>
            </a:ext>
          </a:extLst>
        </xdr:cNvPr>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84472</xdr:rowOff>
    </xdr:from>
    <xdr:ext cx="469744" cy="259045"/>
    <xdr:sp macro="" textlink="">
      <xdr:nvSpPr>
        <xdr:cNvPr id="136" name="【体育館・プール】&#10;一人当たり面積平均値テキスト">
          <a:extLst>
            <a:ext uri="{FF2B5EF4-FFF2-40B4-BE49-F238E27FC236}">
              <a16:creationId xmlns:a16="http://schemas.microsoft.com/office/drawing/2014/main" id="{00000000-0008-0000-0200-000088000000}"/>
            </a:ext>
          </a:extLst>
        </xdr:cNvPr>
        <xdr:cNvSpPr txBox="1"/>
      </xdr:nvSpPr>
      <xdr:spPr>
        <a:xfrm>
          <a:off x="10515600" y="10542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65405</xdr:rowOff>
    </xdr:from>
    <xdr:to>
      <xdr:col>55</xdr:col>
      <xdr:colOff>50800</xdr:colOff>
      <xdr:row>62</xdr:row>
      <xdr:rowOff>167005</xdr:rowOff>
    </xdr:to>
    <xdr:sp macro="" textlink="">
      <xdr:nvSpPr>
        <xdr:cNvPr id="147" name="楕円 146">
          <a:extLst>
            <a:ext uri="{FF2B5EF4-FFF2-40B4-BE49-F238E27FC236}">
              <a16:creationId xmlns:a16="http://schemas.microsoft.com/office/drawing/2014/main" id="{00000000-0008-0000-0200-000093000000}"/>
            </a:ext>
          </a:extLst>
        </xdr:cNvPr>
        <xdr:cNvSpPr/>
      </xdr:nvSpPr>
      <xdr:spPr>
        <a:xfrm>
          <a:off x="10426700" y="106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43832</xdr:rowOff>
    </xdr:from>
    <xdr:ext cx="469744" cy="259045"/>
    <xdr:sp macro="" textlink="">
      <xdr:nvSpPr>
        <xdr:cNvPr id="148" name="【体育館・プール】&#10;一人当たり面積該当値テキスト">
          <a:extLst>
            <a:ext uri="{FF2B5EF4-FFF2-40B4-BE49-F238E27FC236}">
              <a16:creationId xmlns:a16="http://schemas.microsoft.com/office/drawing/2014/main" id="{00000000-0008-0000-0200-000094000000}"/>
            </a:ext>
          </a:extLst>
        </xdr:cNvPr>
        <xdr:cNvSpPr txBox="1"/>
      </xdr:nvSpPr>
      <xdr:spPr>
        <a:xfrm>
          <a:off x="10515600" y="1067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67310</xdr:rowOff>
    </xdr:from>
    <xdr:to>
      <xdr:col>50</xdr:col>
      <xdr:colOff>165100</xdr:colOff>
      <xdr:row>62</xdr:row>
      <xdr:rowOff>168910</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9588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116205</xdr:rowOff>
    </xdr:from>
    <xdr:to>
      <xdr:col>55</xdr:col>
      <xdr:colOff>0</xdr:colOff>
      <xdr:row>62</xdr:row>
      <xdr:rowOff>118110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flipV="1">
          <a:off x="9639300" y="1074610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67310</xdr:rowOff>
    </xdr:from>
    <xdr:to>
      <xdr:col>46</xdr:col>
      <xdr:colOff>38100</xdr:colOff>
      <xdr:row>62</xdr:row>
      <xdr:rowOff>168910</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8699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118110</xdr:rowOff>
    </xdr:from>
    <xdr:to>
      <xdr:col>50</xdr:col>
      <xdr:colOff>114300</xdr:colOff>
      <xdr:row>62</xdr:row>
      <xdr:rowOff>118110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8750300" y="107480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69215</xdr:rowOff>
    </xdr:from>
    <xdr:to>
      <xdr:col>41</xdr:col>
      <xdr:colOff>101600</xdr:colOff>
      <xdr:row>62</xdr:row>
      <xdr:rowOff>170815</xdr:rowOff>
    </xdr:to>
    <xdr:sp macro="" textlink="">
      <xdr:nvSpPr>
        <xdr:cNvPr id="153" name="楕円 152">
          <a:extLst>
            <a:ext uri="{FF2B5EF4-FFF2-40B4-BE49-F238E27FC236}">
              <a16:creationId xmlns:a16="http://schemas.microsoft.com/office/drawing/2014/main" id="{00000000-0008-0000-0200-000099000000}"/>
            </a:ext>
          </a:extLst>
        </xdr:cNvPr>
        <xdr:cNvSpPr/>
      </xdr:nvSpPr>
      <xdr:spPr>
        <a:xfrm>
          <a:off x="78105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118110</xdr:rowOff>
    </xdr:from>
    <xdr:to>
      <xdr:col>45</xdr:col>
      <xdr:colOff>177800</xdr:colOff>
      <xdr:row>62</xdr:row>
      <xdr:rowOff>120015</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flipV="1">
          <a:off x="7861300" y="107480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69215</xdr:rowOff>
    </xdr:from>
    <xdr:to>
      <xdr:col>36</xdr:col>
      <xdr:colOff>165100</xdr:colOff>
      <xdr:row>62</xdr:row>
      <xdr:rowOff>170815</xdr:rowOff>
    </xdr:to>
    <xdr:sp macro="" textlink="">
      <xdr:nvSpPr>
        <xdr:cNvPr id="155" name="楕円 154">
          <a:extLst>
            <a:ext uri="{FF2B5EF4-FFF2-40B4-BE49-F238E27FC236}">
              <a16:creationId xmlns:a16="http://schemas.microsoft.com/office/drawing/2014/main" id="{00000000-0008-0000-0200-00009B000000}"/>
            </a:ext>
          </a:extLst>
        </xdr:cNvPr>
        <xdr:cNvSpPr/>
      </xdr:nvSpPr>
      <xdr:spPr>
        <a:xfrm>
          <a:off x="69215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120015</xdr:rowOff>
    </xdr:from>
    <xdr:to>
      <xdr:col>41</xdr:col>
      <xdr:colOff>50800</xdr:colOff>
      <xdr:row>62</xdr:row>
      <xdr:rowOff>120015</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6972300" y="10749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652</xdr:rowOff>
    </xdr:from>
    <xdr:ext cx="469744" cy="259045"/>
    <xdr:sp macro="" textlink="">
      <xdr:nvSpPr>
        <xdr:cNvPr id="157" name="n_1aveValue【体育館・プール】&#10;一人当たり面積">
          <a:extLst>
            <a:ext uri="{FF2B5EF4-FFF2-40B4-BE49-F238E27FC236}">
              <a16:creationId xmlns:a16="http://schemas.microsoft.com/office/drawing/2014/main" id="{00000000-0008-0000-0200-00009D000000}"/>
            </a:ext>
          </a:extLst>
        </xdr:cNvPr>
        <xdr:cNvSpPr txBox="1"/>
      </xdr:nvSpPr>
      <xdr:spPr>
        <a:xfrm>
          <a:off x="93917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164482</xdr:rowOff>
    </xdr:from>
    <xdr:ext cx="469744" cy="259045"/>
    <xdr:sp macro="" textlink="">
      <xdr:nvSpPr>
        <xdr:cNvPr id="158" name="n_2aveValue【体育館・プール】&#10;一人当たり面積">
          <a:extLst>
            <a:ext uri="{FF2B5EF4-FFF2-40B4-BE49-F238E27FC236}">
              <a16:creationId xmlns:a16="http://schemas.microsoft.com/office/drawing/2014/main" id="{00000000-0008-0000-0200-00009E000000}"/>
            </a:ext>
          </a:extLst>
        </xdr:cNvPr>
        <xdr:cNvSpPr txBox="1"/>
      </xdr:nvSpPr>
      <xdr:spPr>
        <a:xfrm>
          <a:off x="8515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4462</xdr:rowOff>
    </xdr:from>
    <xdr:ext cx="469744" cy="259045"/>
    <xdr:sp macro="" textlink="">
      <xdr:nvSpPr>
        <xdr:cNvPr id="159" name="n_3aveValue【体育館・プール】&#10;一人当たり面積">
          <a:extLst>
            <a:ext uri="{FF2B5EF4-FFF2-40B4-BE49-F238E27FC236}">
              <a16:creationId xmlns:a16="http://schemas.microsoft.com/office/drawing/2014/main" id="{00000000-0008-0000-0200-00009F000000}"/>
            </a:ext>
          </a:extLst>
        </xdr:cNvPr>
        <xdr:cNvSpPr txBox="1"/>
      </xdr:nvSpPr>
      <xdr:spPr>
        <a:xfrm>
          <a:off x="7626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160" name="n_4aveValue【体育館・プール】&#10;一人当たり面積">
          <a:extLst>
            <a:ext uri="{FF2B5EF4-FFF2-40B4-BE49-F238E27FC236}">
              <a16:creationId xmlns:a16="http://schemas.microsoft.com/office/drawing/2014/main" id="{00000000-0008-0000-0200-0000A0000000}"/>
            </a:ext>
          </a:extLst>
        </xdr:cNvPr>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160037</xdr:rowOff>
    </xdr:from>
    <xdr:ext cx="469744" cy="259045"/>
    <xdr:sp macro="" textlink="">
      <xdr:nvSpPr>
        <xdr:cNvPr id="161" name="n_1mainValue【体育館・プール】&#10;一人当たり面積">
          <a:extLst>
            <a:ext uri="{FF2B5EF4-FFF2-40B4-BE49-F238E27FC236}">
              <a16:creationId xmlns:a16="http://schemas.microsoft.com/office/drawing/2014/main" id="{00000000-0008-0000-0200-0000A1000000}"/>
            </a:ext>
          </a:extLst>
        </xdr:cNvPr>
        <xdr:cNvSpPr txBox="1"/>
      </xdr:nvSpPr>
      <xdr:spPr>
        <a:xfrm>
          <a:off x="93917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160037</xdr:rowOff>
    </xdr:from>
    <xdr:ext cx="469744" cy="259045"/>
    <xdr:sp macro="" textlink="">
      <xdr:nvSpPr>
        <xdr:cNvPr id="162" name="n_2mainValue【体育館・プール】&#10;一人当たり面積">
          <a:extLst>
            <a:ext uri="{FF2B5EF4-FFF2-40B4-BE49-F238E27FC236}">
              <a16:creationId xmlns:a16="http://schemas.microsoft.com/office/drawing/2014/main" id="{00000000-0008-0000-0200-0000A2000000}"/>
            </a:ext>
          </a:extLst>
        </xdr:cNvPr>
        <xdr:cNvSpPr txBox="1"/>
      </xdr:nvSpPr>
      <xdr:spPr>
        <a:xfrm>
          <a:off x="85154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161942</xdr:rowOff>
    </xdr:from>
    <xdr:ext cx="469744" cy="259045"/>
    <xdr:sp macro="" textlink="">
      <xdr:nvSpPr>
        <xdr:cNvPr id="163" name="n_3mainValue【体育館・プール】&#10;一人当たり面積">
          <a:extLst>
            <a:ext uri="{FF2B5EF4-FFF2-40B4-BE49-F238E27FC236}">
              <a16:creationId xmlns:a16="http://schemas.microsoft.com/office/drawing/2014/main" id="{00000000-0008-0000-0200-0000A3000000}"/>
            </a:ext>
          </a:extLst>
        </xdr:cNvPr>
        <xdr:cNvSpPr txBox="1"/>
      </xdr:nvSpPr>
      <xdr:spPr>
        <a:xfrm>
          <a:off x="7626427" y="1079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161942</xdr:rowOff>
    </xdr:from>
    <xdr:ext cx="469744" cy="259045"/>
    <xdr:sp macro="" textlink="">
      <xdr:nvSpPr>
        <xdr:cNvPr id="164" name="n_4mainValue【体育館・プール】&#10;一人当たり面積">
          <a:extLst>
            <a:ext uri="{FF2B5EF4-FFF2-40B4-BE49-F238E27FC236}">
              <a16:creationId xmlns:a16="http://schemas.microsoft.com/office/drawing/2014/main" id="{00000000-0008-0000-0200-0000A4000000}"/>
            </a:ext>
          </a:extLst>
        </xdr:cNvPr>
        <xdr:cNvSpPr txBox="1"/>
      </xdr:nvSpPr>
      <xdr:spPr>
        <a:xfrm>
          <a:off x="6737427" y="1079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00000000-0008-0000-0200-0000BD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1" name="【福祉施設】&#10;有形固定資産減価償却率最小値テキスト">
          <a:extLst>
            <a:ext uri="{FF2B5EF4-FFF2-40B4-BE49-F238E27FC236}">
              <a16:creationId xmlns:a16="http://schemas.microsoft.com/office/drawing/2014/main" id="{00000000-0008-0000-0200-0000BF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193" name="【福祉施設】&#10;有形固定資産減価償却率最大値テキスト">
          <a:extLst>
            <a:ext uri="{FF2B5EF4-FFF2-40B4-BE49-F238E27FC236}">
              <a16:creationId xmlns:a16="http://schemas.microsoft.com/office/drawing/2014/main" id="{00000000-0008-0000-0200-0000C1000000}"/>
            </a:ext>
          </a:extLst>
        </xdr:cNvPr>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148970</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00000000-0008-0000-0200-0000C3000000}"/>
            </a:ext>
          </a:extLst>
        </xdr:cNvPr>
        <xdr:cNvSpPr txBox="1"/>
      </xdr:nvSpPr>
      <xdr:spPr>
        <a:xfrm>
          <a:off x="4673600" y="1403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199" name="フローチャート: 判断 198">
          <a:extLst>
            <a:ext uri="{FF2B5EF4-FFF2-40B4-BE49-F238E27FC236}">
              <a16:creationId xmlns:a16="http://schemas.microsoft.com/office/drawing/2014/main" id="{00000000-0008-0000-0200-0000C7000000}"/>
            </a:ext>
          </a:extLst>
        </xdr:cNvPr>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200" name="フローチャート: 判断 199">
          <a:extLst>
            <a:ext uri="{FF2B5EF4-FFF2-40B4-BE49-F238E27FC236}">
              <a16:creationId xmlns:a16="http://schemas.microsoft.com/office/drawing/2014/main" id="{00000000-0008-0000-0200-0000C8000000}"/>
            </a:ext>
          </a:extLst>
        </xdr:cNvPr>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73842</xdr:rowOff>
    </xdr:from>
    <xdr:to>
      <xdr:col>24</xdr:col>
      <xdr:colOff>114300</xdr:colOff>
      <xdr:row>85</xdr:row>
      <xdr:rowOff>3992</xdr:rowOff>
    </xdr:to>
    <xdr:sp macro="" textlink="">
      <xdr:nvSpPr>
        <xdr:cNvPr id="206" name="楕円 205">
          <a:extLst>
            <a:ext uri="{FF2B5EF4-FFF2-40B4-BE49-F238E27FC236}">
              <a16:creationId xmlns:a16="http://schemas.microsoft.com/office/drawing/2014/main" id="{00000000-0008-0000-0200-0000CE000000}"/>
            </a:ext>
          </a:extLst>
        </xdr:cNvPr>
        <xdr:cNvSpPr/>
      </xdr:nvSpPr>
      <xdr:spPr>
        <a:xfrm>
          <a:off x="4584700" y="144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52269</xdr:rowOff>
    </xdr:from>
    <xdr:ext cx="405111" cy="259045"/>
    <xdr:sp macro="" textlink="">
      <xdr:nvSpPr>
        <xdr:cNvPr id="207" name="【福祉施設】&#10;有形固定資産減価償却率該当値テキスト">
          <a:extLst>
            <a:ext uri="{FF2B5EF4-FFF2-40B4-BE49-F238E27FC236}">
              <a16:creationId xmlns:a16="http://schemas.microsoft.com/office/drawing/2014/main" id="{00000000-0008-0000-0200-0000CF000000}"/>
            </a:ext>
          </a:extLst>
        </xdr:cNvPr>
        <xdr:cNvSpPr txBox="1"/>
      </xdr:nvSpPr>
      <xdr:spPr>
        <a:xfrm>
          <a:off x="4673600" y="1445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42818</xdr:rowOff>
    </xdr:from>
    <xdr:to>
      <xdr:col>20</xdr:col>
      <xdr:colOff>38100</xdr:colOff>
      <xdr:row>84</xdr:row>
      <xdr:rowOff>144418</xdr:rowOff>
    </xdr:to>
    <xdr:sp macro="" textlink="">
      <xdr:nvSpPr>
        <xdr:cNvPr id="208" name="楕円 207">
          <a:extLst>
            <a:ext uri="{FF2B5EF4-FFF2-40B4-BE49-F238E27FC236}">
              <a16:creationId xmlns:a16="http://schemas.microsoft.com/office/drawing/2014/main" id="{00000000-0008-0000-0200-0000D0000000}"/>
            </a:ext>
          </a:extLst>
        </xdr:cNvPr>
        <xdr:cNvSpPr/>
      </xdr:nvSpPr>
      <xdr:spPr>
        <a:xfrm>
          <a:off x="37465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93618</xdr:rowOff>
    </xdr:from>
    <xdr:to>
      <xdr:col>24</xdr:col>
      <xdr:colOff>63500</xdr:colOff>
      <xdr:row>84</xdr:row>
      <xdr:rowOff>124642</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3797300" y="14495418"/>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13426</xdr:rowOff>
    </xdr:from>
    <xdr:to>
      <xdr:col>15</xdr:col>
      <xdr:colOff>101600</xdr:colOff>
      <xdr:row>84</xdr:row>
      <xdr:rowOff>115026</xdr:rowOff>
    </xdr:to>
    <xdr:sp macro="" textlink="">
      <xdr:nvSpPr>
        <xdr:cNvPr id="210" name="楕円 209">
          <a:extLst>
            <a:ext uri="{FF2B5EF4-FFF2-40B4-BE49-F238E27FC236}">
              <a16:creationId xmlns:a16="http://schemas.microsoft.com/office/drawing/2014/main" id="{00000000-0008-0000-0200-0000D2000000}"/>
            </a:ext>
          </a:extLst>
        </xdr:cNvPr>
        <xdr:cNvSpPr/>
      </xdr:nvSpPr>
      <xdr:spPr>
        <a:xfrm>
          <a:off x="28575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64226</xdr:rowOff>
    </xdr:from>
    <xdr:to>
      <xdr:col>19</xdr:col>
      <xdr:colOff>177800</xdr:colOff>
      <xdr:row>84</xdr:row>
      <xdr:rowOff>93618</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2908300" y="1446602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163649</xdr:rowOff>
    </xdr:from>
    <xdr:to>
      <xdr:col>10</xdr:col>
      <xdr:colOff>165100</xdr:colOff>
      <xdr:row>84</xdr:row>
      <xdr:rowOff>93799</xdr:rowOff>
    </xdr:to>
    <xdr:sp macro="" textlink="">
      <xdr:nvSpPr>
        <xdr:cNvPr id="212" name="楕円 211">
          <a:extLst>
            <a:ext uri="{FF2B5EF4-FFF2-40B4-BE49-F238E27FC236}">
              <a16:creationId xmlns:a16="http://schemas.microsoft.com/office/drawing/2014/main" id="{00000000-0008-0000-0200-0000D4000000}"/>
            </a:ext>
          </a:extLst>
        </xdr:cNvPr>
        <xdr:cNvSpPr/>
      </xdr:nvSpPr>
      <xdr:spPr>
        <a:xfrm>
          <a:off x="1968500" y="1439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42999</xdr:rowOff>
    </xdr:from>
    <xdr:to>
      <xdr:col>15</xdr:col>
      <xdr:colOff>50800</xdr:colOff>
      <xdr:row>84</xdr:row>
      <xdr:rowOff>64226</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2019300" y="1444479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132624</xdr:rowOff>
    </xdr:from>
    <xdr:to>
      <xdr:col>6</xdr:col>
      <xdr:colOff>38100</xdr:colOff>
      <xdr:row>84</xdr:row>
      <xdr:rowOff>62774</xdr:rowOff>
    </xdr:to>
    <xdr:sp macro="" textlink="">
      <xdr:nvSpPr>
        <xdr:cNvPr id="214" name="楕円 213">
          <a:extLst>
            <a:ext uri="{FF2B5EF4-FFF2-40B4-BE49-F238E27FC236}">
              <a16:creationId xmlns:a16="http://schemas.microsoft.com/office/drawing/2014/main" id="{00000000-0008-0000-0200-0000D6000000}"/>
            </a:ext>
          </a:extLst>
        </xdr:cNvPr>
        <xdr:cNvSpPr/>
      </xdr:nvSpPr>
      <xdr:spPr>
        <a:xfrm>
          <a:off x="10795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11974</xdr:rowOff>
    </xdr:from>
    <xdr:to>
      <xdr:col>10</xdr:col>
      <xdr:colOff>114300</xdr:colOff>
      <xdr:row>84</xdr:row>
      <xdr:rowOff>42999</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1130300" y="1441377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61340</xdr:rowOff>
    </xdr:from>
    <xdr:ext cx="405111" cy="259045"/>
    <xdr:sp macro="" textlink="">
      <xdr:nvSpPr>
        <xdr:cNvPr id="216" name="n_1aveValue【福祉施設】&#10;有形固定資産減価償却率">
          <a:extLst>
            <a:ext uri="{FF2B5EF4-FFF2-40B4-BE49-F238E27FC236}">
              <a16:creationId xmlns:a16="http://schemas.microsoft.com/office/drawing/2014/main" id="{00000000-0008-0000-0200-0000D8000000}"/>
            </a:ext>
          </a:extLst>
        </xdr:cNvPr>
        <xdr:cNvSpPr txBox="1"/>
      </xdr:nvSpPr>
      <xdr:spPr>
        <a:xfrm>
          <a:off x="35820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31948</xdr:rowOff>
    </xdr:from>
    <xdr:ext cx="405111" cy="259045"/>
    <xdr:sp macro="" textlink="">
      <xdr:nvSpPr>
        <xdr:cNvPr id="217" name="n_2aveValue【福祉施設】&#10;有形固定資産減価償却率">
          <a:extLst>
            <a:ext uri="{FF2B5EF4-FFF2-40B4-BE49-F238E27FC236}">
              <a16:creationId xmlns:a16="http://schemas.microsoft.com/office/drawing/2014/main" id="{00000000-0008-0000-0200-0000D9000000}"/>
            </a:ext>
          </a:extLst>
        </xdr:cNvPr>
        <xdr:cNvSpPr txBox="1"/>
      </xdr:nvSpPr>
      <xdr:spPr>
        <a:xfrm>
          <a:off x="2705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136451</xdr:rowOff>
    </xdr:from>
    <xdr:ext cx="405111" cy="259045"/>
    <xdr:sp macro="" textlink="">
      <xdr:nvSpPr>
        <xdr:cNvPr id="218" name="n_3aveValue【福祉施設】&#10;有形固定資産減価償却率">
          <a:extLst>
            <a:ext uri="{FF2B5EF4-FFF2-40B4-BE49-F238E27FC236}">
              <a16:creationId xmlns:a16="http://schemas.microsoft.com/office/drawing/2014/main" id="{00000000-0008-0000-0200-0000DA000000}"/>
            </a:ext>
          </a:extLst>
        </xdr:cNvPr>
        <xdr:cNvSpPr txBox="1"/>
      </xdr:nvSpPr>
      <xdr:spPr>
        <a:xfrm>
          <a:off x="1816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131553</xdr:rowOff>
    </xdr:from>
    <xdr:ext cx="405111" cy="259045"/>
    <xdr:sp macro="" textlink="">
      <xdr:nvSpPr>
        <xdr:cNvPr id="219" name="n_4aveValue【福祉施設】&#10;有形固定資産減価償却率">
          <a:extLst>
            <a:ext uri="{FF2B5EF4-FFF2-40B4-BE49-F238E27FC236}">
              <a16:creationId xmlns:a16="http://schemas.microsoft.com/office/drawing/2014/main" id="{00000000-0008-0000-0200-0000DB000000}"/>
            </a:ext>
          </a:extLst>
        </xdr:cNvPr>
        <xdr:cNvSpPr txBox="1"/>
      </xdr:nvSpPr>
      <xdr:spPr>
        <a:xfrm>
          <a:off x="927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135545</xdr:rowOff>
    </xdr:from>
    <xdr:ext cx="405111" cy="259045"/>
    <xdr:sp macro="" textlink="">
      <xdr:nvSpPr>
        <xdr:cNvPr id="220" name="n_1mainValue【福祉施設】&#10;有形固定資産減価償却率">
          <a:extLst>
            <a:ext uri="{FF2B5EF4-FFF2-40B4-BE49-F238E27FC236}">
              <a16:creationId xmlns:a16="http://schemas.microsoft.com/office/drawing/2014/main" id="{00000000-0008-0000-0200-0000DC000000}"/>
            </a:ext>
          </a:extLst>
        </xdr:cNvPr>
        <xdr:cNvSpPr txBox="1"/>
      </xdr:nvSpPr>
      <xdr:spPr>
        <a:xfrm>
          <a:off x="3582044" y="1453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106153</xdr:rowOff>
    </xdr:from>
    <xdr:ext cx="405111" cy="259045"/>
    <xdr:sp macro="" textlink="">
      <xdr:nvSpPr>
        <xdr:cNvPr id="221" name="n_2mainValue【福祉施設】&#10;有形固定資産減価償却率">
          <a:extLst>
            <a:ext uri="{FF2B5EF4-FFF2-40B4-BE49-F238E27FC236}">
              <a16:creationId xmlns:a16="http://schemas.microsoft.com/office/drawing/2014/main" id="{00000000-0008-0000-0200-0000DD000000}"/>
            </a:ext>
          </a:extLst>
        </xdr:cNvPr>
        <xdr:cNvSpPr txBox="1"/>
      </xdr:nvSpPr>
      <xdr:spPr>
        <a:xfrm>
          <a:off x="2705744" y="1450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84926</xdr:rowOff>
    </xdr:from>
    <xdr:ext cx="405111" cy="259045"/>
    <xdr:sp macro="" textlink="">
      <xdr:nvSpPr>
        <xdr:cNvPr id="222" name="n_3mainValue【福祉施設】&#10;有形固定資産減価償却率">
          <a:extLst>
            <a:ext uri="{FF2B5EF4-FFF2-40B4-BE49-F238E27FC236}">
              <a16:creationId xmlns:a16="http://schemas.microsoft.com/office/drawing/2014/main" id="{00000000-0008-0000-0200-0000DE000000}"/>
            </a:ext>
          </a:extLst>
        </xdr:cNvPr>
        <xdr:cNvSpPr txBox="1"/>
      </xdr:nvSpPr>
      <xdr:spPr>
        <a:xfrm>
          <a:off x="1816744" y="1448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53901</xdr:rowOff>
    </xdr:from>
    <xdr:ext cx="405111" cy="259045"/>
    <xdr:sp macro="" textlink="">
      <xdr:nvSpPr>
        <xdr:cNvPr id="223" name="n_4mainValue【福祉施設】&#10;有形固定資産減価償却率">
          <a:extLst>
            <a:ext uri="{FF2B5EF4-FFF2-40B4-BE49-F238E27FC236}">
              <a16:creationId xmlns:a16="http://schemas.microsoft.com/office/drawing/2014/main" id="{00000000-0008-0000-0200-0000DF000000}"/>
            </a:ext>
          </a:extLst>
        </xdr:cNvPr>
        <xdr:cNvSpPr txBox="1"/>
      </xdr:nvSpPr>
      <xdr:spPr>
        <a:xfrm>
          <a:off x="9277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00000000-0008-0000-0200-0000F4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46" name="【福祉施設】&#10;一人当たり面積最小値テキスト">
          <a:extLst>
            <a:ext uri="{FF2B5EF4-FFF2-40B4-BE49-F238E27FC236}">
              <a16:creationId xmlns:a16="http://schemas.microsoft.com/office/drawing/2014/main" id="{00000000-0008-0000-0200-0000F6000000}"/>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248" name="【福祉施設】&#10;一人当たり面積最大値テキスト">
          <a:extLst>
            <a:ext uri="{FF2B5EF4-FFF2-40B4-BE49-F238E27FC236}">
              <a16:creationId xmlns:a16="http://schemas.microsoft.com/office/drawing/2014/main" id="{00000000-0008-0000-0200-0000F8000000}"/>
            </a:ext>
          </a:extLst>
        </xdr:cNvPr>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82314</xdr:rowOff>
    </xdr:from>
    <xdr:ext cx="469744" cy="259045"/>
    <xdr:sp macro="" textlink="">
      <xdr:nvSpPr>
        <xdr:cNvPr id="250" name="【福祉施設】&#10;一人当たり面積平均値テキスト">
          <a:extLst>
            <a:ext uri="{FF2B5EF4-FFF2-40B4-BE49-F238E27FC236}">
              <a16:creationId xmlns:a16="http://schemas.microsoft.com/office/drawing/2014/main" id="{00000000-0008-0000-0200-0000FA000000}"/>
            </a:ext>
          </a:extLst>
        </xdr:cNvPr>
        <xdr:cNvSpPr txBox="1"/>
      </xdr:nvSpPr>
      <xdr:spPr>
        <a:xfrm>
          <a:off x="10515600" y="1431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251" name="フローチャート: 判断 250">
          <a:extLst>
            <a:ext uri="{FF2B5EF4-FFF2-40B4-BE49-F238E27FC236}">
              <a16:creationId xmlns:a16="http://schemas.microsoft.com/office/drawing/2014/main" id="{00000000-0008-0000-0200-0000FB000000}"/>
            </a:ext>
          </a:extLst>
        </xdr:cNvPr>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252" name="フローチャート: 判断 251">
          <a:extLst>
            <a:ext uri="{FF2B5EF4-FFF2-40B4-BE49-F238E27FC236}">
              <a16:creationId xmlns:a16="http://schemas.microsoft.com/office/drawing/2014/main" id="{00000000-0008-0000-0200-0000FC000000}"/>
            </a:ext>
          </a:extLst>
        </xdr:cNvPr>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39878</xdr:rowOff>
    </xdr:from>
    <xdr:to>
      <xdr:col>55</xdr:col>
      <xdr:colOff>50800</xdr:colOff>
      <xdr:row>83</xdr:row>
      <xdr:rowOff>141478</xdr:rowOff>
    </xdr:to>
    <xdr:sp macro="" textlink="">
      <xdr:nvSpPr>
        <xdr:cNvPr id="261" name="楕円 260">
          <a:extLst>
            <a:ext uri="{FF2B5EF4-FFF2-40B4-BE49-F238E27FC236}">
              <a16:creationId xmlns:a16="http://schemas.microsoft.com/office/drawing/2014/main" id="{00000000-0008-0000-0200-000005010000}"/>
            </a:ext>
          </a:extLst>
        </xdr:cNvPr>
        <xdr:cNvSpPr/>
      </xdr:nvSpPr>
      <xdr:spPr>
        <a:xfrm>
          <a:off x="104267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62755</xdr:rowOff>
    </xdr:from>
    <xdr:ext cx="469744" cy="259045"/>
    <xdr:sp macro="" textlink="">
      <xdr:nvSpPr>
        <xdr:cNvPr id="262" name="【福祉施設】&#10;一人当たり面積該当値テキスト">
          <a:extLst>
            <a:ext uri="{FF2B5EF4-FFF2-40B4-BE49-F238E27FC236}">
              <a16:creationId xmlns:a16="http://schemas.microsoft.com/office/drawing/2014/main" id="{00000000-0008-0000-0200-000006010000}"/>
            </a:ext>
          </a:extLst>
        </xdr:cNvPr>
        <xdr:cNvSpPr txBox="1"/>
      </xdr:nvSpPr>
      <xdr:spPr>
        <a:xfrm>
          <a:off x="10515600" y="1412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39878</xdr:rowOff>
    </xdr:from>
    <xdr:to>
      <xdr:col>50</xdr:col>
      <xdr:colOff>165100</xdr:colOff>
      <xdr:row>83</xdr:row>
      <xdr:rowOff>141478</xdr:rowOff>
    </xdr:to>
    <xdr:sp macro="" textlink="">
      <xdr:nvSpPr>
        <xdr:cNvPr id="263" name="楕円 262">
          <a:extLst>
            <a:ext uri="{FF2B5EF4-FFF2-40B4-BE49-F238E27FC236}">
              <a16:creationId xmlns:a16="http://schemas.microsoft.com/office/drawing/2014/main" id="{00000000-0008-0000-0200-000007010000}"/>
            </a:ext>
          </a:extLst>
        </xdr:cNvPr>
        <xdr:cNvSpPr/>
      </xdr:nvSpPr>
      <xdr:spPr>
        <a:xfrm>
          <a:off x="9588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90678</xdr:rowOff>
    </xdr:from>
    <xdr:to>
      <xdr:col>55</xdr:col>
      <xdr:colOff>0</xdr:colOff>
      <xdr:row>83</xdr:row>
      <xdr:rowOff>90678</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9639300" y="14321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39878</xdr:rowOff>
    </xdr:from>
    <xdr:to>
      <xdr:col>46</xdr:col>
      <xdr:colOff>38100</xdr:colOff>
      <xdr:row>83</xdr:row>
      <xdr:rowOff>141478</xdr:rowOff>
    </xdr:to>
    <xdr:sp macro="" textlink="">
      <xdr:nvSpPr>
        <xdr:cNvPr id="265" name="楕円 264">
          <a:extLst>
            <a:ext uri="{FF2B5EF4-FFF2-40B4-BE49-F238E27FC236}">
              <a16:creationId xmlns:a16="http://schemas.microsoft.com/office/drawing/2014/main" id="{00000000-0008-0000-0200-000009010000}"/>
            </a:ext>
          </a:extLst>
        </xdr:cNvPr>
        <xdr:cNvSpPr/>
      </xdr:nvSpPr>
      <xdr:spPr>
        <a:xfrm>
          <a:off x="8699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90678</xdr:rowOff>
    </xdr:from>
    <xdr:to>
      <xdr:col>50</xdr:col>
      <xdr:colOff>114300</xdr:colOff>
      <xdr:row>83</xdr:row>
      <xdr:rowOff>90678</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8750300" y="14321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17018</xdr:rowOff>
    </xdr:from>
    <xdr:to>
      <xdr:col>41</xdr:col>
      <xdr:colOff>101600</xdr:colOff>
      <xdr:row>83</xdr:row>
      <xdr:rowOff>118618</xdr:rowOff>
    </xdr:to>
    <xdr:sp macro="" textlink="">
      <xdr:nvSpPr>
        <xdr:cNvPr id="267" name="楕円 266">
          <a:extLst>
            <a:ext uri="{FF2B5EF4-FFF2-40B4-BE49-F238E27FC236}">
              <a16:creationId xmlns:a16="http://schemas.microsoft.com/office/drawing/2014/main" id="{00000000-0008-0000-0200-00000B010000}"/>
            </a:ext>
          </a:extLst>
        </xdr:cNvPr>
        <xdr:cNvSpPr/>
      </xdr:nvSpPr>
      <xdr:spPr>
        <a:xfrm>
          <a:off x="78105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67818</xdr:rowOff>
    </xdr:from>
    <xdr:to>
      <xdr:col>45</xdr:col>
      <xdr:colOff>177800</xdr:colOff>
      <xdr:row>83</xdr:row>
      <xdr:rowOff>90678</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7861300" y="142981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21589</xdr:rowOff>
    </xdr:from>
    <xdr:to>
      <xdr:col>36</xdr:col>
      <xdr:colOff>165100</xdr:colOff>
      <xdr:row>83</xdr:row>
      <xdr:rowOff>123189</xdr:rowOff>
    </xdr:to>
    <xdr:sp macro="" textlink="">
      <xdr:nvSpPr>
        <xdr:cNvPr id="269" name="楕円 268">
          <a:extLst>
            <a:ext uri="{FF2B5EF4-FFF2-40B4-BE49-F238E27FC236}">
              <a16:creationId xmlns:a16="http://schemas.microsoft.com/office/drawing/2014/main" id="{00000000-0008-0000-0200-00000D010000}"/>
            </a:ext>
          </a:extLst>
        </xdr:cNvPr>
        <xdr:cNvSpPr/>
      </xdr:nvSpPr>
      <xdr:spPr>
        <a:xfrm>
          <a:off x="6921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67818</xdr:rowOff>
    </xdr:from>
    <xdr:to>
      <xdr:col>41</xdr:col>
      <xdr:colOff>50800</xdr:colOff>
      <xdr:row>83</xdr:row>
      <xdr:rowOff>72389</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flipV="1">
          <a:off x="6972300" y="142981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11447</xdr:rowOff>
    </xdr:from>
    <xdr:ext cx="469744" cy="259045"/>
    <xdr:sp macro="" textlink="">
      <xdr:nvSpPr>
        <xdr:cNvPr id="271" name="n_1aveValue【福祉施設】&#10;一人当たり面積">
          <a:extLst>
            <a:ext uri="{FF2B5EF4-FFF2-40B4-BE49-F238E27FC236}">
              <a16:creationId xmlns:a16="http://schemas.microsoft.com/office/drawing/2014/main" id="{00000000-0008-0000-0200-00000F010000}"/>
            </a:ext>
          </a:extLst>
        </xdr:cNvPr>
        <xdr:cNvSpPr txBox="1"/>
      </xdr:nvSpPr>
      <xdr:spPr>
        <a:xfrm>
          <a:off x="9391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6875</xdr:rowOff>
    </xdr:from>
    <xdr:ext cx="469744" cy="259045"/>
    <xdr:sp macro="" textlink="">
      <xdr:nvSpPr>
        <xdr:cNvPr id="272" name="n_2aveValue【福祉施設】&#10;一人当たり面積">
          <a:extLst>
            <a:ext uri="{FF2B5EF4-FFF2-40B4-BE49-F238E27FC236}">
              <a16:creationId xmlns:a16="http://schemas.microsoft.com/office/drawing/2014/main" id="{00000000-0008-0000-0200-000010010000}"/>
            </a:ext>
          </a:extLst>
        </xdr:cNvPr>
        <xdr:cNvSpPr txBox="1"/>
      </xdr:nvSpPr>
      <xdr:spPr>
        <a:xfrm>
          <a:off x="8515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155464</xdr:rowOff>
    </xdr:from>
    <xdr:ext cx="469744" cy="259045"/>
    <xdr:sp macro="" textlink="">
      <xdr:nvSpPr>
        <xdr:cNvPr id="273" name="n_3aveValue【福祉施設】&#10;一人当たり面積">
          <a:extLst>
            <a:ext uri="{FF2B5EF4-FFF2-40B4-BE49-F238E27FC236}">
              <a16:creationId xmlns:a16="http://schemas.microsoft.com/office/drawing/2014/main" id="{00000000-0008-0000-0200-000011010000}"/>
            </a:ext>
          </a:extLst>
        </xdr:cNvPr>
        <xdr:cNvSpPr txBox="1"/>
      </xdr:nvSpPr>
      <xdr:spPr>
        <a:xfrm>
          <a:off x="76264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141749</xdr:rowOff>
    </xdr:from>
    <xdr:ext cx="469744" cy="259045"/>
    <xdr:sp macro="" textlink="">
      <xdr:nvSpPr>
        <xdr:cNvPr id="274" name="n_4aveValue【福祉施設】&#10;一人当たり面積">
          <a:extLst>
            <a:ext uri="{FF2B5EF4-FFF2-40B4-BE49-F238E27FC236}">
              <a16:creationId xmlns:a16="http://schemas.microsoft.com/office/drawing/2014/main" id="{00000000-0008-0000-0200-000012010000}"/>
            </a:ext>
          </a:extLst>
        </xdr:cNvPr>
        <xdr:cNvSpPr txBox="1"/>
      </xdr:nvSpPr>
      <xdr:spPr>
        <a:xfrm>
          <a:off x="6737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158005</xdr:rowOff>
    </xdr:from>
    <xdr:ext cx="469744" cy="259045"/>
    <xdr:sp macro="" textlink="">
      <xdr:nvSpPr>
        <xdr:cNvPr id="275" name="n_1mainValue【福祉施設】&#10;一人当たり面積">
          <a:extLst>
            <a:ext uri="{FF2B5EF4-FFF2-40B4-BE49-F238E27FC236}">
              <a16:creationId xmlns:a16="http://schemas.microsoft.com/office/drawing/2014/main" id="{00000000-0008-0000-0200-000013010000}"/>
            </a:ext>
          </a:extLst>
        </xdr:cNvPr>
        <xdr:cNvSpPr txBox="1"/>
      </xdr:nvSpPr>
      <xdr:spPr>
        <a:xfrm>
          <a:off x="93917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158005</xdr:rowOff>
    </xdr:from>
    <xdr:ext cx="469744" cy="259045"/>
    <xdr:sp macro="" textlink="">
      <xdr:nvSpPr>
        <xdr:cNvPr id="276" name="n_2mainValue【福祉施設】&#10;一人当たり面積">
          <a:extLst>
            <a:ext uri="{FF2B5EF4-FFF2-40B4-BE49-F238E27FC236}">
              <a16:creationId xmlns:a16="http://schemas.microsoft.com/office/drawing/2014/main" id="{00000000-0008-0000-0200-000014010000}"/>
            </a:ext>
          </a:extLst>
        </xdr:cNvPr>
        <xdr:cNvSpPr txBox="1"/>
      </xdr:nvSpPr>
      <xdr:spPr>
        <a:xfrm>
          <a:off x="8515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135145</xdr:rowOff>
    </xdr:from>
    <xdr:ext cx="469744" cy="259045"/>
    <xdr:sp macro="" textlink="">
      <xdr:nvSpPr>
        <xdr:cNvPr id="277" name="n_3mainValue【福祉施設】&#10;一人当たり面積">
          <a:extLst>
            <a:ext uri="{FF2B5EF4-FFF2-40B4-BE49-F238E27FC236}">
              <a16:creationId xmlns:a16="http://schemas.microsoft.com/office/drawing/2014/main" id="{00000000-0008-0000-0200-000015010000}"/>
            </a:ext>
          </a:extLst>
        </xdr:cNvPr>
        <xdr:cNvSpPr txBox="1"/>
      </xdr:nvSpPr>
      <xdr:spPr>
        <a:xfrm>
          <a:off x="7626427" y="1402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278" name="n_4mainValue【福祉施設】&#10;一人当たり面積">
          <a:extLst>
            <a:ext uri="{FF2B5EF4-FFF2-40B4-BE49-F238E27FC236}">
              <a16:creationId xmlns:a16="http://schemas.microsoft.com/office/drawing/2014/main" id="{00000000-0008-0000-0200-000016010000}"/>
            </a:ext>
          </a:extLst>
        </xdr:cNvPr>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a:extLst>
            <a:ext uri="{FF2B5EF4-FFF2-40B4-BE49-F238E27FC236}">
              <a16:creationId xmlns:a16="http://schemas.microsoft.com/office/drawing/2014/main" id="{00000000-0008-0000-0200-00002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5" name="【市民会館】&#10;有形固定資産減価償却率最小値テキスト">
          <a:extLst>
            <a:ext uri="{FF2B5EF4-FFF2-40B4-BE49-F238E27FC236}">
              <a16:creationId xmlns:a16="http://schemas.microsoft.com/office/drawing/2014/main" id="{00000000-0008-0000-0200-000031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307" name="【市民会館】&#10;有形固定資産減価償却率最大値テキスト">
          <a:extLst>
            <a:ext uri="{FF2B5EF4-FFF2-40B4-BE49-F238E27FC236}">
              <a16:creationId xmlns:a16="http://schemas.microsoft.com/office/drawing/2014/main" id="{00000000-0008-0000-0200-000033010000}"/>
            </a:ext>
          </a:extLst>
        </xdr:cNvPr>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83838</xdr:rowOff>
    </xdr:from>
    <xdr:ext cx="405111" cy="259045"/>
    <xdr:sp macro="" textlink="">
      <xdr:nvSpPr>
        <xdr:cNvPr id="309" name="【市民会館】&#10;有形固定資産減価償却率平均値テキスト">
          <a:extLst>
            <a:ext uri="{FF2B5EF4-FFF2-40B4-BE49-F238E27FC236}">
              <a16:creationId xmlns:a16="http://schemas.microsoft.com/office/drawing/2014/main" id="{00000000-0008-0000-0200-000035010000}"/>
            </a:ext>
          </a:extLst>
        </xdr:cNvPr>
        <xdr:cNvSpPr txBox="1"/>
      </xdr:nvSpPr>
      <xdr:spPr>
        <a:xfrm>
          <a:off x="4673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310" name="フローチャート: 判断 309">
          <a:extLst>
            <a:ext uri="{FF2B5EF4-FFF2-40B4-BE49-F238E27FC236}">
              <a16:creationId xmlns:a16="http://schemas.microsoft.com/office/drawing/2014/main" id="{00000000-0008-0000-0200-000036010000}"/>
            </a:ext>
          </a:extLst>
        </xdr:cNvPr>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11" name="フローチャート: 判断 310">
          <a:extLst>
            <a:ext uri="{FF2B5EF4-FFF2-40B4-BE49-F238E27FC236}">
              <a16:creationId xmlns:a16="http://schemas.microsoft.com/office/drawing/2014/main" id="{00000000-0008-0000-0200-000037010000}"/>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312" name="フローチャート: 判断 311">
          <a:extLst>
            <a:ext uri="{FF2B5EF4-FFF2-40B4-BE49-F238E27FC236}">
              <a16:creationId xmlns:a16="http://schemas.microsoft.com/office/drawing/2014/main" id="{00000000-0008-0000-0200-000038010000}"/>
            </a:ext>
          </a:extLst>
        </xdr:cNvPr>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13" name="フローチャート: 判断 312">
          <a:extLst>
            <a:ext uri="{FF2B5EF4-FFF2-40B4-BE49-F238E27FC236}">
              <a16:creationId xmlns:a16="http://schemas.microsoft.com/office/drawing/2014/main" id="{00000000-0008-0000-0200-000039010000}"/>
            </a:ext>
          </a:extLst>
        </xdr:cNvPr>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314" name="フローチャート: 判断 313">
          <a:extLst>
            <a:ext uri="{FF2B5EF4-FFF2-40B4-BE49-F238E27FC236}">
              <a16:creationId xmlns:a16="http://schemas.microsoft.com/office/drawing/2014/main" id="{00000000-0008-0000-0200-00003A010000}"/>
            </a:ext>
          </a:extLst>
        </xdr:cNvPr>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98879</xdr:rowOff>
    </xdr:from>
    <xdr:to>
      <xdr:col>24</xdr:col>
      <xdr:colOff>114300</xdr:colOff>
      <xdr:row>104</xdr:row>
      <xdr:rowOff>29029</xdr:rowOff>
    </xdr:to>
    <xdr:sp macro="" textlink="">
      <xdr:nvSpPr>
        <xdr:cNvPr id="320" name="楕円 319">
          <a:extLst>
            <a:ext uri="{FF2B5EF4-FFF2-40B4-BE49-F238E27FC236}">
              <a16:creationId xmlns:a16="http://schemas.microsoft.com/office/drawing/2014/main" id="{00000000-0008-0000-0200-000040010000}"/>
            </a:ext>
          </a:extLst>
        </xdr:cNvPr>
        <xdr:cNvSpPr/>
      </xdr:nvSpPr>
      <xdr:spPr>
        <a:xfrm>
          <a:off x="45847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121756</xdr:rowOff>
    </xdr:from>
    <xdr:ext cx="405111" cy="259045"/>
    <xdr:sp macro="" textlink="">
      <xdr:nvSpPr>
        <xdr:cNvPr id="321" name="【市民会館】&#10;有形固定資産減価償却率該当値テキスト">
          <a:extLst>
            <a:ext uri="{FF2B5EF4-FFF2-40B4-BE49-F238E27FC236}">
              <a16:creationId xmlns:a16="http://schemas.microsoft.com/office/drawing/2014/main" id="{00000000-0008-0000-0200-000041010000}"/>
            </a:ext>
          </a:extLst>
        </xdr:cNvPr>
        <xdr:cNvSpPr txBox="1"/>
      </xdr:nvSpPr>
      <xdr:spPr>
        <a:xfrm>
          <a:off x="4673600" y="17609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66221</xdr:rowOff>
    </xdr:from>
    <xdr:to>
      <xdr:col>20</xdr:col>
      <xdr:colOff>38100</xdr:colOff>
      <xdr:row>103</xdr:row>
      <xdr:rowOff>167821</xdr:rowOff>
    </xdr:to>
    <xdr:sp macro="" textlink="">
      <xdr:nvSpPr>
        <xdr:cNvPr id="322" name="楕円 321">
          <a:extLst>
            <a:ext uri="{FF2B5EF4-FFF2-40B4-BE49-F238E27FC236}">
              <a16:creationId xmlns:a16="http://schemas.microsoft.com/office/drawing/2014/main" id="{00000000-0008-0000-0200-000042010000}"/>
            </a:ext>
          </a:extLst>
        </xdr:cNvPr>
        <xdr:cNvSpPr/>
      </xdr:nvSpPr>
      <xdr:spPr>
        <a:xfrm>
          <a:off x="3746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117021</xdr:rowOff>
    </xdr:from>
    <xdr:to>
      <xdr:col>24</xdr:col>
      <xdr:colOff>63500</xdr:colOff>
      <xdr:row>103</xdr:row>
      <xdr:rowOff>149679</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3797300" y="177763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33564</xdr:rowOff>
    </xdr:from>
    <xdr:to>
      <xdr:col>15</xdr:col>
      <xdr:colOff>101600</xdr:colOff>
      <xdr:row>103</xdr:row>
      <xdr:rowOff>135164</xdr:rowOff>
    </xdr:to>
    <xdr:sp macro="" textlink="">
      <xdr:nvSpPr>
        <xdr:cNvPr id="324" name="楕円 323">
          <a:extLst>
            <a:ext uri="{FF2B5EF4-FFF2-40B4-BE49-F238E27FC236}">
              <a16:creationId xmlns:a16="http://schemas.microsoft.com/office/drawing/2014/main" id="{00000000-0008-0000-0200-000044010000}"/>
            </a:ext>
          </a:extLst>
        </xdr:cNvPr>
        <xdr:cNvSpPr/>
      </xdr:nvSpPr>
      <xdr:spPr>
        <a:xfrm>
          <a:off x="2857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84364</xdr:rowOff>
    </xdr:from>
    <xdr:to>
      <xdr:col>19</xdr:col>
      <xdr:colOff>177800</xdr:colOff>
      <xdr:row>103</xdr:row>
      <xdr:rowOff>117021</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2908300" y="177437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907</xdr:rowOff>
    </xdr:from>
    <xdr:to>
      <xdr:col>10</xdr:col>
      <xdr:colOff>165100</xdr:colOff>
      <xdr:row>103</xdr:row>
      <xdr:rowOff>102507</xdr:rowOff>
    </xdr:to>
    <xdr:sp macro="" textlink="">
      <xdr:nvSpPr>
        <xdr:cNvPr id="326" name="楕円 325">
          <a:extLst>
            <a:ext uri="{FF2B5EF4-FFF2-40B4-BE49-F238E27FC236}">
              <a16:creationId xmlns:a16="http://schemas.microsoft.com/office/drawing/2014/main" id="{00000000-0008-0000-0200-000046010000}"/>
            </a:ext>
          </a:extLst>
        </xdr:cNvPr>
        <xdr:cNvSpPr/>
      </xdr:nvSpPr>
      <xdr:spPr>
        <a:xfrm>
          <a:off x="1968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51707</xdr:rowOff>
    </xdr:from>
    <xdr:to>
      <xdr:col>15</xdr:col>
      <xdr:colOff>50800</xdr:colOff>
      <xdr:row>103</xdr:row>
      <xdr:rowOff>84364</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2019300" y="1771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139700</xdr:rowOff>
    </xdr:from>
    <xdr:to>
      <xdr:col>6</xdr:col>
      <xdr:colOff>38100</xdr:colOff>
      <xdr:row>103</xdr:row>
      <xdr:rowOff>69850</xdr:rowOff>
    </xdr:to>
    <xdr:sp macro="" textlink="">
      <xdr:nvSpPr>
        <xdr:cNvPr id="328" name="楕円 327">
          <a:extLst>
            <a:ext uri="{FF2B5EF4-FFF2-40B4-BE49-F238E27FC236}">
              <a16:creationId xmlns:a16="http://schemas.microsoft.com/office/drawing/2014/main" id="{00000000-0008-0000-0200-000048010000}"/>
            </a:ext>
          </a:extLst>
        </xdr:cNvPr>
        <xdr:cNvSpPr/>
      </xdr:nvSpPr>
      <xdr:spPr>
        <a:xfrm>
          <a:off x="1079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19050</xdr:rowOff>
    </xdr:from>
    <xdr:to>
      <xdr:col>10</xdr:col>
      <xdr:colOff>114300</xdr:colOff>
      <xdr:row>103</xdr:row>
      <xdr:rowOff>51707</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1130300" y="1767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330" name="n_1aveValue【市民会館】&#10;有形固定資産減価償却率">
          <a:extLst>
            <a:ext uri="{FF2B5EF4-FFF2-40B4-BE49-F238E27FC236}">
              <a16:creationId xmlns:a16="http://schemas.microsoft.com/office/drawing/2014/main" id="{00000000-0008-0000-0200-00004A010000}"/>
            </a:ext>
          </a:extLst>
        </xdr:cNvPr>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149151</xdr:rowOff>
    </xdr:from>
    <xdr:ext cx="405111" cy="259045"/>
    <xdr:sp macro="" textlink="">
      <xdr:nvSpPr>
        <xdr:cNvPr id="331" name="n_2aveValue【市民会館】&#10;有形固定資産減価償却率">
          <a:extLst>
            <a:ext uri="{FF2B5EF4-FFF2-40B4-BE49-F238E27FC236}">
              <a16:creationId xmlns:a16="http://schemas.microsoft.com/office/drawing/2014/main" id="{00000000-0008-0000-0200-00004B010000}"/>
            </a:ext>
          </a:extLst>
        </xdr:cNvPr>
        <xdr:cNvSpPr txBox="1"/>
      </xdr:nvSpPr>
      <xdr:spPr>
        <a:xfrm>
          <a:off x="2705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162214</xdr:rowOff>
    </xdr:from>
    <xdr:ext cx="405111" cy="259045"/>
    <xdr:sp macro="" textlink="">
      <xdr:nvSpPr>
        <xdr:cNvPr id="332" name="n_3aveValue【市民会館】&#10;有形固定資産減価償却率">
          <a:extLst>
            <a:ext uri="{FF2B5EF4-FFF2-40B4-BE49-F238E27FC236}">
              <a16:creationId xmlns:a16="http://schemas.microsoft.com/office/drawing/2014/main" id="{00000000-0008-0000-0200-00004C010000}"/>
            </a:ext>
          </a:extLst>
        </xdr:cNvPr>
        <xdr:cNvSpPr txBox="1"/>
      </xdr:nvSpPr>
      <xdr:spPr>
        <a:xfrm>
          <a:off x="1816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142620</xdr:rowOff>
    </xdr:from>
    <xdr:ext cx="405111" cy="259045"/>
    <xdr:sp macro="" textlink="">
      <xdr:nvSpPr>
        <xdr:cNvPr id="333" name="n_4aveValue【市民会館】&#10;有形固定資産減価償却率">
          <a:extLst>
            <a:ext uri="{FF2B5EF4-FFF2-40B4-BE49-F238E27FC236}">
              <a16:creationId xmlns:a16="http://schemas.microsoft.com/office/drawing/2014/main" id="{00000000-0008-0000-0200-00004D010000}"/>
            </a:ext>
          </a:extLst>
        </xdr:cNvPr>
        <xdr:cNvSpPr txBox="1"/>
      </xdr:nvSpPr>
      <xdr:spPr>
        <a:xfrm>
          <a:off x="927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12898</xdr:rowOff>
    </xdr:from>
    <xdr:ext cx="405111" cy="259045"/>
    <xdr:sp macro="" textlink="">
      <xdr:nvSpPr>
        <xdr:cNvPr id="334" name="n_1mainValue【市民会館】&#10;有形固定資産減価償却率">
          <a:extLst>
            <a:ext uri="{FF2B5EF4-FFF2-40B4-BE49-F238E27FC236}">
              <a16:creationId xmlns:a16="http://schemas.microsoft.com/office/drawing/2014/main" id="{00000000-0008-0000-0200-00004E010000}"/>
            </a:ext>
          </a:extLst>
        </xdr:cNvPr>
        <xdr:cNvSpPr txBox="1"/>
      </xdr:nvSpPr>
      <xdr:spPr>
        <a:xfrm>
          <a:off x="35820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151691</xdr:rowOff>
    </xdr:from>
    <xdr:ext cx="405111" cy="259045"/>
    <xdr:sp macro="" textlink="">
      <xdr:nvSpPr>
        <xdr:cNvPr id="335" name="n_2mainValue【市民会館】&#10;有形固定資産減価償却率">
          <a:extLst>
            <a:ext uri="{FF2B5EF4-FFF2-40B4-BE49-F238E27FC236}">
              <a16:creationId xmlns:a16="http://schemas.microsoft.com/office/drawing/2014/main" id="{00000000-0008-0000-0200-00004F010000}"/>
            </a:ext>
          </a:extLst>
        </xdr:cNvPr>
        <xdr:cNvSpPr txBox="1"/>
      </xdr:nvSpPr>
      <xdr:spPr>
        <a:xfrm>
          <a:off x="2705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119034</xdr:rowOff>
    </xdr:from>
    <xdr:ext cx="405111" cy="259045"/>
    <xdr:sp macro="" textlink="">
      <xdr:nvSpPr>
        <xdr:cNvPr id="336" name="n_3mainValue【市民会館】&#10;有形固定資産減価償却率">
          <a:extLst>
            <a:ext uri="{FF2B5EF4-FFF2-40B4-BE49-F238E27FC236}">
              <a16:creationId xmlns:a16="http://schemas.microsoft.com/office/drawing/2014/main" id="{00000000-0008-0000-0200-000050010000}"/>
            </a:ext>
          </a:extLst>
        </xdr:cNvPr>
        <xdr:cNvSpPr txBox="1"/>
      </xdr:nvSpPr>
      <xdr:spPr>
        <a:xfrm>
          <a:off x="18167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86377</xdr:rowOff>
    </xdr:from>
    <xdr:ext cx="405111" cy="259045"/>
    <xdr:sp macro="" textlink="">
      <xdr:nvSpPr>
        <xdr:cNvPr id="337" name="n_4mainValue【市民会館】&#10;有形固定資産減価償却率">
          <a:extLst>
            <a:ext uri="{FF2B5EF4-FFF2-40B4-BE49-F238E27FC236}">
              <a16:creationId xmlns:a16="http://schemas.microsoft.com/office/drawing/2014/main" id="{00000000-0008-0000-0200-000051010000}"/>
            </a:ext>
          </a:extLst>
        </xdr:cNvPr>
        <xdr:cNvSpPr txBox="1"/>
      </xdr:nvSpPr>
      <xdr:spPr>
        <a:xfrm>
          <a:off x="927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a:extLst>
            <a:ext uri="{FF2B5EF4-FFF2-40B4-BE49-F238E27FC236}">
              <a16:creationId xmlns:a16="http://schemas.microsoft.com/office/drawing/2014/main" id="{00000000-0008-0000-0200-00006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60" name="【市民会館】&#10;一人当たり面積最小値テキスト">
          <a:extLst>
            <a:ext uri="{FF2B5EF4-FFF2-40B4-BE49-F238E27FC236}">
              <a16:creationId xmlns:a16="http://schemas.microsoft.com/office/drawing/2014/main" id="{00000000-0008-0000-0200-000068010000}"/>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62" name="【市民会館】&#10;一人当たり面積最大値テキスト">
          <a:extLst>
            <a:ext uri="{FF2B5EF4-FFF2-40B4-BE49-F238E27FC236}">
              <a16:creationId xmlns:a16="http://schemas.microsoft.com/office/drawing/2014/main" id="{00000000-0008-0000-0200-00006A010000}"/>
            </a:ext>
          </a:extLst>
        </xdr:cNvPr>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50564</xdr:rowOff>
    </xdr:from>
    <xdr:ext cx="469744" cy="259045"/>
    <xdr:sp macro="" textlink="">
      <xdr:nvSpPr>
        <xdr:cNvPr id="364" name="【市民会館】&#10;一人当たり面積平均値テキスト">
          <a:extLst>
            <a:ext uri="{FF2B5EF4-FFF2-40B4-BE49-F238E27FC236}">
              <a16:creationId xmlns:a16="http://schemas.microsoft.com/office/drawing/2014/main" id="{00000000-0008-0000-0200-00006C010000}"/>
            </a:ext>
          </a:extLst>
        </xdr:cNvPr>
        <xdr:cNvSpPr txBox="1"/>
      </xdr:nvSpPr>
      <xdr:spPr>
        <a:xfrm>
          <a:off x="10515600" y="18052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365" name="フローチャート: 判断 364">
          <a:extLst>
            <a:ext uri="{FF2B5EF4-FFF2-40B4-BE49-F238E27FC236}">
              <a16:creationId xmlns:a16="http://schemas.microsoft.com/office/drawing/2014/main" id="{00000000-0008-0000-0200-00006D010000}"/>
            </a:ext>
          </a:extLst>
        </xdr:cNvPr>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366" name="フローチャート: 判断 365">
          <a:extLst>
            <a:ext uri="{FF2B5EF4-FFF2-40B4-BE49-F238E27FC236}">
              <a16:creationId xmlns:a16="http://schemas.microsoft.com/office/drawing/2014/main" id="{00000000-0008-0000-0200-00006E010000}"/>
            </a:ext>
          </a:extLst>
        </xdr:cNvPr>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367" name="フローチャート: 判断 366">
          <a:extLst>
            <a:ext uri="{FF2B5EF4-FFF2-40B4-BE49-F238E27FC236}">
              <a16:creationId xmlns:a16="http://schemas.microsoft.com/office/drawing/2014/main" id="{00000000-0008-0000-0200-00006F010000}"/>
            </a:ext>
          </a:extLst>
        </xdr:cNvPr>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368" name="フローチャート: 判断 367">
          <a:extLst>
            <a:ext uri="{FF2B5EF4-FFF2-40B4-BE49-F238E27FC236}">
              <a16:creationId xmlns:a16="http://schemas.microsoft.com/office/drawing/2014/main" id="{00000000-0008-0000-0200-000070010000}"/>
            </a:ext>
          </a:extLst>
        </xdr:cNvPr>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369" name="フローチャート: 判断 368">
          <a:extLst>
            <a:ext uri="{FF2B5EF4-FFF2-40B4-BE49-F238E27FC236}">
              <a16:creationId xmlns:a16="http://schemas.microsoft.com/office/drawing/2014/main" id="{00000000-0008-0000-0200-000071010000}"/>
            </a:ext>
          </a:extLst>
        </xdr:cNvPr>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4826</xdr:rowOff>
    </xdr:from>
    <xdr:to>
      <xdr:col>55</xdr:col>
      <xdr:colOff>50800</xdr:colOff>
      <xdr:row>108</xdr:row>
      <xdr:rowOff>106426</xdr:rowOff>
    </xdr:to>
    <xdr:sp macro="" textlink="">
      <xdr:nvSpPr>
        <xdr:cNvPr id="375" name="楕円 374">
          <a:extLst>
            <a:ext uri="{FF2B5EF4-FFF2-40B4-BE49-F238E27FC236}">
              <a16:creationId xmlns:a16="http://schemas.microsoft.com/office/drawing/2014/main" id="{00000000-0008-0000-0200-000077010000}"/>
            </a:ext>
          </a:extLst>
        </xdr:cNvPr>
        <xdr:cNvSpPr/>
      </xdr:nvSpPr>
      <xdr:spPr>
        <a:xfrm>
          <a:off x="10426700" y="185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91203</xdr:rowOff>
    </xdr:from>
    <xdr:ext cx="469744" cy="259045"/>
    <xdr:sp macro="" textlink="">
      <xdr:nvSpPr>
        <xdr:cNvPr id="376" name="【市民会館】&#10;一人当たり面積該当値テキスト">
          <a:extLst>
            <a:ext uri="{FF2B5EF4-FFF2-40B4-BE49-F238E27FC236}">
              <a16:creationId xmlns:a16="http://schemas.microsoft.com/office/drawing/2014/main" id="{00000000-0008-0000-0200-000078010000}"/>
            </a:ext>
          </a:extLst>
        </xdr:cNvPr>
        <xdr:cNvSpPr txBox="1"/>
      </xdr:nvSpPr>
      <xdr:spPr>
        <a:xfrm>
          <a:off x="10515600" y="1843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4826</xdr:rowOff>
    </xdr:from>
    <xdr:to>
      <xdr:col>50</xdr:col>
      <xdr:colOff>165100</xdr:colOff>
      <xdr:row>108</xdr:row>
      <xdr:rowOff>106426</xdr:rowOff>
    </xdr:to>
    <xdr:sp macro="" textlink="">
      <xdr:nvSpPr>
        <xdr:cNvPr id="377" name="楕円 376">
          <a:extLst>
            <a:ext uri="{FF2B5EF4-FFF2-40B4-BE49-F238E27FC236}">
              <a16:creationId xmlns:a16="http://schemas.microsoft.com/office/drawing/2014/main" id="{00000000-0008-0000-0200-000079010000}"/>
            </a:ext>
          </a:extLst>
        </xdr:cNvPr>
        <xdr:cNvSpPr/>
      </xdr:nvSpPr>
      <xdr:spPr>
        <a:xfrm>
          <a:off x="9588500" y="185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55626</xdr:rowOff>
    </xdr:from>
    <xdr:to>
      <xdr:col>55</xdr:col>
      <xdr:colOff>0</xdr:colOff>
      <xdr:row>108</xdr:row>
      <xdr:rowOff>55626</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9639300" y="185722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4826</xdr:rowOff>
    </xdr:from>
    <xdr:to>
      <xdr:col>46</xdr:col>
      <xdr:colOff>38100</xdr:colOff>
      <xdr:row>108</xdr:row>
      <xdr:rowOff>106426</xdr:rowOff>
    </xdr:to>
    <xdr:sp macro="" textlink="">
      <xdr:nvSpPr>
        <xdr:cNvPr id="379" name="楕円 378">
          <a:extLst>
            <a:ext uri="{FF2B5EF4-FFF2-40B4-BE49-F238E27FC236}">
              <a16:creationId xmlns:a16="http://schemas.microsoft.com/office/drawing/2014/main" id="{00000000-0008-0000-0200-00007B010000}"/>
            </a:ext>
          </a:extLst>
        </xdr:cNvPr>
        <xdr:cNvSpPr/>
      </xdr:nvSpPr>
      <xdr:spPr>
        <a:xfrm>
          <a:off x="8699500" y="185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55626</xdr:rowOff>
    </xdr:from>
    <xdr:to>
      <xdr:col>50</xdr:col>
      <xdr:colOff>114300</xdr:colOff>
      <xdr:row>108</xdr:row>
      <xdr:rowOff>55626</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8750300" y="185722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4826</xdr:rowOff>
    </xdr:from>
    <xdr:to>
      <xdr:col>41</xdr:col>
      <xdr:colOff>101600</xdr:colOff>
      <xdr:row>108</xdr:row>
      <xdr:rowOff>106426</xdr:rowOff>
    </xdr:to>
    <xdr:sp macro="" textlink="">
      <xdr:nvSpPr>
        <xdr:cNvPr id="381" name="楕円 380">
          <a:extLst>
            <a:ext uri="{FF2B5EF4-FFF2-40B4-BE49-F238E27FC236}">
              <a16:creationId xmlns:a16="http://schemas.microsoft.com/office/drawing/2014/main" id="{00000000-0008-0000-0200-00007D010000}"/>
            </a:ext>
          </a:extLst>
        </xdr:cNvPr>
        <xdr:cNvSpPr/>
      </xdr:nvSpPr>
      <xdr:spPr>
        <a:xfrm>
          <a:off x="7810500" y="185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55626</xdr:rowOff>
    </xdr:from>
    <xdr:to>
      <xdr:col>45</xdr:col>
      <xdr:colOff>177800</xdr:colOff>
      <xdr:row>108</xdr:row>
      <xdr:rowOff>55626</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7861300" y="185722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4826</xdr:rowOff>
    </xdr:from>
    <xdr:to>
      <xdr:col>36</xdr:col>
      <xdr:colOff>165100</xdr:colOff>
      <xdr:row>108</xdr:row>
      <xdr:rowOff>106426</xdr:rowOff>
    </xdr:to>
    <xdr:sp macro="" textlink="">
      <xdr:nvSpPr>
        <xdr:cNvPr id="383" name="楕円 382">
          <a:extLst>
            <a:ext uri="{FF2B5EF4-FFF2-40B4-BE49-F238E27FC236}">
              <a16:creationId xmlns:a16="http://schemas.microsoft.com/office/drawing/2014/main" id="{00000000-0008-0000-0200-00007F010000}"/>
            </a:ext>
          </a:extLst>
        </xdr:cNvPr>
        <xdr:cNvSpPr/>
      </xdr:nvSpPr>
      <xdr:spPr>
        <a:xfrm>
          <a:off x="6921500" y="185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55626</xdr:rowOff>
    </xdr:from>
    <xdr:to>
      <xdr:col>41</xdr:col>
      <xdr:colOff>50800</xdr:colOff>
      <xdr:row>108</xdr:row>
      <xdr:rowOff>55626</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6972300" y="185722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125240</xdr:rowOff>
    </xdr:from>
    <xdr:ext cx="469744" cy="259045"/>
    <xdr:sp macro="" textlink="">
      <xdr:nvSpPr>
        <xdr:cNvPr id="385" name="n_1aveValue【市民会館】&#10;一人当たり面積">
          <a:extLst>
            <a:ext uri="{FF2B5EF4-FFF2-40B4-BE49-F238E27FC236}">
              <a16:creationId xmlns:a16="http://schemas.microsoft.com/office/drawing/2014/main" id="{00000000-0008-0000-0200-000081010000}"/>
            </a:ext>
          </a:extLst>
        </xdr:cNvPr>
        <xdr:cNvSpPr txBox="1"/>
      </xdr:nvSpPr>
      <xdr:spPr>
        <a:xfrm>
          <a:off x="93917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134383</xdr:rowOff>
    </xdr:from>
    <xdr:ext cx="469744" cy="259045"/>
    <xdr:sp macro="" textlink="">
      <xdr:nvSpPr>
        <xdr:cNvPr id="386" name="n_2aveValue【市民会館】&#10;一人当たり面積">
          <a:extLst>
            <a:ext uri="{FF2B5EF4-FFF2-40B4-BE49-F238E27FC236}">
              <a16:creationId xmlns:a16="http://schemas.microsoft.com/office/drawing/2014/main" id="{00000000-0008-0000-0200-000082010000}"/>
            </a:ext>
          </a:extLst>
        </xdr:cNvPr>
        <xdr:cNvSpPr txBox="1"/>
      </xdr:nvSpPr>
      <xdr:spPr>
        <a:xfrm>
          <a:off x="85154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387" name="n_3aveValue【市民会館】&#10;一人当たり面積">
          <a:extLst>
            <a:ext uri="{FF2B5EF4-FFF2-40B4-BE49-F238E27FC236}">
              <a16:creationId xmlns:a16="http://schemas.microsoft.com/office/drawing/2014/main" id="{00000000-0008-0000-0200-000083010000}"/>
            </a:ext>
          </a:extLst>
        </xdr:cNvPr>
        <xdr:cNvSpPr txBox="1"/>
      </xdr:nvSpPr>
      <xdr:spPr>
        <a:xfrm>
          <a:off x="7626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150385</xdr:rowOff>
    </xdr:from>
    <xdr:ext cx="469744" cy="259045"/>
    <xdr:sp macro="" textlink="">
      <xdr:nvSpPr>
        <xdr:cNvPr id="388" name="n_4aveValue【市民会館】&#10;一人当たり面積">
          <a:extLst>
            <a:ext uri="{FF2B5EF4-FFF2-40B4-BE49-F238E27FC236}">
              <a16:creationId xmlns:a16="http://schemas.microsoft.com/office/drawing/2014/main" id="{00000000-0008-0000-0200-000084010000}"/>
            </a:ext>
          </a:extLst>
        </xdr:cNvPr>
        <xdr:cNvSpPr txBox="1"/>
      </xdr:nvSpPr>
      <xdr:spPr>
        <a:xfrm>
          <a:off x="6737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97553</xdr:rowOff>
    </xdr:from>
    <xdr:ext cx="469744" cy="259045"/>
    <xdr:sp macro="" textlink="">
      <xdr:nvSpPr>
        <xdr:cNvPr id="389" name="n_1mainValue【市民会館】&#10;一人当たり面積">
          <a:extLst>
            <a:ext uri="{FF2B5EF4-FFF2-40B4-BE49-F238E27FC236}">
              <a16:creationId xmlns:a16="http://schemas.microsoft.com/office/drawing/2014/main" id="{00000000-0008-0000-0200-000085010000}"/>
            </a:ext>
          </a:extLst>
        </xdr:cNvPr>
        <xdr:cNvSpPr txBox="1"/>
      </xdr:nvSpPr>
      <xdr:spPr>
        <a:xfrm>
          <a:off x="9391727" y="1861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97553</xdr:rowOff>
    </xdr:from>
    <xdr:ext cx="469744" cy="259045"/>
    <xdr:sp macro="" textlink="">
      <xdr:nvSpPr>
        <xdr:cNvPr id="390" name="n_2mainValue【市民会館】&#10;一人当たり面積">
          <a:extLst>
            <a:ext uri="{FF2B5EF4-FFF2-40B4-BE49-F238E27FC236}">
              <a16:creationId xmlns:a16="http://schemas.microsoft.com/office/drawing/2014/main" id="{00000000-0008-0000-0200-000086010000}"/>
            </a:ext>
          </a:extLst>
        </xdr:cNvPr>
        <xdr:cNvSpPr txBox="1"/>
      </xdr:nvSpPr>
      <xdr:spPr>
        <a:xfrm>
          <a:off x="8515427" y="1861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97553</xdr:rowOff>
    </xdr:from>
    <xdr:ext cx="469744" cy="259045"/>
    <xdr:sp macro="" textlink="">
      <xdr:nvSpPr>
        <xdr:cNvPr id="391" name="n_3mainValue【市民会館】&#10;一人当たり面積">
          <a:extLst>
            <a:ext uri="{FF2B5EF4-FFF2-40B4-BE49-F238E27FC236}">
              <a16:creationId xmlns:a16="http://schemas.microsoft.com/office/drawing/2014/main" id="{00000000-0008-0000-0200-000087010000}"/>
            </a:ext>
          </a:extLst>
        </xdr:cNvPr>
        <xdr:cNvSpPr txBox="1"/>
      </xdr:nvSpPr>
      <xdr:spPr>
        <a:xfrm>
          <a:off x="7626427" y="1861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97553</xdr:rowOff>
    </xdr:from>
    <xdr:ext cx="469744" cy="259045"/>
    <xdr:sp macro="" textlink="">
      <xdr:nvSpPr>
        <xdr:cNvPr id="392" name="n_4mainValue【市民会館】&#10;一人当たり面積">
          <a:extLst>
            <a:ext uri="{FF2B5EF4-FFF2-40B4-BE49-F238E27FC236}">
              <a16:creationId xmlns:a16="http://schemas.microsoft.com/office/drawing/2014/main" id="{00000000-0008-0000-0200-000088010000}"/>
            </a:ext>
          </a:extLst>
        </xdr:cNvPr>
        <xdr:cNvSpPr txBox="1"/>
      </xdr:nvSpPr>
      <xdr:spPr>
        <a:xfrm>
          <a:off x="6737427" y="1861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保健センター・保健所】&#10;有形固定資産減価償却率グラフ枠">
          <a:extLst>
            <a:ext uri="{FF2B5EF4-FFF2-40B4-BE49-F238E27FC236}">
              <a16:creationId xmlns:a16="http://schemas.microsoft.com/office/drawing/2014/main" id="{00000000-0008-0000-0200-0000B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35" name="【保健センター・保健所】&#10;有形固定資産減価償却率最小値テキスト">
          <a:extLst>
            <a:ext uri="{FF2B5EF4-FFF2-40B4-BE49-F238E27FC236}">
              <a16:creationId xmlns:a16="http://schemas.microsoft.com/office/drawing/2014/main" id="{00000000-0008-0000-0200-0000B3010000}"/>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437" name="【保健センター・保健所】&#10;有形固定資産減価償却率最大値テキスト">
          <a:extLst>
            <a:ext uri="{FF2B5EF4-FFF2-40B4-BE49-F238E27FC236}">
              <a16:creationId xmlns:a16="http://schemas.microsoft.com/office/drawing/2014/main" id="{00000000-0008-0000-0200-0000B5010000}"/>
            </a:ext>
          </a:extLst>
        </xdr:cNvPr>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439" name="【保健センター・保健所】&#10;有形固定資産減価償却率平均値テキスト">
          <a:extLst>
            <a:ext uri="{FF2B5EF4-FFF2-40B4-BE49-F238E27FC236}">
              <a16:creationId xmlns:a16="http://schemas.microsoft.com/office/drawing/2014/main" id="{00000000-0008-0000-0200-0000B7010000}"/>
            </a:ext>
          </a:extLst>
        </xdr:cNvPr>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440" name="フローチャート: 判断 439">
          <a:extLst>
            <a:ext uri="{FF2B5EF4-FFF2-40B4-BE49-F238E27FC236}">
              <a16:creationId xmlns:a16="http://schemas.microsoft.com/office/drawing/2014/main" id="{00000000-0008-0000-0200-0000B8010000}"/>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441" name="フローチャート: 判断 440">
          <a:extLst>
            <a:ext uri="{FF2B5EF4-FFF2-40B4-BE49-F238E27FC236}">
              <a16:creationId xmlns:a16="http://schemas.microsoft.com/office/drawing/2014/main" id="{00000000-0008-0000-0200-0000B9010000}"/>
            </a:ext>
          </a:extLst>
        </xdr:cNvPr>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442" name="フローチャート: 判断 441">
          <a:extLst>
            <a:ext uri="{FF2B5EF4-FFF2-40B4-BE49-F238E27FC236}">
              <a16:creationId xmlns:a16="http://schemas.microsoft.com/office/drawing/2014/main" id="{00000000-0008-0000-0200-0000BA010000}"/>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443" name="フローチャート: 判断 442">
          <a:extLst>
            <a:ext uri="{FF2B5EF4-FFF2-40B4-BE49-F238E27FC236}">
              <a16:creationId xmlns:a16="http://schemas.microsoft.com/office/drawing/2014/main" id="{00000000-0008-0000-0200-0000BB010000}"/>
            </a:ext>
          </a:extLst>
        </xdr:cNvPr>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444" name="フローチャート: 判断 443">
          <a:extLst>
            <a:ext uri="{FF2B5EF4-FFF2-40B4-BE49-F238E27FC236}">
              <a16:creationId xmlns:a16="http://schemas.microsoft.com/office/drawing/2014/main" id="{00000000-0008-0000-0200-0000BC010000}"/>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161472</xdr:rowOff>
    </xdr:from>
    <xdr:to>
      <xdr:col>85</xdr:col>
      <xdr:colOff>177800</xdr:colOff>
      <xdr:row>59</xdr:row>
      <xdr:rowOff>91622</xdr:rowOff>
    </xdr:to>
    <xdr:sp macro="" textlink="">
      <xdr:nvSpPr>
        <xdr:cNvPr id="450" name="楕円 449">
          <a:extLst>
            <a:ext uri="{FF2B5EF4-FFF2-40B4-BE49-F238E27FC236}">
              <a16:creationId xmlns:a16="http://schemas.microsoft.com/office/drawing/2014/main" id="{00000000-0008-0000-0200-0000C2010000}"/>
            </a:ext>
          </a:extLst>
        </xdr:cNvPr>
        <xdr:cNvSpPr/>
      </xdr:nvSpPr>
      <xdr:spPr>
        <a:xfrm>
          <a:off x="162687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12899</xdr:rowOff>
    </xdr:from>
    <xdr:ext cx="405111" cy="259045"/>
    <xdr:sp macro="" textlink="">
      <xdr:nvSpPr>
        <xdr:cNvPr id="451" name="【保健センター・保健所】&#10;有形固定資産減価償却率該当値テキスト">
          <a:extLst>
            <a:ext uri="{FF2B5EF4-FFF2-40B4-BE49-F238E27FC236}">
              <a16:creationId xmlns:a16="http://schemas.microsoft.com/office/drawing/2014/main" id="{00000000-0008-0000-0200-0000C3010000}"/>
            </a:ext>
          </a:extLst>
        </xdr:cNvPr>
        <xdr:cNvSpPr txBox="1"/>
      </xdr:nvSpPr>
      <xdr:spPr>
        <a:xfrm>
          <a:off x="16357600" y="9956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128815</xdr:rowOff>
    </xdr:from>
    <xdr:to>
      <xdr:col>81</xdr:col>
      <xdr:colOff>101600</xdr:colOff>
      <xdr:row>59</xdr:row>
      <xdr:rowOff>58965</xdr:rowOff>
    </xdr:to>
    <xdr:sp macro="" textlink="">
      <xdr:nvSpPr>
        <xdr:cNvPr id="452" name="楕円 451">
          <a:extLst>
            <a:ext uri="{FF2B5EF4-FFF2-40B4-BE49-F238E27FC236}">
              <a16:creationId xmlns:a16="http://schemas.microsoft.com/office/drawing/2014/main" id="{00000000-0008-0000-0200-0000C4010000}"/>
            </a:ext>
          </a:extLst>
        </xdr:cNvPr>
        <xdr:cNvSpPr/>
      </xdr:nvSpPr>
      <xdr:spPr>
        <a:xfrm>
          <a:off x="15430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8165</xdr:rowOff>
    </xdr:from>
    <xdr:to>
      <xdr:col>85</xdr:col>
      <xdr:colOff>127000</xdr:colOff>
      <xdr:row>59</xdr:row>
      <xdr:rowOff>40822</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5481300" y="101237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96157</xdr:rowOff>
    </xdr:from>
    <xdr:to>
      <xdr:col>76</xdr:col>
      <xdr:colOff>165100</xdr:colOff>
      <xdr:row>59</xdr:row>
      <xdr:rowOff>26307</xdr:rowOff>
    </xdr:to>
    <xdr:sp macro="" textlink="">
      <xdr:nvSpPr>
        <xdr:cNvPr id="454" name="楕円 453">
          <a:extLst>
            <a:ext uri="{FF2B5EF4-FFF2-40B4-BE49-F238E27FC236}">
              <a16:creationId xmlns:a16="http://schemas.microsoft.com/office/drawing/2014/main" id="{00000000-0008-0000-0200-0000C6010000}"/>
            </a:ext>
          </a:extLst>
        </xdr:cNvPr>
        <xdr:cNvSpPr/>
      </xdr:nvSpPr>
      <xdr:spPr>
        <a:xfrm>
          <a:off x="14541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146957</xdr:rowOff>
    </xdr:from>
    <xdr:to>
      <xdr:col>81</xdr:col>
      <xdr:colOff>50800</xdr:colOff>
      <xdr:row>59</xdr:row>
      <xdr:rowOff>8165</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4592300" y="100910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63500</xdr:rowOff>
    </xdr:from>
    <xdr:to>
      <xdr:col>72</xdr:col>
      <xdr:colOff>38100</xdr:colOff>
      <xdr:row>58</xdr:row>
      <xdr:rowOff>165100</xdr:rowOff>
    </xdr:to>
    <xdr:sp macro="" textlink="">
      <xdr:nvSpPr>
        <xdr:cNvPr id="456" name="楕円 455">
          <a:extLst>
            <a:ext uri="{FF2B5EF4-FFF2-40B4-BE49-F238E27FC236}">
              <a16:creationId xmlns:a16="http://schemas.microsoft.com/office/drawing/2014/main" id="{00000000-0008-0000-0200-0000C8010000}"/>
            </a:ext>
          </a:extLst>
        </xdr:cNvPr>
        <xdr:cNvSpPr/>
      </xdr:nvSpPr>
      <xdr:spPr>
        <a:xfrm>
          <a:off x="1365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114300</xdr:rowOff>
    </xdr:from>
    <xdr:to>
      <xdr:col>76</xdr:col>
      <xdr:colOff>114300</xdr:colOff>
      <xdr:row>58</xdr:row>
      <xdr:rowOff>146957</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3703300" y="1005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30843</xdr:rowOff>
    </xdr:from>
    <xdr:to>
      <xdr:col>67</xdr:col>
      <xdr:colOff>101600</xdr:colOff>
      <xdr:row>58</xdr:row>
      <xdr:rowOff>132443</xdr:rowOff>
    </xdr:to>
    <xdr:sp macro="" textlink="">
      <xdr:nvSpPr>
        <xdr:cNvPr id="458" name="楕円 457">
          <a:extLst>
            <a:ext uri="{FF2B5EF4-FFF2-40B4-BE49-F238E27FC236}">
              <a16:creationId xmlns:a16="http://schemas.microsoft.com/office/drawing/2014/main" id="{00000000-0008-0000-0200-0000CA010000}"/>
            </a:ext>
          </a:extLst>
        </xdr:cNvPr>
        <xdr:cNvSpPr/>
      </xdr:nvSpPr>
      <xdr:spPr>
        <a:xfrm>
          <a:off x="12763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81643</xdr:rowOff>
    </xdr:from>
    <xdr:to>
      <xdr:col>71</xdr:col>
      <xdr:colOff>177800</xdr:colOff>
      <xdr:row>58</xdr:row>
      <xdr:rowOff>114300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2814300" y="1002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30497</xdr:rowOff>
    </xdr:from>
    <xdr:ext cx="405111" cy="259045"/>
    <xdr:sp macro="" textlink="">
      <xdr:nvSpPr>
        <xdr:cNvPr id="460" name="n_1aveValue【保健センター・保健所】&#10;有形固定資産減価償却率">
          <a:extLst>
            <a:ext uri="{FF2B5EF4-FFF2-40B4-BE49-F238E27FC236}">
              <a16:creationId xmlns:a16="http://schemas.microsoft.com/office/drawing/2014/main" id="{00000000-0008-0000-0200-0000CC010000}"/>
            </a:ext>
          </a:extLst>
        </xdr:cNvPr>
        <xdr:cNvSpPr txBox="1"/>
      </xdr:nvSpPr>
      <xdr:spPr>
        <a:xfrm>
          <a:off x="152660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461" name="n_2aveValue【保健センター・保健所】&#10;有形固定資産減価償却率">
          <a:extLst>
            <a:ext uri="{FF2B5EF4-FFF2-40B4-BE49-F238E27FC236}">
              <a16:creationId xmlns:a16="http://schemas.microsoft.com/office/drawing/2014/main" id="{00000000-0008-0000-0200-0000CD010000}"/>
            </a:ext>
          </a:extLst>
        </xdr:cNvPr>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170923</xdr:rowOff>
    </xdr:from>
    <xdr:ext cx="405111" cy="259045"/>
    <xdr:sp macro="" textlink="">
      <xdr:nvSpPr>
        <xdr:cNvPr id="462" name="n_3aveValue【保健センター・保健所】&#10;有形固定資産減価償却率">
          <a:extLst>
            <a:ext uri="{FF2B5EF4-FFF2-40B4-BE49-F238E27FC236}">
              <a16:creationId xmlns:a16="http://schemas.microsoft.com/office/drawing/2014/main" id="{00000000-0008-0000-0200-0000CE010000}"/>
            </a:ext>
          </a:extLst>
        </xdr:cNvPr>
        <xdr:cNvSpPr txBox="1"/>
      </xdr:nvSpPr>
      <xdr:spPr>
        <a:xfrm>
          <a:off x="13500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463" name="n_4aveValue【保健センター・保健所】&#10;有形固定資産減価償却率">
          <a:extLst>
            <a:ext uri="{FF2B5EF4-FFF2-40B4-BE49-F238E27FC236}">
              <a16:creationId xmlns:a16="http://schemas.microsoft.com/office/drawing/2014/main" id="{00000000-0008-0000-0200-0000CF010000}"/>
            </a:ext>
          </a:extLst>
        </xdr:cNvPr>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75492</xdr:rowOff>
    </xdr:from>
    <xdr:ext cx="405111" cy="259045"/>
    <xdr:sp macro="" textlink="">
      <xdr:nvSpPr>
        <xdr:cNvPr id="464" name="n_1mainValue【保健センター・保健所】&#10;有形固定資産減価償却率">
          <a:extLst>
            <a:ext uri="{FF2B5EF4-FFF2-40B4-BE49-F238E27FC236}">
              <a16:creationId xmlns:a16="http://schemas.microsoft.com/office/drawing/2014/main" id="{00000000-0008-0000-0200-0000D0010000}"/>
            </a:ext>
          </a:extLst>
        </xdr:cNvPr>
        <xdr:cNvSpPr txBox="1"/>
      </xdr:nvSpPr>
      <xdr:spPr>
        <a:xfrm>
          <a:off x="15266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42834</xdr:rowOff>
    </xdr:from>
    <xdr:ext cx="405111" cy="259045"/>
    <xdr:sp macro="" textlink="">
      <xdr:nvSpPr>
        <xdr:cNvPr id="465" name="n_2mainValue【保健センター・保健所】&#10;有形固定資産減価償却率">
          <a:extLst>
            <a:ext uri="{FF2B5EF4-FFF2-40B4-BE49-F238E27FC236}">
              <a16:creationId xmlns:a16="http://schemas.microsoft.com/office/drawing/2014/main" id="{00000000-0008-0000-0200-0000D1010000}"/>
            </a:ext>
          </a:extLst>
        </xdr:cNvPr>
        <xdr:cNvSpPr txBox="1"/>
      </xdr:nvSpPr>
      <xdr:spPr>
        <a:xfrm>
          <a:off x="14389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10177</xdr:rowOff>
    </xdr:from>
    <xdr:ext cx="405111" cy="259045"/>
    <xdr:sp macro="" textlink="">
      <xdr:nvSpPr>
        <xdr:cNvPr id="466" name="n_3mainValue【保健センター・保健所】&#10;有形固定資産減価償却率">
          <a:extLst>
            <a:ext uri="{FF2B5EF4-FFF2-40B4-BE49-F238E27FC236}">
              <a16:creationId xmlns:a16="http://schemas.microsoft.com/office/drawing/2014/main" id="{00000000-0008-0000-0200-0000D2010000}"/>
            </a:ext>
          </a:extLst>
        </xdr:cNvPr>
        <xdr:cNvSpPr txBox="1"/>
      </xdr:nvSpPr>
      <xdr:spPr>
        <a:xfrm>
          <a:off x="13500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148970</xdr:rowOff>
    </xdr:from>
    <xdr:ext cx="405111" cy="259045"/>
    <xdr:sp macro="" textlink="">
      <xdr:nvSpPr>
        <xdr:cNvPr id="467" name="n_4mainValue【保健センター・保健所】&#10;有形固定資産減価償却率">
          <a:extLst>
            <a:ext uri="{FF2B5EF4-FFF2-40B4-BE49-F238E27FC236}">
              <a16:creationId xmlns:a16="http://schemas.microsoft.com/office/drawing/2014/main" id="{00000000-0008-0000-0200-0000D3010000}"/>
            </a:ext>
          </a:extLst>
        </xdr:cNvPr>
        <xdr:cNvSpPr txBox="1"/>
      </xdr:nvSpPr>
      <xdr:spPr>
        <a:xfrm>
          <a:off x="12611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保健センター・保健所】&#10;一人当たり面積グラフ枠">
          <a:extLst>
            <a:ext uri="{FF2B5EF4-FFF2-40B4-BE49-F238E27FC236}">
              <a16:creationId xmlns:a16="http://schemas.microsoft.com/office/drawing/2014/main" id="{00000000-0008-0000-0200-0000EC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494" name="【保健センター・保健所】&#10;一人当たり面積最小値テキスト">
          <a:extLst>
            <a:ext uri="{FF2B5EF4-FFF2-40B4-BE49-F238E27FC236}">
              <a16:creationId xmlns:a16="http://schemas.microsoft.com/office/drawing/2014/main" id="{00000000-0008-0000-0200-0000EE010000}"/>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496" name="【保健センター・保健所】&#10;一人当たり面積最大値テキスト">
          <a:extLst>
            <a:ext uri="{FF2B5EF4-FFF2-40B4-BE49-F238E27FC236}">
              <a16:creationId xmlns:a16="http://schemas.microsoft.com/office/drawing/2014/main" id="{00000000-0008-0000-0200-0000F0010000}"/>
            </a:ext>
          </a:extLst>
        </xdr:cNvPr>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498" name="【保健センター・保健所】&#10;一人当たり面積平均値テキスト">
          <a:extLst>
            <a:ext uri="{FF2B5EF4-FFF2-40B4-BE49-F238E27FC236}">
              <a16:creationId xmlns:a16="http://schemas.microsoft.com/office/drawing/2014/main" id="{00000000-0008-0000-0200-0000F2010000}"/>
            </a:ext>
          </a:extLst>
        </xdr:cNvPr>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499" name="フローチャート: 判断 498">
          <a:extLst>
            <a:ext uri="{FF2B5EF4-FFF2-40B4-BE49-F238E27FC236}">
              <a16:creationId xmlns:a16="http://schemas.microsoft.com/office/drawing/2014/main" id="{00000000-0008-0000-0200-0000F3010000}"/>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500" name="フローチャート: 判断 499">
          <a:extLst>
            <a:ext uri="{FF2B5EF4-FFF2-40B4-BE49-F238E27FC236}">
              <a16:creationId xmlns:a16="http://schemas.microsoft.com/office/drawing/2014/main" id="{00000000-0008-0000-0200-0000F4010000}"/>
            </a:ext>
          </a:extLst>
        </xdr:cNvPr>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501" name="フローチャート: 判断 500">
          <a:extLst>
            <a:ext uri="{FF2B5EF4-FFF2-40B4-BE49-F238E27FC236}">
              <a16:creationId xmlns:a16="http://schemas.microsoft.com/office/drawing/2014/main" id="{00000000-0008-0000-0200-0000F5010000}"/>
            </a:ext>
          </a:extLst>
        </xdr:cNvPr>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502" name="フローチャート: 判断 501">
          <a:extLst>
            <a:ext uri="{FF2B5EF4-FFF2-40B4-BE49-F238E27FC236}">
              <a16:creationId xmlns:a16="http://schemas.microsoft.com/office/drawing/2014/main" id="{00000000-0008-0000-0200-0000F6010000}"/>
            </a:ext>
          </a:extLst>
        </xdr:cNvPr>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503" name="フローチャート: 判断 502">
          <a:extLst>
            <a:ext uri="{FF2B5EF4-FFF2-40B4-BE49-F238E27FC236}">
              <a16:creationId xmlns:a16="http://schemas.microsoft.com/office/drawing/2014/main" id="{00000000-0008-0000-0200-0000F7010000}"/>
            </a:ext>
          </a:extLst>
        </xdr:cNvPr>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29210</xdr:rowOff>
    </xdr:from>
    <xdr:to>
      <xdr:col>116</xdr:col>
      <xdr:colOff>114300</xdr:colOff>
      <xdr:row>63</xdr:row>
      <xdr:rowOff>130810</xdr:rowOff>
    </xdr:to>
    <xdr:sp macro="" textlink="">
      <xdr:nvSpPr>
        <xdr:cNvPr id="509" name="楕円 508">
          <a:extLst>
            <a:ext uri="{FF2B5EF4-FFF2-40B4-BE49-F238E27FC236}">
              <a16:creationId xmlns:a16="http://schemas.microsoft.com/office/drawing/2014/main" id="{00000000-0008-0000-0200-0000FD010000}"/>
            </a:ext>
          </a:extLst>
        </xdr:cNvPr>
        <xdr:cNvSpPr/>
      </xdr:nvSpPr>
      <xdr:spPr>
        <a:xfrm>
          <a:off x="22110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52087</xdr:rowOff>
    </xdr:from>
    <xdr:ext cx="469744" cy="259045"/>
    <xdr:sp macro="" textlink="">
      <xdr:nvSpPr>
        <xdr:cNvPr id="510" name="【保健センター・保健所】&#10;一人当たり面積該当値テキスト">
          <a:extLst>
            <a:ext uri="{FF2B5EF4-FFF2-40B4-BE49-F238E27FC236}">
              <a16:creationId xmlns:a16="http://schemas.microsoft.com/office/drawing/2014/main" id="{00000000-0008-0000-0200-0000FE010000}"/>
            </a:ext>
          </a:extLst>
        </xdr:cNvPr>
        <xdr:cNvSpPr txBox="1"/>
      </xdr:nvSpPr>
      <xdr:spPr>
        <a:xfrm>
          <a:off x="22199600" y="1068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32476</xdr:rowOff>
    </xdr:from>
    <xdr:to>
      <xdr:col>112</xdr:col>
      <xdr:colOff>38100</xdr:colOff>
      <xdr:row>63</xdr:row>
      <xdr:rowOff>134076</xdr:rowOff>
    </xdr:to>
    <xdr:sp macro="" textlink="">
      <xdr:nvSpPr>
        <xdr:cNvPr id="511" name="楕円 510">
          <a:extLst>
            <a:ext uri="{FF2B5EF4-FFF2-40B4-BE49-F238E27FC236}">
              <a16:creationId xmlns:a16="http://schemas.microsoft.com/office/drawing/2014/main" id="{00000000-0008-0000-0200-0000FF010000}"/>
            </a:ext>
          </a:extLst>
        </xdr:cNvPr>
        <xdr:cNvSpPr/>
      </xdr:nvSpPr>
      <xdr:spPr>
        <a:xfrm>
          <a:off x="212725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80010</xdr:rowOff>
    </xdr:from>
    <xdr:to>
      <xdr:col>116</xdr:col>
      <xdr:colOff>63500</xdr:colOff>
      <xdr:row>63</xdr:row>
      <xdr:rowOff>83276</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flipV="1">
          <a:off x="21323300" y="1088136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32476</xdr:rowOff>
    </xdr:from>
    <xdr:to>
      <xdr:col>107</xdr:col>
      <xdr:colOff>101600</xdr:colOff>
      <xdr:row>63</xdr:row>
      <xdr:rowOff>134076</xdr:rowOff>
    </xdr:to>
    <xdr:sp macro="" textlink="">
      <xdr:nvSpPr>
        <xdr:cNvPr id="513" name="楕円 512">
          <a:extLst>
            <a:ext uri="{FF2B5EF4-FFF2-40B4-BE49-F238E27FC236}">
              <a16:creationId xmlns:a16="http://schemas.microsoft.com/office/drawing/2014/main" id="{00000000-0008-0000-0200-000001020000}"/>
            </a:ext>
          </a:extLst>
        </xdr:cNvPr>
        <xdr:cNvSpPr/>
      </xdr:nvSpPr>
      <xdr:spPr>
        <a:xfrm>
          <a:off x="203835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83276</xdr:rowOff>
    </xdr:from>
    <xdr:to>
      <xdr:col>111</xdr:col>
      <xdr:colOff>177800</xdr:colOff>
      <xdr:row>63</xdr:row>
      <xdr:rowOff>83276</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20434300" y="108846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32476</xdr:rowOff>
    </xdr:from>
    <xdr:to>
      <xdr:col>102</xdr:col>
      <xdr:colOff>165100</xdr:colOff>
      <xdr:row>63</xdr:row>
      <xdr:rowOff>134076</xdr:rowOff>
    </xdr:to>
    <xdr:sp macro="" textlink="">
      <xdr:nvSpPr>
        <xdr:cNvPr id="515" name="楕円 514">
          <a:extLst>
            <a:ext uri="{FF2B5EF4-FFF2-40B4-BE49-F238E27FC236}">
              <a16:creationId xmlns:a16="http://schemas.microsoft.com/office/drawing/2014/main" id="{00000000-0008-0000-0200-000003020000}"/>
            </a:ext>
          </a:extLst>
        </xdr:cNvPr>
        <xdr:cNvSpPr/>
      </xdr:nvSpPr>
      <xdr:spPr>
        <a:xfrm>
          <a:off x="194945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83276</xdr:rowOff>
    </xdr:from>
    <xdr:to>
      <xdr:col>107</xdr:col>
      <xdr:colOff>50800</xdr:colOff>
      <xdr:row>63</xdr:row>
      <xdr:rowOff>83276</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9545300" y="108846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32476</xdr:rowOff>
    </xdr:from>
    <xdr:to>
      <xdr:col>98</xdr:col>
      <xdr:colOff>38100</xdr:colOff>
      <xdr:row>63</xdr:row>
      <xdr:rowOff>134076</xdr:rowOff>
    </xdr:to>
    <xdr:sp macro="" textlink="">
      <xdr:nvSpPr>
        <xdr:cNvPr id="517" name="楕円 516">
          <a:extLst>
            <a:ext uri="{FF2B5EF4-FFF2-40B4-BE49-F238E27FC236}">
              <a16:creationId xmlns:a16="http://schemas.microsoft.com/office/drawing/2014/main" id="{00000000-0008-0000-0200-000005020000}"/>
            </a:ext>
          </a:extLst>
        </xdr:cNvPr>
        <xdr:cNvSpPr/>
      </xdr:nvSpPr>
      <xdr:spPr>
        <a:xfrm>
          <a:off x="186055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83276</xdr:rowOff>
    </xdr:from>
    <xdr:to>
      <xdr:col>102</xdr:col>
      <xdr:colOff>114300</xdr:colOff>
      <xdr:row>63</xdr:row>
      <xdr:rowOff>83276</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8656300" y="108846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135000</xdr:rowOff>
    </xdr:from>
    <xdr:ext cx="469744" cy="259045"/>
    <xdr:sp macro="" textlink="">
      <xdr:nvSpPr>
        <xdr:cNvPr id="519" name="n_1aveValue【保健センター・保健所】&#10;一人当たり面積">
          <a:extLst>
            <a:ext uri="{FF2B5EF4-FFF2-40B4-BE49-F238E27FC236}">
              <a16:creationId xmlns:a16="http://schemas.microsoft.com/office/drawing/2014/main" id="{00000000-0008-0000-0200-000007020000}"/>
            </a:ext>
          </a:extLst>
        </xdr:cNvPr>
        <xdr:cNvSpPr txBox="1"/>
      </xdr:nvSpPr>
      <xdr:spPr>
        <a:xfrm>
          <a:off x="21075727" y="109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141531</xdr:rowOff>
    </xdr:from>
    <xdr:ext cx="469744" cy="259045"/>
    <xdr:sp macro="" textlink="">
      <xdr:nvSpPr>
        <xdr:cNvPr id="520" name="n_2aveValue【保健センター・保健所】&#10;一人当たり面積">
          <a:extLst>
            <a:ext uri="{FF2B5EF4-FFF2-40B4-BE49-F238E27FC236}">
              <a16:creationId xmlns:a16="http://schemas.microsoft.com/office/drawing/2014/main" id="{00000000-0008-0000-0200-000008020000}"/>
            </a:ext>
          </a:extLst>
        </xdr:cNvPr>
        <xdr:cNvSpPr txBox="1"/>
      </xdr:nvSpPr>
      <xdr:spPr>
        <a:xfrm>
          <a:off x="201994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164392</xdr:rowOff>
    </xdr:from>
    <xdr:ext cx="469744" cy="259045"/>
    <xdr:sp macro="" textlink="">
      <xdr:nvSpPr>
        <xdr:cNvPr id="521" name="n_3aveValue【保健センター・保健所】&#10;一人当たり面積">
          <a:extLst>
            <a:ext uri="{FF2B5EF4-FFF2-40B4-BE49-F238E27FC236}">
              <a16:creationId xmlns:a16="http://schemas.microsoft.com/office/drawing/2014/main" id="{00000000-0008-0000-0200-000009020000}"/>
            </a:ext>
          </a:extLst>
        </xdr:cNvPr>
        <xdr:cNvSpPr txBox="1"/>
      </xdr:nvSpPr>
      <xdr:spPr>
        <a:xfrm>
          <a:off x="19310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151328</xdr:rowOff>
    </xdr:from>
    <xdr:ext cx="469744" cy="259045"/>
    <xdr:sp macro="" textlink="">
      <xdr:nvSpPr>
        <xdr:cNvPr id="522" name="n_4aveValue【保健センター・保健所】&#10;一人当たり面積">
          <a:extLst>
            <a:ext uri="{FF2B5EF4-FFF2-40B4-BE49-F238E27FC236}">
              <a16:creationId xmlns:a16="http://schemas.microsoft.com/office/drawing/2014/main" id="{00000000-0008-0000-0200-00000A020000}"/>
            </a:ext>
          </a:extLst>
        </xdr:cNvPr>
        <xdr:cNvSpPr txBox="1"/>
      </xdr:nvSpPr>
      <xdr:spPr>
        <a:xfrm>
          <a:off x="18421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150603</xdr:rowOff>
    </xdr:from>
    <xdr:ext cx="469744" cy="259045"/>
    <xdr:sp macro="" textlink="">
      <xdr:nvSpPr>
        <xdr:cNvPr id="523" name="n_1mainValue【保健センター・保健所】&#10;一人当たり面積">
          <a:extLst>
            <a:ext uri="{FF2B5EF4-FFF2-40B4-BE49-F238E27FC236}">
              <a16:creationId xmlns:a16="http://schemas.microsoft.com/office/drawing/2014/main" id="{00000000-0008-0000-0200-00000B020000}"/>
            </a:ext>
          </a:extLst>
        </xdr:cNvPr>
        <xdr:cNvSpPr txBox="1"/>
      </xdr:nvSpPr>
      <xdr:spPr>
        <a:xfrm>
          <a:off x="21075727" y="1060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150603</xdr:rowOff>
    </xdr:from>
    <xdr:ext cx="469744" cy="259045"/>
    <xdr:sp macro="" textlink="">
      <xdr:nvSpPr>
        <xdr:cNvPr id="524" name="n_2mainValue【保健センター・保健所】&#10;一人当たり面積">
          <a:extLst>
            <a:ext uri="{FF2B5EF4-FFF2-40B4-BE49-F238E27FC236}">
              <a16:creationId xmlns:a16="http://schemas.microsoft.com/office/drawing/2014/main" id="{00000000-0008-0000-0200-00000C020000}"/>
            </a:ext>
          </a:extLst>
        </xdr:cNvPr>
        <xdr:cNvSpPr txBox="1"/>
      </xdr:nvSpPr>
      <xdr:spPr>
        <a:xfrm>
          <a:off x="20199427" y="1060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150603</xdr:rowOff>
    </xdr:from>
    <xdr:ext cx="469744" cy="259045"/>
    <xdr:sp macro="" textlink="">
      <xdr:nvSpPr>
        <xdr:cNvPr id="525" name="n_3mainValue【保健センター・保健所】&#10;一人当たり面積">
          <a:extLst>
            <a:ext uri="{FF2B5EF4-FFF2-40B4-BE49-F238E27FC236}">
              <a16:creationId xmlns:a16="http://schemas.microsoft.com/office/drawing/2014/main" id="{00000000-0008-0000-0200-00000D020000}"/>
            </a:ext>
          </a:extLst>
        </xdr:cNvPr>
        <xdr:cNvSpPr txBox="1"/>
      </xdr:nvSpPr>
      <xdr:spPr>
        <a:xfrm>
          <a:off x="19310427" y="1060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150603</xdr:rowOff>
    </xdr:from>
    <xdr:ext cx="469744" cy="259045"/>
    <xdr:sp macro="" textlink="">
      <xdr:nvSpPr>
        <xdr:cNvPr id="526" name="n_4mainValue【保健センター・保健所】&#10;一人当たり面積">
          <a:extLst>
            <a:ext uri="{FF2B5EF4-FFF2-40B4-BE49-F238E27FC236}">
              <a16:creationId xmlns:a16="http://schemas.microsoft.com/office/drawing/2014/main" id="{00000000-0008-0000-0200-00000E020000}"/>
            </a:ext>
          </a:extLst>
        </xdr:cNvPr>
        <xdr:cNvSpPr txBox="1"/>
      </xdr:nvSpPr>
      <xdr:spPr>
        <a:xfrm>
          <a:off x="18421427" y="1060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id="{00000000-0008-0000-0200-00001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id="{00000000-0008-0000-0200-00001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消防施設】&#10;有形固定資産減価償却率グラフ枠">
          <a:extLst>
            <a:ext uri="{FF2B5EF4-FFF2-40B4-BE49-F238E27FC236}">
              <a16:creationId xmlns:a16="http://schemas.microsoft.com/office/drawing/2014/main" id="{00000000-0008-0000-0200-00002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3" name="【消防施設】&#10;有形固定資産減価償却率最小値テキスト">
          <a:extLst>
            <a:ext uri="{FF2B5EF4-FFF2-40B4-BE49-F238E27FC236}">
              <a16:creationId xmlns:a16="http://schemas.microsoft.com/office/drawing/2014/main" id="{00000000-0008-0000-0200-000029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555" name="【消防施設】&#10;有形固定資産減価償却率最大値テキスト">
          <a:extLst>
            <a:ext uri="{FF2B5EF4-FFF2-40B4-BE49-F238E27FC236}">
              <a16:creationId xmlns:a16="http://schemas.microsoft.com/office/drawing/2014/main" id="{00000000-0008-0000-0200-00002B020000}"/>
            </a:ext>
          </a:extLst>
        </xdr:cNvPr>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557" name="【消防施設】&#10;有形固定資産減価償却率平均値テキスト">
          <a:extLst>
            <a:ext uri="{FF2B5EF4-FFF2-40B4-BE49-F238E27FC236}">
              <a16:creationId xmlns:a16="http://schemas.microsoft.com/office/drawing/2014/main" id="{00000000-0008-0000-0200-00002D020000}"/>
            </a:ext>
          </a:extLst>
        </xdr:cNvPr>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558" name="フローチャート: 判断 557">
          <a:extLst>
            <a:ext uri="{FF2B5EF4-FFF2-40B4-BE49-F238E27FC236}">
              <a16:creationId xmlns:a16="http://schemas.microsoft.com/office/drawing/2014/main" id="{00000000-0008-0000-0200-00002E020000}"/>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559" name="フローチャート: 判断 558">
          <a:extLst>
            <a:ext uri="{FF2B5EF4-FFF2-40B4-BE49-F238E27FC236}">
              <a16:creationId xmlns:a16="http://schemas.microsoft.com/office/drawing/2014/main" id="{00000000-0008-0000-0200-00002F020000}"/>
            </a:ext>
          </a:extLst>
        </xdr:cNvPr>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560" name="フローチャート: 判断 559">
          <a:extLst>
            <a:ext uri="{FF2B5EF4-FFF2-40B4-BE49-F238E27FC236}">
              <a16:creationId xmlns:a16="http://schemas.microsoft.com/office/drawing/2014/main" id="{00000000-0008-0000-0200-000030020000}"/>
            </a:ext>
          </a:extLst>
        </xdr:cNvPr>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561" name="フローチャート: 判断 560">
          <a:extLst>
            <a:ext uri="{FF2B5EF4-FFF2-40B4-BE49-F238E27FC236}">
              <a16:creationId xmlns:a16="http://schemas.microsoft.com/office/drawing/2014/main" id="{00000000-0008-0000-0200-000031020000}"/>
            </a:ext>
          </a:extLst>
        </xdr:cNvPr>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562" name="フローチャート: 判断 561">
          <a:extLst>
            <a:ext uri="{FF2B5EF4-FFF2-40B4-BE49-F238E27FC236}">
              <a16:creationId xmlns:a16="http://schemas.microsoft.com/office/drawing/2014/main" id="{00000000-0008-0000-0200-000032020000}"/>
            </a:ext>
          </a:extLst>
        </xdr:cNvPr>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568" name="楕円 567">
          <a:extLst>
            <a:ext uri="{FF2B5EF4-FFF2-40B4-BE49-F238E27FC236}">
              <a16:creationId xmlns:a16="http://schemas.microsoft.com/office/drawing/2014/main" id="{00000000-0008-0000-0200-000038020000}"/>
            </a:ext>
          </a:extLst>
        </xdr:cNvPr>
        <xdr:cNvSpPr/>
      </xdr:nvSpPr>
      <xdr:spPr>
        <a:xfrm>
          <a:off x="162687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78395</xdr:rowOff>
    </xdr:from>
    <xdr:ext cx="405111" cy="259045"/>
    <xdr:sp macro="" textlink="">
      <xdr:nvSpPr>
        <xdr:cNvPr id="569" name="【消防施設】&#10;有形固定資産減価償却率該当値テキスト">
          <a:extLst>
            <a:ext uri="{FF2B5EF4-FFF2-40B4-BE49-F238E27FC236}">
              <a16:creationId xmlns:a16="http://schemas.microsoft.com/office/drawing/2014/main" id="{00000000-0008-0000-0200-000039020000}"/>
            </a:ext>
          </a:extLst>
        </xdr:cNvPr>
        <xdr:cNvSpPr txBox="1"/>
      </xdr:nvSpPr>
      <xdr:spPr>
        <a:xfrm>
          <a:off x="16357600" y="1430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90170</xdr:rowOff>
    </xdr:from>
    <xdr:to>
      <xdr:col>81</xdr:col>
      <xdr:colOff>101600</xdr:colOff>
      <xdr:row>84</xdr:row>
      <xdr:rowOff>20320</xdr:rowOff>
    </xdr:to>
    <xdr:sp macro="" textlink="">
      <xdr:nvSpPr>
        <xdr:cNvPr id="570" name="楕円 569">
          <a:extLst>
            <a:ext uri="{FF2B5EF4-FFF2-40B4-BE49-F238E27FC236}">
              <a16:creationId xmlns:a16="http://schemas.microsoft.com/office/drawing/2014/main" id="{00000000-0008-0000-0200-00003A020000}"/>
            </a:ext>
          </a:extLst>
        </xdr:cNvPr>
        <xdr:cNvSpPr/>
      </xdr:nvSpPr>
      <xdr:spPr>
        <a:xfrm>
          <a:off x="15430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140970</xdr:rowOff>
    </xdr:from>
    <xdr:to>
      <xdr:col>85</xdr:col>
      <xdr:colOff>127000</xdr:colOff>
      <xdr:row>83</xdr:row>
      <xdr:rowOff>150768</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5481300" y="14371320"/>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55880</xdr:rowOff>
    </xdr:from>
    <xdr:to>
      <xdr:col>76</xdr:col>
      <xdr:colOff>165100</xdr:colOff>
      <xdr:row>83</xdr:row>
      <xdr:rowOff>157480</xdr:rowOff>
    </xdr:to>
    <xdr:sp macro="" textlink="">
      <xdr:nvSpPr>
        <xdr:cNvPr id="572" name="楕円 571">
          <a:extLst>
            <a:ext uri="{FF2B5EF4-FFF2-40B4-BE49-F238E27FC236}">
              <a16:creationId xmlns:a16="http://schemas.microsoft.com/office/drawing/2014/main" id="{00000000-0008-0000-0200-00003C020000}"/>
            </a:ext>
          </a:extLst>
        </xdr:cNvPr>
        <xdr:cNvSpPr/>
      </xdr:nvSpPr>
      <xdr:spPr>
        <a:xfrm>
          <a:off x="14541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106680</xdr:rowOff>
    </xdr:from>
    <xdr:to>
      <xdr:col>81</xdr:col>
      <xdr:colOff>50800</xdr:colOff>
      <xdr:row>83</xdr:row>
      <xdr:rowOff>140970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4592300" y="143370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26488</xdr:rowOff>
    </xdr:from>
    <xdr:to>
      <xdr:col>72</xdr:col>
      <xdr:colOff>38100</xdr:colOff>
      <xdr:row>83</xdr:row>
      <xdr:rowOff>128088</xdr:rowOff>
    </xdr:to>
    <xdr:sp macro="" textlink="">
      <xdr:nvSpPr>
        <xdr:cNvPr id="574" name="楕円 573">
          <a:extLst>
            <a:ext uri="{FF2B5EF4-FFF2-40B4-BE49-F238E27FC236}">
              <a16:creationId xmlns:a16="http://schemas.microsoft.com/office/drawing/2014/main" id="{00000000-0008-0000-0200-00003E020000}"/>
            </a:ext>
          </a:extLst>
        </xdr:cNvPr>
        <xdr:cNvSpPr/>
      </xdr:nvSpPr>
      <xdr:spPr>
        <a:xfrm>
          <a:off x="13652500" y="142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77288</xdr:rowOff>
    </xdr:from>
    <xdr:to>
      <xdr:col>76</xdr:col>
      <xdr:colOff>114300</xdr:colOff>
      <xdr:row>83</xdr:row>
      <xdr:rowOff>106680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3703300" y="1430763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166914</xdr:rowOff>
    </xdr:from>
    <xdr:to>
      <xdr:col>67</xdr:col>
      <xdr:colOff>101600</xdr:colOff>
      <xdr:row>83</xdr:row>
      <xdr:rowOff>97064</xdr:rowOff>
    </xdr:to>
    <xdr:sp macro="" textlink="">
      <xdr:nvSpPr>
        <xdr:cNvPr id="576" name="楕円 575">
          <a:extLst>
            <a:ext uri="{FF2B5EF4-FFF2-40B4-BE49-F238E27FC236}">
              <a16:creationId xmlns:a16="http://schemas.microsoft.com/office/drawing/2014/main" id="{00000000-0008-0000-0200-000040020000}"/>
            </a:ext>
          </a:extLst>
        </xdr:cNvPr>
        <xdr:cNvSpPr/>
      </xdr:nvSpPr>
      <xdr:spPr>
        <a:xfrm>
          <a:off x="127635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46264</xdr:rowOff>
    </xdr:from>
    <xdr:to>
      <xdr:col>71</xdr:col>
      <xdr:colOff>177800</xdr:colOff>
      <xdr:row>83</xdr:row>
      <xdr:rowOff>77288</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2814300" y="1427661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578" name="n_1aveValue【消防施設】&#10;有形固定資産減価償却率">
          <a:extLst>
            <a:ext uri="{FF2B5EF4-FFF2-40B4-BE49-F238E27FC236}">
              <a16:creationId xmlns:a16="http://schemas.microsoft.com/office/drawing/2014/main" id="{00000000-0008-0000-0200-000042020000}"/>
            </a:ext>
          </a:extLst>
        </xdr:cNvPr>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25416</xdr:rowOff>
    </xdr:from>
    <xdr:ext cx="405111" cy="259045"/>
    <xdr:sp macro="" textlink="">
      <xdr:nvSpPr>
        <xdr:cNvPr id="579" name="n_2aveValue【消防施設】&#10;有形固定資産減価償却率">
          <a:extLst>
            <a:ext uri="{FF2B5EF4-FFF2-40B4-BE49-F238E27FC236}">
              <a16:creationId xmlns:a16="http://schemas.microsoft.com/office/drawing/2014/main" id="{00000000-0008-0000-0200-000043020000}"/>
            </a:ext>
          </a:extLst>
        </xdr:cNvPr>
        <xdr:cNvSpPr txBox="1"/>
      </xdr:nvSpPr>
      <xdr:spPr>
        <a:xfrm>
          <a:off x="14389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580" name="n_3aveValue【消防施設】&#10;有形固定資産減価償却率">
          <a:extLst>
            <a:ext uri="{FF2B5EF4-FFF2-40B4-BE49-F238E27FC236}">
              <a16:creationId xmlns:a16="http://schemas.microsoft.com/office/drawing/2014/main" id="{00000000-0008-0000-0200-000044020000}"/>
            </a:ext>
          </a:extLst>
        </xdr:cNvPr>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581" name="n_4aveValue【消防施設】&#10;有形固定資産減価償却率">
          <a:extLst>
            <a:ext uri="{FF2B5EF4-FFF2-40B4-BE49-F238E27FC236}">
              <a16:creationId xmlns:a16="http://schemas.microsoft.com/office/drawing/2014/main" id="{00000000-0008-0000-0200-000045020000}"/>
            </a:ext>
          </a:extLst>
        </xdr:cNvPr>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11447</xdr:rowOff>
    </xdr:from>
    <xdr:ext cx="405111" cy="259045"/>
    <xdr:sp macro="" textlink="">
      <xdr:nvSpPr>
        <xdr:cNvPr id="582" name="n_1mainValue【消防施設】&#10;有形固定資産減価償却率">
          <a:extLst>
            <a:ext uri="{FF2B5EF4-FFF2-40B4-BE49-F238E27FC236}">
              <a16:creationId xmlns:a16="http://schemas.microsoft.com/office/drawing/2014/main" id="{00000000-0008-0000-0200-000046020000}"/>
            </a:ext>
          </a:extLst>
        </xdr:cNvPr>
        <xdr:cNvSpPr txBox="1"/>
      </xdr:nvSpPr>
      <xdr:spPr>
        <a:xfrm>
          <a:off x="152660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148607</xdr:rowOff>
    </xdr:from>
    <xdr:ext cx="405111" cy="259045"/>
    <xdr:sp macro="" textlink="">
      <xdr:nvSpPr>
        <xdr:cNvPr id="583" name="n_2mainValue【消防施設】&#10;有形固定資産減価償却率">
          <a:extLst>
            <a:ext uri="{FF2B5EF4-FFF2-40B4-BE49-F238E27FC236}">
              <a16:creationId xmlns:a16="http://schemas.microsoft.com/office/drawing/2014/main" id="{00000000-0008-0000-0200-000047020000}"/>
            </a:ext>
          </a:extLst>
        </xdr:cNvPr>
        <xdr:cNvSpPr txBox="1"/>
      </xdr:nvSpPr>
      <xdr:spPr>
        <a:xfrm>
          <a:off x="14389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119215</xdr:rowOff>
    </xdr:from>
    <xdr:ext cx="405111" cy="259045"/>
    <xdr:sp macro="" textlink="">
      <xdr:nvSpPr>
        <xdr:cNvPr id="584" name="n_3mainValue【消防施設】&#10;有形固定資産減価償却率">
          <a:extLst>
            <a:ext uri="{FF2B5EF4-FFF2-40B4-BE49-F238E27FC236}">
              <a16:creationId xmlns:a16="http://schemas.microsoft.com/office/drawing/2014/main" id="{00000000-0008-0000-0200-000048020000}"/>
            </a:ext>
          </a:extLst>
        </xdr:cNvPr>
        <xdr:cNvSpPr txBox="1"/>
      </xdr:nvSpPr>
      <xdr:spPr>
        <a:xfrm>
          <a:off x="13500744" y="1434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88191</xdr:rowOff>
    </xdr:from>
    <xdr:ext cx="405111" cy="259045"/>
    <xdr:sp macro="" textlink="">
      <xdr:nvSpPr>
        <xdr:cNvPr id="585" name="n_4mainValue【消防施設】&#10;有形固定資産減価償却率">
          <a:extLst>
            <a:ext uri="{FF2B5EF4-FFF2-40B4-BE49-F238E27FC236}">
              <a16:creationId xmlns:a16="http://schemas.microsoft.com/office/drawing/2014/main" id="{00000000-0008-0000-0200-000049020000}"/>
            </a:ext>
          </a:extLst>
        </xdr:cNvPr>
        <xdr:cNvSpPr txBox="1"/>
      </xdr:nvSpPr>
      <xdr:spPr>
        <a:xfrm>
          <a:off x="12611744"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a:extLst>
            <a:ext uri="{FF2B5EF4-FFF2-40B4-BE49-F238E27FC236}">
              <a16:creationId xmlns:a16="http://schemas.microsoft.com/office/drawing/2014/main" id="{00000000-0008-0000-0200-00004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a:extLst>
            <a:ext uri="{FF2B5EF4-FFF2-40B4-BE49-F238E27FC236}">
              <a16:creationId xmlns:a16="http://schemas.microsoft.com/office/drawing/2014/main" id="{00000000-0008-0000-0200-00004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a:extLst>
            <a:ext uri="{FF2B5EF4-FFF2-40B4-BE49-F238E27FC236}">
              <a16:creationId xmlns:a16="http://schemas.microsoft.com/office/drawing/2014/main" id="{00000000-0008-0000-0200-00004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a:extLst>
            <a:ext uri="{FF2B5EF4-FFF2-40B4-BE49-F238E27FC236}">
              <a16:creationId xmlns:a16="http://schemas.microsoft.com/office/drawing/2014/main" id="{00000000-0008-0000-0200-00004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a:extLst>
            <a:ext uri="{FF2B5EF4-FFF2-40B4-BE49-F238E27FC236}">
              <a16:creationId xmlns:a16="http://schemas.microsoft.com/office/drawing/2014/main" id="{00000000-0008-0000-0200-00004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a:extLst>
            <a:ext uri="{FF2B5EF4-FFF2-40B4-BE49-F238E27FC236}">
              <a16:creationId xmlns:a16="http://schemas.microsoft.com/office/drawing/2014/main" id="{00000000-0008-0000-0200-00004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a:extLst>
            <a:ext uri="{FF2B5EF4-FFF2-40B4-BE49-F238E27FC236}">
              <a16:creationId xmlns:a16="http://schemas.microsoft.com/office/drawing/2014/main" id="{00000000-0008-0000-0200-00005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a:extLst>
            <a:ext uri="{FF2B5EF4-FFF2-40B4-BE49-F238E27FC236}">
              <a16:creationId xmlns:a16="http://schemas.microsoft.com/office/drawing/2014/main" id="{00000000-0008-0000-0200-00005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消防施設】&#10;一人当たり面積グラフ枠">
          <a:extLst>
            <a:ext uri="{FF2B5EF4-FFF2-40B4-BE49-F238E27FC236}">
              <a16:creationId xmlns:a16="http://schemas.microsoft.com/office/drawing/2014/main" id="{00000000-0008-0000-0200-00005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08" name="【消防施設】&#10;一人当たり面積最小値テキスト">
          <a:extLst>
            <a:ext uri="{FF2B5EF4-FFF2-40B4-BE49-F238E27FC236}">
              <a16:creationId xmlns:a16="http://schemas.microsoft.com/office/drawing/2014/main" id="{00000000-0008-0000-0200-00006002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610" name="【消防施設】&#10;一人当たり面積最大値テキスト">
          <a:extLst>
            <a:ext uri="{FF2B5EF4-FFF2-40B4-BE49-F238E27FC236}">
              <a16:creationId xmlns:a16="http://schemas.microsoft.com/office/drawing/2014/main" id="{00000000-0008-0000-0200-000062020000}"/>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2303</xdr:rowOff>
    </xdr:from>
    <xdr:ext cx="469744" cy="259045"/>
    <xdr:sp macro="" textlink="">
      <xdr:nvSpPr>
        <xdr:cNvPr id="612" name="【消防施設】&#10;一人当たり面積平均値テキスト">
          <a:extLst>
            <a:ext uri="{FF2B5EF4-FFF2-40B4-BE49-F238E27FC236}">
              <a16:creationId xmlns:a16="http://schemas.microsoft.com/office/drawing/2014/main" id="{00000000-0008-0000-0200-000064020000}"/>
            </a:ext>
          </a:extLst>
        </xdr:cNvPr>
        <xdr:cNvSpPr txBox="1"/>
      </xdr:nvSpPr>
      <xdr:spPr>
        <a:xfrm>
          <a:off x="22199600" y="14404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613" name="フローチャート: 判断 612">
          <a:extLst>
            <a:ext uri="{FF2B5EF4-FFF2-40B4-BE49-F238E27FC236}">
              <a16:creationId xmlns:a16="http://schemas.microsoft.com/office/drawing/2014/main" id="{00000000-0008-0000-0200-000065020000}"/>
            </a:ext>
          </a:extLst>
        </xdr:cNvPr>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614" name="フローチャート: 判断 613">
          <a:extLst>
            <a:ext uri="{FF2B5EF4-FFF2-40B4-BE49-F238E27FC236}">
              <a16:creationId xmlns:a16="http://schemas.microsoft.com/office/drawing/2014/main" id="{00000000-0008-0000-0200-000066020000}"/>
            </a:ext>
          </a:extLst>
        </xdr:cNvPr>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615" name="フローチャート: 判断 614">
          <a:extLst>
            <a:ext uri="{FF2B5EF4-FFF2-40B4-BE49-F238E27FC236}">
              <a16:creationId xmlns:a16="http://schemas.microsoft.com/office/drawing/2014/main" id="{00000000-0008-0000-0200-000067020000}"/>
            </a:ext>
          </a:extLst>
        </xdr:cNvPr>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616" name="フローチャート: 判断 615">
          <a:extLst>
            <a:ext uri="{FF2B5EF4-FFF2-40B4-BE49-F238E27FC236}">
              <a16:creationId xmlns:a16="http://schemas.microsoft.com/office/drawing/2014/main" id="{00000000-0008-0000-0200-000068020000}"/>
            </a:ext>
          </a:extLst>
        </xdr:cNvPr>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617" name="フローチャート: 判断 616">
          <a:extLst>
            <a:ext uri="{FF2B5EF4-FFF2-40B4-BE49-F238E27FC236}">
              <a16:creationId xmlns:a16="http://schemas.microsoft.com/office/drawing/2014/main" id="{00000000-0008-0000-0200-000069020000}"/>
            </a:ext>
          </a:extLst>
        </xdr:cNvPr>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49022</xdr:rowOff>
    </xdr:from>
    <xdr:to>
      <xdr:col>116</xdr:col>
      <xdr:colOff>114300</xdr:colOff>
      <xdr:row>83</xdr:row>
      <xdr:rowOff>150622</xdr:rowOff>
    </xdr:to>
    <xdr:sp macro="" textlink="">
      <xdr:nvSpPr>
        <xdr:cNvPr id="623" name="楕円 622">
          <a:extLst>
            <a:ext uri="{FF2B5EF4-FFF2-40B4-BE49-F238E27FC236}">
              <a16:creationId xmlns:a16="http://schemas.microsoft.com/office/drawing/2014/main" id="{00000000-0008-0000-0200-00006F020000}"/>
            </a:ext>
          </a:extLst>
        </xdr:cNvPr>
        <xdr:cNvSpPr/>
      </xdr:nvSpPr>
      <xdr:spPr>
        <a:xfrm>
          <a:off x="221107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71899</xdr:rowOff>
    </xdr:from>
    <xdr:ext cx="469744" cy="259045"/>
    <xdr:sp macro="" textlink="">
      <xdr:nvSpPr>
        <xdr:cNvPr id="624" name="【消防施設】&#10;一人当たり面積該当値テキスト">
          <a:extLst>
            <a:ext uri="{FF2B5EF4-FFF2-40B4-BE49-F238E27FC236}">
              <a16:creationId xmlns:a16="http://schemas.microsoft.com/office/drawing/2014/main" id="{00000000-0008-0000-0200-000070020000}"/>
            </a:ext>
          </a:extLst>
        </xdr:cNvPr>
        <xdr:cNvSpPr txBox="1"/>
      </xdr:nvSpPr>
      <xdr:spPr>
        <a:xfrm>
          <a:off x="22199600" y="1413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53594</xdr:rowOff>
    </xdr:from>
    <xdr:to>
      <xdr:col>112</xdr:col>
      <xdr:colOff>38100</xdr:colOff>
      <xdr:row>83</xdr:row>
      <xdr:rowOff>155194</xdr:rowOff>
    </xdr:to>
    <xdr:sp macro="" textlink="">
      <xdr:nvSpPr>
        <xdr:cNvPr id="625" name="楕円 624">
          <a:extLst>
            <a:ext uri="{FF2B5EF4-FFF2-40B4-BE49-F238E27FC236}">
              <a16:creationId xmlns:a16="http://schemas.microsoft.com/office/drawing/2014/main" id="{00000000-0008-0000-0200-000071020000}"/>
            </a:ext>
          </a:extLst>
        </xdr:cNvPr>
        <xdr:cNvSpPr/>
      </xdr:nvSpPr>
      <xdr:spPr>
        <a:xfrm>
          <a:off x="21272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99822</xdr:rowOff>
    </xdr:from>
    <xdr:to>
      <xdr:col>116</xdr:col>
      <xdr:colOff>63500</xdr:colOff>
      <xdr:row>83</xdr:row>
      <xdr:rowOff>104394</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flipV="1">
          <a:off x="21323300" y="143301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53594</xdr:rowOff>
    </xdr:from>
    <xdr:to>
      <xdr:col>107</xdr:col>
      <xdr:colOff>101600</xdr:colOff>
      <xdr:row>83</xdr:row>
      <xdr:rowOff>155194</xdr:rowOff>
    </xdr:to>
    <xdr:sp macro="" textlink="">
      <xdr:nvSpPr>
        <xdr:cNvPr id="627" name="楕円 626">
          <a:extLst>
            <a:ext uri="{FF2B5EF4-FFF2-40B4-BE49-F238E27FC236}">
              <a16:creationId xmlns:a16="http://schemas.microsoft.com/office/drawing/2014/main" id="{00000000-0008-0000-0200-000073020000}"/>
            </a:ext>
          </a:extLst>
        </xdr:cNvPr>
        <xdr:cNvSpPr/>
      </xdr:nvSpPr>
      <xdr:spPr>
        <a:xfrm>
          <a:off x="20383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104394</xdr:rowOff>
    </xdr:from>
    <xdr:to>
      <xdr:col>111</xdr:col>
      <xdr:colOff>177800</xdr:colOff>
      <xdr:row>83</xdr:row>
      <xdr:rowOff>104394</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20434300" y="14334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53594</xdr:rowOff>
    </xdr:from>
    <xdr:to>
      <xdr:col>102</xdr:col>
      <xdr:colOff>165100</xdr:colOff>
      <xdr:row>83</xdr:row>
      <xdr:rowOff>155194</xdr:rowOff>
    </xdr:to>
    <xdr:sp macro="" textlink="">
      <xdr:nvSpPr>
        <xdr:cNvPr id="629" name="楕円 628">
          <a:extLst>
            <a:ext uri="{FF2B5EF4-FFF2-40B4-BE49-F238E27FC236}">
              <a16:creationId xmlns:a16="http://schemas.microsoft.com/office/drawing/2014/main" id="{00000000-0008-0000-0200-000075020000}"/>
            </a:ext>
          </a:extLst>
        </xdr:cNvPr>
        <xdr:cNvSpPr/>
      </xdr:nvSpPr>
      <xdr:spPr>
        <a:xfrm>
          <a:off x="19494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104394</xdr:rowOff>
    </xdr:from>
    <xdr:to>
      <xdr:col>107</xdr:col>
      <xdr:colOff>50800</xdr:colOff>
      <xdr:row>83</xdr:row>
      <xdr:rowOff>104394</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9545300" y="14334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58165</xdr:rowOff>
    </xdr:from>
    <xdr:to>
      <xdr:col>98</xdr:col>
      <xdr:colOff>38100</xdr:colOff>
      <xdr:row>83</xdr:row>
      <xdr:rowOff>159765</xdr:rowOff>
    </xdr:to>
    <xdr:sp macro="" textlink="">
      <xdr:nvSpPr>
        <xdr:cNvPr id="631" name="楕円 630">
          <a:extLst>
            <a:ext uri="{FF2B5EF4-FFF2-40B4-BE49-F238E27FC236}">
              <a16:creationId xmlns:a16="http://schemas.microsoft.com/office/drawing/2014/main" id="{00000000-0008-0000-0200-000077020000}"/>
            </a:ext>
          </a:extLst>
        </xdr:cNvPr>
        <xdr:cNvSpPr/>
      </xdr:nvSpPr>
      <xdr:spPr>
        <a:xfrm>
          <a:off x="186055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104394</xdr:rowOff>
    </xdr:from>
    <xdr:to>
      <xdr:col>102</xdr:col>
      <xdr:colOff>114300</xdr:colOff>
      <xdr:row>83</xdr:row>
      <xdr:rowOff>108965</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flipV="1">
          <a:off x="18656300" y="143347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112031</xdr:rowOff>
    </xdr:from>
    <xdr:ext cx="469744" cy="259045"/>
    <xdr:sp macro="" textlink="">
      <xdr:nvSpPr>
        <xdr:cNvPr id="633" name="n_1aveValue【消防施設】&#10;一人当たり面積">
          <a:extLst>
            <a:ext uri="{FF2B5EF4-FFF2-40B4-BE49-F238E27FC236}">
              <a16:creationId xmlns:a16="http://schemas.microsoft.com/office/drawing/2014/main" id="{00000000-0008-0000-0200-000079020000}"/>
            </a:ext>
          </a:extLst>
        </xdr:cNvPr>
        <xdr:cNvSpPr txBox="1"/>
      </xdr:nvSpPr>
      <xdr:spPr>
        <a:xfrm>
          <a:off x="21075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121175</xdr:rowOff>
    </xdr:from>
    <xdr:ext cx="469744" cy="259045"/>
    <xdr:sp macro="" textlink="">
      <xdr:nvSpPr>
        <xdr:cNvPr id="634" name="n_2aveValue【消防施設】&#10;一人当たり面積">
          <a:extLst>
            <a:ext uri="{FF2B5EF4-FFF2-40B4-BE49-F238E27FC236}">
              <a16:creationId xmlns:a16="http://schemas.microsoft.com/office/drawing/2014/main" id="{00000000-0008-0000-0200-00007A020000}"/>
            </a:ext>
          </a:extLst>
        </xdr:cNvPr>
        <xdr:cNvSpPr txBox="1"/>
      </xdr:nvSpPr>
      <xdr:spPr>
        <a:xfrm>
          <a:off x="20199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107459</xdr:rowOff>
    </xdr:from>
    <xdr:ext cx="469744" cy="259045"/>
    <xdr:sp macro="" textlink="">
      <xdr:nvSpPr>
        <xdr:cNvPr id="635" name="n_3aveValue【消防施設】&#10;一人当たり面積">
          <a:extLst>
            <a:ext uri="{FF2B5EF4-FFF2-40B4-BE49-F238E27FC236}">
              <a16:creationId xmlns:a16="http://schemas.microsoft.com/office/drawing/2014/main" id="{00000000-0008-0000-0200-00007B020000}"/>
            </a:ext>
          </a:extLst>
        </xdr:cNvPr>
        <xdr:cNvSpPr txBox="1"/>
      </xdr:nvSpPr>
      <xdr:spPr>
        <a:xfrm>
          <a:off x="19310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89171</xdr:rowOff>
    </xdr:from>
    <xdr:ext cx="469744" cy="259045"/>
    <xdr:sp macro="" textlink="">
      <xdr:nvSpPr>
        <xdr:cNvPr id="636" name="n_4aveValue【消防施設】&#10;一人当たり面積">
          <a:extLst>
            <a:ext uri="{FF2B5EF4-FFF2-40B4-BE49-F238E27FC236}">
              <a16:creationId xmlns:a16="http://schemas.microsoft.com/office/drawing/2014/main" id="{00000000-0008-0000-0200-00007C020000}"/>
            </a:ext>
          </a:extLst>
        </xdr:cNvPr>
        <xdr:cNvSpPr txBox="1"/>
      </xdr:nvSpPr>
      <xdr:spPr>
        <a:xfrm>
          <a:off x="18421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271</xdr:rowOff>
    </xdr:from>
    <xdr:ext cx="469744" cy="259045"/>
    <xdr:sp macro="" textlink="">
      <xdr:nvSpPr>
        <xdr:cNvPr id="637" name="n_1mainValue【消防施設】&#10;一人当たり面積">
          <a:extLst>
            <a:ext uri="{FF2B5EF4-FFF2-40B4-BE49-F238E27FC236}">
              <a16:creationId xmlns:a16="http://schemas.microsoft.com/office/drawing/2014/main" id="{00000000-0008-0000-0200-00007D020000}"/>
            </a:ext>
          </a:extLst>
        </xdr:cNvPr>
        <xdr:cNvSpPr txBox="1"/>
      </xdr:nvSpPr>
      <xdr:spPr>
        <a:xfrm>
          <a:off x="210757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271</xdr:rowOff>
    </xdr:from>
    <xdr:ext cx="469744" cy="259045"/>
    <xdr:sp macro="" textlink="">
      <xdr:nvSpPr>
        <xdr:cNvPr id="638" name="n_2mainValue【消防施設】&#10;一人当たり面積">
          <a:extLst>
            <a:ext uri="{FF2B5EF4-FFF2-40B4-BE49-F238E27FC236}">
              <a16:creationId xmlns:a16="http://schemas.microsoft.com/office/drawing/2014/main" id="{00000000-0008-0000-0200-00007E020000}"/>
            </a:ext>
          </a:extLst>
        </xdr:cNvPr>
        <xdr:cNvSpPr txBox="1"/>
      </xdr:nvSpPr>
      <xdr:spPr>
        <a:xfrm>
          <a:off x="201994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271</xdr:rowOff>
    </xdr:from>
    <xdr:ext cx="469744" cy="259045"/>
    <xdr:sp macro="" textlink="">
      <xdr:nvSpPr>
        <xdr:cNvPr id="639" name="n_3mainValue【消防施設】&#10;一人当たり面積">
          <a:extLst>
            <a:ext uri="{FF2B5EF4-FFF2-40B4-BE49-F238E27FC236}">
              <a16:creationId xmlns:a16="http://schemas.microsoft.com/office/drawing/2014/main" id="{00000000-0008-0000-0200-00007F020000}"/>
            </a:ext>
          </a:extLst>
        </xdr:cNvPr>
        <xdr:cNvSpPr txBox="1"/>
      </xdr:nvSpPr>
      <xdr:spPr>
        <a:xfrm>
          <a:off x="193104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4842</xdr:rowOff>
    </xdr:from>
    <xdr:ext cx="469744" cy="259045"/>
    <xdr:sp macro="" textlink="">
      <xdr:nvSpPr>
        <xdr:cNvPr id="640" name="n_4mainValue【消防施設】&#10;一人当たり面積">
          <a:extLst>
            <a:ext uri="{FF2B5EF4-FFF2-40B4-BE49-F238E27FC236}">
              <a16:creationId xmlns:a16="http://schemas.microsoft.com/office/drawing/2014/main" id="{00000000-0008-0000-0200-000080020000}"/>
            </a:ext>
          </a:extLst>
        </xdr:cNvPr>
        <xdr:cNvSpPr txBox="1"/>
      </xdr:nvSpPr>
      <xdr:spPr>
        <a:xfrm>
          <a:off x="18421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id="{00000000-0008-0000-0200-00008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id="{00000000-0008-0000-0200-00008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id="{00000000-0008-0000-0200-00008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200-00008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200-00008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id="{00000000-0008-0000-0200-00008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id="{00000000-0008-0000-0200-00008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id="{00000000-0008-0000-0200-00008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庁舎】&#10;有形固定資産減価償却率グラフ枠">
          <a:extLst>
            <a:ext uri="{FF2B5EF4-FFF2-40B4-BE49-F238E27FC236}">
              <a16:creationId xmlns:a16="http://schemas.microsoft.com/office/drawing/2014/main" id="{00000000-0008-0000-0200-00009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5" name="【庁舎】&#10;有形固定資産減価償却率最小値テキスト">
          <a:extLst>
            <a:ext uri="{FF2B5EF4-FFF2-40B4-BE49-F238E27FC236}">
              <a16:creationId xmlns:a16="http://schemas.microsoft.com/office/drawing/2014/main" id="{00000000-0008-0000-0200-000099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7" name="【庁舎】&#10;有形固定資産減価償却率最大値テキスト">
          <a:extLst>
            <a:ext uri="{FF2B5EF4-FFF2-40B4-BE49-F238E27FC236}">
              <a16:creationId xmlns:a16="http://schemas.microsoft.com/office/drawing/2014/main" id="{00000000-0008-0000-0200-00009B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669" name="【庁舎】&#10;有形固定資産減価償却率平均値テキスト">
          <a:extLst>
            <a:ext uri="{FF2B5EF4-FFF2-40B4-BE49-F238E27FC236}">
              <a16:creationId xmlns:a16="http://schemas.microsoft.com/office/drawing/2014/main" id="{00000000-0008-0000-0200-00009D020000}"/>
            </a:ext>
          </a:extLst>
        </xdr:cNvPr>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670" name="フローチャート: 判断 669">
          <a:extLst>
            <a:ext uri="{FF2B5EF4-FFF2-40B4-BE49-F238E27FC236}">
              <a16:creationId xmlns:a16="http://schemas.microsoft.com/office/drawing/2014/main" id="{00000000-0008-0000-0200-00009E020000}"/>
            </a:ext>
          </a:extLst>
        </xdr:cNvPr>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671" name="フローチャート: 判断 670">
          <a:extLst>
            <a:ext uri="{FF2B5EF4-FFF2-40B4-BE49-F238E27FC236}">
              <a16:creationId xmlns:a16="http://schemas.microsoft.com/office/drawing/2014/main" id="{00000000-0008-0000-0200-00009F020000}"/>
            </a:ext>
          </a:extLst>
        </xdr:cNvPr>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672" name="フローチャート: 判断 671">
          <a:extLst>
            <a:ext uri="{FF2B5EF4-FFF2-40B4-BE49-F238E27FC236}">
              <a16:creationId xmlns:a16="http://schemas.microsoft.com/office/drawing/2014/main" id="{00000000-0008-0000-0200-0000A0020000}"/>
            </a:ext>
          </a:extLst>
        </xdr:cNvPr>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673" name="フローチャート: 判断 672">
          <a:extLst>
            <a:ext uri="{FF2B5EF4-FFF2-40B4-BE49-F238E27FC236}">
              <a16:creationId xmlns:a16="http://schemas.microsoft.com/office/drawing/2014/main" id="{00000000-0008-0000-0200-0000A1020000}"/>
            </a:ext>
          </a:extLst>
        </xdr:cNvPr>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674" name="フローチャート: 判断 673">
          <a:extLst>
            <a:ext uri="{FF2B5EF4-FFF2-40B4-BE49-F238E27FC236}">
              <a16:creationId xmlns:a16="http://schemas.microsoft.com/office/drawing/2014/main" id="{00000000-0008-0000-0200-0000A2020000}"/>
            </a:ext>
          </a:extLst>
        </xdr:cNvPr>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6350</xdr:rowOff>
    </xdr:from>
    <xdr:to>
      <xdr:col>85</xdr:col>
      <xdr:colOff>177800</xdr:colOff>
      <xdr:row>107</xdr:row>
      <xdr:rowOff>107950</xdr:rowOff>
    </xdr:to>
    <xdr:sp macro="" textlink="">
      <xdr:nvSpPr>
        <xdr:cNvPr id="680" name="楕円 679">
          <a:extLst>
            <a:ext uri="{FF2B5EF4-FFF2-40B4-BE49-F238E27FC236}">
              <a16:creationId xmlns:a16="http://schemas.microsoft.com/office/drawing/2014/main" id="{00000000-0008-0000-0200-0000A8020000}"/>
            </a:ext>
          </a:extLst>
        </xdr:cNvPr>
        <xdr:cNvSpPr/>
      </xdr:nvSpPr>
      <xdr:spPr>
        <a:xfrm>
          <a:off x="162687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92727</xdr:rowOff>
    </xdr:from>
    <xdr:ext cx="405111" cy="259045"/>
    <xdr:sp macro="" textlink="">
      <xdr:nvSpPr>
        <xdr:cNvPr id="681" name="【庁舎】&#10;有形固定資産減価償却率該当値テキスト">
          <a:extLst>
            <a:ext uri="{FF2B5EF4-FFF2-40B4-BE49-F238E27FC236}">
              <a16:creationId xmlns:a16="http://schemas.microsoft.com/office/drawing/2014/main" id="{00000000-0008-0000-0200-0000A9020000}"/>
            </a:ext>
          </a:extLst>
        </xdr:cNvPr>
        <xdr:cNvSpPr txBox="1"/>
      </xdr:nvSpPr>
      <xdr:spPr>
        <a:xfrm>
          <a:off x="16357600" y="182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6350</xdr:rowOff>
    </xdr:from>
    <xdr:to>
      <xdr:col>81</xdr:col>
      <xdr:colOff>101600</xdr:colOff>
      <xdr:row>107</xdr:row>
      <xdr:rowOff>107950</xdr:rowOff>
    </xdr:to>
    <xdr:sp macro="" textlink="">
      <xdr:nvSpPr>
        <xdr:cNvPr id="682" name="楕円 681">
          <a:extLst>
            <a:ext uri="{FF2B5EF4-FFF2-40B4-BE49-F238E27FC236}">
              <a16:creationId xmlns:a16="http://schemas.microsoft.com/office/drawing/2014/main" id="{00000000-0008-0000-0200-0000AA020000}"/>
            </a:ext>
          </a:extLst>
        </xdr:cNvPr>
        <xdr:cNvSpPr/>
      </xdr:nvSpPr>
      <xdr:spPr>
        <a:xfrm>
          <a:off x="15430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57150</xdr:rowOff>
    </xdr:from>
    <xdr:to>
      <xdr:col>85</xdr:col>
      <xdr:colOff>127000</xdr:colOff>
      <xdr:row>107</xdr:row>
      <xdr:rowOff>57150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5481300" y="1840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5080</xdr:rowOff>
    </xdr:from>
    <xdr:to>
      <xdr:col>76</xdr:col>
      <xdr:colOff>165100</xdr:colOff>
      <xdr:row>107</xdr:row>
      <xdr:rowOff>106680</xdr:rowOff>
    </xdr:to>
    <xdr:sp macro="" textlink="">
      <xdr:nvSpPr>
        <xdr:cNvPr id="684" name="楕円 683">
          <a:extLst>
            <a:ext uri="{FF2B5EF4-FFF2-40B4-BE49-F238E27FC236}">
              <a16:creationId xmlns:a16="http://schemas.microsoft.com/office/drawing/2014/main" id="{00000000-0008-0000-0200-0000AC020000}"/>
            </a:ext>
          </a:extLst>
        </xdr:cNvPr>
        <xdr:cNvSpPr/>
      </xdr:nvSpPr>
      <xdr:spPr>
        <a:xfrm>
          <a:off x="14541500" y="1835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55880</xdr:rowOff>
    </xdr:from>
    <xdr:to>
      <xdr:col>81</xdr:col>
      <xdr:colOff>50800</xdr:colOff>
      <xdr:row>107</xdr:row>
      <xdr:rowOff>57150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4592300" y="184010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5080</xdr:rowOff>
    </xdr:from>
    <xdr:to>
      <xdr:col>72</xdr:col>
      <xdr:colOff>38100</xdr:colOff>
      <xdr:row>107</xdr:row>
      <xdr:rowOff>106680</xdr:rowOff>
    </xdr:to>
    <xdr:sp macro="" textlink="">
      <xdr:nvSpPr>
        <xdr:cNvPr id="686" name="楕円 685">
          <a:extLst>
            <a:ext uri="{FF2B5EF4-FFF2-40B4-BE49-F238E27FC236}">
              <a16:creationId xmlns:a16="http://schemas.microsoft.com/office/drawing/2014/main" id="{00000000-0008-0000-0200-0000AE020000}"/>
            </a:ext>
          </a:extLst>
        </xdr:cNvPr>
        <xdr:cNvSpPr/>
      </xdr:nvSpPr>
      <xdr:spPr>
        <a:xfrm>
          <a:off x="13652500" y="1835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55880</xdr:rowOff>
    </xdr:from>
    <xdr:to>
      <xdr:col>76</xdr:col>
      <xdr:colOff>114300</xdr:colOff>
      <xdr:row>107</xdr:row>
      <xdr:rowOff>55880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3703300" y="18401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151130</xdr:rowOff>
    </xdr:from>
    <xdr:to>
      <xdr:col>67</xdr:col>
      <xdr:colOff>101600</xdr:colOff>
      <xdr:row>107</xdr:row>
      <xdr:rowOff>81280</xdr:rowOff>
    </xdr:to>
    <xdr:sp macro="" textlink="">
      <xdr:nvSpPr>
        <xdr:cNvPr id="688" name="楕円 687">
          <a:extLst>
            <a:ext uri="{FF2B5EF4-FFF2-40B4-BE49-F238E27FC236}">
              <a16:creationId xmlns:a16="http://schemas.microsoft.com/office/drawing/2014/main" id="{00000000-0008-0000-0200-0000B0020000}"/>
            </a:ext>
          </a:extLst>
        </xdr:cNvPr>
        <xdr:cNvSpPr/>
      </xdr:nvSpPr>
      <xdr:spPr>
        <a:xfrm>
          <a:off x="12763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30480</xdr:rowOff>
    </xdr:from>
    <xdr:to>
      <xdr:col>71</xdr:col>
      <xdr:colOff>177800</xdr:colOff>
      <xdr:row>107</xdr:row>
      <xdr:rowOff>55880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2814300" y="183756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690" name="n_1aveValue【庁舎】&#10;有形固定資産減価償却率">
          <a:extLst>
            <a:ext uri="{FF2B5EF4-FFF2-40B4-BE49-F238E27FC236}">
              <a16:creationId xmlns:a16="http://schemas.microsoft.com/office/drawing/2014/main" id="{00000000-0008-0000-0200-0000B2020000}"/>
            </a:ext>
          </a:extLst>
        </xdr:cNvPr>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691" name="n_2aveValue【庁舎】&#10;有形固定資産減価償却率">
          <a:extLst>
            <a:ext uri="{FF2B5EF4-FFF2-40B4-BE49-F238E27FC236}">
              <a16:creationId xmlns:a16="http://schemas.microsoft.com/office/drawing/2014/main" id="{00000000-0008-0000-0200-0000B3020000}"/>
            </a:ext>
          </a:extLst>
        </xdr:cNvPr>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692" name="n_3aveValue【庁舎】&#10;有形固定資産減価償却率">
          <a:extLst>
            <a:ext uri="{FF2B5EF4-FFF2-40B4-BE49-F238E27FC236}">
              <a16:creationId xmlns:a16="http://schemas.microsoft.com/office/drawing/2014/main" id="{00000000-0008-0000-0200-0000B4020000}"/>
            </a:ext>
          </a:extLst>
        </xdr:cNvPr>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693" name="n_4aveValue【庁舎】&#10;有形固定資産減価償却率">
          <a:extLst>
            <a:ext uri="{FF2B5EF4-FFF2-40B4-BE49-F238E27FC236}">
              <a16:creationId xmlns:a16="http://schemas.microsoft.com/office/drawing/2014/main" id="{00000000-0008-0000-0200-0000B5020000}"/>
            </a:ext>
          </a:extLst>
        </xdr:cNvPr>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99077</xdr:rowOff>
    </xdr:from>
    <xdr:ext cx="405111" cy="259045"/>
    <xdr:sp macro="" textlink="">
      <xdr:nvSpPr>
        <xdr:cNvPr id="694" name="n_1mainValue【庁舎】&#10;有形固定資産減価償却率">
          <a:extLst>
            <a:ext uri="{FF2B5EF4-FFF2-40B4-BE49-F238E27FC236}">
              <a16:creationId xmlns:a16="http://schemas.microsoft.com/office/drawing/2014/main" id="{00000000-0008-0000-0200-0000B6020000}"/>
            </a:ext>
          </a:extLst>
        </xdr:cNvPr>
        <xdr:cNvSpPr txBox="1"/>
      </xdr:nvSpPr>
      <xdr:spPr>
        <a:xfrm>
          <a:off x="15266044"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97807</xdr:rowOff>
    </xdr:from>
    <xdr:ext cx="405111" cy="259045"/>
    <xdr:sp macro="" textlink="">
      <xdr:nvSpPr>
        <xdr:cNvPr id="695" name="n_2mainValue【庁舎】&#10;有形固定資産減価償却率">
          <a:extLst>
            <a:ext uri="{FF2B5EF4-FFF2-40B4-BE49-F238E27FC236}">
              <a16:creationId xmlns:a16="http://schemas.microsoft.com/office/drawing/2014/main" id="{00000000-0008-0000-0200-0000B7020000}"/>
            </a:ext>
          </a:extLst>
        </xdr:cNvPr>
        <xdr:cNvSpPr txBox="1"/>
      </xdr:nvSpPr>
      <xdr:spPr>
        <a:xfrm>
          <a:off x="14389744" y="18442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97807</xdr:rowOff>
    </xdr:from>
    <xdr:ext cx="405111" cy="259045"/>
    <xdr:sp macro="" textlink="">
      <xdr:nvSpPr>
        <xdr:cNvPr id="696" name="n_3mainValue【庁舎】&#10;有形固定資産減価償却率">
          <a:extLst>
            <a:ext uri="{FF2B5EF4-FFF2-40B4-BE49-F238E27FC236}">
              <a16:creationId xmlns:a16="http://schemas.microsoft.com/office/drawing/2014/main" id="{00000000-0008-0000-0200-0000B8020000}"/>
            </a:ext>
          </a:extLst>
        </xdr:cNvPr>
        <xdr:cNvSpPr txBox="1"/>
      </xdr:nvSpPr>
      <xdr:spPr>
        <a:xfrm>
          <a:off x="13500744" y="18442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72407</xdr:rowOff>
    </xdr:from>
    <xdr:ext cx="405111" cy="259045"/>
    <xdr:sp macro="" textlink="">
      <xdr:nvSpPr>
        <xdr:cNvPr id="697" name="n_4mainValue【庁舎】&#10;有形固定資産減価償却率">
          <a:extLst>
            <a:ext uri="{FF2B5EF4-FFF2-40B4-BE49-F238E27FC236}">
              <a16:creationId xmlns:a16="http://schemas.microsoft.com/office/drawing/2014/main" id="{00000000-0008-0000-0200-0000B9020000}"/>
            </a:ext>
          </a:extLst>
        </xdr:cNvPr>
        <xdr:cNvSpPr txBox="1"/>
      </xdr:nvSpPr>
      <xdr:spPr>
        <a:xfrm>
          <a:off x="126117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00000000-0008-0000-0200-0000B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00000000-0008-0000-0200-0000B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00000000-0008-0000-0200-0000B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00000000-0008-0000-0200-0000B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00000000-0008-0000-0200-0000C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00000000-0008-0000-0200-0000C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庁舎】&#10;一人当たり面積グラフ枠">
          <a:extLst>
            <a:ext uri="{FF2B5EF4-FFF2-40B4-BE49-F238E27FC236}">
              <a16:creationId xmlns:a16="http://schemas.microsoft.com/office/drawing/2014/main" id="{00000000-0008-0000-0200-0000D3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25" name="【庁舎】&#10;一人当たり面積最小値テキスト">
          <a:extLst>
            <a:ext uri="{FF2B5EF4-FFF2-40B4-BE49-F238E27FC236}">
              <a16:creationId xmlns:a16="http://schemas.microsoft.com/office/drawing/2014/main" id="{00000000-0008-0000-0200-0000D5020000}"/>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27" name="【庁舎】&#10;一人当たり面積最大値テキスト">
          <a:extLst>
            <a:ext uri="{FF2B5EF4-FFF2-40B4-BE49-F238E27FC236}">
              <a16:creationId xmlns:a16="http://schemas.microsoft.com/office/drawing/2014/main" id="{00000000-0008-0000-0200-0000D7020000}"/>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925</xdr:rowOff>
    </xdr:from>
    <xdr:ext cx="469744" cy="259045"/>
    <xdr:sp macro="" textlink="">
      <xdr:nvSpPr>
        <xdr:cNvPr id="729" name="【庁舎】&#10;一人当たり面積平均値テキスト">
          <a:extLst>
            <a:ext uri="{FF2B5EF4-FFF2-40B4-BE49-F238E27FC236}">
              <a16:creationId xmlns:a16="http://schemas.microsoft.com/office/drawing/2014/main" id="{00000000-0008-0000-0200-0000D9020000}"/>
            </a:ext>
          </a:extLst>
        </xdr:cNvPr>
        <xdr:cNvSpPr txBox="1"/>
      </xdr:nvSpPr>
      <xdr:spPr>
        <a:xfrm>
          <a:off x="22199600" y="1817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730" name="フローチャート: 判断 729">
          <a:extLst>
            <a:ext uri="{FF2B5EF4-FFF2-40B4-BE49-F238E27FC236}">
              <a16:creationId xmlns:a16="http://schemas.microsoft.com/office/drawing/2014/main" id="{00000000-0008-0000-0200-0000DA020000}"/>
            </a:ext>
          </a:extLst>
        </xdr:cNvPr>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31" name="フローチャート: 判断 730">
          <a:extLst>
            <a:ext uri="{FF2B5EF4-FFF2-40B4-BE49-F238E27FC236}">
              <a16:creationId xmlns:a16="http://schemas.microsoft.com/office/drawing/2014/main" id="{00000000-0008-0000-0200-0000DB020000}"/>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32" name="フローチャート: 判断 731">
          <a:extLst>
            <a:ext uri="{FF2B5EF4-FFF2-40B4-BE49-F238E27FC236}">
              <a16:creationId xmlns:a16="http://schemas.microsoft.com/office/drawing/2014/main" id="{00000000-0008-0000-0200-0000DC020000}"/>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733" name="フローチャート: 判断 732">
          <a:extLst>
            <a:ext uri="{FF2B5EF4-FFF2-40B4-BE49-F238E27FC236}">
              <a16:creationId xmlns:a16="http://schemas.microsoft.com/office/drawing/2014/main" id="{00000000-0008-0000-0200-0000DD020000}"/>
            </a:ext>
          </a:extLst>
        </xdr:cNvPr>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734" name="フローチャート: 判断 733">
          <a:extLst>
            <a:ext uri="{FF2B5EF4-FFF2-40B4-BE49-F238E27FC236}">
              <a16:creationId xmlns:a16="http://schemas.microsoft.com/office/drawing/2014/main" id="{00000000-0008-0000-0200-0000DE020000}"/>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138068</xdr:rowOff>
    </xdr:from>
    <xdr:to>
      <xdr:col>116</xdr:col>
      <xdr:colOff>114300</xdr:colOff>
      <xdr:row>108</xdr:row>
      <xdr:rowOff>68218</xdr:rowOff>
    </xdr:to>
    <xdr:sp macro="" textlink="">
      <xdr:nvSpPr>
        <xdr:cNvPr id="740" name="楕円 739">
          <a:extLst>
            <a:ext uri="{FF2B5EF4-FFF2-40B4-BE49-F238E27FC236}">
              <a16:creationId xmlns:a16="http://schemas.microsoft.com/office/drawing/2014/main" id="{00000000-0008-0000-0200-0000E4020000}"/>
            </a:ext>
          </a:extLst>
        </xdr:cNvPr>
        <xdr:cNvSpPr/>
      </xdr:nvSpPr>
      <xdr:spPr>
        <a:xfrm>
          <a:off x="221107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116495</xdr:rowOff>
    </xdr:from>
    <xdr:ext cx="469744" cy="259045"/>
    <xdr:sp macro="" textlink="">
      <xdr:nvSpPr>
        <xdr:cNvPr id="741" name="【庁舎】&#10;一人当たり面積該当値テキスト">
          <a:extLst>
            <a:ext uri="{FF2B5EF4-FFF2-40B4-BE49-F238E27FC236}">
              <a16:creationId xmlns:a16="http://schemas.microsoft.com/office/drawing/2014/main" id="{00000000-0008-0000-0200-0000E5020000}"/>
            </a:ext>
          </a:extLst>
        </xdr:cNvPr>
        <xdr:cNvSpPr txBox="1"/>
      </xdr:nvSpPr>
      <xdr:spPr>
        <a:xfrm>
          <a:off x="22199600"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141332</xdr:rowOff>
    </xdr:from>
    <xdr:to>
      <xdr:col>112</xdr:col>
      <xdr:colOff>38100</xdr:colOff>
      <xdr:row>108</xdr:row>
      <xdr:rowOff>71482</xdr:rowOff>
    </xdr:to>
    <xdr:sp macro="" textlink="">
      <xdr:nvSpPr>
        <xdr:cNvPr id="742" name="楕円 741">
          <a:extLst>
            <a:ext uri="{FF2B5EF4-FFF2-40B4-BE49-F238E27FC236}">
              <a16:creationId xmlns:a16="http://schemas.microsoft.com/office/drawing/2014/main" id="{00000000-0008-0000-0200-0000E6020000}"/>
            </a:ext>
          </a:extLst>
        </xdr:cNvPr>
        <xdr:cNvSpPr/>
      </xdr:nvSpPr>
      <xdr:spPr>
        <a:xfrm>
          <a:off x="21272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17418</xdr:rowOff>
    </xdr:from>
    <xdr:to>
      <xdr:col>116</xdr:col>
      <xdr:colOff>63500</xdr:colOff>
      <xdr:row>108</xdr:row>
      <xdr:rowOff>20682</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flipV="1">
          <a:off x="21323300" y="1853401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141332</xdr:rowOff>
    </xdr:from>
    <xdr:to>
      <xdr:col>107</xdr:col>
      <xdr:colOff>101600</xdr:colOff>
      <xdr:row>108</xdr:row>
      <xdr:rowOff>71482</xdr:rowOff>
    </xdr:to>
    <xdr:sp macro="" textlink="">
      <xdr:nvSpPr>
        <xdr:cNvPr id="744" name="楕円 743">
          <a:extLst>
            <a:ext uri="{FF2B5EF4-FFF2-40B4-BE49-F238E27FC236}">
              <a16:creationId xmlns:a16="http://schemas.microsoft.com/office/drawing/2014/main" id="{00000000-0008-0000-0200-0000E8020000}"/>
            </a:ext>
          </a:extLst>
        </xdr:cNvPr>
        <xdr:cNvSpPr/>
      </xdr:nvSpPr>
      <xdr:spPr>
        <a:xfrm>
          <a:off x="20383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20682</xdr:rowOff>
    </xdr:from>
    <xdr:to>
      <xdr:col>111</xdr:col>
      <xdr:colOff>177800</xdr:colOff>
      <xdr:row>108</xdr:row>
      <xdr:rowOff>20682</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20434300" y="18537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144599</xdr:rowOff>
    </xdr:from>
    <xdr:to>
      <xdr:col>102</xdr:col>
      <xdr:colOff>165100</xdr:colOff>
      <xdr:row>108</xdr:row>
      <xdr:rowOff>74749</xdr:rowOff>
    </xdr:to>
    <xdr:sp macro="" textlink="">
      <xdr:nvSpPr>
        <xdr:cNvPr id="746" name="楕円 745">
          <a:extLst>
            <a:ext uri="{FF2B5EF4-FFF2-40B4-BE49-F238E27FC236}">
              <a16:creationId xmlns:a16="http://schemas.microsoft.com/office/drawing/2014/main" id="{00000000-0008-0000-0200-0000EA020000}"/>
            </a:ext>
          </a:extLst>
        </xdr:cNvPr>
        <xdr:cNvSpPr/>
      </xdr:nvSpPr>
      <xdr:spPr>
        <a:xfrm>
          <a:off x="19494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20682</xdr:rowOff>
    </xdr:from>
    <xdr:to>
      <xdr:col>107</xdr:col>
      <xdr:colOff>50800</xdr:colOff>
      <xdr:row>108</xdr:row>
      <xdr:rowOff>23949</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flipV="1">
          <a:off x="19545300" y="185372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144599</xdr:rowOff>
    </xdr:from>
    <xdr:to>
      <xdr:col>98</xdr:col>
      <xdr:colOff>38100</xdr:colOff>
      <xdr:row>108</xdr:row>
      <xdr:rowOff>74749</xdr:rowOff>
    </xdr:to>
    <xdr:sp macro="" textlink="">
      <xdr:nvSpPr>
        <xdr:cNvPr id="748" name="楕円 747">
          <a:extLst>
            <a:ext uri="{FF2B5EF4-FFF2-40B4-BE49-F238E27FC236}">
              <a16:creationId xmlns:a16="http://schemas.microsoft.com/office/drawing/2014/main" id="{00000000-0008-0000-0200-0000EC020000}"/>
            </a:ext>
          </a:extLst>
        </xdr:cNvPr>
        <xdr:cNvSpPr/>
      </xdr:nvSpPr>
      <xdr:spPr>
        <a:xfrm>
          <a:off x="18605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23949</xdr:rowOff>
    </xdr:from>
    <xdr:to>
      <xdr:col>102</xdr:col>
      <xdr:colOff>114300</xdr:colOff>
      <xdr:row>108</xdr:row>
      <xdr:rowOff>23949</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8656300" y="185405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750" name="n_1aveValue【庁舎】&#10;一人当たり面積">
          <a:extLst>
            <a:ext uri="{FF2B5EF4-FFF2-40B4-BE49-F238E27FC236}">
              <a16:creationId xmlns:a16="http://schemas.microsoft.com/office/drawing/2014/main" id="{00000000-0008-0000-0200-0000EE020000}"/>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751" name="n_2aveValue【庁舎】&#10;一人当たり面積">
          <a:extLst>
            <a:ext uri="{FF2B5EF4-FFF2-40B4-BE49-F238E27FC236}">
              <a16:creationId xmlns:a16="http://schemas.microsoft.com/office/drawing/2014/main" id="{00000000-0008-0000-0200-0000EF020000}"/>
            </a:ext>
          </a:extLst>
        </xdr:cNvPr>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115769</xdr:rowOff>
    </xdr:from>
    <xdr:ext cx="469744" cy="259045"/>
    <xdr:sp macro="" textlink="">
      <xdr:nvSpPr>
        <xdr:cNvPr id="752" name="n_3aveValue【庁舎】&#10;一人当たり面積">
          <a:extLst>
            <a:ext uri="{FF2B5EF4-FFF2-40B4-BE49-F238E27FC236}">
              <a16:creationId xmlns:a16="http://schemas.microsoft.com/office/drawing/2014/main" id="{00000000-0008-0000-0200-0000F0020000}"/>
            </a:ext>
          </a:extLst>
        </xdr:cNvPr>
        <xdr:cNvSpPr txBox="1"/>
      </xdr:nvSpPr>
      <xdr:spPr>
        <a:xfrm>
          <a:off x="19310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753" name="n_4aveValue【庁舎】&#10;一人当たり面積">
          <a:extLst>
            <a:ext uri="{FF2B5EF4-FFF2-40B4-BE49-F238E27FC236}">
              <a16:creationId xmlns:a16="http://schemas.microsoft.com/office/drawing/2014/main" id="{00000000-0008-0000-0200-0000F1020000}"/>
            </a:ext>
          </a:extLst>
        </xdr:cNvPr>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62609</xdr:rowOff>
    </xdr:from>
    <xdr:ext cx="469744" cy="259045"/>
    <xdr:sp macro="" textlink="">
      <xdr:nvSpPr>
        <xdr:cNvPr id="754" name="n_1mainValue【庁舎】&#10;一人当たり面積">
          <a:extLst>
            <a:ext uri="{FF2B5EF4-FFF2-40B4-BE49-F238E27FC236}">
              <a16:creationId xmlns:a16="http://schemas.microsoft.com/office/drawing/2014/main" id="{00000000-0008-0000-0200-0000F2020000}"/>
            </a:ext>
          </a:extLst>
        </xdr:cNvPr>
        <xdr:cNvSpPr txBox="1"/>
      </xdr:nvSpPr>
      <xdr:spPr>
        <a:xfrm>
          <a:off x="210757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62609</xdr:rowOff>
    </xdr:from>
    <xdr:ext cx="469744" cy="259045"/>
    <xdr:sp macro="" textlink="">
      <xdr:nvSpPr>
        <xdr:cNvPr id="755" name="n_2mainValue【庁舎】&#10;一人当たり面積">
          <a:extLst>
            <a:ext uri="{FF2B5EF4-FFF2-40B4-BE49-F238E27FC236}">
              <a16:creationId xmlns:a16="http://schemas.microsoft.com/office/drawing/2014/main" id="{00000000-0008-0000-0200-0000F3020000}"/>
            </a:ext>
          </a:extLst>
        </xdr:cNvPr>
        <xdr:cNvSpPr txBox="1"/>
      </xdr:nvSpPr>
      <xdr:spPr>
        <a:xfrm>
          <a:off x="201994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65876</xdr:rowOff>
    </xdr:from>
    <xdr:ext cx="469744" cy="259045"/>
    <xdr:sp macro="" textlink="">
      <xdr:nvSpPr>
        <xdr:cNvPr id="756" name="n_3mainValue【庁舎】&#10;一人当たり面積">
          <a:extLst>
            <a:ext uri="{FF2B5EF4-FFF2-40B4-BE49-F238E27FC236}">
              <a16:creationId xmlns:a16="http://schemas.microsoft.com/office/drawing/2014/main" id="{00000000-0008-0000-0200-0000F4020000}"/>
            </a:ext>
          </a:extLst>
        </xdr:cNvPr>
        <xdr:cNvSpPr txBox="1"/>
      </xdr:nvSpPr>
      <xdr:spPr>
        <a:xfrm>
          <a:off x="19310427" y="1858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65876</xdr:rowOff>
    </xdr:from>
    <xdr:ext cx="469744" cy="259045"/>
    <xdr:sp macro="" textlink="">
      <xdr:nvSpPr>
        <xdr:cNvPr id="757" name="n_4mainValue【庁舎】&#10;一人当たり面積">
          <a:extLst>
            <a:ext uri="{FF2B5EF4-FFF2-40B4-BE49-F238E27FC236}">
              <a16:creationId xmlns:a16="http://schemas.microsoft.com/office/drawing/2014/main" id="{00000000-0008-0000-0200-0000F5020000}"/>
            </a:ext>
          </a:extLst>
        </xdr:cNvPr>
        <xdr:cNvSpPr txBox="1"/>
      </xdr:nvSpPr>
      <xdr:spPr>
        <a:xfrm>
          <a:off x="18421427" y="1858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00000000-0008-0000-0200-0000F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00000000-0008-0000-0200-0000F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に関しては大規模改修（耐震化）を行ったが、減価償却率は変わらないため類似団体平均値に比べ高い数値になっている。一人当たりの面積と同様に町民のニーズ、利用状況等を踏まえ多機能化も検討しつつ公共施設等総合管理計画を基にバランスに優れた健全な財政運営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22,096
21,703
10.30
9,917,471
9,416,288
420,678
4,795,482
6,774,592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類似団体内平均値を０．０</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ポイント上回っており、平成２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年度以降、大きな増減はないものの、今後も歳入では町税の徴収率向上、歳出では徹底した経常経費の抑制を図り、更なる財政基盤に努める。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38805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38805</xdr:rowOff>
    </xdr:from>
    <xdr:to>
      <xdr:col>15</xdr:col>
      <xdr:colOff>82550</xdr:colOff>
      <xdr:row>42</xdr:row>
      <xdr:rowOff>38805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3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38805</xdr:rowOff>
    </xdr:from>
    <xdr:to>
      <xdr:col>11</xdr:col>
      <xdr:colOff>31750</xdr:colOff>
      <xdr:row>42</xdr:row>
      <xdr:rowOff>52211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159455</xdr:rowOff>
    </xdr:from>
    <xdr:to>
      <xdr:col>15</xdr:col>
      <xdr:colOff>133350</xdr:colOff>
      <xdr:row>42</xdr:row>
      <xdr:rowOff>89605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99782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159455</xdr:rowOff>
    </xdr:from>
    <xdr:to>
      <xdr:col>11</xdr:col>
      <xdr:colOff>82550</xdr:colOff>
      <xdr:row>42</xdr:row>
      <xdr:rowOff>89605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99782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113188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類似団体内平均値と比較</a:t>
          </a:r>
          <a:r>
            <a:rPr kumimoji="1" lang="ja-JP" altLang="en-US" sz="1100">
              <a:solidFill>
                <a:schemeClr val="dk1"/>
              </a:solidFill>
              <a:effectLst/>
              <a:latin typeface="+mn-lt"/>
              <a:ea typeface="+mn-ea"/>
              <a:cs typeface="+mn-cs"/>
            </a:rPr>
            <a:t>して減少したものの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基盤整備などによる公債費の増加、下水道事業会計への負担金など</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増加が見込まれるため、経常経費の抑制に努める。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134938</xdr:rowOff>
    </xdr:from>
    <xdr:to>
      <xdr:col>23</xdr:col>
      <xdr:colOff>133350</xdr:colOff>
      <xdr:row>64</xdr:row>
      <xdr:rowOff>57468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764838"/>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51435</xdr:rowOff>
    </xdr:from>
    <xdr:to>
      <xdr:col>19</xdr:col>
      <xdr:colOff>133350</xdr:colOff>
      <xdr:row>64</xdr:row>
      <xdr:rowOff>57468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102423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11747</xdr:rowOff>
    </xdr:from>
    <xdr:to>
      <xdr:col>15</xdr:col>
      <xdr:colOff>82550</xdr:colOff>
      <xdr:row>64</xdr:row>
      <xdr:rowOff>51435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813097"/>
          <a:ext cx="8890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11747</xdr:rowOff>
    </xdr:from>
    <xdr:to>
      <xdr:col>11</xdr:col>
      <xdr:colOff>31750</xdr:colOff>
      <xdr:row>63</xdr:row>
      <xdr:rowOff>72072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81309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84138</xdr:rowOff>
    </xdr:from>
    <xdr:to>
      <xdr:col>23</xdr:col>
      <xdr:colOff>184150</xdr:colOff>
      <xdr:row>63</xdr:row>
      <xdr:rowOff>14288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100665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55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6668</xdr:rowOff>
    </xdr:from>
    <xdr:to>
      <xdr:col>19</xdr:col>
      <xdr:colOff>184150</xdr:colOff>
      <xdr:row>64</xdr:row>
      <xdr:rowOff>108268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93045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065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635</xdr:rowOff>
    </xdr:from>
    <xdr:to>
      <xdr:col>15</xdr:col>
      <xdr:colOff>133350</xdr:colOff>
      <xdr:row>64</xdr:row>
      <xdr:rowOff>102235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87012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132397</xdr:rowOff>
    </xdr:from>
    <xdr:to>
      <xdr:col>11</xdr:col>
      <xdr:colOff>82550</xdr:colOff>
      <xdr:row>63</xdr:row>
      <xdr:rowOff>62547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72724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53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21272</xdr:rowOff>
    </xdr:from>
    <xdr:to>
      <xdr:col>7</xdr:col>
      <xdr:colOff>31750</xdr:colOff>
      <xdr:row>63</xdr:row>
      <xdr:rowOff>122872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107649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[118,543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類似団体内平均値を今年度も下回っており、今後も引き続き行財政改革推進プランの理念を踏襲し、職員定数の適正管理や既存施設の維持管理費の抑制に取り組む。</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36889</xdr:rowOff>
    </xdr:from>
    <xdr:to>
      <xdr:col>23</xdr:col>
      <xdr:colOff>133350</xdr:colOff>
      <xdr:row>82</xdr:row>
      <xdr:rowOff>12288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24339"/>
          <a:ext cx="838200" cy="14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140326</xdr:rowOff>
    </xdr:from>
    <xdr:to>
      <xdr:col>19</xdr:col>
      <xdr:colOff>133350</xdr:colOff>
      <xdr:row>81</xdr:row>
      <xdr:rowOff>36889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856326"/>
          <a:ext cx="889000" cy="6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140326</xdr:rowOff>
    </xdr:from>
    <xdr:to>
      <xdr:col>15</xdr:col>
      <xdr:colOff>82550</xdr:colOff>
      <xdr:row>81</xdr:row>
      <xdr:rowOff>15298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856326"/>
          <a:ext cx="889000" cy="4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15298</xdr:rowOff>
    </xdr:from>
    <xdr:to>
      <xdr:col>11</xdr:col>
      <xdr:colOff>31750</xdr:colOff>
      <xdr:row>81</xdr:row>
      <xdr:rowOff>21020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902748"/>
          <a:ext cx="889000" cy="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132938</xdr:rowOff>
    </xdr:from>
    <xdr:to>
      <xdr:col>23</xdr:col>
      <xdr:colOff>184150</xdr:colOff>
      <xdr:row>82</xdr:row>
      <xdr:rowOff>63088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2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149465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6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157539</xdr:rowOff>
    </xdr:from>
    <xdr:to>
      <xdr:col>19</xdr:col>
      <xdr:colOff>184150</xdr:colOff>
      <xdr:row>81</xdr:row>
      <xdr:rowOff>87689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7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97866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42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89526</xdr:rowOff>
    </xdr:from>
    <xdr:to>
      <xdr:col>15</xdr:col>
      <xdr:colOff>133350</xdr:colOff>
      <xdr:row>81</xdr:row>
      <xdr:rowOff>19676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0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29853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74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135948</xdr:rowOff>
    </xdr:from>
    <xdr:to>
      <xdr:col>11</xdr:col>
      <xdr:colOff>82550</xdr:colOff>
      <xdr:row>81</xdr:row>
      <xdr:rowOff>66098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76275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2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141670</xdr:rowOff>
    </xdr:from>
    <xdr:to>
      <xdr:col>7</xdr:col>
      <xdr:colOff>31750</xdr:colOff>
      <xdr:row>81</xdr:row>
      <xdr:rowOff>71820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81997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26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東日本大震災に対する復興予算を確保するために、国が給料削減措置を実施したことによりラスパイレス指数が大きく変動したが、類似団体と比較するとほぼ同数値となっているため、今後も引き続き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151493</xdr:rowOff>
    </xdr:from>
    <xdr:to>
      <xdr:col>81</xdr:col>
      <xdr:colOff>44450</xdr:colOff>
      <xdr:row>85</xdr:row>
      <xdr:rowOff>31750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55329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151493</xdr:rowOff>
    </xdr:from>
    <xdr:to>
      <xdr:col>77</xdr:col>
      <xdr:colOff>44450</xdr:colOff>
      <xdr:row>84</xdr:row>
      <xdr:rowOff>168729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5532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31750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5705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66221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6050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100693</xdr:rowOff>
    </xdr:from>
    <xdr:to>
      <xdr:col>77</xdr:col>
      <xdr:colOff>95250</xdr:colOff>
      <xdr:row>85</xdr:row>
      <xdr:rowOff>30843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41020</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27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ja-JP" altLang="en-US" sz="1100">
              <a:solidFill>
                <a:schemeClr val="dk1"/>
              </a:solidFill>
              <a:effectLst/>
              <a:latin typeface="+mn-lt"/>
              <a:ea typeface="+mn-ea"/>
              <a:cs typeface="+mn-cs"/>
            </a:rPr>
            <a:t>１７</a:t>
          </a:r>
          <a:r>
            <a:rPr kumimoji="1" lang="ja-JP" altLang="ja-JP" sz="1100">
              <a:solidFill>
                <a:schemeClr val="dk1"/>
              </a:solidFill>
              <a:effectLst/>
              <a:latin typeface="+mn-lt"/>
              <a:ea typeface="+mn-ea"/>
              <a:cs typeface="+mn-cs"/>
            </a:rPr>
            <a:t>年度から平成</a:t>
          </a:r>
          <a:r>
            <a:rPr kumimoji="1" lang="ja-JP" altLang="en-US" sz="1100">
              <a:solidFill>
                <a:schemeClr val="dk1"/>
              </a:solidFill>
              <a:effectLst/>
              <a:latin typeface="+mn-lt"/>
              <a:ea typeface="+mn-ea"/>
              <a:cs typeface="+mn-cs"/>
            </a:rPr>
            <a:t>２２</a:t>
          </a:r>
          <a:r>
            <a:rPr kumimoji="1" lang="ja-JP" altLang="ja-JP" sz="1100">
              <a:solidFill>
                <a:schemeClr val="dk1"/>
              </a:solidFill>
              <a:effectLst/>
              <a:latin typeface="+mn-lt"/>
              <a:ea typeface="+mn-ea"/>
              <a:cs typeface="+mn-cs"/>
            </a:rPr>
            <a:t>年度までの間に</a:t>
          </a:r>
          <a:r>
            <a:rPr kumimoji="1" lang="ja-JP" altLang="en-US" sz="1100">
              <a:solidFill>
                <a:schemeClr val="dk1"/>
              </a:solidFill>
              <a:effectLst/>
              <a:latin typeface="+mn-lt"/>
              <a:ea typeface="+mn-ea"/>
              <a:cs typeface="+mn-cs"/>
            </a:rPr>
            <a:t>２５</a:t>
          </a:r>
          <a:r>
            <a:rPr kumimoji="1" lang="ja-JP" altLang="ja-JP" sz="1100">
              <a:solidFill>
                <a:schemeClr val="dk1"/>
              </a:solidFill>
              <a:effectLst/>
              <a:latin typeface="+mn-lt"/>
              <a:ea typeface="+mn-ea"/>
              <a:cs typeface="+mn-cs"/>
            </a:rPr>
            <a:t>人の定員削減を目標に新規採用職員を抑制してきたことにより、類似団体平均値を下回っている。今後も定員適正化計画に基づき、適正な定員管理に努める。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128724</xdr:rowOff>
    </xdr:from>
    <xdr:to>
      <xdr:col>81</xdr:col>
      <xdr:colOff>44450</xdr:colOff>
      <xdr:row>58</xdr:row>
      <xdr:rowOff>164919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072824"/>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127000</xdr:rowOff>
    </xdr:from>
    <xdr:to>
      <xdr:col>77</xdr:col>
      <xdr:colOff>44450</xdr:colOff>
      <xdr:row>58</xdr:row>
      <xdr:rowOff>128724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071100"/>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127000</xdr:rowOff>
    </xdr:from>
    <xdr:to>
      <xdr:col>72</xdr:col>
      <xdr:colOff>203200</xdr:colOff>
      <xdr:row>58</xdr:row>
      <xdr:rowOff>147683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07110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147683</xdr:rowOff>
    </xdr:from>
    <xdr:to>
      <xdr:col>68</xdr:col>
      <xdr:colOff>152400</xdr:colOff>
      <xdr:row>58</xdr:row>
      <xdr:rowOff>159748</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09178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114119</xdr:rowOff>
    </xdr:from>
    <xdr:to>
      <xdr:col>81</xdr:col>
      <xdr:colOff>95250</xdr:colOff>
      <xdr:row>59</xdr:row>
      <xdr:rowOff>44269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130646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903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77924</xdr:rowOff>
    </xdr:from>
    <xdr:to>
      <xdr:col>77</xdr:col>
      <xdr:colOff>95250</xdr:colOff>
      <xdr:row>59</xdr:row>
      <xdr:rowOff>8074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02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18251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790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76200</xdr:rowOff>
    </xdr:from>
    <xdr:to>
      <xdr:col>73</xdr:col>
      <xdr:colOff>44450</xdr:colOff>
      <xdr:row>59</xdr:row>
      <xdr:rowOff>6350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16527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96883</xdr:rowOff>
    </xdr:from>
    <xdr:to>
      <xdr:col>68</xdr:col>
      <xdr:colOff>203200</xdr:colOff>
      <xdr:row>59</xdr:row>
      <xdr:rowOff>27033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0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37210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80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108948</xdr:rowOff>
    </xdr:from>
    <xdr:to>
      <xdr:col>64</xdr:col>
      <xdr:colOff>152400</xdr:colOff>
      <xdr:row>59</xdr:row>
      <xdr:rowOff>39098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0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49275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2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に比べて予算規模が大きいため公債費比率は下回っているが、近年の基盤整備等により公債費が増加傾向にあるため、今後は比率が伸びていくと予想される。そのため、事業の緊急性や・住民ニーズなどを明確に把握し、適切な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68156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06543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68156</xdr:rowOff>
    </xdr:from>
    <xdr:to>
      <xdr:col>77</xdr:col>
      <xdr:colOff>44450</xdr:colOff>
      <xdr:row>41</xdr:row>
      <xdr:rowOff>76200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0976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76200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35983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0573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1710</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17356</xdr:rowOff>
    </xdr:from>
    <xdr:to>
      <xdr:col>77</xdr:col>
      <xdr:colOff>95250</xdr:colOff>
      <xdr:row>41</xdr:row>
      <xdr:rowOff>118956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88917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年度は小学校施設管理事業</a:t>
          </a:r>
          <a:r>
            <a:rPr kumimoji="1" lang="ja-JP" altLang="en-US" sz="1100">
              <a:solidFill>
                <a:schemeClr val="dk1"/>
              </a:solidFill>
              <a:effectLst/>
              <a:latin typeface="+mn-lt"/>
              <a:ea typeface="+mn-ea"/>
              <a:cs typeface="+mn-cs"/>
            </a:rPr>
            <a:t>、情報教育ネットワーク事業</a:t>
          </a:r>
          <a:r>
            <a:rPr kumimoji="1" lang="ja-JP" altLang="ja-JP" sz="1100">
              <a:solidFill>
                <a:schemeClr val="dk1"/>
              </a:solidFill>
              <a:effectLst/>
              <a:latin typeface="+mn-lt"/>
              <a:ea typeface="+mn-ea"/>
              <a:cs typeface="+mn-cs"/>
            </a:rPr>
            <a:t>があ</a:t>
          </a:r>
          <a:r>
            <a:rPr kumimoji="1" lang="ja-JP" altLang="en-US" sz="1100">
              <a:solidFill>
                <a:schemeClr val="dk1"/>
              </a:solidFill>
              <a:effectLst/>
              <a:latin typeface="+mn-lt"/>
              <a:ea typeface="+mn-ea"/>
              <a:cs typeface="+mn-cs"/>
            </a:rPr>
            <a:t>ったものの</a:t>
          </a:r>
          <a:r>
            <a:rPr kumimoji="1" lang="ja-JP" altLang="ja-JP" sz="1100">
              <a:solidFill>
                <a:schemeClr val="dk1"/>
              </a:solidFill>
              <a:effectLst/>
              <a:latin typeface="+mn-lt"/>
              <a:ea typeface="+mn-ea"/>
              <a:cs typeface="+mn-cs"/>
            </a:rPr>
            <a:t>、将来負担比率は昨年度よりも</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した。しかし、今後</a:t>
          </a:r>
          <a:r>
            <a:rPr kumimoji="1" lang="ja-JP" altLang="en-US" sz="1100">
              <a:solidFill>
                <a:schemeClr val="dk1"/>
              </a:solidFill>
              <a:effectLst/>
              <a:latin typeface="+mn-lt"/>
              <a:ea typeface="+mn-ea"/>
              <a:cs typeface="+mn-cs"/>
            </a:rPr>
            <a:t>の道路新設改良事業や公共施設修繕事業</a:t>
          </a:r>
          <a:r>
            <a:rPr kumimoji="1" lang="ja-JP" altLang="ja-JP" sz="1100">
              <a:solidFill>
                <a:schemeClr val="dk1"/>
              </a:solidFill>
              <a:effectLst/>
              <a:latin typeface="+mn-lt"/>
              <a:ea typeface="+mn-ea"/>
              <a:cs typeface="+mn-cs"/>
            </a:rPr>
            <a:t>などにより比率が上昇することが考えられる。そのため、引き続き、事業実施の適正化を図り、行財政改革を進め一層の財政健全化に努める。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17992</xdr:rowOff>
    </xdr:from>
    <xdr:to>
      <xdr:col>81</xdr:col>
      <xdr:colOff>44450</xdr:colOff>
      <xdr:row>20</xdr:row>
      <xdr:rowOff>34220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275542"/>
          <a:ext cx="8382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143880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72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27517</xdr:rowOff>
    </xdr:from>
    <xdr:to>
      <xdr:col>77</xdr:col>
      <xdr:colOff>44450</xdr:colOff>
      <xdr:row>20</xdr:row>
      <xdr:rowOff>34220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3456517"/>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27517</xdr:rowOff>
    </xdr:from>
    <xdr:to>
      <xdr:col>72</xdr:col>
      <xdr:colOff>203200</xdr:colOff>
      <xdr:row>22</xdr:row>
      <xdr:rowOff>6350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456517"/>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164888</xdr:rowOff>
    </xdr:from>
    <xdr:to>
      <xdr:col>73</xdr:col>
      <xdr:colOff>44450</xdr:colOff>
      <xdr:row>15</xdr:row>
      <xdr:rowOff>95038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46425</xdr:rowOff>
    </xdr:from>
    <xdr:to>
      <xdr:col>68</xdr:col>
      <xdr:colOff>152400</xdr:colOff>
      <xdr:row>22</xdr:row>
      <xdr:rowOff>6350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646875"/>
          <a:ext cx="889000" cy="13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18909</xdr:rowOff>
    </xdr:from>
    <xdr:to>
      <xdr:col>68</xdr:col>
      <xdr:colOff>203200</xdr:colOff>
      <xdr:row>15</xdr:row>
      <xdr:rowOff>120509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138642</xdr:rowOff>
    </xdr:from>
    <xdr:to>
      <xdr:col>81</xdr:col>
      <xdr:colOff>95250</xdr:colOff>
      <xdr:row>19</xdr:row>
      <xdr:rowOff>68792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22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110719</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19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154870</xdr:rowOff>
    </xdr:from>
    <xdr:to>
      <xdr:col>77</xdr:col>
      <xdr:colOff>95250</xdr:colOff>
      <xdr:row>20</xdr:row>
      <xdr:rowOff>85020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41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69797</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498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148167</xdr:rowOff>
    </xdr:from>
    <xdr:to>
      <xdr:col>73</xdr:col>
      <xdr:colOff>44450</xdr:colOff>
      <xdr:row>20</xdr:row>
      <xdr:rowOff>78317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40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63094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49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127000</xdr:rowOff>
    </xdr:from>
    <xdr:to>
      <xdr:col>68</xdr:col>
      <xdr:colOff>203200</xdr:colOff>
      <xdr:row>22</xdr:row>
      <xdr:rowOff>57150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72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41927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81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167075</xdr:rowOff>
    </xdr:from>
    <xdr:to>
      <xdr:col>64</xdr:col>
      <xdr:colOff>152400</xdr:colOff>
      <xdr:row>21</xdr:row>
      <xdr:rowOff>97225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59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82002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68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22,096
21,703
10.30
9,917,471
9,416,288
420,678
4,795,482
6,774,592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類似団体平均と比較すると、人件費に係る経常収支比率は低くなっているが、主な要因として</a:t>
          </a:r>
          <a:r>
            <a:rPr kumimoji="1" lang="ja-JP" altLang="en-US" sz="1100">
              <a:solidFill>
                <a:schemeClr val="dk1"/>
              </a:solidFill>
              <a:effectLst/>
              <a:latin typeface="+mn-lt"/>
              <a:ea typeface="+mn-ea"/>
              <a:cs typeface="+mn-cs"/>
            </a:rPr>
            <a:t>ごみ</a:t>
          </a:r>
          <a:r>
            <a:rPr kumimoji="1" lang="ja-JP" altLang="ja-JP" sz="1100">
              <a:solidFill>
                <a:schemeClr val="dk1"/>
              </a:solidFill>
              <a:effectLst/>
              <a:latin typeface="+mn-lt"/>
              <a:ea typeface="+mn-ea"/>
              <a:cs typeface="+mn-cs"/>
            </a:rPr>
            <a:t>処理業務や消防業務を一部事務組合で行っていることや、保育所の民営化などにより人件費の抑制が進んでいるためである。今後も引き続き定員適正化計画に基づいた適切な定員管理に努める。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60706</xdr:rowOff>
    </xdr:from>
    <xdr:to>
      <xdr:col>24</xdr:col>
      <xdr:colOff>25400</xdr:colOff>
      <xdr:row>41</xdr:row>
      <xdr:rowOff>51562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6145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23639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51562</xdr:rowOff>
    </xdr:from>
    <xdr:to>
      <xdr:col>24</xdr:col>
      <xdr:colOff>114300</xdr:colOff>
      <xdr:row>41</xdr:row>
      <xdr:rowOff>51562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147083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80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60706</xdr:rowOff>
    </xdr:from>
    <xdr:to>
      <xdr:col>24</xdr:col>
      <xdr:colOff>114300</xdr:colOff>
      <xdr:row>35</xdr:row>
      <xdr:rowOff>60706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6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14986</xdr:rowOff>
    </xdr:from>
    <xdr:to>
      <xdr:col>24</xdr:col>
      <xdr:colOff>25400</xdr:colOff>
      <xdr:row>35</xdr:row>
      <xdr:rowOff>60706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157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xdr:rowOff>
    </xdr:from>
    <xdr:to>
      <xdr:col>19</xdr:col>
      <xdr:colOff>187325</xdr:colOff>
      <xdr:row>35</xdr:row>
      <xdr:rowOff>14986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020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xdr:rowOff>
    </xdr:from>
    <xdr:to>
      <xdr:col>15</xdr:col>
      <xdr:colOff>98425</xdr:colOff>
      <xdr:row>35</xdr:row>
      <xdr:rowOff>19558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0020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19558</xdr:rowOff>
    </xdr:from>
    <xdr:to>
      <xdr:col>11</xdr:col>
      <xdr:colOff>9525</xdr:colOff>
      <xdr:row>35</xdr:row>
      <xdr:rowOff>51562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203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9906</xdr:rowOff>
    </xdr:from>
    <xdr:to>
      <xdr:col>24</xdr:col>
      <xdr:colOff>76200</xdr:colOff>
      <xdr:row>35</xdr:row>
      <xdr:rowOff>111506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89933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1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135636</xdr:rowOff>
    </xdr:from>
    <xdr:to>
      <xdr:col>20</xdr:col>
      <xdr:colOff>38100</xdr:colOff>
      <xdr:row>35</xdr:row>
      <xdr:rowOff>65786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75963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3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121920</xdr:rowOff>
    </xdr:from>
    <xdr:to>
      <xdr:col>15</xdr:col>
      <xdr:colOff>149225</xdr:colOff>
      <xdr:row>35</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140208</xdr:rowOff>
    </xdr:from>
    <xdr:to>
      <xdr:col>11</xdr:col>
      <xdr:colOff>60325</xdr:colOff>
      <xdr:row>35</xdr:row>
      <xdr:rowOff>70358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80535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762</xdr:rowOff>
    </xdr:from>
    <xdr:to>
      <xdr:col>6</xdr:col>
      <xdr:colOff>171450</xdr:colOff>
      <xdr:row>35</xdr:row>
      <xdr:rowOff>102362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112539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ごみ</a:t>
          </a:r>
          <a:r>
            <a:rPr kumimoji="1" lang="ja-JP" altLang="ja-JP" sz="1100">
              <a:solidFill>
                <a:schemeClr val="dk1"/>
              </a:solidFill>
              <a:effectLst/>
              <a:latin typeface="+mn-lt"/>
              <a:ea typeface="+mn-ea"/>
              <a:cs typeface="+mn-cs"/>
            </a:rPr>
            <a:t>処分場の移設等に伴い、平成２８年度から費用が増加し、類似団体平均値を大きく上回っている。</a:t>
          </a:r>
          <a:r>
            <a:rPr kumimoji="1" lang="ja-JP" altLang="en-US" sz="1100">
              <a:solidFill>
                <a:schemeClr val="dk1"/>
              </a:solidFill>
              <a:effectLst/>
              <a:latin typeface="+mn-lt"/>
              <a:ea typeface="+mn-ea"/>
              <a:cs typeface="+mn-cs"/>
            </a:rPr>
            <a:t>ごみ</a:t>
          </a:r>
          <a:r>
            <a:rPr kumimoji="1" lang="ja-JP" altLang="ja-JP" sz="1100">
              <a:solidFill>
                <a:schemeClr val="dk1"/>
              </a:solidFill>
              <a:effectLst/>
              <a:latin typeface="+mn-lt"/>
              <a:ea typeface="+mn-ea"/>
              <a:cs typeface="+mn-cs"/>
            </a:rPr>
            <a:t>処分場が新たに建設されるまでの約</a:t>
          </a: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年間は</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も変わらないと想定されるため、他の事務事業の見直しによる合理化・効率化を図り、物件費の削減に取り組む。</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5080</xdr:rowOff>
    </xdr:from>
    <xdr:to>
      <xdr:col>82</xdr:col>
      <xdr:colOff>107950</xdr:colOff>
      <xdr:row>20</xdr:row>
      <xdr:rowOff>111760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4340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111760</xdr:rowOff>
    </xdr:from>
    <xdr:to>
      <xdr:col>78</xdr:col>
      <xdr:colOff>69850</xdr:colOff>
      <xdr:row>20</xdr:row>
      <xdr:rowOff>111760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540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43180</xdr:rowOff>
    </xdr:from>
    <xdr:to>
      <xdr:col>73</xdr:col>
      <xdr:colOff>180975</xdr:colOff>
      <xdr:row>20</xdr:row>
      <xdr:rowOff>111760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472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127017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43180</xdr:rowOff>
    </xdr:from>
    <xdr:to>
      <xdr:col>69</xdr:col>
      <xdr:colOff>92075</xdr:colOff>
      <xdr:row>20</xdr:row>
      <xdr:rowOff>43180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472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96537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125730</xdr:rowOff>
    </xdr:from>
    <xdr:to>
      <xdr:col>82</xdr:col>
      <xdr:colOff>158750</xdr:colOff>
      <xdr:row>20</xdr:row>
      <xdr:rowOff>55880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3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97807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3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60960</xdr:rowOff>
    </xdr:from>
    <xdr:to>
      <xdr:col>78</xdr:col>
      <xdr:colOff>120650</xdr:colOff>
      <xdr:row>20</xdr:row>
      <xdr:rowOff>162560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48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147337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57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60960</xdr:rowOff>
    </xdr:from>
    <xdr:to>
      <xdr:col>74</xdr:col>
      <xdr:colOff>31750</xdr:colOff>
      <xdr:row>20</xdr:row>
      <xdr:rowOff>162560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48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147337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57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163830</xdr:rowOff>
    </xdr:from>
    <xdr:to>
      <xdr:col>69</xdr:col>
      <xdr:colOff>142875</xdr:colOff>
      <xdr:row>20</xdr:row>
      <xdr:rowOff>93980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78757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50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163830</xdr:rowOff>
    </xdr:from>
    <xdr:to>
      <xdr:col>65</xdr:col>
      <xdr:colOff>53975</xdr:colOff>
      <xdr:row>20</xdr:row>
      <xdr:rowOff>93980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78757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50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類似団体内平均を下回る水準で推移しているものの、</a:t>
          </a:r>
          <a:r>
            <a:rPr kumimoji="1" lang="ja-JP" altLang="en-US" sz="1100">
              <a:solidFill>
                <a:schemeClr val="dk1"/>
              </a:solidFill>
              <a:effectLst/>
              <a:latin typeface="+mn-lt"/>
              <a:ea typeface="+mn-ea"/>
              <a:cs typeface="+mn-cs"/>
            </a:rPr>
            <a:t>平成２８年度以降、横ばい</a:t>
          </a:r>
          <a:r>
            <a:rPr kumimoji="1" lang="ja-JP" altLang="ja-JP" sz="1100">
              <a:solidFill>
                <a:schemeClr val="dk1"/>
              </a:solidFill>
              <a:effectLst/>
              <a:latin typeface="+mn-lt"/>
              <a:ea typeface="+mn-ea"/>
              <a:cs typeface="+mn-cs"/>
            </a:rPr>
            <a:t>傾向にある。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引き続き、税収との影響に着目しながら、若い世代の定住化や少子化対策の町単独で実施する事業が財政の圧迫とならないように努める。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162378</xdr:rowOff>
    </xdr:from>
    <xdr:to>
      <xdr:col>24</xdr:col>
      <xdr:colOff>25400</xdr:colOff>
      <xdr:row>56</xdr:row>
      <xdr:rowOff>78015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5921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56243</xdr:rowOff>
    </xdr:from>
    <xdr:to>
      <xdr:col>19</xdr:col>
      <xdr:colOff>187325</xdr:colOff>
      <xdr:row>56</xdr:row>
      <xdr:rowOff>78015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6574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97065</xdr:rowOff>
    </xdr:from>
    <xdr:to>
      <xdr:col>15</xdr:col>
      <xdr:colOff>98425</xdr:colOff>
      <xdr:row>56</xdr:row>
      <xdr:rowOff>56243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5268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55</xdr:row>
      <xdr:rowOff>97065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15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111578</xdr:rowOff>
    </xdr:from>
    <xdr:to>
      <xdr:col>24</xdr:col>
      <xdr:colOff>76200</xdr:colOff>
      <xdr:row>56</xdr:row>
      <xdr:rowOff>41728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128105</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5443</xdr:rowOff>
    </xdr:from>
    <xdr:to>
      <xdr:col>15</xdr:col>
      <xdr:colOff>149225</xdr:colOff>
      <xdr:row>56</xdr:row>
      <xdr:rowOff>107043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46265</xdr:rowOff>
    </xdr:from>
    <xdr:to>
      <xdr:col>11</xdr:col>
      <xdr:colOff>60325</xdr:colOff>
      <xdr:row>55</xdr:row>
      <xdr:rowOff>147865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おいては、その他の経費に係る経常収支比率が類似団体平均と同水準となっている。これは繰出金の減少が要因で、とりわけ下水道事業会計の公営企業化により、繰出金から負担金に移行したことが挙げられる。今後も、引き続き、その他の特別会計についても事務事業の見直しを行い、一般会計の負担額を減らす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8890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7663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xdr:rowOff>
    </xdr:from>
    <xdr:to>
      <xdr:col>78</xdr:col>
      <xdr:colOff>69850</xdr:colOff>
      <xdr:row>59</xdr:row>
      <xdr:rowOff>85090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8154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142240</xdr:rowOff>
    </xdr:from>
    <xdr:to>
      <xdr:col>73</xdr:col>
      <xdr:colOff>180975</xdr:colOff>
      <xdr:row>59</xdr:row>
      <xdr:rowOff>85090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0863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142240</xdr:rowOff>
    </xdr:from>
    <xdr:to>
      <xdr:col>69</xdr:col>
      <xdr:colOff>92075</xdr:colOff>
      <xdr:row>59</xdr:row>
      <xdr:rowOff>31750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0863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129540</xdr:rowOff>
    </xdr:from>
    <xdr:to>
      <xdr:col>78</xdr:col>
      <xdr:colOff>120650</xdr:colOff>
      <xdr:row>57</xdr:row>
      <xdr:rowOff>59690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44467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34290</xdr:rowOff>
    </xdr:from>
    <xdr:to>
      <xdr:col>74</xdr:col>
      <xdr:colOff>31750</xdr:colOff>
      <xdr:row>59</xdr:row>
      <xdr:rowOff>135890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120667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91440</xdr:rowOff>
    </xdr:from>
    <xdr:to>
      <xdr:col>69</xdr:col>
      <xdr:colOff>142875</xdr:colOff>
      <xdr:row>59</xdr:row>
      <xdr:rowOff>21590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6367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年度において、類似団体平均値から</a:t>
          </a:r>
          <a:r>
            <a:rPr kumimoji="1" lang="ja-JP" altLang="en-US" sz="1100">
              <a:solidFill>
                <a:schemeClr val="dk1"/>
              </a:solidFill>
              <a:effectLst/>
              <a:latin typeface="+mn-lt"/>
              <a:ea typeface="+mn-ea"/>
              <a:cs typeface="+mn-cs"/>
            </a:rPr>
            <a:t>３．９</a:t>
          </a:r>
          <a:r>
            <a:rPr kumimoji="1" lang="ja-JP" altLang="ja-JP" sz="1100">
              <a:solidFill>
                <a:schemeClr val="dk1"/>
              </a:solidFill>
              <a:effectLst/>
              <a:latin typeface="+mn-lt"/>
              <a:ea typeface="+mn-ea"/>
              <a:cs typeface="+mn-cs"/>
            </a:rPr>
            <a:t>ポイントと大きく上回っている。この主な原因として、令和元年度から下水道事業会計が公営企業化したことにより、これまでの繰出金から負担金に移行したことが挙げられる。今後も独立採算の原則に基づき、下水道事業会計の更なる健全化を進めていくとともに、その他の補助金についても適当であるかを厳しく判断し、適正な補助金の執行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30988</xdr:rowOff>
    </xdr:from>
    <xdr:to>
      <xdr:col>82</xdr:col>
      <xdr:colOff>107950</xdr:colOff>
      <xdr:row>38</xdr:row>
      <xdr:rowOff>163576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546088"/>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38</xdr:row>
      <xdr:rowOff>163576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436360"/>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92710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431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92710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431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151638</xdr:rowOff>
    </xdr:from>
    <xdr:to>
      <xdr:col>82</xdr:col>
      <xdr:colOff>158750</xdr:colOff>
      <xdr:row>38</xdr:row>
      <xdr:rowOff>81788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123715</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112776</xdr:rowOff>
    </xdr:from>
    <xdr:to>
      <xdr:col>78</xdr:col>
      <xdr:colOff>120650</xdr:colOff>
      <xdr:row>39</xdr:row>
      <xdr:rowOff>42926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27703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71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類似団体平均を下回っているが、近年のサイクリングロード整備工事、運動公園改修事業</a:t>
          </a:r>
          <a:r>
            <a:rPr kumimoji="1" lang="ja-JP" altLang="en-US" sz="1100">
              <a:solidFill>
                <a:schemeClr val="dk1"/>
              </a:solidFill>
              <a:effectLst/>
              <a:latin typeface="+mn-lt"/>
              <a:ea typeface="+mn-ea"/>
              <a:cs typeface="+mn-cs"/>
            </a:rPr>
            <a:t>、県防災情報通信システム更新事業、給食センター建設事業</a:t>
          </a:r>
          <a:r>
            <a:rPr kumimoji="1" lang="ja-JP" altLang="ja-JP" sz="1100">
              <a:solidFill>
                <a:schemeClr val="dk1"/>
              </a:solidFill>
              <a:effectLst/>
              <a:latin typeface="+mn-lt"/>
              <a:ea typeface="+mn-ea"/>
              <a:cs typeface="+mn-cs"/>
            </a:rPr>
            <a:t>といった基盤整備等に伴う起債の償還が開始されるため、今後は公債費の上昇が予想される。そのため、新規発行と返済のバランスを考慮し、起債に大きく頼ることない財政運営に努める。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67563</xdr:rowOff>
    </xdr:from>
    <xdr:to>
      <xdr:col>24</xdr:col>
      <xdr:colOff>25400</xdr:colOff>
      <xdr:row>76</xdr:row>
      <xdr:rowOff>72137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0977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72137</xdr:rowOff>
    </xdr:from>
    <xdr:to>
      <xdr:col>19</xdr:col>
      <xdr:colOff>187325</xdr:colOff>
      <xdr:row>76</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1023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72137</xdr:rowOff>
    </xdr:from>
    <xdr:to>
      <xdr:col>15</xdr:col>
      <xdr:colOff>98425</xdr:colOff>
      <xdr:row>76</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1023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49276</xdr:rowOff>
    </xdr:from>
    <xdr:to>
      <xdr:col>11</xdr:col>
      <xdr:colOff>9525</xdr:colOff>
      <xdr:row>76</xdr:row>
      <xdr:rowOff>72137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0794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xdr:rowOff>
    </xdr:from>
    <xdr:to>
      <xdr:col>24</xdr:col>
      <xdr:colOff>76200</xdr:colOff>
      <xdr:row>76</xdr:row>
      <xdr:rowOff>118363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33291</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21337</xdr:rowOff>
    </xdr:from>
    <xdr:to>
      <xdr:col>20</xdr:col>
      <xdr:colOff>38100</xdr:colOff>
      <xdr:row>76</xdr:row>
      <xdr:rowOff>122937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133113</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21337</xdr:rowOff>
    </xdr:from>
    <xdr:to>
      <xdr:col>11</xdr:col>
      <xdr:colOff>60325</xdr:colOff>
      <xdr:row>76</xdr:row>
      <xdr:rowOff>122937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133113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169926</xdr:rowOff>
    </xdr:from>
    <xdr:to>
      <xdr:col>6</xdr:col>
      <xdr:colOff>171450</xdr:colOff>
      <xdr:row>76</xdr:row>
      <xdr:rowOff>100076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110253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ごみ処分場の建替等に掛かる費用や下水道事業会計の負担金などの原因により、類似団体平均値を</a:t>
          </a:r>
          <a:r>
            <a:rPr kumimoji="1" lang="ja-JP" altLang="en-US" sz="1100">
              <a:solidFill>
                <a:schemeClr val="dk1"/>
              </a:solidFill>
              <a:effectLst/>
              <a:latin typeface="+mn-lt"/>
              <a:ea typeface="+mn-ea"/>
              <a:cs typeface="+mn-cs"/>
            </a:rPr>
            <a:t>上回っている</a:t>
          </a:r>
          <a:r>
            <a:rPr kumimoji="1" lang="ja-JP" altLang="ja-JP" sz="1100">
              <a:solidFill>
                <a:schemeClr val="dk1"/>
              </a:solidFill>
              <a:effectLst/>
              <a:latin typeface="+mn-lt"/>
              <a:ea typeface="+mn-ea"/>
              <a:cs typeface="+mn-cs"/>
            </a:rPr>
            <a:t>。今後は町全体で事務事業の見直しによる合理化・効率化を進め、町全体として財政健全化に取り組んでいく。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49276</xdr:rowOff>
    </xdr:from>
    <xdr:to>
      <xdr:col>82</xdr:col>
      <xdr:colOff>107950</xdr:colOff>
      <xdr:row>79</xdr:row>
      <xdr:rowOff>74422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422376"/>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60706</xdr:rowOff>
    </xdr:from>
    <xdr:to>
      <xdr:col>78</xdr:col>
      <xdr:colOff>69850</xdr:colOff>
      <xdr:row>79</xdr:row>
      <xdr:rowOff>74422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6052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81280</xdr:rowOff>
    </xdr:from>
    <xdr:to>
      <xdr:col>73</xdr:col>
      <xdr:colOff>180975</xdr:colOff>
      <xdr:row>79</xdr:row>
      <xdr:rowOff>60706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45438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81280</xdr:rowOff>
    </xdr:from>
    <xdr:to>
      <xdr:col>69</xdr:col>
      <xdr:colOff>92075</xdr:colOff>
      <xdr:row>78</xdr:row>
      <xdr:rowOff>149861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4543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169926</xdr:rowOff>
    </xdr:from>
    <xdr:to>
      <xdr:col>82</xdr:col>
      <xdr:colOff>158750</xdr:colOff>
      <xdr:row>78</xdr:row>
      <xdr:rowOff>100076</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142003</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23622</xdr:rowOff>
    </xdr:from>
    <xdr:to>
      <xdr:col>78</xdr:col>
      <xdr:colOff>120650</xdr:colOff>
      <xdr:row>79</xdr:row>
      <xdr:rowOff>125222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109999</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65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9906</xdr:rowOff>
    </xdr:from>
    <xdr:to>
      <xdr:col>74</xdr:col>
      <xdr:colOff>31750</xdr:colOff>
      <xdr:row>79</xdr:row>
      <xdr:rowOff>111506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96283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30480</xdr:rowOff>
    </xdr:from>
    <xdr:to>
      <xdr:col>69</xdr:col>
      <xdr:colOff>142875</xdr:colOff>
      <xdr:row>78</xdr:row>
      <xdr:rowOff>132080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116857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99061</xdr:rowOff>
    </xdr:from>
    <xdr:to>
      <xdr:col>65</xdr:col>
      <xdr:colOff>53975</xdr:colOff>
      <xdr:row>79</xdr:row>
      <xdr:rowOff>29211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13988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70841</xdr:rowOff>
    </xdr:from>
    <xdr:to>
      <xdr:col>29</xdr:col>
      <xdr:colOff>127000</xdr:colOff>
      <xdr:row>19</xdr:row>
      <xdr:rowOff>74057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76016"/>
          <a:ext cx="647700" cy="3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102682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9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69567</xdr:rowOff>
    </xdr:from>
    <xdr:to>
      <xdr:col>26</xdr:col>
      <xdr:colOff>50800</xdr:colOff>
      <xdr:row>19</xdr:row>
      <xdr:rowOff>74057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374742"/>
          <a:ext cx="698500" cy="4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69567</xdr:rowOff>
    </xdr:from>
    <xdr:to>
      <xdr:col>22</xdr:col>
      <xdr:colOff>114300</xdr:colOff>
      <xdr:row>19</xdr:row>
      <xdr:rowOff>78384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74742"/>
          <a:ext cx="698500" cy="8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56504</xdr:rowOff>
    </xdr:from>
    <xdr:to>
      <xdr:col>18</xdr:col>
      <xdr:colOff>177800</xdr:colOff>
      <xdr:row>19</xdr:row>
      <xdr:rowOff>78384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361679"/>
          <a:ext cx="698500" cy="21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20041</xdr:rowOff>
    </xdr:from>
    <xdr:to>
      <xdr:col>29</xdr:col>
      <xdr:colOff>177800</xdr:colOff>
      <xdr:row>19</xdr:row>
      <xdr:rowOff>121641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25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163568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97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23257</xdr:rowOff>
    </xdr:from>
    <xdr:to>
      <xdr:col>26</xdr:col>
      <xdr:colOff>101600</xdr:colOff>
      <xdr:row>19</xdr:row>
      <xdr:rowOff>124857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28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109634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14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18767</xdr:rowOff>
    </xdr:from>
    <xdr:to>
      <xdr:col>22</xdr:col>
      <xdr:colOff>165100</xdr:colOff>
      <xdr:row>19</xdr:row>
      <xdr:rowOff>120367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23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105144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1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27584</xdr:rowOff>
    </xdr:from>
    <xdr:to>
      <xdr:col>19</xdr:col>
      <xdr:colOff>38100</xdr:colOff>
      <xdr:row>19</xdr:row>
      <xdr:rowOff>129184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32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113961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1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5704</xdr:rowOff>
    </xdr:from>
    <xdr:to>
      <xdr:col>15</xdr:col>
      <xdr:colOff>101600</xdr:colOff>
      <xdr:row>19</xdr:row>
      <xdr:rowOff>107304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10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92081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97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308411</xdr:rowOff>
    </xdr:from>
    <xdr:to>
      <xdr:col>29</xdr:col>
      <xdr:colOff>127000</xdr:colOff>
      <xdr:row>36</xdr:row>
      <xdr:rowOff>9924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918761"/>
          <a:ext cx="647700" cy="44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275949</xdr:rowOff>
    </xdr:from>
    <xdr:to>
      <xdr:col>26</xdr:col>
      <xdr:colOff>50800</xdr:colOff>
      <xdr:row>35</xdr:row>
      <xdr:rowOff>308411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886299"/>
          <a:ext cx="698500" cy="32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275949</xdr:rowOff>
    </xdr:from>
    <xdr:to>
      <xdr:col>22</xdr:col>
      <xdr:colOff>114300</xdr:colOff>
      <xdr:row>35</xdr:row>
      <xdr:rowOff>294531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886299"/>
          <a:ext cx="698500" cy="18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294531</xdr:rowOff>
    </xdr:from>
    <xdr:to>
      <xdr:col>18</xdr:col>
      <xdr:colOff>177800</xdr:colOff>
      <xdr:row>35</xdr:row>
      <xdr:rowOff>300801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904881"/>
          <a:ext cx="698500" cy="6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302024</xdr:rowOff>
    </xdr:from>
    <xdr:to>
      <xdr:col>29</xdr:col>
      <xdr:colOff>177800</xdr:colOff>
      <xdr:row>36</xdr:row>
      <xdr:rowOff>60724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12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274101</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257611</xdr:rowOff>
    </xdr:from>
    <xdr:to>
      <xdr:col>26</xdr:col>
      <xdr:colOff>101600</xdr:colOff>
      <xdr:row>36</xdr:row>
      <xdr:rowOff>16311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67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1088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5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225149</xdr:rowOff>
    </xdr:from>
    <xdr:to>
      <xdr:col>22</xdr:col>
      <xdr:colOff>165100</xdr:colOff>
      <xdr:row>35</xdr:row>
      <xdr:rowOff>326749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35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311526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92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243731</xdr:rowOff>
    </xdr:from>
    <xdr:to>
      <xdr:col>19</xdr:col>
      <xdr:colOff>38100</xdr:colOff>
      <xdr:row>36</xdr:row>
      <xdr:rowOff>2431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54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330108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94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250001</xdr:rowOff>
    </xdr:from>
    <xdr:to>
      <xdr:col>15</xdr:col>
      <xdr:colOff>101600</xdr:colOff>
      <xdr:row>36</xdr:row>
      <xdr:rowOff>8701</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60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336378</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94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22,096
21,703
10.30
9,917,471
9,416,288
420,678
4,795,482
6,774,592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165398</xdr:rowOff>
    </xdr:from>
    <xdr:to>
      <xdr:col>24</xdr:col>
      <xdr:colOff>63500</xdr:colOff>
      <xdr:row>39</xdr:row>
      <xdr:rowOff>84569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680498"/>
          <a:ext cx="838200" cy="9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79754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84569</xdr:rowOff>
    </xdr:from>
    <xdr:to>
      <xdr:col>19</xdr:col>
      <xdr:colOff>177800</xdr:colOff>
      <xdr:row>39</xdr:row>
      <xdr:rowOff>85941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77111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85941</xdr:rowOff>
    </xdr:from>
    <xdr:to>
      <xdr:col>15</xdr:col>
      <xdr:colOff>50800</xdr:colOff>
      <xdr:row>39</xdr:row>
      <xdr:rowOff>88474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772491"/>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69482</xdr:rowOff>
    </xdr:from>
    <xdr:to>
      <xdr:col>10</xdr:col>
      <xdr:colOff>114300</xdr:colOff>
      <xdr:row>39</xdr:row>
      <xdr:rowOff>88474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756032"/>
          <a:ext cx="889000" cy="1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114598</xdr:rowOff>
    </xdr:from>
    <xdr:to>
      <xdr:col>24</xdr:col>
      <xdr:colOff>114300</xdr:colOff>
      <xdr:row>39</xdr:row>
      <xdr:rowOff>44748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62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29525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4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33769</xdr:rowOff>
    </xdr:from>
    <xdr:to>
      <xdr:col>20</xdr:col>
      <xdr:colOff>38100</xdr:colOff>
      <xdr:row>39</xdr:row>
      <xdr:rowOff>135369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72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126496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81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35141</xdr:rowOff>
    </xdr:from>
    <xdr:to>
      <xdr:col>15</xdr:col>
      <xdr:colOff>101600</xdr:colOff>
      <xdr:row>39</xdr:row>
      <xdr:rowOff>136741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72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127868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8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37674</xdr:rowOff>
    </xdr:from>
    <xdr:to>
      <xdr:col>10</xdr:col>
      <xdr:colOff>165100</xdr:colOff>
      <xdr:row>39</xdr:row>
      <xdr:rowOff>139274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72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130401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8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18682</xdr:rowOff>
    </xdr:from>
    <xdr:to>
      <xdr:col>6</xdr:col>
      <xdr:colOff>38100</xdr:colOff>
      <xdr:row>39</xdr:row>
      <xdr:rowOff>120282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70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111409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9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47558</xdr:rowOff>
    </xdr:from>
    <xdr:to>
      <xdr:col>24</xdr:col>
      <xdr:colOff>63500</xdr:colOff>
      <xdr:row>57</xdr:row>
      <xdr:rowOff>12206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48758"/>
          <a:ext cx="838200" cy="13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157755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5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12206</xdr:rowOff>
    </xdr:from>
    <xdr:to>
      <xdr:col>19</xdr:col>
      <xdr:colOff>177800</xdr:colOff>
      <xdr:row>57</xdr:row>
      <xdr:rowOff>86502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84856"/>
          <a:ext cx="889000" cy="7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140838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91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31801</xdr:rowOff>
    </xdr:from>
    <xdr:to>
      <xdr:col>15</xdr:col>
      <xdr:colOff>50800</xdr:colOff>
      <xdr:row>57</xdr:row>
      <xdr:rowOff>86502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804451"/>
          <a:ext cx="889000" cy="5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134764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31801</xdr:rowOff>
    </xdr:from>
    <xdr:to>
      <xdr:col>10</xdr:col>
      <xdr:colOff>114300</xdr:colOff>
      <xdr:row>57</xdr:row>
      <xdr:rowOff>40912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04451"/>
          <a:ext cx="8890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17639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12969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5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168208</xdr:rowOff>
    </xdr:from>
    <xdr:to>
      <xdr:col>24</xdr:col>
      <xdr:colOff>114300</xdr:colOff>
      <xdr:row>56</xdr:row>
      <xdr:rowOff>98358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9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19635</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4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132856</xdr:rowOff>
    </xdr:from>
    <xdr:to>
      <xdr:col>20</xdr:col>
      <xdr:colOff>38100</xdr:colOff>
      <xdr:row>57</xdr:row>
      <xdr:rowOff>63006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79533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50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35702</xdr:rowOff>
    </xdr:from>
    <xdr:to>
      <xdr:col>15</xdr:col>
      <xdr:colOff>101600</xdr:colOff>
      <xdr:row>57</xdr:row>
      <xdr:rowOff>137302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0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153829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58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152451</xdr:rowOff>
    </xdr:from>
    <xdr:to>
      <xdr:col>10</xdr:col>
      <xdr:colOff>165100</xdr:colOff>
      <xdr:row>57</xdr:row>
      <xdr:rowOff>82601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5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99128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5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161562</xdr:rowOff>
    </xdr:from>
    <xdr:to>
      <xdr:col>6</xdr:col>
      <xdr:colOff>38100</xdr:colOff>
      <xdr:row>57</xdr:row>
      <xdr:rowOff>91712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108239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3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134156</xdr:rowOff>
    </xdr:from>
    <xdr:to>
      <xdr:col>24</xdr:col>
      <xdr:colOff>63500</xdr:colOff>
      <xdr:row>76</xdr:row>
      <xdr:rowOff>157131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164356"/>
          <a:ext cx="838200" cy="2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134156</xdr:rowOff>
    </xdr:from>
    <xdr:to>
      <xdr:col>19</xdr:col>
      <xdr:colOff>177800</xdr:colOff>
      <xdr:row>77</xdr:row>
      <xdr:rowOff>40945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164356"/>
          <a:ext cx="889000" cy="7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32638</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23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25743</xdr:rowOff>
    </xdr:from>
    <xdr:to>
      <xdr:col>15</xdr:col>
      <xdr:colOff>50800</xdr:colOff>
      <xdr:row>77</xdr:row>
      <xdr:rowOff>40945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227393"/>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11227</xdr:rowOff>
    </xdr:from>
    <xdr:to>
      <xdr:col>10</xdr:col>
      <xdr:colOff>114300</xdr:colOff>
      <xdr:row>77</xdr:row>
      <xdr:rowOff>25743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212877"/>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106331</xdr:rowOff>
    </xdr:from>
    <xdr:to>
      <xdr:col>24</xdr:col>
      <xdr:colOff>114300</xdr:colOff>
      <xdr:row>77</xdr:row>
      <xdr:rowOff>36481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3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84758</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1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83356</xdr:rowOff>
    </xdr:from>
    <xdr:to>
      <xdr:col>20</xdr:col>
      <xdr:colOff>38100</xdr:colOff>
      <xdr:row>77</xdr:row>
      <xdr:rowOff>13506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1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30033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288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161595</xdr:rowOff>
    </xdr:from>
    <xdr:to>
      <xdr:col>15</xdr:col>
      <xdr:colOff>101600</xdr:colOff>
      <xdr:row>77</xdr:row>
      <xdr:rowOff>91745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9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82872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28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146393</xdr:rowOff>
    </xdr:from>
    <xdr:to>
      <xdr:col>10</xdr:col>
      <xdr:colOff>165100</xdr:colOff>
      <xdr:row>77</xdr:row>
      <xdr:rowOff>76543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7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67670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269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131877</xdr:rowOff>
    </xdr:from>
    <xdr:to>
      <xdr:col>6</xdr:col>
      <xdr:colOff>38100</xdr:colOff>
      <xdr:row>77</xdr:row>
      <xdr:rowOff>62027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6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53154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25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165858</xdr:rowOff>
    </xdr:from>
    <xdr:to>
      <xdr:col>24</xdr:col>
      <xdr:colOff>63500</xdr:colOff>
      <xdr:row>97</xdr:row>
      <xdr:rowOff>37957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625058"/>
          <a:ext cx="838200" cy="4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37957</xdr:rowOff>
    </xdr:from>
    <xdr:to>
      <xdr:col>19</xdr:col>
      <xdr:colOff>177800</xdr:colOff>
      <xdr:row>97</xdr:row>
      <xdr:rowOff>61714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68607"/>
          <a:ext cx="889000" cy="2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47966</xdr:rowOff>
    </xdr:from>
    <xdr:to>
      <xdr:col>15</xdr:col>
      <xdr:colOff>50800</xdr:colOff>
      <xdr:row>97</xdr:row>
      <xdr:rowOff>61714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678616"/>
          <a:ext cx="889000" cy="1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47966</xdr:rowOff>
    </xdr:from>
    <xdr:to>
      <xdr:col>10</xdr:col>
      <xdr:colOff>114300</xdr:colOff>
      <xdr:row>97</xdr:row>
      <xdr:rowOff>49141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78616"/>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115058</xdr:rowOff>
    </xdr:from>
    <xdr:to>
      <xdr:col>24</xdr:col>
      <xdr:colOff>114300</xdr:colOff>
      <xdr:row>97</xdr:row>
      <xdr:rowOff>45208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7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93485</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5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158607</xdr:rowOff>
    </xdr:from>
    <xdr:to>
      <xdr:col>20</xdr:col>
      <xdr:colOff>38100</xdr:colOff>
      <xdr:row>97</xdr:row>
      <xdr:rowOff>88757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61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79884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71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10914</xdr:rowOff>
    </xdr:from>
    <xdr:to>
      <xdr:col>15</xdr:col>
      <xdr:colOff>101600</xdr:colOff>
      <xdr:row>97</xdr:row>
      <xdr:rowOff>112514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4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103641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3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168616</xdr:rowOff>
    </xdr:from>
    <xdr:to>
      <xdr:col>10</xdr:col>
      <xdr:colOff>165100</xdr:colOff>
      <xdr:row>97</xdr:row>
      <xdr:rowOff>98766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2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89893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2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169791</xdr:rowOff>
    </xdr:from>
    <xdr:to>
      <xdr:col>6</xdr:col>
      <xdr:colOff>38100</xdr:colOff>
      <xdr:row>97</xdr:row>
      <xdr:rowOff>99941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2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91068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2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113466</xdr:rowOff>
    </xdr:from>
    <xdr:to>
      <xdr:col>55</xdr:col>
      <xdr:colOff>0</xdr:colOff>
      <xdr:row>37</xdr:row>
      <xdr:rowOff>75701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942766"/>
          <a:ext cx="838200" cy="47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47608</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876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75701</xdr:rowOff>
    </xdr:from>
    <xdr:to>
      <xdr:col>50</xdr:col>
      <xdr:colOff>114300</xdr:colOff>
      <xdr:row>37</xdr:row>
      <xdr:rowOff>139147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419351"/>
          <a:ext cx="889000" cy="6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144937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132796</xdr:rowOff>
    </xdr:from>
    <xdr:to>
      <xdr:col>45</xdr:col>
      <xdr:colOff>177800</xdr:colOff>
      <xdr:row>37</xdr:row>
      <xdr:rowOff>139147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476446"/>
          <a:ext cx="889000" cy="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126898</xdr:rowOff>
    </xdr:from>
    <xdr:to>
      <xdr:col>41</xdr:col>
      <xdr:colOff>50800</xdr:colOff>
      <xdr:row>37</xdr:row>
      <xdr:rowOff>132796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470548"/>
          <a:ext cx="8890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62666</xdr:rowOff>
    </xdr:from>
    <xdr:to>
      <xdr:col>55</xdr:col>
      <xdr:colOff>50800</xdr:colOff>
      <xdr:row>34</xdr:row>
      <xdr:rowOff>164266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89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85543</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74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24901</xdr:rowOff>
    </xdr:from>
    <xdr:to>
      <xdr:col>50</xdr:col>
      <xdr:colOff>165100</xdr:colOff>
      <xdr:row>37</xdr:row>
      <xdr:rowOff>126501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36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143028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14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88347</xdr:rowOff>
    </xdr:from>
    <xdr:to>
      <xdr:col>46</xdr:col>
      <xdr:colOff>38100</xdr:colOff>
      <xdr:row>38</xdr:row>
      <xdr:rowOff>18497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3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9624</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52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81996</xdr:rowOff>
    </xdr:from>
    <xdr:to>
      <xdr:col>41</xdr:col>
      <xdr:colOff>101600</xdr:colOff>
      <xdr:row>38</xdr:row>
      <xdr:rowOff>12147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256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3274</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1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76098</xdr:rowOff>
    </xdr:from>
    <xdr:to>
      <xdr:col>36</xdr:col>
      <xdr:colOff>165100</xdr:colOff>
      <xdr:row>38</xdr:row>
      <xdr:rowOff>6248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1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168825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1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3902</xdr:rowOff>
    </xdr:from>
    <xdr:to>
      <xdr:col>55</xdr:col>
      <xdr:colOff>0</xdr:colOff>
      <xdr:row>58</xdr:row>
      <xdr:rowOff>25802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948002"/>
          <a:ext cx="838200" cy="2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150017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40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144025</xdr:rowOff>
    </xdr:from>
    <xdr:to>
      <xdr:col>50</xdr:col>
      <xdr:colOff>114300</xdr:colOff>
      <xdr:row>58</xdr:row>
      <xdr:rowOff>3902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916675"/>
          <a:ext cx="889000" cy="3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67097</xdr:rowOff>
    </xdr:from>
    <xdr:to>
      <xdr:col>45</xdr:col>
      <xdr:colOff>177800</xdr:colOff>
      <xdr:row>57</xdr:row>
      <xdr:rowOff>144025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668297"/>
          <a:ext cx="889000" cy="24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67097</xdr:rowOff>
    </xdr:from>
    <xdr:to>
      <xdr:col>41</xdr:col>
      <xdr:colOff>50800</xdr:colOff>
      <xdr:row>56</xdr:row>
      <xdr:rowOff>161847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668297"/>
          <a:ext cx="889000" cy="9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146452</xdr:rowOff>
    </xdr:from>
    <xdr:to>
      <xdr:col>55</xdr:col>
      <xdr:colOff>50800</xdr:colOff>
      <xdr:row>58</xdr:row>
      <xdr:rowOff>76602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91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61379</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3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124552</xdr:rowOff>
    </xdr:from>
    <xdr:to>
      <xdr:col>50</xdr:col>
      <xdr:colOff>165100</xdr:colOff>
      <xdr:row>58</xdr:row>
      <xdr:rowOff>54702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89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45829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98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93225</xdr:rowOff>
    </xdr:from>
    <xdr:to>
      <xdr:col>46</xdr:col>
      <xdr:colOff>38100</xdr:colOff>
      <xdr:row>58</xdr:row>
      <xdr:rowOff>23375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8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14502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95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16297</xdr:rowOff>
    </xdr:from>
    <xdr:to>
      <xdr:col>41</xdr:col>
      <xdr:colOff>101600</xdr:colOff>
      <xdr:row>56</xdr:row>
      <xdr:rowOff>117897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6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109024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71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111047</xdr:rowOff>
    </xdr:from>
    <xdr:to>
      <xdr:col>36</xdr:col>
      <xdr:colOff>165100</xdr:colOff>
      <xdr:row>57</xdr:row>
      <xdr:rowOff>41197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71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32324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80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96298</xdr:rowOff>
    </xdr:from>
    <xdr:to>
      <xdr:col>55</xdr:col>
      <xdr:colOff>0</xdr:colOff>
      <xdr:row>79</xdr:row>
      <xdr:rowOff>31017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469398"/>
          <a:ext cx="838200" cy="10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36813</xdr:rowOff>
    </xdr:from>
    <xdr:to>
      <xdr:col>50</xdr:col>
      <xdr:colOff>114300</xdr:colOff>
      <xdr:row>78</xdr:row>
      <xdr:rowOff>96298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409913"/>
          <a:ext cx="889000" cy="5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36813</xdr:rowOff>
    </xdr:from>
    <xdr:to>
      <xdr:col>45</xdr:col>
      <xdr:colOff>177800</xdr:colOff>
      <xdr:row>78</xdr:row>
      <xdr:rowOff>120759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409913"/>
          <a:ext cx="889000" cy="8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67740</xdr:rowOff>
    </xdr:from>
    <xdr:to>
      <xdr:col>41</xdr:col>
      <xdr:colOff>50800</xdr:colOff>
      <xdr:row>78</xdr:row>
      <xdr:rowOff>120759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269390"/>
          <a:ext cx="889000" cy="22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64862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151667</xdr:rowOff>
    </xdr:from>
    <xdr:to>
      <xdr:col>55</xdr:col>
      <xdr:colOff>50800</xdr:colOff>
      <xdr:row>79</xdr:row>
      <xdr:rowOff>81817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2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66594</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3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45498</xdr:rowOff>
    </xdr:from>
    <xdr:to>
      <xdr:col>50</xdr:col>
      <xdr:colOff>165100</xdr:colOff>
      <xdr:row>78</xdr:row>
      <xdr:rowOff>147098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1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138225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51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157463</xdr:rowOff>
    </xdr:from>
    <xdr:to>
      <xdr:col>46</xdr:col>
      <xdr:colOff>38100</xdr:colOff>
      <xdr:row>78</xdr:row>
      <xdr:rowOff>87613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35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78740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45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69959</xdr:rowOff>
    </xdr:from>
    <xdr:to>
      <xdr:col>41</xdr:col>
      <xdr:colOff>101600</xdr:colOff>
      <xdr:row>79</xdr:row>
      <xdr:rowOff>109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4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162686</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53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16940</xdr:rowOff>
    </xdr:from>
    <xdr:to>
      <xdr:col>36</xdr:col>
      <xdr:colOff>165100</xdr:colOff>
      <xdr:row>77</xdr:row>
      <xdr:rowOff>118540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21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135067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99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119304</xdr:rowOff>
    </xdr:from>
    <xdr:to>
      <xdr:col>55</xdr:col>
      <xdr:colOff>0</xdr:colOff>
      <xdr:row>99</xdr:row>
      <xdr:rowOff>7125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921404"/>
          <a:ext cx="838200" cy="5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5880</xdr:rowOff>
    </xdr:from>
    <xdr:to>
      <xdr:col>50</xdr:col>
      <xdr:colOff>114300</xdr:colOff>
      <xdr:row>99</xdr:row>
      <xdr:rowOff>7125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979430"/>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168033</xdr:rowOff>
    </xdr:from>
    <xdr:to>
      <xdr:col>45</xdr:col>
      <xdr:colOff>177800</xdr:colOff>
      <xdr:row>99</xdr:row>
      <xdr:rowOff>5880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627233"/>
          <a:ext cx="889000" cy="3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168033</xdr:rowOff>
    </xdr:from>
    <xdr:to>
      <xdr:col>41</xdr:col>
      <xdr:colOff>50800</xdr:colOff>
      <xdr:row>98</xdr:row>
      <xdr:rowOff>116636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627233"/>
          <a:ext cx="889000" cy="29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87698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68504</xdr:rowOff>
    </xdr:from>
    <xdr:to>
      <xdr:col>55</xdr:col>
      <xdr:colOff>50800</xdr:colOff>
      <xdr:row>98</xdr:row>
      <xdr:rowOff>170104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87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154881</xdr:rowOff>
    </xdr:from>
    <xdr:ext cx="469744"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785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127775</xdr:rowOff>
    </xdr:from>
    <xdr:to>
      <xdr:col>50</xdr:col>
      <xdr:colOff>165100</xdr:colOff>
      <xdr:row>99</xdr:row>
      <xdr:rowOff>57925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92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49052</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04428" y="1702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126530</xdr:rowOff>
    </xdr:from>
    <xdr:to>
      <xdr:col>46</xdr:col>
      <xdr:colOff>38100</xdr:colOff>
      <xdr:row>99</xdr:row>
      <xdr:rowOff>56680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9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47807</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15428" y="170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117233</xdr:rowOff>
    </xdr:from>
    <xdr:to>
      <xdr:col>41</xdr:col>
      <xdr:colOff>101600</xdr:colOff>
      <xdr:row>97</xdr:row>
      <xdr:rowOff>47383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57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63910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35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65836</xdr:rowOff>
    </xdr:from>
    <xdr:to>
      <xdr:col>36</xdr:col>
      <xdr:colOff>165100</xdr:colOff>
      <xdr:row>98</xdr:row>
      <xdr:rowOff>167436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86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158563</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37428" y="1696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43162</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29712"/>
          <a:ext cx="889000" cy="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43162</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729712"/>
          <a:ext cx="889000" cy="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163812</xdr:rowOff>
    </xdr:from>
    <xdr:to>
      <xdr:col>76</xdr:col>
      <xdr:colOff>165100</xdr:colOff>
      <xdr:row>39</xdr:row>
      <xdr:rowOff>93962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7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85089</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3017" y="6771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45256</xdr:rowOff>
    </xdr:from>
    <xdr:to>
      <xdr:col>85</xdr:col>
      <xdr:colOff>127000</xdr:colOff>
      <xdr:row>77</xdr:row>
      <xdr:rowOff>51836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246906"/>
          <a:ext cx="838200" cy="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41304</xdr:rowOff>
    </xdr:from>
    <xdr:to>
      <xdr:col>81</xdr:col>
      <xdr:colOff>50800</xdr:colOff>
      <xdr:row>77</xdr:row>
      <xdr:rowOff>51836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242954"/>
          <a:ext cx="889000" cy="1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41304</xdr:rowOff>
    </xdr:from>
    <xdr:to>
      <xdr:col>76</xdr:col>
      <xdr:colOff>114300</xdr:colOff>
      <xdr:row>77</xdr:row>
      <xdr:rowOff>57910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42954"/>
          <a:ext cx="889000" cy="1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57910</xdr:rowOff>
    </xdr:from>
    <xdr:to>
      <xdr:col>71</xdr:col>
      <xdr:colOff>177800</xdr:colOff>
      <xdr:row>77</xdr:row>
      <xdr:rowOff>77586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259560"/>
          <a:ext cx="889000" cy="1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165906</xdr:rowOff>
    </xdr:from>
    <xdr:to>
      <xdr:col>85</xdr:col>
      <xdr:colOff>177800</xdr:colOff>
      <xdr:row>77</xdr:row>
      <xdr:rowOff>96056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9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144333</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7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1036</xdr:rowOff>
    </xdr:from>
    <xdr:to>
      <xdr:col>81</xdr:col>
      <xdr:colOff>101600</xdr:colOff>
      <xdr:row>77</xdr:row>
      <xdr:rowOff>102636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0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93763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29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161954</xdr:rowOff>
    </xdr:from>
    <xdr:to>
      <xdr:col>76</xdr:col>
      <xdr:colOff>165100</xdr:colOff>
      <xdr:row>77</xdr:row>
      <xdr:rowOff>92104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9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83231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8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7110</xdr:rowOff>
    </xdr:from>
    <xdr:to>
      <xdr:col>72</xdr:col>
      <xdr:colOff>38100</xdr:colOff>
      <xdr:row>77</xdr:row>
      <xdr:rowOff>108710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0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99837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0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26786</xdr:rowOff>
    </xdr:from>
    <xdr:to>
      <xdr:col>67</xdr:col>
      <xdr:colOff>101600</xdr:colOff>
      <xdr:row>77</xdr:row>
      <xdr:rowOff>128386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2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119513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2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34351</xdr:rowOff>
    </xdr:from>
    <xdr:to>
      <xdr:col>85</xdr:col>
      <xdr:colOff>127000</xdr:colOff>
      <xdr:row>98</xdr:row>
      <xdr:rowOff>60468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836451"/>
          <a:ext cx="838200" cy="2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18624</xdr:rowOff>
    </xdr:from>
    <xdr:to>
      <xdr:col>81</xdr:col>
      <xdr:colOff>50800</xdr:colOff>
      <xdr:row>98</xdr:row>
      <xdr:rowOff>60468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820724"/>
          <a:ext cx="889000" cy="4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18624</xdr:rowOff>
    </xdr:from>
    <xdr:to>
      <xdr:col>76</xdr:col>
      <xdr:colOff>114300</xdr:colOff>
      <xdr:row>98</xdr:row>
      <xdr:rowOff>64289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820724"/>
          <a:ext cx="889000" cy="4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166145</xdr:rowOff>
    </xdr:from>
    <xdr:to>
      <xdr:col>71</xdr:col>
      <xdr:colOff>177800</xdr:colOff>
      <xdr:row>98</xdr:row>
      <xdr:rowOff>64289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796795"/>
          <a:ext cx="889000" cy="6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53227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8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155001</xdr:rowOff>
    </xdr:from>
    <xdr:to>
      <xdr:col>85</xdr:col>
      <xdr:colOff>177800</xdr:colOff>
      <xdr:row>98</xdr:row>
      <xdr:rowOff>85151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78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85504</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1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9668</xdr:rowOff>
    </xdr:from>
    <xdr:to>
      <xdr:col>81</xdr:col>
      <xdr:colOff>101600</xdr:colOff>
      <xdr:row>98</xdr:row>
      <xdr:rowOff>111268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102395</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690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139274</xdr:rowOff>
    </xdr:from>
    <xdr:to>
      <xdr:col>76</xdr:col>
      <xdr:colOff>165100</xdr:colOff>
      <xdr:row>98</xdr:row>
      <xdr:rowOff>69424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76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60551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86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13489</xdr:rowOff>
    </xdr:from>
    <xdr:to>
      <xdr:col>72</xdr:col>
      <xdr:colOff>38100</xdr:colOff>
      <xdr:row>98</xdr:row>
      <xdr:rowOff>115089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1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106216</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690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115345</xdr:rowOff>
    </xdr:from>
    <xdr:to>
      <xdr:col>67</xdr:col>
      <xdr:colOff>101600</xdr:colOff>
      <xdr:row>98</xdr:row>
      <xdr:rowOff>45495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74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62022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52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139609</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654709"/>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88809</xdr:rowOff>
    </xdr:from>
    <xdr:to>
      <xdr:col>98</xdr:col>
      <xdr:colOff>38100</xdr:colOff>
      <xdr:row>39</xdr:row>
      <xdr:rowOff>18959</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10086</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30658</xdr:rowOff>
    </xdr:from>
    <xdr:to>
      <xdr:col>116</xdr:col>
      <xdr:colOff>63500</xdr:colOff>
      <xdr:row>59</xdr:row>
      <xdr:rowOff>30734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146208"/>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30734</xdr:rowOff>
    </xdr:from>
    <xdr:to>
      <xdr:col>111</xdr:col>
      <xdr:colOff>177800</xdr:colOff>
      <xdr:row>59</xdr:row>
      <xdr:rowOff>30734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1462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27381</xdr:rowOff>
    </xdr:from>
    <xdr:to>
      <xdr:col>107</xdr:col>
      <xdr:colOff>50800</xdr:colOff>
      <xdr:row>59</xdr:row>
      <xdr:rowOff>30734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42931"/>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27381</xdr:rowOff>
    </xdr:from>
    <xdr:to>
      <xdr:col>102</xdr:col>
      <xdr:colOff>114300</xdr:colOff>
      <xdr:row>59</xdr:row>
      <xdr:rowOff>27457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14293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151308</xdr:rowOff>
    </xdr:from>
    <xdr:to>
      <xdr:col>116</xdr:col>
      <xdr:colOff>114300</xdr:colOff>
      <xdr:row>59</xdr:row>
      <xdr:rowOff>81458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09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66235</xdr:rowOff>
    </xdr:from>
    <xdr:ext cx="378565"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10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151384</xdr:rowOff>
    </xdr:from>
    <xdr:to>
      <xdr:col>112</xdr:col>
      <xdr:colOff>38100</xdr:colOff>
      <xdr:row>59</xdr:row>
      <xdr:rowOff>81534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09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72661</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10188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151384</xdr:rowOff>
    </xdr:from>
    <xdr:to>
      <xdr:col>107</xdr:col>
      <xdr:colOff>101600</xdr:colOff>
      <xdr:row>59</xdr:row>
      <xdr:rowOff>81534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09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72661</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10188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148031</xdr:rowOff>
    </xdr:from>
    <xdr:to>
      <xdr:col>102</xdr:col>
      <xdr:colOff>165100</xdr:colOff>
      <xdr:row>59</xdr:row>
      <xdr:rowOff>78181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9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69308</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10184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148107</xdr:rowOff>
    </xdr:from>
    <xdr:to>
      <xdr:col>98</xdr:col>
      <xdr:colOff>38100</xdr:colOff>
      <xdr:row>59</xdr:row>
      <xdr:rowOff>78257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9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69384</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7017" y="10184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597</xdr:rowOff>
    </xdr:from>
    <xdr:to>
      <xdr:col>116</xdr:col>
      <xdr:colOff>63500</xdr:colOff>
      <xdr:row>77</xdr:row>
      <xdr:rowOff>20737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202247"/>
          <a:ext cx="838200" cy="2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38133</xdr:rowOff>
    </xdr:from>
    <xdr:to>
      <xdr:col>111</xdr:col>
      <xdr:colOff>177800</xdr:colOff>
      <xdr:row>77</xdr:row>
      <xdr:rowOff>20737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896883"/>
          <a:ext cx="889000" cy="32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116364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8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38133</xdr:rowOff>
    </xdr:from>
    <xdr:to>
      <xdr:col>107</xdr:col>
      <xdr:colOff>50800</xdr:colOff>
      <xdr:row>75</xdr:row>
      <xdr:rowOff>43688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896883"/>
          <a:ext cx="889000" cy="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23617</xdr:rowOff>
    </xdr:from>
    <xdr:to>
      <xdr:col>102</xdr:col>
      <xdr:colOff>114300</xdr:colOff>
      <xdr:row>75</xdr:row>
      <xdr:rowOff>43688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2882367"/>
          <a:ext cx="889000" cy="2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121247</xdr:rowOff>
    </xdr:from>
    <xdr:to>
      <xdr:col>116</xdr:col>
      <xdr:colOff>114300</xdr:colOff>
      <xdr:row>77</xdr:row>
      <xdr:rowOff>51397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5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99674</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2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141387</xdr:rowOff>
    </xdr:from>
    <xdr:to>
      <xdr:col>112</xdr:col>
      <xdr:colOff>38100</xdr:colOff>
      <xdr:row>77</xdr:row>
      <xdr:rowOff>71537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7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62664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26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158783</xdr:rowOff>
    </xdr:from>
    <xdr:to>
      <xdr:col>107</xdr:col>
      <xdr:colOff>101600</xdr:colOff>
      <xdr:row>75</xdr:row>
      <xdr:rowOff>88933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84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105460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62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164338</xdr:rowOff>
    </xdr:from>
    <xdr:to>
      <xdr:col>102</xdr:col>
      <xdr:colOff>165100</xdr:colOff>
      <xdr:row>75</xdr:row>
      <xdr:rowOff>94488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85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111015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144267</xdr:rowOff>
    </xdr:from>
    <xdr:to>
      <xdr:col>98</xdr:col>
      <xdr:colOff>38100</xdr:colOff>
      <xdr:row>75</xdr:row>
      <xdr:rowOff>74417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83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90944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0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類似団体内平均値よりコストが高いのは補助費等、物件費である。</a:t>
          </a:r>
          <a:endParaRPr lang="ja-JP" altLang="ja-JP" sz="1400">
            <a:effectLst/>
          </a:endParaRPr>
        </a:p>
        <a:p>
          <a:r>
            <a:rPr kumimoji="1" lang="ja-JP" altLang="ja-JP" sz="1100">
              <a:solidFill>
                <a:schemeClr val="dk1"/>
              </a:solidFill>
              <a:effectLst/>
              <a:latin typeface="+mn-lt"/>
              <a:ea typeface="+mn-ea"/>
              <a:cs typeface="+mn-cs"/>
            </a:rPr>
            <a:t>　補助費等の要因としては、下水道事業会計の負担金が類似団体よりもコストが高いと想定される。今後は下水道事業会計の事務事業の見直しを行い、一般会計の負担を減らすよう努める。</a:t>
          </a:r>
          <a:endParaRPr lang="ja-JP" altLang="ja-JP" sz="1400">
            <a:effectLst/>
          </a:endParaRPr>
        </a:p>
        <a:p>
          <a:r>
            <a:rPr kumimoji="1" lang="ja-JP" altLang="ja-JP" sz="1100">
              <a:solidFill>
                <a:schemeClr val="dk1"/>
              </a:solidFill>
              <a:effectLst/>
              <a:latin typeface="+mn-lt"/>
              <a:ea typeface="+mn-ea"/>
              <a:cs typeface="+mn-cs"/>
            </a:rPr>
            <a:t>　物件費については、ごみ処分場の建替等に伴う支出と想定されるが、今後約</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年間は継続して費用がかかるため、他の事務事業の見直しに努める。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22,096
21,703
10.30
9,917,471
9,416,288
420,678
4,795,482
6,774,592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115697</xdr:rowOff>
    </xdr:from>
    <xdr:to>
      <xdr:col>24</xdr:col>
      <xdr:colOff>63500</xdr:colOff>
      <xdr:row>36</xdr:row>
      <xdr:rowOff>127889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87897"/>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53865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3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38735</xdr:rowOff>
    </xdr:from>
    <xdr:to>
      <xdr:col>19</xdr:col>
      <xdr:colOff>177800</xdr:colOff>
      <xdr:row>36</xdr:row>
      <xdr:rowOff>127889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10935"/>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107967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23876</xdr:rowOff>
    </xdr:from>
    <xdr:to>
      <xdr:col>15</xdr:col>
      <xdr:colOff>50800</xdr:colOff>
      <xdr:row>36</xdr:row>
      <xdr:rowOff>38735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96076"/>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23876</xdr:rowOff>
    </xdr:from>
    <xdr:to>
      <xdr:col>10</xdr:col>
      <xdr:colOff>114300</xdr:colOff>
      <xdr:row>36</xdr:row>
      <xdr:rowOff>32258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96076"/>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102633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64897</xdr:rowOff>
    </xdr:from>
    <xdr:to>
      <xdr:col>24</xdr:col>
      <xdr:colOff>114300</xdr:colOff>
      <xdr:row>36</xdr:row>
      <xdr:rowOff>166497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43324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77089</xdr:rowOff>
    </xdr:from>
    <xdr:to>
      <xdr:col>20</xdr:col>
      <xdr:colOff>38100</xdr:colOff>
      <xdr:row>37</xdr:row>
      <xdr:rowOff>7239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4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169816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4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159385</xdr:rowOff>
    </xdr:from>
    <xdr:to>
      <xdr:col>15</xdr:col>
      <xdr:colOff>101600</xdr:colOff>
      <xdr:row>36</xdr:row>
      <xdr:rowOff>89535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80662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5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144526</xdr:rowOff>
    </xdr:from>
    <xdr:to>
      <xdr:col>10</xdr:col>
      <xdr:colOff>165100</xdr:colOff>
      <xdr:row>36</xdr:row>
      <xdr:rowOff>74676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4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65803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152908</xdr:rowOff>
    </xdr:from>
    <xdr:to>
      <xdr:col>6</xdr:col>
      <xdr:colOff>38100</xdr:colOff>
      <xdr:row>36</xdr:row>
      <xdr:rowOff>83058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74185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4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158114</xdr:rowOff>
    </xdr:from>
    <xdr:to>
      <xdr:col>24</xdr:col>
      <xdr:colOff>63500</xdr:colOff>
      <xdr:row>58</xdr:row>
      <xdr:rowOff>60928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587864"/>
          <a:ext cx="838200" cy="41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53522</xdr:rowOff>
    </xdr:from>
    <xdr:to>
      <xdr:col>19</xdr:col>
      <xdr:colOff>177800</xdr:colOff>
      <xdr:row>58</xdr:row>
      <xdr:rowOff>60928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97622"/>
          <a:ext cx="8890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53522</xdr:rowOff>
    </xdr:from>
    <xdr:to>
      <xdr:col>15</xdr:col>
      <xdr:colOff>50800</xdr:colOff>
      <xdr:row>58</xdr:row>
      <xdr:rowOff>68346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97622"/>
          <a:ext cx="889000" cy="1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12545</xdr:rowOff>
    </xdr:from>
    <xdr:to>
      <xdr:col>10</xdr:col>
      <xdr:colOff>114300</xdr:colOff>
      <xdr:row>58</xdr:row>
      <xdr:rowOff>68346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56645"/>
          <a:ext cx="889000" cy="5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107314</xdr:rowOff>
    </xdr:from>
    <xdr:to>
      <xdr:col>24</xdr:col>
      <xdr:colOff>114300</xdr:colOff>
      <xdr:row>56</xdr:row>
      <xdr:rowOff>37464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3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46064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10128</xdr:rowOff>
    </xdr:from>
    <xdr:to>
      <xdr:col>20</xdr:col>
      <xdr:colOff>38100</xdr:colOff>
      <xdr:row>58</xdr:row>
      <xdr:rowOff>111728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5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102855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4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2722</xdr:rowOff>
    </xdr:from>
    <xdr:to>
      <xdr:col>15</xdr:col>
      <xdr:colOff>101600</xdr:colOff>
      <xdr:row>58</xdr:row>
      <xdr:rowOff>104322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4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95449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3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17546</xdr:rowOff>
    </xdr:from>
    <xdr:to>
      <xdr:col>10</xdr:col>
      <xdr:colOff>165100</xdr:colOff>
      <xdr:row>58</xdr:row>
      <xdr:rowOff>119146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6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110273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5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133195</xdr:rowOff>
    </xdr:from>
    <xdr:to>
      <xdr:col>6</xdr:col>
      <xdr:colOff>38100</xdr:colOff>
      <xdr:row>58</xdr:row>
      <xdr:rowOff>63345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0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54472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9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36765</xdr:rowOff>
    </xdr:from>
    <xdr:to>
      <xdr:col>24</xdr:col>
      <xdr:colOff>63500</xdr:colOff>
      <xdr:row>78</xdr:row>
      <xdr:rowOff>41794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409865"/>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90223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48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41794</xdr:rowOff>
    </xdr:from>
    <xdr:to>
      <xdr:col>19</xdr:col>
      <xdr:colOff>177800</xdr:colOff>
      <xdr:row>78</xdr:row>
      <xdr:rowOff>55542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414894"/>
          <a:ext cx="889000" cy="1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77389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37309</xdr:rowOff>
    </xdr:from>
    <xdr:to>
      <xdr:col>15</xdr:col>
      <xdr:colOff>50800</xdr:colOff>
      <xdr:row>78</xdr:row>
      <xdr:rowOff>55542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410409"/>
          <a:ext cx="889000" cy="1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141321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37309</xdr:rowOff>
    </xdr:from>
    <xdr:to>
      <xdr:col>10</xdr:col>
      <xdr:colOff>114300</xdr:colOff>
      <xdr:row>78</xdr:row>
      <xdr:rowOff>40695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10409"/>
          <a:ext cx="889000" cy="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133276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161275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157415</xdr:rowOff>
    </xdr:from>
    <xdr:to>
      <xdr:col>24</xdr:col>
      <xdr:colOff>114300</xdr:colOff>
      <xdr:row>78</xdr:row>
      <xdr:rowOff>87565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5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135842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3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162444</xdr:rowOff>
    </xdr:from>
    <xdr:to>
      <xdr:col>20</xdr:col>
      <xdr:colOff>38100</xdr:colOff>
      <xdr:row>78</xdr:row>
      <xdr:rowOff>92594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6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83721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56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4742</xdr:rowOff>
    </xdr:from>
    <xdr:to>
      <xdr:col>15</xdr:col>
      <xdr:colOff>101600</xdr:colOff>
      <xdr:row>78</xdr:row>
      <xdr:rowOff>106342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7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97469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70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157959</xdr:rowOff>
    </xdr:from>
    <xdr:to>
      <xdr:col>10</xdr:col>
      <xdr:colOff>165100</xdr:colOff>
      <xdr:row>78</xdr:row>
      <xdr:rowOff>88109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5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79236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5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161345</xdr:rowOff>
    </xdr:from>
    <xdr:to>
      <xdr:col>6</xdr:col>
      <xdr:colOff>38100</xdr:colOff>
      <xdr:row>78</xdr:row>
      <xdr:rowOff>91495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82622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5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170625</xdr:rowOff>
    </xdr:from>
    <xdr:to>
      <xdr:col>24</xdr:col>
      <xdr:colOff>63500</xdr:colOff>
      <xdr:row>96</xdr:row>
      <xdr:rowOff>38291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58375"/>
          <a:ext cx="838200" cy="3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49826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38291</xdr:rowOff>
    </xdr:from>
    <xdr:to>
      <xdr:col>19</xdr:col>
      <xdr:colOff>177800</xdr:colOff>
      <xdr:row>96</xdr:row>
      <xdr:rowOff>59931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497491"/>
          <a:ext cx="889000" cy="2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23474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5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59931</xdr:rowOff>
    </xdr:from>
    <xdr:to>
      <xdr:col>15</xdr:col>
      <xdr:colOff>50800</xdr:colOff>
      <xdr:row>96</xdr:row>
      <xdr:rowOff>69456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1913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32796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69456</xdr:rowOff>
    </xdr:from>
    <xdr:to>
      <xdr:col>10</xdr:col>
      <xdr:colOff>114300</xdr:colOff>
      <xdr:row>96</xdr:row>
      <xdr:rowOff>74371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528656"/>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2734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127309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119825</xdr:rowOff>
    </xdr:from>
    <xdr:to>
      <xdr:col>24</xdr:col>
      <xdr:colOff>114300</xdr:colOff>
      <xdr:row>96</xdr:row>
      <xdr:rowOff>49975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142702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5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158941</xdr:rowOff>
    </xdr:from>
    <xdr:to>
      <xdr:col>20</xdr:col>
      <xdr:colOff>38100</xdr:colOff>
      <xdr:row>96</xdr:row>
      <xdr:rowOff>89091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4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105618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22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9131</xdr:rowOff>
    </xdr:from>
    <xdr:to>
      <xdr:col>15</xdr:col>
      <xdr:colOff>101600</xdr:colOff>
      <xdr:row>96</xdr:row>
      <xdr:rowOff>110731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6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127258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2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18656</xdr:rowOff>
    </xdr:from>
    <xdr:to>
      <xdr:col>10</xdr:col>
      <xdr:colOff>165100</xdr:colOff>
      <xdr:row>96</xdr:row>
      <xdr:rowOff>120256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7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136783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25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23571</xdr:rowOff>
    </xdr:from>
    <xdr:to>
      <xdr:col>6</xdr:col>
      <xdr:colOff>38100</xdr:colOff>
      <xdr:row>96</xdr:row>
      <xdr:rowOff>125171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141698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5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5340</xdr:rowOff>
    </xdr:from>
    <xdr:to>
      <xdr:col>55</xdr:col>
      <xdr:colOff>0</xdr:colOff>
      <xdr:row>59</xdr:row>
      <xdr:rowOff>8065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120890"/>
          <a:ext cx="838200" cy="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8065</xdr:rowOff>
    </xdr:from>
    <xdr:to>
      <xdr:col>50</xdr:col>
      <xdr:colOff>114300</xdr:colOff>
      <xdr:row>59</xdr:row>
      <xdr:rowOff>9817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123615"/>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1874</xdr:rowOff>
    </xdr:from>
    <xdr:to>
      <xdr:col>45</xdr:col>
      <xdr:colOff>177800</xdr:colOff>
      <xdr:row>59</xdr:row>
      <xdr:rowOff>9817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117424"/>
          <a:ext cx="889000" cy="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692</xdr:rowOff>
    </xdr:from>
    <xdr:to>
      <xdr:col>41</xdr:col>
      <xdr:colOff>50800</xdr:colOff>
      <xdr:row>59</xdr:row>
      <xdr:rowOff>1874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116242"/>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125990</xdr:rowOff>
    </xdr:from>
    <xdr:to>
      <xdr:col>55</xdr:col>
      <xdr:colOff>50800</xdr:colOff>
      <xdr:row>59</xdr:row>
      <xdr:rowOff>56140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40917</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128715</xdr:rowOff>
    </xdr:from>
    <xdr:to>
      <xdr:col>50</xdr:col>
      <xdr:colOff>165100</xdr:colOff>
      <xdr:row>59</xdr:row>
      <xdr:rowOff>58865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7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49992</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16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130467</xdr:rowOff>
    </xdr:from>
    <xdr:to>
      <xdr:col>46</xdr:col>
      <xdr:colOff>38100</xdr:colOff>
      <xdr:row>59</xdr:row>
      <xdr:rowOff>60617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7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51744</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16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122524</xdr:rowOff>
    </xdr:from>
    <xdr:to>
      <xdr:col>41</xdr:col>
      <xdr:colOff>101600</xdr:colOff>
      <xdr:row>59</xdr:row>
      <xdr:rowOff>52674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6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43801</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15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121342</xdr:rowOff>
    </xdr:from>
    <xdr:to>
      <xdr:col>36</xdr:col>
      <xdr:colOff>165100</xdr:colOff>
      <xdr:row>59</xdr:row>
      <xdr:rowOff>51492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6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42619</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15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150330</xdr:rowOff>
    </xdr:from>
    <xdr:to>
      <xdr:col>55</xdr:col>
      <xdr:colOff>0</xdr:colOff>
      <xdr:row>79</xdr:row>
      <xdr:rowOff>2597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523430"/>
          <a:ext cx="838200" cy="2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160389</xdr:rowOff>
    </xdr:from>
    <xdr:to>
      <xdr:col>50</xdr:col>
      <xdr:colOff>114300</xdr:colOff>
      <xdr:row>79</xdr:row>
      <xdr:rowOff>2597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33489"/>
          <a:ext cx="889000" cy="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160389</xdr:rowOff>
    </xdr:from>
    <xdr:to>
      <xdr:col>45</xdr:col>
      <xdr:colOff>177800</xdr:colOff>
      <xdr:row>78</xdr:row>
      <xdr:rowOff>165684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33489"/>
          <a:ext cx="889000" cy="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159322</xdr:rowOff>
    </xdr:from>
    <xdr:to>
      <xdr:col>41</xdr:col>
      <xdr:colOff>50800</xdr:colOff>
      <xdr:row>78</xdr:row>
      <xdr:rowOff>165684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32422"/>
          <a:ext cx="889000" cy="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99530</xdr:rowOff>
    </xdr:from>
    <xdr:to>
      <xdr:col>55</xdr:col>
      <xdr:colOff>50800</xdr:colOff>
      <xdr:row>79</xdr:row>
      <xdr:rowOff>29680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7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14457</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123247</xdr:rowOff>
    </xdr:from>
    <xdr:to>
      <xdr:col>50</xdr:col>
      <xdr:colOff>165100</xdr:colOff>
      <xdr:row>79</xdr:row>
      <xdr:rowOff>53397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9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44524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89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109589</xdr:rowOff>
    </xdr:from>
    <xdr:to>
      <xdr:col>46</xdr:col>
      <xdr:colOff>38100</xdr:colOff>
      <xdr:row>79</xdr:row>
      <xdr:rowOff>39739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8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30866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7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114884</xdr:rowOff>
    </xdr:from>
    <xdr:to>
      <xdr:col>41</xdr:col>
      <xdr:colOff>101600</xdr:colOff>
      <xdr:row>79</xdr:row>
      <xdr:rowOff>45034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8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36161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8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108522</xdr:rowOff>
    </xdr:from>
    <xdr:to>
      <xdr:col>36</xdr:col>
      <xdr:colOff>165100</xdr:colOff>
      <xdr:row>79</xdr:row>
      <xdr:rowOff>38672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8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29799</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7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72197</xdr:rowOff>
    </xdr:from>
    <xdr:to>
      <xdr:col>55</xdr:col>
      <xdr:colOff>0</xdr:colOff>
      <xdr:row>98</xdr:row>
      <xdr:rowOff>21110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702847"/>
          <a:ext cx="838200" cy="12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31387</xdr:rowOff>
    </xdr:from>
    <xdr:to>
      <xdr:col>50</xdr:col>
      <xdr:colOff>114300</xdr:colOff>
      <xdr:row>97</xdr:row>
      <xdr:rowOff>72197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662037"/>
          <a:ext cx="889000" cy="4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31387</xdr:rowOff>
    </xdr:from>
    <xdr:to>
      <xdr:col>45</xdr:col>
      <xdr:colOff>177800</xdr:colOff>
      <xdr:row>97</xdr:row>
      <xdr:rowOff>83617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662037"/>
          <a:ext cx="889000" cy="5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3291</xdr:rowOff>
    </xdr:from>
    <xdr:to>
      <xdr:col>41</xdr:col>
      <xdr:colOff>50800</xdr:colOff>
      <xdr:row>97</xdr:row>
      <xdr:rowOff>83617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633941"/>
          <a:ext cx="889000" cy="8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50748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141760</xdr:rowOff>
    </xdr:from>
    <xdr:to>
      <xdr:col>55</xdr:col>
      <xdr:colOff>50800</xdr:colOff>
      <xdr:row>98</xdr:row>
      <xdr:rowOff>71910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7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56687</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8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21397</xdr:rowOff>
    </xdr:from>
    <xdr:to>
      <xdr:col>50</xdr:col>
      <xdr:colOff>165100</xdr:colOff>
      <xdr:row>97</xdr:row>
      <xdr:rowOff>122997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5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114124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74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152037</xdr:rowOff>
    </xdr:from>
    <xdr:to>
      <xdr:col>46</xdr:col>
      <xdr:colOff>38100</xdr:colOff>
      <xdr:row>97</xdr:row>
      <xdr:rowOff>82187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1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73314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70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32817</xdr:rowOff>
    </xdr:from>
    <xdr:to>
      <xdr:col>41</xdr:col>
      <xdr:colOff>101600</xdr:colOff>
      <xdr:row>97</xdr:row>
      <xdr:rowOff>134417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6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125544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75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123941</xdr:rowOff>
    </xdr:from>
    <xdr:to>
      <xdr:col>36</xdr:col>
      <xdr:colOff>165100</xdr:colOff>
      <xdr:row>97</xdr:row>
      <xdr:rowOff>54091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58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70618</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35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64319</xdr:rowOff>
    </xdr:from>
    <xdr:to>
      <xdr:col>85</xdr:col>
      <xdr:colOff>127000</xdr:colOff>
      <xdr:row>37</xdr:row>
      <xdr:rowOff>67786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407969"/>
          <a:ext cx="8382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64319</xdr:rowOff>
    </xdr:from>
    <xdr:to>
      <xdr:col>81</xdr:col>
      <xdr:colOff>50800</xdr:colOff>
      <xdr:row>37</xdr:row>
      <xdr:rowOff>68110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407969"/>
          <a:ext cx="889000" cy="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68110</xdr:rowOff>
    </xdr:from>
    <xdr:to>
      <xdr:col>76</xdr:col>
      <xdr:colOff>114300</xdr:colOff>
      <xdr:row>37</xdr:row>
      <xdr:rowOff>94171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11760"/>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87046</xdr:rowOff>
    </xdr:from>
    <xdr:to>
      <xdr:col>71</xdr:col>
      <xdr:colOff>177800</xdr:colOff>
      <xdr:row>37</xdr:row>
      <xdr:rowOff>94171</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430696"/>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16986</xdr:rowOff>
    </xdr:from>
    <xdr:to>
      <xdr:col>85</xdr:col>
      <xdr:colOff>177800</xdr:colOff>
      <xdr:row>37</xdr:row>
      <xdr:rowOff>118586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6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166863</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3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13519</xdr:rowOff>
    </xdr:from>
    <xdr:to>
      <xdr:col>81</xdr:col>
      <xdr:colOff>101600</xdr:colOff>
      <xdr:row>37</xdr:row>
      <xdr:rowOff>115119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5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106246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44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17310</xdr:rowOff>
    </xdr:from>
    <xdr:to>
      <xdr:col>76</xdr:col>
      <xdr:colOff>165100</xdr:colOff>
      <xdr:row>37</xdr:row>
      <xdr:rowOff>118910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6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110037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45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43371</xdr:rowOff>
    </xdr:from>
    <xdr:to>
      <xdr:col>72</xdr:col>
      <xdr:colOff>38100</xdr:colOff>
      <xdr:row>37</xdr:row>
      <xdr:rowOff>144971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136097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47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36246</xdr:rowOff>
    </xdr:from>
    <xdr:to>
      <xdr:col>67</xdr:col>
      <xdr:colOff>101600</xdr:colOff>
      <xdr:row>37</xdr:row>
      <xdr:rowOff>137846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128973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47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12873</xdr:rowOff>
    </xdr:from>
    <xdr:to>
      <xdr:col>85</xdr:col>
      <xdr:colOff>126364</xdr:colOff>
      <xdr:row>58</xdr:row>
      <xdr:rowOff>136972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585373"/>
          <a:ext cx="1269" cy="1495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140799</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8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136972</xdr:rowOff>
    </xdr:from>
    <xdr:to>
      <xdr:col>86</xdr:col>
      <xdr:colOff>25400</xdr:colOff>
      <xdr:row>58</xdr:row>
      <xdr:rowOff>136972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8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131000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36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12873</xdr:rowOff>
    </xdr:from>
    <xdr:to>
      <xdr:col>86</xdr:col>
      <xdr:colOff>25400</xdr:colOff>
      <xdr:row>50</xdr:row>
      <xdr:rowOff>12873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585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39055</xdr:rowOff>
    </xdr:from>
    <xdr:to>
      <xdr:col>85</xdr:col>
      <xdr:colOff>127000</xdr:colOff>
      <xdr:row>58</xdr:row>
      <xdr:rowOff>137749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811705"/>
          <a:ext cx="838200" cy="27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48317</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478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25440</xdr:rowOff>
    </xdr:from>
    <xdr:to>
      <xdr:col>85</xdr:col>
      <xdr:colOff>177800</xdr:colOff>
      <xdr:row>56</xdr:row>
      <xdr:rowOff>127040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2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137749</xdr:rowOff>
    </xdr:from>
    <xdr:to>
      <xdr:col>81</xdr:col>
      <xdr:colOff>50800</xdr:colOff>
      <xdr:row>59</xdr:row>
      <xdr:rowOff>3911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10081849"/>
          <a:ext cx="889000" cy="3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118846</xdr:rowOff>
    </xdr:from>
    <xdr:to>
      <xdr:col>81</xdr:col>
      <xdr:colOff>101600</xdr:colOff>
      <xdr:row>57</xdr:row>
      <xdr:rowOff>48996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2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65523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4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33401</xdr:rowOff>
    </xdr:from>
    <xdr:to>
      <xdr:col>76</xdr:col>
      <xdr:colOff>114300</xdr:colOff>
      <xdr:row>59</xdr:row>
      <xdr:rowOff>3911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634601"/>
          <a:ext cx="889000" cy="48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17013</xdr:rowOff>
    </xdr:from>
    <xdr:to>
      <xdr:col>76</xdr:col>
      <xdr:colOff>165100</xdr:colOff>
      <xdr:row>57</xdr:row>
      <xdr:rowOff>118613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135140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33401</xdr:rowOff>
    </xdr:from>
    <xdr:to>
      <xdr:col>71</xdr:col>
      <xdr:colOff>177800</xdr:colOff>
      <xdr:row>57</xdr:row>
      <xdr:rowOff>124292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634601"/>
          <a:ext cx="889000" cy="26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156474</xdr:rowOff>
    </xdr:from>
    <xdr:to>
      <xdr:col>72</xdr:col>
      <xdr:colOff>38100</xdr:colOff>
      <xdr:row>57</xdr:row>
      <xdr:rowOff>86624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5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77751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85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42052</xdr:rowOff>
    </xdr:from>
    <xdr:to>
      <xdr:col>67</xdr:col>
      <xdr:colOff>101600</xdr:colOff>
      <xdr:row>57</xdr:row>
      <xdr:rowOff>143652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1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160179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58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159705</xdr:rowOff>
    </xdr:from>
    <xdr:to>
      <xdr:col>85</xdr:col>
      <xdr:colOff>177800</xdr:colOff>
      <xdr:row>57</xdr:row>
      <xdr:rowOff>89855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76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138132</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73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86949</xdr:rowOff>
    </xdr:from>
    <xdr:to>
      <xdr:col>81</xdr:col>
      <xdr:colOff>101600</xdr:colOff>
      <xdr:row>59</xdr:row>
      <xdr:rowOff>17099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10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8226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1012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124561</xdr:rowOff>
    </xdr:from>
    <xdr:to>
      <xdr:col>76</xdr:col>
      <xdr:colOff>165100</xdr:colOff>
      <xdr:row>59</xdr:row>
      <xdr:rowOff>54711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1006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45838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1016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154051</xdr:rowOff>
    </xdr:from>
    <xdr:to>
      <xdr:col>72</xdr:col>
      <xdr:colOff>38100</xdr:colOff>
      <xdr:row>56</xdr:row>
      <xdr:rowOff>84201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58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100728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35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73492</xdr:rowOff>
    </xdr:from>
    <xdr:to>
      <xdr:col>67</xdr:col>
      <xdr:colOff>101600</xdr:colOff>
      <xdr:row>58</xdr:row>
      <xdr:rowOff>3642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4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166219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93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43162</xdr:rowOff>
    </xdr:from>
    <xdr:to>
      <xdr:col>81</xdr:col>
      <xdr:colOff>50800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87712"/>
          <a:ext cx="889000" cy="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43162</xdr:rowOff>
    </xdr:from>
    <xdr:to>
      <xdr:col>76</xdr:col>
      <xdr:colOff>114300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587712"/>
          <a:ext cx="889000" cy="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163812</xdr:rowOff>
    </xdr:from>
    <xdr:to>
      <xdr:col>76</xdr:col>
      <xdr:colOff>165100</xdr:colOff>
      <xdr:row>79</xdr:row>
      <xdr:rowOff>93962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3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85089</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3017" y="13629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45256</xdr:rowOff>
    </xdr:from>
    <xdr:to>
      <xdr:col>85</xdr:col>
      <xdr:colOff>127000</xdr:colOff>
      <xdr:row>97</xdr:row>
      <xdr:rowOff>51836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675906"/>
          <a:ext cx="838200" cy="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41304</xdr:rowOff>
    </xdr:from>
    <xdr:to>
      <xdr:col>81</xdr:col>
      <xdr:colOff>50800</xdr:colOff>
      <xdr:row>97</xdr:row>
      <xdr:rowOff>51836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6671954"/>
          <a:ext cx="889000" cy="1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41304</xdr:rowOff>
    </xdr:from>
    <xdr:to>
      <xdr:col>76</xdr:col>
      <xdr:colOff>114300</xdr:colOff>
      <xdr:row>97</xdr:row>
      <xdr:rowOff>57910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671954"/>
          <a:ext cx="889000" cy="1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57910</xdr:rowOff>
    </xdr:from>
    <xdr:to>
      <xdr:col>71</xdr:col>
      <xdr:colOff>177800</xdr:colOff>
      <xdr:row>97</xdr:row>
      <xdr:rowOff>77586</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688560"/>
          <a:ext cx="889000" cy="1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165906</xdr:rowOff>
    </xdr:from>
    <xdr:to>
      <xdr:col>85</xdr:col>
      <xdr:colOff>177800</xdr:colOff>
      <xdr:row>97</xdr:row>
      <xdr:rowOff>96056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6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144333</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60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1036</xdr:rowOff>
    </xdr:from>
    <xdr:to>
      <xdr:col>81</xdr:col>
      <xdr:colOff>101600</xdr:colOff>
      <xdr:row>97</xdr:row>
      <xdr:rowOff>102636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63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93763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7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161954</xdr:rowOff>
    </xdr:from>
    <xdr:to>
      <xdr:col>76</xdr:col>
      <xdr:colOff>165100</xdr:colOff>
      <xdr:row>97</xdr:row>
      <xdr:rowOff>92104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6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83231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71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7110</xdr:rowOff>
    </xdr:from>
    <xdr:to>
      <xdr:col>72</xdr:col>
      <xdr:colOff>38100</xdr:colOff>
      <xdr:row>97</xdr:row>
      <xdr:rowOff>108710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63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99837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73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26786</xdr:rowOff>
    </xdr:from>
    <xdr:to>
      <xdr:col>67</xdr:col>
      <xdr:colOff>101600</xdr:colOff>
      <xdr:row>97</xdr:row>
      <xdr:rowOff>128386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65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119513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75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126311</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6298511"/>
          <a:ext cx="1269" cy="486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141422</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827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72988</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607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126311</xdr:rowOff>
    </xdr:from>
    <xdr:to>
      <xdr:col>116</xdr:col>
      <xdr:colOff>152400</xdr:colOff>
      <xdr:row>36</xdr:row>
      <xdr:rowOff>126311</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29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58872</xdr:rowOff>
    </xdr:from>
    <xdr:ext cx="313932"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7397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35995</xdr:rowOff>
    </xdr:from>
    <xdr:to>
      <xdr:col>116</xdr:col>
      <xdr:colOff>114300</xdr:colOff>
      <xdr:row>39</xdr:row>
      <xdr:rowOff>137595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72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21627</xdr:rowOff>
    </xdr:from>
    <xdr:to>
      <xdr:col>112</xdr:col>
      <xdr:colOff>38100</xdr:colOff>
      <xdr:row>39</xdr:row>
      <xdr:rowOff>123227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70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139754</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66333" y="64834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66222</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5209722"/>
          <a:ext cx="889000" cy="157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39588</xdr:rowOff>
    </xdr:from>
    <xdr:to>
      <xdr:col>107</xdr:col>
      <xdr:colOff>101600</xdr:colOff>
      <xdr:row>39</xdr:row>
      <xdr:rowOff>141188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72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157715</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333" y="65013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66222</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flipV="1">
          <a:off x="18656300" y="5209722"/>
          <a:ext cx="889000" cy="157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31097</xdr:rowOff>
    </xdr:from>
    <xdr:to>
      <xdr:col>102</xdr:col>
      <xdr:colOff>165100</xdr:colOff>
      <xdr:row>39</xdr:row>
      <xdr:rowOff>132697</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123824</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88333" y="68103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29138</xdr:rowOff>
    </xdr:from>
    <xdr:to>
      <xdr:col>98</xdr:col>
      <xdr:colOff>38100</xdr:colOff>
      <xdr:row>39</xdr:row>
      <xdr:rowOff>130738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147265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99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14422</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7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15422</xdr:rowOff>
    </xdr:from>
    <xdr:to>
      <xdr:col>102</xdr:col>
      <xdr:colOff>165100</xdr:colOff>
      <xdr:row>30</xdr:row>
      <xdr:rowOff>117022</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515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28</xdr:row>
      <xdr:rowOff>133549</xdr:rowOff>
    </xdr:from>
    <xdr:ext cx="469744"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10428" y="493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衛生費については、近年増加傾向にあり、類似団体平均を見ても上回る結果となった。これは、ごみ処理場の建替等で発生した費用</a:t>
          </a:r>
          <a:r>
            <a:rPr kumimoji="1" lang="ja-JP" altLang="en-US" sz="1100">
              <a:solidFill>
                <a:schemeClr val="dk1"/>
              </a:solidFill>
              <a:effectLst/>
              <a:latin typeface="+mn-lt"/>
              <a:ea typeface="+mn-ea"/>
              <a:cs typeface="+mn-cs"/>
            </a:rPr>
            <a:t>や新型コロナウイルスワクチン接種事業に要した経費の増</a:t>
          </a:r>
          <a:r>
            <a:rPr kumimoji="1" lang="ja-JP" altLang="ja-JP" sz="1100">
              <a:solidFill>
                <a:schemeClr val="dk1"/>
              </a:solidFill>
              <a:effectLst/>
              <a:latin typeface="+mn-lt"/>
              <a:ea typeface="+mn-ea"/>
              <a:cs typeface="+mn-cs"/>
            </a:rPr>
            <a:t>が原因である。</a:t>
          </a:r>
          <a:endParaRPr lang="ja-JP" altLang="ja-JP" sz="1400">
            <a:effectLst/>
          </a:endParaRPr>
        </a:p>
        <a:p>
          <a:r>
            <a:rPr kumimoji="1" lang="ja-JP" altLang="ja-JP" sz="1100">
              <a:solidFill>
                <a:schemeClr val="dk1"/>
              </a:solidFill>
              <a:effectLst/>
              <a:latin typeface="+mn-lt"/>
              <a:ea typeface="+mn-ea"/>
              <a:cs typeface="+mn-cs"/>
            </a:rPr>
            <a:t>　今後は、町単独事業が財政圧迫とならないよう事業の見直しを図る必要がある。</a:t>
          </a:r>
          <a:endParaRPr lang="ja-JP" altLang="ja-JP" sz="1400">
            <a:effectLst/>
          </a:endParaRPr>
        </a:p>
        <a:p>
          <a:r>
            <a:rPr kumimoji="1" lang="ja-JP" altLang="ja-JP" sz="1100">
              <a:solidFill>
                <a:schemeClr val="dk1"/>
              </a:solidFill>
              <a:effectLst/>
              <a:latin typeface="+mn-lt"/>
              <a:ea typeface="+mn-ea"/>
              <a:cs typeface="+mn-cs"/>
            </a:rPr>
            <a:t>　他の目的については、類似団体と比較しても遜色がないものの、今後も財政の健全化を取り組んでいく。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財政調整基金残高は昨年度に比べると減額となっているものの、実質収支額は</a:t>
          </a:r>
          <a:r>
            <a:rPr kumimoji="1" lang="ja-JP" altLang="en-US" sz="1100">
              <a:solidFill>
                <a:schemeClr val="dk1"/>
              </a:solidFill>
              <a:effectLst/>
              <a:latin typeface="+mn-lt"/>
              <a:ea typeface="+mn-ea"/>
              <a:cs typeface="+mn-cs"/>
            </a:rPr>
            <a:t>１．４６</a:t>
          </a:r>
          <a:r>
            <a:rPr kumimoji="1" lang="ja-JP" altLang="ja-JP" sz="1100">
              <a:solidFill>
                <a:schemeClr val="dk1"/>
              </a:solidFill>
              <a:effectLst/>
              <a:latin typeface="+mn-lt"/>
              <a:ea typeface="+mn-ea"/>
              <a:cs typeface="+mn-cs"/>
            </a:rPr>
            <a:t>ポイント増加している。今後も</a:t>
          </a:r>
          <a:r>
            <a:rPr kumimoji="1" lang="ja-JP" altLang="en-US" sz="1100">
              <a:solidFill>
                <a:schemeClr val="dk1"/>
              </a:solidFill>
              <a:effectLst/>
              <a:latin typeface="+mn-lt"/>
              <a:ea typeface="+mn-ea"/>
              <a:cs typeface="+mn-cs"/>
            </a:rPr>
            <a:t>道路新設改良事業</a:t>
          </a:r>
          <a:r>
            <a:rPr kumimoji="1" lang="ja-JP" altLang="ja-JP" sz="1100">
              <a:solidFill>
                <a:schemeClr val="dk1"/>
              </a:solidFill>
              <a:effectLst/>
              <a:latin typeface="+mn-lt"/>
              <a:ea typeface="+mn-ea"/>
              <a:cs typeface="+mn-cs"/>
            </a:rPr>
            <a:t>等の投資事業が発生し、より財政的に厳しい状況が続くと思われるため、事務事業の見直しによる合理化・効率化に努める。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各会計ともに黒字となっており、下水道事業会計においては、令和元年度から公営企業会計化したものであるが、引き続き、独立採算の原則に立ち返り、下水道使用料を見直すなど歳入の確保に努め、一般会計からの負担金を減少させ、町全体として財政基盤の強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9917471</v>
      </c>
      <c r="BO4" s="433"/>
      <c r="BP4" s="433"/>
      <c r="BQ4" s="433"/>
      <c r="BR4" s="433"/>
      <c r="BS4" s="433"/>
      <c r="BT4" s="433"/>
      <c r="BU4" s="434"/>
      <c r="BV4" s="432">
        <v>7128359</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8.8000000000000007</v>
      </c>
      <c r="CU4" s="439"/>
      <c r="CV4" s="439"/>
      <c r="CW4" s="439"/>
      <c r="CX4" s="439"/>
      <c r="CY4" s="439"/>
      <c r="CZ4" s="439"/>
      <c r="DA4" s="440"/>
      <c r="DB4" s="438">
        <v>7.3</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9416288</v>
      </c>
      <c r="BO5" s="470"/>
      <c r="BP5" s="470"/>
      <c r="BQ5" s="470"/>
      <c r="BR5" s="470"/>
      <c r="BS5" s="470"/>
      <c r="BT5" s="470"/>
      <c r="BU5" s="471"/>
      <c r="BV5" s="469">
        <v>6774991</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89.5</v>
      </c>
      <c r="CU5" s="467"/>
      <c r="CV5" s="467"/>
      <c r="CW5" s="467"/>
      <c r="CX5" s="467"/>
      <c r="CY5" s="467"/>
      <c r="CZ5" s="467"/>
      <c r="DA5" s="468"/>
      <c r="DB5" s="466">
        <v>93.9</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501183</v>
      </c>
      <c r="BO6" s="470"/>
      <c r="BP6" s="470"/>
      <c r="BQ6" s="470"/>
      <c r="BR6" s="470"/>
      <c r="BS6" s="470"/>
      <c r="BT6" s="470"/>
      <c r="BU6" s="471"/>
      <c r="BV6" s="469">
        <v>353368</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94.6</v>
      </c>
      <c r="CU6" s="507"/>
      <c r="CV6" s="507"/>
      <c r="CW6" s="507"/>
      <c r="CX6" s="507"/>
      <c r="CY6" s="507"/>
      <c r="CZ6" s="507"/>
      <c r="DA6" s="508"/>
      <c r="DB6" s="506">
        <v>99.5</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94</v>
      </c>
      <c r="AV7" s="502"/>
      <c r="AW7" s="502"/>
      <c r="AX7" s="502"/>
      <c r="AY7" s="503" t="s">
        <v>106</v>
      </c>
      <c r="AZ7" s="504"/>
      <c r="BA7" s="504"/>
      <c r="BB7" s="504"/>
      <c r="BC7" s="504"/>
      <c r="BD7" s="504"/>
      <c r="BE7" s="504"/>
      <c r="BF7" s="504"/>
      <c r="BG7" s="504"/>
      <c r="BH7" s="504"/>
      <c r="BI7" s="504"/>
      <c r="BJ7" s="504"/>
      <c r="BK7" s="504"/>
      <c r="BL7" s="504"/>
      <c r="BM7" s="505"/>
      <c r="BN7" s="469">
        <v>80505</v>
      </c>
      <c r="BO7" s="470"/>
      <c r="BP7" s="470"/>
      <c r="BQ7" s="470"/>
      <c r="BR7" s="470"/>
      <c r="BS7" s="470"/>
      <c r="BT7" s="470"/>
      <c r="BU7" s="471"/>
      <c r="BV7" s="469">
        <v>14558</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4795482</v>
      </c>
      <c r="CU7" s="470"/>
      <c r="CV7" s="470"/>
      <c r="CW7" s="470"/>
      <c r="CX7" s="470"/>
      <c r="CY7" s="470"/>
      <c r="CZ7" s="470"/>
      <c r="DA7" s="471"/>
      <c r="DB7" s="469">
        <v>4633741</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420678</v>
      </c>
      <c r="BO8" s="470"/>
      <c r="BP8" s="470"/>
      <c r="BQ8" s="470"/>
      <c r="BR8" s="470"/>
      <c r="BS8" s="470"/>
      <c r="BT8" s="470"/>
      <c r="BU8" s="471"/>
      <c r="BV8" s="469">
        <v>338810</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0.72</v>
      </c>
      <c r="CU8" s="510"/>
      <c r="CV8" s="510"/>
      <c r="CW8" s="510"/>
      <c r="CX8" s="510"/>
      <c r="CY8" s="510"/>
      <c r="CZ8" s="510"/>
      <c r="DA8" s="511"/>
      <c r="DB8" s="509">
        <v>0.72</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22208</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81868</v>
      </c>
      <c r="BO9" s="470"/>
      <c r="BP9" s="470"/>
      <c r="BQ9" s="470"/>
      <c r="BR9" s="470"/>
      <c r="BS9" s="470"/>
      <c r="BT9" s="470"/>
      <c r="BU9" s="471"/>
      <c r="BV9" s="469">
        <v>-125374</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9.4</v>
      </c>
      <c r="CU9" s="467"/>
      <c r="CV9" s="467"/>
      <c r="CW9" s="467"/>
      <c r="CX9" s="467"/>
      <c r="CY9" s="467"/>
      <c r="CZ9" s="467"/>
      <c r="DA9" s="468"/>
      <c r="DB9" s="466">
        <v>9.9</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22750</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176230</v>
      </c>
      <c r="BO10" s="470"/>
      <c r="BP10" s="470"/>
      <c r="BQ10" s="470"/>
      <c r="BR10" s="470"/>
      <c r="BS10" s="470"/>
      <c r="BT10" s="470"/>
      <c r="BU10" s="471"/>
      <c r="BV10" s="469">
        <v>157076</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127</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22096</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94</v>
      </c>
      <c r="AV12" s="502"/>
      <c r="AW12" s="502"/>
      <c r="AX12" s="502"/>
      <c r="AY12" s="503" t="s">
        <v>136</v>
      </c>
      <c r="AZ12" s="504"/>
      <c r="BA12" s="504"/>
      <c r="BB12" s="504"/>
      <c r="BC12" s="504"/>
      <c r="BD12" s="504"/>
      <c r="BE12" s="504"/>
      <c r="BF12" s="504"/>
      <c r="BG12" s="504"/>
      <c r="BH12" s="504"/>
      <c r="BI12" s="504"/>
      <c r="BJ12" s="504"/>
      <c r="BK12" s="504"/>
      <c r="BL12" s="504"/>
      <c r="BM12" s="505"/>
      <c r="BN12" s="469">
        <v>263000</v>
      </c>
      <c r="BO12" s="470"/>
      <c r="BP12" s="470"/>
      <c r="BQ12" s="470"/>
      <c r="BR12" s="470"/>
      <c r="BS12" s="470"/>
      <c r="BT12" s="470"/>
      <c r="BU12" s="471"/>
      <c r="BV12" s="469">
        <v>119810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130</v>
      </c>
      <c r="CU12" s="510"/>
      <c r="CV12" s="510"/>
      <c r="CW12" s="510"/>
      <c r="CX12" s="510"/>
      <c r="CY12" s="510"/>
      <c r="CZ12" s="510"/>
      <c r="DA12" s="511"/>
      <c r="DB12" s="509" t="s">
        <v>130</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21703</v>
      </c>
      <c r="S13" s="554"/>
      <c r="T13" s="554"/>
      <c r="U13" s="554"/>
      <c r="V13" s="555"/>
      <c r="W13" s="485" t="s">
        <v>139</v>
      </c>
      <c r="X13" s="486"/>
      <c r="Y13" s="486"/>
      <c r="Z13" s="486"/>
      <c r="AA13" s="486"/>
      <c r="AB13" s="476"/>
      <c r="AC13" s="520">
        <v>112</v>
      </c>
      <c r="AD13" s="521"/>
      <c r="AE13" s="521"/>
      <c r="AF13" s="521"/>
      <c r="AG13" s="563"/>
      <c r="AH13" s="520">
        <v>84</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-4902</v>
      </c>
      <c r="BO13" s="470"/>
      <c r="BP13" s="470"/>
      <c r="BQ13" s="470"/>
      <c r="BR13" s="470"/>
      <c r="BS13" s="470"/>
      <c r="BT13" s="470"/>
      <c r="BU13" s="471"/>
      <c r="BV13" s="469">
        <v>-88108</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6</v>
      </c>
      <c r="CU13" s="467"/>
      <c r="CV13" s="467"/>
      <c r="CW13" s="467"/>
      <c r="CX13" s="467"/>
      <c r="CY13" s="467"/>
      <c r="CZ13" s="467"/>
      <c r="DA13" s="468"/>
      <c r="DB13" s="466">
        <v>6.4</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22227</v>
      </c>
      <c r="S14" s="554"/>
      <c r="T14" s="554"/>
      <c r="U14" s="554"/>
      <c r="V14" s="555"/>
      <c r="W14" s="459"/>
      <c r="X14" s="460"/>
      <c r="Y14" s="460"/>
      <c r="Z14" s="460"/>
      <c r="AA14" s="460"/>
      <c r="AB14" s="449"/>
      <c r="AC14" s="556">
        <v>1</v>
      </c>
      <c r="AD14" s="557"/>
      <c r="AE14" s="557"/>
      <c r="AF14" s="557"/>
      <c r="AG14" s="558"/>
      <c r="AH14" s="556">
        <v>0.8</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67.5</v>
      </c>
      <c r="CU14" s="568"/>
      <c r="CV14" s="568"/>
      <c r="CW14" s="568"/>
      <c r="CX14" s="568"/>
      <c r="CY14" s="568"/>
      <c r="CZ14" s="568"/>
      <c r="DA14" s="569"/>
      <c r="DB14" s="567">
        <v>81.5</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138</v>
      </c>
      <c r="N15" s="561"/>
      <c r="O15" s="561"/>
      <c r="P15" s="561"/>
      <c r="Q15" s="562"/>
      <c r="R15" s="553">
        <v>21829</v>
      </c>
      <c r="S15" s="554"/>
      <c r="T15" s="554"/>
      <c r="U15" s="554"/>
      <c r="V15" s="555"/>
      <c r="W15" s="485" t="s">
        <v>146</v>
      </c>
      <c r="X15" s="486"/>
      <c r="Y15" s="486"/>
      <c r="Z15" s="486"/>
      <c r="AA15" s="486"/>
      <c r="AB15" s="476"/>
      <c r="AC15" s="520">
        <v>3163</v>
      </c>
      <c r="AD15" s="521"/>
      <c r="AE15" s="521"/>
      <c r="AF15" s="521"/>
      <c r="AG15" s="563"/>
      <c r="AH15" s="520">
        <v>3169</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2748554</v>
      </c>
      <c r="BO15" s="433"/>
      <c r="BP15" s="433"/>
      <c r="BQ15" s="433"/>
      <c r="BR15" s="433"/>
      <c r="BS15" s="433"/>
      <c r="BT15" s="433"/>
      <c r="BU15" s="434"/>
      <c r="BV15" s="432">
        <v>2622676</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29.5</v>
      </c>
      <c r="AD16" s="557"/>
      <c r="AE16" s="557"/>
      <c r="AF16" s="557"/>
      <c r="AG16" s="558"/>
      <c r="AH16" s="556">
        <v>30.3</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3787725</v>
      </c>
      <c r="BO16" s="470"/>
      <c r="BP16" s="470"/>
      <c r="BQ16" s="470"/>
      <c r="BR16" s="470"/>
      <c r="BS16" s="470"/>
      <c r="BT16" s="470"/>
      <c r="BU16" s="471"/>
      <c r="BV16" s="469">
        <v>3640928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150</v>
      </c>
      <c r="S17" s="574"/>
      <c r="T17" s="574"/>
      <c r="U17" s="574"/>
      <c r="V17" s="575"/>
      <c r="W17" s="485" t="s">
        <v>153</v>
      </c>
      <c r="X17" s="486"/>
      <c r="Y17" s="486"/>
      <c r="Z17" s="486"/>
      <c r="AA17" s="486"/>
      <c r="AB17" s="476"/>
      <c r="AC17" s="520">
        <v>7464</v>
      </c>
      <c r="AD17" s="521"/>
      <c r="AE17" s="521"/>
      <c r="AF17" s="521"/>
      <c r="AG17" s="563"/>
      <c r="AH17" s="520">
        <v>7223</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3496691</v>
      </c>
      <c r="BO17" s="470"/>
      <c r="BP17" s="470"/>
      <c r="BQ17" s="470"/>
      <c r="BR17" s="470"/>
      <c r="BS17" s="470"/>
      <c r="BT17" s="470"/>
      <c r="BU17" s="471"/>
      <c r="BV17" s="469">
        <v>3354731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155</v>
      </c>
      <c r="C18" s="512"/>
      <c r="D18" s="512"/>
      <c r="E18" s="584"/>
      <c r="F18" s="584"/>
      <c r="G18" s="584"/>
      <c r="H18" s="584"/>
      <c r="I18" s="584"/>
      <c r="J18" s="584"/>
      <c r="K18" s="584"/>
      <c r="L18" s="585">
        <v>10.3</v>
      </c>
      <c r="M18" s="585"/>
      <c r="N18" s="585"/>
      <c r="O18" s="585"/>
      <c r="P18" s="585"/>
      <c r="Q18" s="585"/>
      <c r="R18" s="586"/>
      <c r="S18" s="586"/>
      <c r="T18" s="586"/>
      <c r="U18" s="586"/>
      <c r="V18" s="587"/>
      <c r="W18" s="487"/>
      <c r="X18" s="488"/>
      <c r="Y18" s="488"/>
      <c r="Z18" s="488"/>
      <c r="AA18" s="488"/>
      <c r="AB18" s="479"/>
      <c r="AC18" s="588">
        <v>69.5</v>
      </c>
      <c r="AD18" s="589"/>
      <c r="AE18" s="589"/>
      <c r="AF18" s="589"/>
      <c r="AG18" s="590"/>
      <c r="AH18" s="588">
        <v>68.900000000000006</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4297309</v>
      </c>
      <c r="BO18" s="470"/>
      <c r="BP18" s="470"/>
      <c r="BQ18" s="470"/>
      <c r="BR18" s="470"/>
      <c r="BS18" s="470"/>
      <c r="BT18" s="470"/>
      <c r="BU18" s="471"/>
      <c r="BV18" s="469">
        <v>4399901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157</v>
      </c>
      <c r="C19" s="512"/>
      <c r="D19" s="512"/>
      <c r="E19" s="584"/>
      <c r="F19" s="584"/>
      <c r="G19" s="584"/>
      <c r="H19" s="584"/>
      <c r="I19" s="584"/>
      <c r="J19" s="584"/>
      <c r="K19" s="584"/>
      <c r="L19" s="592">
        <v>2156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5727201</v>
      </c>
      <c r="BO19" s="470"/>
      <c r="BP19" s="470"/>
      <c r="BQ19" s="470"/>
      <c r="BR19" s="470"/>
      <c r="BS19" s="470"/>
      <c r="BT19" s="470"/>
      <c r="BU19" s="471"/>
      <c r="BV19" s="469">
        <v>5387670</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159</v>
      </c>
      <c r="C20" s="512"/>
      <c r="D20" s="512"/>
      <c r="E20" s="584"/>
      <c r="F20" s="584"/>
      <c r="G20" s="584"/>
      <c r="H20" s="584"/>
      <c r="I20" s="584"/>
      <c r="J20" s="584"/>
      <c r="K20" s="584"/>
      <c r="L20" s="592">
        <v>8595</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6774592</v>
      </c>
      <c r="BO23" s="470"/>
      <c r="BP23" s="470"/>
      <c r="BQ23" s="470"/>
      <c r="BR23" s="470"/>
      <c r="BS23" s="470"/>
      <c r="BT23" s="470"/>
      <c r="BU23" s="471"/>
      <c r="BV23" s="469">
        <v>6945915</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168</v>
      </c>
      <c r="F24" s="499"/>
      <c r="G24" s="499"/>
      <c r="H24" s="499"/>
      <c r="I24" s="499"/>
      <c r="J24" s="499"/>
      <c r="K24" s="500"/>
      <c r="L24" s="520">
        <v>1</v>
      </c>
      <c r="M24" s="521"/>
      <c r="N24" s="521"/>
      <c r="O24" s="521"/>
      <c r="P24" s="563"/>
      <c r="Q24" s="520">
        <v>7290</v>
      </c>
      <c r="R24" s="521"/>
      <c r="S24" s="521"/>
      <c r="T24" s="521"/>
      <c r="U24" s="521"/>
      <c r="V24" s="563"/>
      <c r="W24" s="622"/>
      <c r="X24" s="610"/>
      <c r="Y24" s="611"/>
      <c r="Z24" s="519" t="s">
        <v>169</v>
      </c>
      <c r="AA24" s="499"/>
      <c r="AB24" s="499"/>
      <c r="AC24" s="499"/>
      <c r="AD24" s="499"/>
      <c r="AE24" s="499"/>
      <c r="AF24" s="499"/>
      <c r="AG24" s="500"/>
      <c r="AH24" s="520">
        <v>111</v>
      </c>
      <c r="AI24" s="521"/>
      <c r="AJ24" s="521"/>
      <c r="AK24" s="521"/>
      <c r="AL24" s="563"/>
      <c r="AM24" s="520">
        <v>331113</v>
      </c>
      <c r="AN24" s="521"/>
      <c r="AO24" s="521"/>
      <c r="AP24" s="521"/>
      <c r="AQ24" s="521"/>
      <c r="AR24" s="563"/>
      <c r="AS24" s="520">
        <v>2983</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3995692</v>
      </c>
      <c r="BO24" s="470"/>
      <c r="BP24" s="470"/>
      <c r="BQ24" s="470"/>
      <c r="BR24" s="470"/>
      <c r="BS24" s="470"/>
      <c r="BT24" s="470"/>
      <c r="BU24" s="471"/>
      <c r="BV24" s="469">
        <v>3925685</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171</v>
      </c>
      <c r="F25" s="499"/>
      <c r="G25" s="499"/>
      <c r="H25" s="499"/>
      <c r="I25" s="499"/>
      <c r="J25" s="499"/>
      <c r="K25" s="500"/>
      <c r="L25" s="520">
        <v>1</v>
      </c>
      <c r="M25" s="521"/>
      <c r="N25" s="521"/>
      <c r="O25" s="521"/>
      <c r="P25" s="563"/>
      <c r="Q25" s="520">
        <v>6255</v>
      </c>
      <c r="R25" s="521"/>
      <c r="S25" s="521"/>
      <c r="T25" s="521"/>
      <c r="U25" s="521"/>
      <c r="V25" s="563"/>
      <c r="W25" s="622"/>
      <c r="X25" s="610"/>
      <c r="Y25" s="611"/>
      <c r="Z25" s="519" t="s">
        <v>172</v>
      </c>
      <c r="AA25" s="499"/>
      <c r="AB25" s="499"/>
      <c r="AC25" s="499"/>
      <c r="AD25" s="499"/>
      <c r="AE25" s="499"/>
      <c r="AF25" s="499"/>
      <c r="AG25" s="500"/>
      <c r="AH25" s="520" t="s">
        <v>130</v>
      </c>
      <c r="AI25" s="521"/>
      <c r="AJ25" s="521"/>
      <c r="AK25" s="521"/>
      <c r="AL25" s="563"/>
      <c r="AM25" s="520" t="s">
        <v>130</v>
      </c>
      <c r="AN25" s="521"/>
      <c r="AO25" s="521"/>
      <c r="AP25" s="521"/>
      <c r="AQ25" s="521"/>
      <c r="AR25" s="563"/>
      <c r="AS25" s="520" t="s">
        <v>130</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22720</v>
      </c>
      <c r="BO25" s="433"/>
      <c r="BP25" s="433"/>
      <c r="BQ25" s="433"/>
      <c r="BR25" s="433"/>
      <c r="BS25" s="433"/>
      <c r="BT25" s="433"/>
      <c r="BU25" s="434"/>
      <c r="BV25" s="432">
        <v>50573</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174</v>
      </c>
      <c r="F26" s="499"/>
      <c r="G26" s="499"/>
      <c r="H26" s="499"/>
      <c r="I26" s="499"/>
      <c r="J26" s="499"/>
      <c r="K26" s="500"/>
      <c r="L26" s="520" t="s">
        <v>130</v>
      </c>
      <c r="M26" s="521"/>
      <c r="N26" s="521"/>
      <c r="O26" s="521"/>
      <c r="P26" s="563"/>
      <c r="Q26" s="520" t="s">
        <v>130</v>
      </c>
      <c r="R26" s="521"/>
      <c r="S26" s="521"/>
      <c r="T26" s="521"/>
      <c r="U26" s="521"/>
      <c r="V26" s="563"/>
      <c r="W26" s="622"/>
      <c r="X26" s="610"/>
      <c r="Y26" s="611"/>
      <c r="Z26" s="519" t="s">
        <v>175</v>
      </c>
      <c r="AA26" s="632"/>
      <c r="AB26" s="632"/>
      <c r="AC26" s="632"/>
      <c r="AD26" s="632"/>
      <c r="AE26" s="632"/>
      <c r="AF26" s="632"/>
      <c r="AG26" s="633"/>
      <c r="AH26" s="520" t="s">
        <v>130</v>
      </c>
      <c r="AI26" s="521"/>
      <c r="AJ26" s="521"/>
      <c r="AK26" s="521"/>
      <c r="AL26" s="563"/>
      <c r="AM26" s="520" t="s">
        <v>130</v>
      </c>
      <c r="AN26" s="521"/>
      <c r="AO26" s="521"/>
      <c r="AP26" s="521"/>
      <c r="AQ26" s="521"/>
      <c r="AR26" s="563"/>
      <c r="AS26" s="520" t="s">
        <v>130</v>
      </c>
      <c r="AT26" s="521"/>
      <c r="AU26" s="521"/>
      <c r="AV26" s="521"/>
      <c r="AW26" s="521"/>
      <c r="AX26" s="522"/>
      <c r="AY26" s="472" t="s">
        <v>176</v>
      </c>
      <c r="AZ26" s="473"/>
      <c r="BA26" s="473"/>
      <c r="BB26" s="473"/>
      <c r="BC26" s="473"/>
      <c r="BD26" s="473"/>
      <c r="BE26" s="473"/>
      <c r="BF26" s="473"/>
      <c r="BG26" s="473"/>
      <c r="BH26" s="473"/>
      <c r="BI26" s="473"/>
      <c r="BJ26" s="473"/>
      <c r="BK26" s="473"/>
      <c r="BL26" s="473"/>
      <c r="BM26" s="474"/>
      <c r="BN26" s="469" t="s">
        <v>130</v>
      </c>
      <c r="BO26" s="470"/>
      <c r="BP26" s="470"/>
      <c r="BQ26" s="470"/>
      <c r="BR26" s="470"/>
      <c r="BS26" s="470"/>
      <c r="BT26" s="470"/>
      <c r="BU26" s="471"/>
      <c r="BV26" s="469" t="s">
        <v>130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177</v>
      </c>
      <c r="F27" s="499"/>
      <c r="G27" s="499"/>
      <c r="H27" s="499"/>
      <c r="I27" s="499"/>
      <c r="J27" s="499"/>
      <c r="K27" s="500"/>
      <c r="L27" s="520">
        <v>1</v>
      </c>
      <c r="M27" s="521"/>
      <c r="N27" s="521"/>
      <c r="O27" s="521"/>
      <c r="P27" s="563"/>
      <c r="Q27" s="520">
        <v>3000</v>
      </c>
      <c r="R27" s="521"/>
      <c r="S27" s="521"/>
      <c r="T27" s="521"/>
      <c r="U27" s="521"/>
      <c r="V27" s="563"/>
      <c r="W27" s="622"/>
      <c r="X27" s="610"/>
      <c r="Y27" s="611"/>
      <c r="Z27" s="519" t="s">
        <v>178</v>
      </c>
      <c r="AA27" s="499"/>
      <c r="AB27" s="499"/>
      <c r="AC27" s="499"/>
      <c r="AD27" s="499"/>
      <c r="AE27" s="499"/>
      <c r="AF27" s="499"/>
      <c r="AG27" s="500"/>
      <c r="AH27" s="520" t="s">
        <v>130</v>
      </c>
      <c r="AI27" s="521"/>
      <c r="AJ27" s="521"/>
      <c r="AK27" s="521"/>
      <c r="AL27" s="563"/>
      <c r="AM27" s="520" t="s">
        <v>179</v>
      </c>
      <c r="AN27" s="521"/>
      <c r="AO27" s="521"/>
      <c r="AP27" s="521"/>
      <c r="AQ27" s="521"/>
      <c r="AR27" s="563"/>
      <c r="AS27" s="520" t="s">
        <v>130</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t="s">
        <v>130</v>
      </c>
      <c r="BO27" s="646"/>
      <c r="BP27" s="646"/>
      <c r="BQ27" s="646"/>
      <c r="BR27" s="646"/>
      <c r="BS27" s="646"/>
      <c r="BT27" s="646"/>
      <c r="BU27" s="647"/>
      <c r="BV27" s="645" t="s">
        <v>130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181</v>
      </c>
      <c r="F28" s="499"/>
      <c r="G28" s="499"/>
      <c r="H28" s="499"/>
      <c r="I28" s="499"/>
      <c r="J28" s="499"/>
      <c r="K28" s="500"/>
      <c r="L28" s="520">
        <v>1</v>
      </c>
      <c r="M28" s="521"/>
      <c r="N28" s="521"/>
      <c r="O28" s="521"/>
      <c r="P28" s="563"/>
      <c r="Q28" s="520">
        <v>2600</v>
      </c>
      <c r="R28" s="521"/>
      <c r="S28" s="521"/>
      <c r="T28" s="521"/>
      <c r="U28" s="521"/>
      <c r="V28" s="563"/>
      <c r="W28" s="622"/>
      <c r="X28" s="610"/>
      <c r="Y28" s="611"/>
      <c r="Z28" s="519" t="s">
        <v>182</v>
      </c>
      <c r="AA28" s="499"/>
      <c r="AB28" s="499"/>
      <c r="AC28" s="499"/>
      <c r="AD28" s="499"/>
      <c r="AE28" s="499"/>
      <c r="AF28" s="499"/>
      <c r="AG28" s="500"/>
      <c r="AH28" s="520" t="s">
        <v>130</v>
      </c>
      <c r="AI28" s="521"/>
      <c r="AJ28" s="521"/>
      <c r="AK28" s="521"/>
      <c r="AL28" s="563"/>
      <c r="AM28" s="520" t="s">
        <v>130</v>
      </c>
      <c r="AN28" s="521"/>
      <c r="AO28" s="521"/>
      <c r="AP28" s="521"/>
      <c r="AQ28" s="521"/>
      <c r="AR28" s="563"/>
      <c r="AS28" s="520" t="s">
        <v>130</v>
      </c>
      <c r="AT28" s="521"/>
      <c r="AU28" s="521"/>
      <c r="AV28" s="521"/>
      <c r="AW28" s="521"/>
      <c r="AX28" s="522"/>
      <c r="AY28" s="648" t="s">
        <v>183</v>
      </c>
      <c r="AZ28" s="649"/>
      <c r="BA28" s="649"/>
      <c r="BB28" s="650"/>
      <c r="BC28" s="429" t="s">
        <v>48</v>
      </c>
      <c r="BD28" s="430"/>
      <c r="BE28" s="430"/>
      <c r="BF28" s="430"/>
      <c r="BG28" s="430"/>
      <c r="BH28" s="430"/>
      <c r="BI28" s="430"/>
      <c r="BJ28" s="430"/>
      <c r="BK28" s="430"/>
      <c r="BL28" s="430"/>
      <c r="BM28" s="431"/>
      <c r="BN28" s="432">
        <v>606418</v>
      </c>
      <c r="BO28" s="433"/>
      <c r="BP28" s="433"/>
      <c r="BQ28" s="433"/>
      <c r="BR28" s="433"/>
      <c r="BS28" s="433"/>
      <c r="BT28" s="433"/>
      <c r="BU28" s="434"/>
      <c r="BV28" s="432">
        <v>693188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184</v>
      </c>
      <c r="F29" s="499"/>
      <c r="G29" s="499"/>
      <c r="H29" s="499"/>
      <c r="I29" s="499"/>
      <c r="J29" s="499"/>
      <c r="K29" s="500"/>
      <c r="L29" s="520">
        <v>8</v>
      </c>
      <c r="M29" s="521"/>
      <c r="N29" s="521"/>
      <c r="O29" s="521"/>
      <c r="P29" s="563"/>
      <c r="Q29" s="520">
        <v>2400</v>
      </c>
      <c r="R29" s="521"/>
      <c r="S29" s="521"/>
      <c r="T29" s="521"/>
      <c r="U29" s="521"/>
      <c r="V29" s="563"/>
      <c r="W29" s="623"/>
      <c r="X29" s="624"/>
      <c r="Y29" s="625"/>
      <c r="Z29" s="519" t="s">
        <v>185</v>
      </c>
      <c r="AA29" s="499"/>
      <c r="AB29" s="499"/>
      <c r="AC29" s="499"/>
      <c r="AD29" s="499"/>
      <c r="AE29" s="499"/>
      <c r="AF29" s="499"/>
      <c r="AG29" s="500"/>
      <c r="AH29" s="520">
        <v>111</v>
      </c>
      <c r="AI29" s="521"/>
      <c r="AJ29" s="521"/>
      <c r="AK29" s="521"/>
      <c r="AL29" s="563"/>
      <c r="AM29" s="520">
        <v>331113</v>
      </c>
      <c r="AN29" s="521"/>
      <c r="AO29" s="521"/>
      <c r="AP29" s="521"/>
      <c r="AQ29" s="521"/>
      <c r="AR29" s="563"/>
      <c r="AS29" s="520">
        <v>2983</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11129</v>
      </c>
      <c r="BO29" s="470"/>
      <c r="BP29" s="470"/>
      <c r="BQ29" s="470"/>
      <c r="BR29" s="470"/>
      <c r="BS29" s="470"/>
      <c r="BT29" s="470"/>
      <c r="BU29" s="471"/>
      <c r="BV29" s="469">
        <v>11128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656233</v>
      </c>
      <c r="BO30" s="646"/>
      <c r="BP30" s="646"/>
      <c r="BQ30" s="646"/>
      <c r="BR30" s="646"/>
      <c r="BS30" s="646"/>
      <c r="BT30" s="646"/>
      <c r="BU30" s="647"/>
      <c r="BV30" s="645">
        <v>585287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194</v>
      </c>
      <c r="V33" s="493"/>
      <c r="W33" s="458" t="s">
        <v>195</v>
      </c>
      <c r="X33" s="458"/>
      <c r="Y33" s="458"/>
      <c r="Z33" s="458"/>
      <c r="AA33" s="458"/>
      <c r="AB33" s="458"/>
      <c r="AC33" s="458"/>
      <c r="AD33" s="458"/>
      <c r="AE33" s="458"/>
      <c r="AF33" s="458"/>
      <c r="AG33" s="458"/>
      <c r="AH33" s="458"/>
      <c r="AI33" s="458"/>
      <c r="AJ33" s="458"/>
      <c r="AK33" s="458"/>
      <c r="AL33" s="216"/>
      <c r="AM33" s="493" t="s">
        <v>194</v>
      </c>
      <c r="AN33" s="493"/>
      <c r="AO33" s="458" t="s">
        <v>195</v>
      </c>
      <c r="AP33" s="458"/>
      <c r="AQ33" s="458"/>
      <c r="AR33" s="458"/>
      <c r="AS33" s="458"/>
      <c r="AT33" s="458"/>
      <c r="AU33" s="458"/>
      <c r="AV33" s="458"/>
      <c r="AW33" s="458"/>
      <c r="AX33" s="458"/>
      <c r="AY33" s="458"/>
      <c r="AZ33" s="458"/>
      <c r="BA33" s="458"/>
      <c r="BB33" s="458"/>
      <c r="BC33" s="458"/>
      <c r="BD33" s="217"/>
      <c r="BE33" s="458" t="s">
        <v>196</v>
      </c>
      <c r="BF33" s="458"/>
      <c r="BG33" s="458" t="s">
        <v>197</v>
      </c>
      <c r="BH33" s="458"/>
      <c r="BI33" s="458"/>
      <c r="BJ33" s="458"/>
      <c r="BK33" s="458"/>
      <c r="BL33" s="458"/>
      <c r="BM33" s="458"/>
      <c r="BN33" s="458"/>
      <c r="BO33" s="458"/>
      <c r="BP33" s="458"/>
      <c r="BQ33" s="458"/>
      <c r="BR33" s="458"/>
      <c r="BS33" s="458"/>
      <c r="BT33" s="458"/>
      <c r="BU33" s="458"/>
      <c r="BV33" s="217"/>
      <c r="BW33" s="493" t="s">
        <v>196</v>
      </c>
      <c r="BX33" s="493"/>
      <c r="BY33" s="458" t="s">
        <v>198</v>
      </c>
      <c r="BZ33" s="458"/>
      <c r="CA33" s="458"/>
      <c r="CB33" s="458"/>
      <c r="CC33" s="458"/>
      <c r="CD33" s="458"/>
      <c r="CE33" s="458"/>
      <c r="CF33" s="458"/>
      <c r="CG33" s="458"/>
      <c r="CH33" s="458"/>
      <c r="CI33" s="458"/>
      <c r="CJ33" s="458"/>
      <c r="CK33" s="458"/>
      <c r="CL33" s="458"/>
      <c r="CM33" s="458"/>
      <c r="CN33" s="216"/>
      <c r="CO33" s="493" t="s">
        <v>194</v>
      </c>
      <c r="CP33" s="493"/>
      <c r="CQ33" s="458" t="s">
        <v>199</v>
      </c>
      <c r="CR33" s="458"/>
      <c r="CS33" s="458"/>
      <c r="CT33" s="458"/>
      <c r="CU33" s="458"/>
      <c r="CV33" s="458"/>
      <c r="CW33" s="458"/>
      <c r="CX33" s="458"/>
      <c r="CY33" s="458"/>
      <c r="CZ33" s="458"/>
      <c r="DA33" s="458"/>
      <c r="DB33" s="458"/>
      <c r="DC33" s="458"/>
      <c r="DD33" s="458"/>
      <c r="DE33" s="458"/>
      <c r="DF33" s="216"/>
      <c r="DG33" s="657" t="s">
        <v>200</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岐阜羽島衛生施設組合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木曽川右岸地帯水防事務組合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岐阜県市町村会館組合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岐阜県市町村職員退職手当組合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岐阜地域児童発達支援センター組合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羽島郡広域連合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岐阜県後期高齢者医療広域連合（一般会計分）</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14</v>
      </c>
      <c r="BX41" s="658"/>
      <c r="BY41" s="659" t="str">
        <f>IF('各会計、関係団体の財政状況及び健全化判断比率'!B75="","",'各会計、関係団体の財政状況及び健全化判断比率'!B75)</f>
        <v>岐阜県後期高齢者医療広域連合（特別会計分）</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15</v>
      </c>
      <c r="BX42" s="658"/>
      <c r="BY42" s="659" t="str">
        <f>IF('各会計、関係団体の財政状況及び健全化判断比率'!B76="","",'各会計、関係団体の財政状況及び健全化判断比率'!B76)</f>
        <v>岐阜県地方競馬組合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3WO5HSgq28k+zGn9cqwoYzdkX6yayLoHJW7X0fNrynpPgZlAZ1t3K3sJbXx/YuXnl8Ld/4f0sDTXDlRCAGFsGQ==" saltValue="jamk0WxcGX0oGv3tese1a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50" t="s">
        <v>570</v>
      </c>
      <c r="D34" s="1250"/>
      <c r="E34" s="1251"/>
      <c r="F34" s="32">
        <v>9.6199999999999992</v>
      </c>
      <c r="G34" s="33">
        <v>9.23</v>
      </c>
      <c r="H34" s="33">
        <v>3.86</v>
      </c>
      <c r="I34" s="33">
        <v>16.78</v>
      </c>
      <c r="J34" s="34">
        <v>10</v>
      </c>
      <c r="K34" s="22"/>
      <c r="L34" s="22"/>
      <c r="M34" s="22"/>
      <c r="N34" s="22"/>
      <c r="O34" s="22"/>
      <c r="P34" s="22"/>
    </row>
    <row r="35" spans="1:16" ht="39" customHeight="1" x14ac:dyDescent="0.15">
      <c r="A35" s="22"/>
      <c r="B35" s="35"/>
      <c r="C35" s="1244" t="s">
        <v>571</v>
      </c>
      <c r="D35" s="1245"/>
      <c r="E35" s="1246"/>
      <c r="F35" s="36">
        <v>7.86</v>
      </c>
      <c r="G35" s="37">
        <v>8.35</v>
      </c>
      <c r="H35" s="37">
        <v>10</v>
      </c>
      <c r="I35" s="37">
        <v>7.31</v>
      </c>
      <c r="J35" s="38">
        <v>8.77</v>
      </c>
      <c r="K35" s="22"/>
      <c r="L35" s="22"/>
      <c r="M35" s="22"/>
      <c r="N35" s="22"/>
      <c r="O35" s="22"/>
      <c r="P35" s="22"/>
    </row>
    <row r="36" spans="1:16" ht="39" customHeight="1" x14ac:dyDescent="0.15">
      <c r="A36" s="22"/>
      <c r="B36" s="35"/>
      <c r="C36" s="1244" t="s">
        <v>572</v>
      </c>
      <c r="D36" s="1245"/>
      <c r="E36" s="1246"/>
      <c r="F36" s="36">
        <v>1.61</v>
      </c>
      <c r="G36" s="37">
        <v>1.32</v>
      </c>
      <c r="H36" s="37">
        <v>1.54</v>
      </c>
      <c r="I36" s="37">
        <v>1.8</v>
      </c>
      <c r="J36" s="38">
        <v>1.71</v>
      </c>
      <c r="K36" s="22"/>
      <c r="L36" s="22"/>
      <c r="M36" s="22"/>
      <c r="N36" s="22"/>
      <c r="O36" s="22"/>
      <c r="P36" s="22"/>
    </row>
    <row r="37" spans="1:16" ht="39" customHeight="1" x14ac:dyDescent="0.15">
      <c r="A37" s="22"/>
      <c r="B37" s="35"/>
      <c r="C37" s="1244" t="s">
        <v>573</v>
      </c>
      <c r="D37" s="1245"/>
      <c r="E37" s="1246"/>
      <c r="F37" s="36" t="s">
        <v>520</v>
      </c>
      <c r="G37" s="37" t="s">
        <v>520</v>
      </c>
      <c r="H37" s="37" t="s">
        <v>520</v>
      </c>
      <c r="I37" s="37">
        <v>0.39</v>
      </c>
      <c r="J37" s="38">
        <v>1.5</v>
      </c>
      <c r="K37" s="22"/>
      <c r="L37" s="22"/>
      <c r="M37" s="22"/>
      <c r="N37" s="22"/>
      <c r="O37" s="22"/>
      <c r="P37" s="22"/>
    </row>
    <row r="38" spans="1:16" ht="39" customHeight="1" x14ac:dyDescent="0.15">
      <c r="A38" s="22"/>
      <c r="B38" s="35"/>
      <c r="C38" s="1244" t="s">
        <v>574</v>
      </c>
      <c r="D38" s="1245"/>
      <c r="E38" s="1246"/>
      <c r="F38" s="36">
        <v>2.4300000000000002</v>
      </c>
      <c r="G38" s="37">
        <v>5.75</v>
      </c>
      <c r="H38" s="37">
        <v>2.1800000000000002</v>
      </c>
      <c r="I38" s="37">
        <v>0.77</v>
      </c>
      <c r="J38" s="38">
        <v>0.75</v>
      </c>
      <c r="K38" s="22"/>
      <c r="L38" s="22"/>
      <c r="M38" s="22"/>
      <c r="N38" s="22"/>
      <c r="O38" s="22"/>
      <c r="P38" s="22"/>
    </row>
    <row r="39" spans="1:16" ht="39" customHeight="1" x14ac:dyDescent="0.15">
      <c r="A39" s="22"/>
      <c r="B39" s="35"/>
      <c r="C39" s="1244" t="s">
        <v>575</v>
      </c>
      <c r="D39" s="1245"/>
      <c r="E39" s="1246"/>
      <c r="F39" s="36">
        <v>0.01</v>
      </c>
      <c r="G39" s="37">
        <v>0.01</v>
      </c>
      <c r="H39" s="37">
        <v>0</v>
      </c>
      <c r="I39" s="37">
        <v>0.08</v>
      </c>
      <c r="J39" s="38">
        <v>0.13</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576</v>
      </c>
      <c r="D42" s="1245"/>
      <c r="E42" s="1246"/>
      <c r="F42" s="36" t="s">
        <v>520</v>
      </c>
      <c r="G42" s="37" t="s">
        <v>520</v>
      </c>
      <c r="H42" s="37" t="s">
        <v>520</v>
      </c>
      <c r="I42" s="37" t="s">
        <v>520</v>
      </c>
      <c r="J42" s="38" t="s">
        <v>520</v>
      </c>
      <c r="K42" s="22"/>
      <c r="L42" s="22"/>
      <c r="M42" s="22"/>
      <c r="N42" s="22"/>
      <c r="O42" s="22"/>
      <c r="P42" s="22"/>
    </row>
    <row r="43" spans="1:16" ht="39" customHeight="1" thickBot="1" x14ac:dyDescent="0.2">
      <c r="A43" s="22"/>
      <c r="B43" s="40"/>
      <c r="C43" s="1247" t="s">
        <v>577</v>
      </c>
      <c r="D43" s="1248"/>
      <c r="E43" s="1249"/>
      <c r="F43" s="41">
        <v>0.57999999999999996</v>
      </c>
      <c r="G43" s="42">
        <v>0.33</v>
      </c>
      <c r="H43" s="42">
        <v>0.59</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rsX5ZYv6FtltxJXSl1eECoJv9ZqjwI5aBvHXz5zX6DUmmOrYGsEHzlOXl5m2qaBt0ZigVD0znnezotsVg9mHQ==" saltValue="Um+9sLDcV6v1RX+PgG9w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501</v>
      </c>
      <c r="L45" s="60">
        <v>525</v>
      </c>
      <c r="M45" s="60">
        <v>546</v>
      </c>
      <c r="N45" s="60">
        <v>531</v>
      </c>
      <c r="O45" s="61">
        <v>537</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520</v>
      </c>
      <c r="L46" s="64" t="s">
        <v>520</v>
      </c>
      <c r="M46" s="64" t="s">
        <v>520</v>
      </c>
      <c r="N46" s="64" t="s">
        <v>520</v>
      </c>
      <c r="O46" s="65" t="s">
        <v>520</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520</v>
      </c>
      <c r="L47" s="64" t="s">
        <v>520</v>
      </c>
      <c r="M47" s="64" t="s">
        <v>520</v>
      </c>
      <c r="N47" s="64" t="s">
        <v>520</v>
      </c>
      <c r="O47" s="65" t="s">
        <v>520</v>
      </c>
      <c r="P47" s="48"/>
      <c r="Q47" s="48"/>
      <c r="R47" s="48"/>
      <c r="S47" s="48"/>
      <c r="T47" s="48"/>
      <c r="U47" s="48"/>
    </row>
    <row r="48" spans="1:21" ht="30.75" customHeight="1" x14ac:dyDescent="0.15">
      <c r="A48" s="48"/>
      <c r="B48" s="1254"/>
      <c r="C48" s="1255"/>
      <c r="D48" s="62"/>
      <c r="E48" s="1260" t="s">
        <v>15</v>
      </c>
      <c r="F48" s="1260"/>
      <c r="G48" s="1260"/>
      <c r="H48" s="1260"/>
      <c r="I48" s="1260"/>
      <c r="J48" s="1261"/>
      <c r="K48" s="63">
        <v>298</v>
      </c>
      <c r="L48" s="64">
        <v>301</v>
      </c>
      <c r="M48" s="64">
        <v>294</v>
      </c>
      <c r="N48" s="64">
        <v>269</v>
      </c>
      <c r="O48" s="65">
        <v>235</v>
      </c>
      <c r="P48" s="48"/>
      <c r="Q48" s="48"/>
      <c r="R48" s="48"/>
      <c r="S48" s="48"/>
      <c r="T48" s="48"/>
      <c r="U48" s="48"/>
    </row>
    <row r="49" spans="1:21" ht="30.75" customHeight="1" x14ac:dyDescent="0.15">
      <c r="A49" s="48"/>
      <c r="B49" s="1254"/>
      <c r="C49" s="1255"/>
      <c r="D49" s="62"/>
      <c r="E49" s="1260" t="s">
        <v>16</v>
      </c>
      <c r="F49" s="1260"/>
      <c r="G49" s="1260"/>
      <c r="H49" s="1260"/>
      <c r="I49" s="1260"/>
      <c r="J49" s="1261"/>
      <c r="K49" s="63">
        <v>25</v>
      </c>
      <c r="L49" s="64">
        <v>24</v>
      </c>
      <c r="M49" s="64">
        <v>28</v>
      </c>
      <c r="N49" s="64">
        <v>26</v>
      </c>
      <c r="O49" s="65">
        <v>33</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520</v>
      </c>
      <c r="L50" s="64" t="s">
        <v>520</v>
      </c>
      <c r="M50" s="64" t="s">
        <v>520</v>
      </c>
      <c r="N50" s="64" t="s">
        <v>520</v>
      </c>
      <c r="O50" s="65" t="s">
        <v>520</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520</v>
      </c>
      <c r="L51" s="64" t="s">
        <v>520</v>
      </c>
      <c r="M51" s="64" t="s">
        <v>520</v>
      </c>
      <c r="N51" s="64" t="s">
        <v>520</v>
      </c>
      <c r="O51" s="65" t="s">
        <v>520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568</v>
      </c>
      <c r="L52" s="64">
        <v>591</v>
      </c>
      <c r="M52" s="64">
        <v>596</v>
      </c>
      <c r="N52" s="64">
        <v>577</v>
      </c>
      <c r="O52" s="65">
        <v>587</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256</v>
      </c>
      <c r="L53" s="69">
        <v>259</v>
      </c>
      <c r="M53" s="69">
        <v>272</v>
      </c>
      <c r="N53" s="69">
        <v>249</v>
      </c>
      <c r="O53" s="70">
        <v>218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603</v>
      </c>
      <c r="L57" s="84" t="s">
        <v>603</v>
      </c>
      <c r="M57" s="84" t="s">
        <v>603</v>
      </c>
      <c r="N57" s="84" t="s">
        <v>603</v>
      </c>
      <c r="O57" s="85" t="s">
        <v>603</v>
      </c>
    </row>
    <row r="58" spans="1:21" ht="31.5" customHeight="1" thickBot="1" x14ac:dyDescent="0.2">
      <c r="B58" s="1270"/>
      <c r="C58" s="1271"/>
      <c r="D58" s="1275" t="s">
        <v>27</v>
      </c>
      <c r="E58" s="1276"/>
      <c r="F58" s="1276"/>
      <c r="G58" s="1276"/>
      <c r="H58" s="1276"/>
      <c r="I58" s="1276"/>
      <c r="J58" s="1277"/>
      <c r="K58" s="86" t="s">
        <v>603</v>
      </c>
      <c r="L58" s="87" t="s">
        <v>603</v>
      </c>
      <c r="M58" s="87" t="s">
        <v>603</v>
      </c>
      <c r="N58" s="87" t="s">
        <v>603</v>
      </c>
      <c r="O58" s="88" t="s">
        <v>603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53ivcS/WjGk9isooLmyU2iahax7ucmFM5FF9H18AZKjaE59tVPywO5Sn2u2MQQhH6upfKRvDX5ei6YKFJLHHg==" saltValue="ygj6mIcB0dQbTCIu0/WKp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78" t="s">
        <v>30</v>
      </c>
      <c r="C41" s="1279"/>
      <c r="D41" s="102"/>
      <c r="E41" s="1284" t="s">
        <v>31</v>
      </c>
      <c r="F41" s="1284"/>
      <c r="G41" s="1284"/>
      <c r="H41" s="1285"/>
      <c r="I41" s="103">
        <v>6657</v>
      </c>
      <c r="J41" s="104">
        <v>7079</v>
      </c>
      <c r="K41" s="104">
        <v>7056</v>
      </c>
      <c r="L41" s="104">
        <v>6946</v>
      </c>
      <c r="M41" s="105">
        <v>6775</v>
      </c>
    </row>
    <row r="42" spans="2:13" ht="27.75" customHeight="1" x14ac:dyDescent="0.15">
      <c r="B42" s="1280"/>
      <c r="C42" s="1281"/>
      <c r="D42" s="106"/>
      <c r="E42" s="1286" t="s">
        <v>32</v>
      </c>
      <c r="F42" s="1286"/>
      <c r="G42" s="1286"/>
      <c r="H42" s="1287"/>
      <c r="I42" s="107">
        <v>108</v>
      </c>
      <c r="J42" s="108" t="s">
        <v>520</v>
      </c>
      <c r="K42" s="108" t="s">
        <v>520</v>
      </c>
      <c r="L42" s="108" t="s">
        <v>520</v>
      </c>
      <c r="M42" s="109" t="s">
        <v>520</v>
      </c>
    </row>
    <row r="43" spans="2:13" ht="27.75" customHeight="1" x14ac:dyDescent="0.15">
      <c r="B43" s="1280"/>
      <c r="C43" s="1281"/>
      <c r="D43" s="106"/>
      <c r="E43" s="1286" t="s">
        <v>33</v>
      </c>
      <c r="F43" s="1286"/>
      <c r="G43" s="1286"/>
      <c r="H43" s="1287"/>
      <c r="I43" s="107">
        <v>4814</v>
      </c>
      <c r="J43" s="108">
        <v>4577</v>
      </c>
      <c r="K43" s="108">
        <v>4195</v>
      </c>
      <c r="L43" s="108">
        <v>4170</v>
      </c>
      <c r="M43" s="109">
        <v>3499</v>
      </c>
    </row>
    <row r="44" spans="2:13" ht="27.75" customHeight="1" x14ac:dyDescent="0.15">
      <c r="B44" s="1280"/>
      <c r="C44" s="1281"/>
      <c r="D44" s="106"/>
      <c r="E44" s="1286" t="s">
        <v>34</v>
      </c>
      <c r="F44" s="1286"/>
      <c r="G44" s="1286"/>
      <c r="H44" s="1287"/>
      <c r="I44" s="107">
        <v>150</v>
      </c>
      <c r="J44" s="108">
        <v>138</v>
      </c>
      <c r="K44" s="108">
        <v>134</v>
      </c>
      <c r="L44" s="108">
        <v>205</v>
      </c>
      <c r="M44" s="109">
        <v>417</v>
      </c>
    </row>
    <row r="45" spans="2:13" ht="27.75" customHeight="1" x14ac:dyDescent="0.15">
      <c r="B45" s="1280"/>
      <c r="C45" s="1281"/>
      <c r="D45" s="106"/>
      <c r="E45" s="1286" t="s">
        <v>35</v>
      </c>
      <c r="F45" s="1286"/>
      <c r="G45" s="1286"/>
      <c r="H45" s="1287"/>
      <c r="I45" s="107">
        <v>1213</v>
      </c>
      <c r="J45" s="108">
        <v>1202</v>
      </c>
      <c r="K45" s="108">
        <v>1171</v>
      </c>
      <c r="L45" s="108">
        <v>1156</v>
      </c>
      <c r="M45" s="109">
        <v>1147</v>
      </c>
    </row>
    <row r="46" spans="2:13" ht="27.75" customHeight="1" x14ac:dyDescent="0.15">
      <c r="B46" s="1280"/>
      <c r="C46" s="1281"/>
      <c r="D46" s="110"/>
      <c r="E46" s="1286" t="s">
        <v>36</v>
      </c>
      <c r="F46" s="1286"/>
      <c r="G46" s="1286"/>
      <c r="H46" s="1287"/>
      <c r="I46" s="107" t="s">
        <v>520</v>
      </c>
      <c r="J46" s="108" t="s">
        <v>520</v>
      </c>
      <c r="K46" s="108" t="s">
        <v>520</v>
      </c>
      <c r="L46" s="108" t="s">
        <v>520</v>
      </c>
      <c r="M46" s="109" t="s">
        <v>520</v>
      </c>
    </row>
    <row r="47" spans="2:13" ht="27.75" customHeight="1" x14ac:dyDescent="0.15">
      <c r="B47" s="1280"/>
      <c r="C47" s="1281"/>
      <c r="D47" s="111"/>
      <c r="E47" s="1288" t="s">
        <v>37</v>
      </c>
      <c r="F47" s="1289"/>
      <c r="G47" s="1289"/>
      <c r="H47" s="1290"/>
      <c r="I47" s="107" t="s">
        <v>520</v>
      </c>
      <c r="J47" s="108" t="s">
        <v>520</v>
      </c>
      <c r="K47" s="108" t="s">
        <v>520</v>
      </c>
      <c r="L47" s="108" t="s">
        <v>520</v>
      </c>
      <c r="M47" s="109" t="s">
        <v>520</v>
      </c>
    </row>
    <row r="48" spans="2:13" ht="27.75" customHeight="1" x14ac:dyDescent="0.15">
      <c r="B48" s="1280"/>
      <c r="C48" s="1281"/>
      <c r="D48" s="106"/>
      <c r="E48" s="1286" t="s">
        <v>38</v>
      </c>
      <c r="F48" s="1286"/>
      <c r="G48" s="1286"/>
      <c r="H48" s="1287"/>
      <c r="I48" s="107" t="s">
        <v>520</v>
      </c>
      <c r="J48" s="108" t="s">
        <v>520</v>
      </c>
      <c r="K48" s="108" t="s">
        <v>520</v>
      </c>
      <c r="L48" s="108" t="s">
        <v>520</v>
      </c>
      <c r="M48" s="109" t="s">
        <v>520</v>
      </c>
    </row>
    <row r="49" spans="2:13" ht="27.75" customHeight="1" x14ac:dyDescent="0.15">
      <c r="B49" s="1282"/>
      <c r="C49" s="1283"/>
      <c r="D49" s="106"/>
      <c r="E49" s="1286" t="s">
        <v>39</v>
      </c>
      <c r="F49" s="1286"/>
      <c r="G49" s="1286"/>
      <c r="H49" s="1287"/>
      <c r="I49" s="107" t="s">
        <v>520</v>
      </c>
      <c r="J49" s="108" t="s">
        <v>520</v>
      </c>
      <c r="K49" s="108" t="s">
        <v>520</v>
      </c>
      <c r="L49" s="108" t="s">
        <v>520</v>
      </c>
      <c r="M49" s="109" t="s">
        <v>520</v>
      </c>
    </row>
    <row r="50" spans="2:13" ht="27.75" customHeight="1" x14ac:dyDescent="0.15">
      <c r="B50" s="1291" t="s">
        <v>40</v>
      </c>
      <c r="C50" s="1292"/>
      <c r="D50" s="112"/>
      <c r="E50" s="1286" t="s">
        <v>41</v>
      </c>
      <c r="F50" s="1286"/>
      <c r="G50" s="1286"/>
      <c r="H50" s="1287"/>
      <c r="I50" s="107">
        <v>1417</v>
      </c>
      <c r="J50" s="108">
        <v>1260</v>
      </c>
      <c r="K50" s="108">
        <v>1914</v>
      </c>
      <c r="L50" s="108">
        <v>1914</v>
      </c>
      <c r="M50" s="109">
        <v>1916</v>
      </c>
    </row>
    <row r="51" spans="2:13" ht="27.75" customHeight="1" x14ac:dyDescent="0.15">
      <c r="B51" s="1280"/>
      <c r="C51" s="1281"/>
      <c r="D51" s="106"/>
      <c r="E51" s="1286" t="s">
        <v>42</v>
      </c>
      <c r="F51" s="1286"/>
      <c r="G51" s="1286"/>
      <c r="H51" s="1287"/>
      <c r="I51" s="107">
        <v>100</v>
      </c>
      <c r="J51" s="108" t="s">
        <v>520</v>
      </c>
      <c r="K51" s="108" t="s">
        <v>520</v>
      </c>
      <c r="L51" s="108" t="s">
        <v>520</v>
      </c>
      <c r="M51" s="109" t="s">
        <v>520</v>
      </c>
    </row>
    <row r="52" spans="2:13" ht="27.75" customHeight="1" x14ac:dyDescent="0.15">
      <c r="B52" s="1282"/>
      <c r="C52" s="1283"/>
      <c r="D52" s="106"/>
      <c r="E52" s="1286" t="s">
        <v>43</v>
      </c>
      <c r="F52" s="1286"/>
      <c r="G52" s="1286"/>
      <c r="H52" s="1287"/>
      <c r="I52" s="107">
        <v>7608</v>
      </c>
      <c r="J52" s="108">
        <v>7524</v>
      </c>
      <c r="K52" s="108">
        <v>7364</v>
      </c>
      <c r="L52" s="108">
        <v>7257</v>
      </c>
      <c r="M52" s="109">
        <v>7079</v>
      </c>
    </row>
    <row r="53" spans="2:13" ht="27.75" customHeight="1" thickBot="1" x14ac:dyDescent="0.2">
      <c r="B53" s="1293" t="s">
        <v>44</v>
      </c>
      <c r="C53" s="1294"/>
      <c r="D53" s="113"/>
      <c r="E53" s="1295" t="s">
        <v>45</v>
      </c>
      <c r="F53" s="1295"/>
      <c r="G53" s="1295"/>
      <c r="H53" s="1296"/>
      <c r="I53" s="114">
        <v>3817</v>
      </c>
      <c r="J53" s="115">
        <v>4212</v>
      </c>
      <c r="K53" s="115">
        <v>3278</v>
      </c>
      <c r="L53" s="115">
        <v>3307</v>
      </c>
      <c r="M53" s="116">
        <v>2842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hS9elFfzSA0L7uclQrmUmc14khEC94e48Z7ZCSsrHPZwR35li12xRsRa0gQGOxymL/FoEUAr6DIEZdmhUJl4Zg==" saltValue="S1mVrAujOcfsNSmGe8LKt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5" t="s">
        <v>48</v>
      </c>
      <c r="D55" s="1305"/>
      <c r="E55" s="1306"/>
      <c r="F55" s="128">
        <v>656</v>
      </c>
      <c r="G55" s="128">
        <v>693</v>
      </c>
      <c r="H55" s="129">
        <v>606</v>
      </c>
    </row>
    <row r="56" spans="2:8" ht="52.5" customHeight="1" x14ac:dyDescent="0.15">
      <c r="B56" s="130"/>
      <c r="C56" s="1307" t="s">
        <v>49</v>
      </c>
      <c r="D56" s="1307"/>
      <c r="E56" s="1308"/>
      <c r="F56" s="131">
        <v>11</v>
      </c>
      <c r="G56" s="131">
        <v>11</v>
      </c>
      <c r="H56" s="132">
        <v>11</v>
      </c>
    </row>
    <row r="57" spans="2:8" ht="53.25" customHeight="1" x14ac:dyDescent="0.15">
      <c r="B57" s="130"/>
      <c r="C57" s="1309" t="s">
        <v>50</v>
      </c>
      <c r="D57" s="1309"/>
      <c r="E57" s="1310"/>
      <c r="F57" s="133">
        <v>586</v>
      </c>
      <c r="G57" s="133">
        <v>585</v>
      </c>
      <c r="H57" s="134">
        <v>656</v>
      </c>
    </row>
    <row r="58" spans="2:8" ht="45.75" customHeight="1" x14ac:dyDescent="0.15">
      <c r="B58" s="135"/>
      <c r="C58" s="1297" t="s">
        <v>594</v>
      </c>
      <c r="D58" s="1298"/>
      <c r="E58" s="1299"/>
      <c r="F58" s="136">
        <v>302</v>
      </c>
      <c r="G58" s="136">
        <v>302</v>
      </c>
      <c r="H58" s="137">
        <v>302</v>
      </c>
    </row>
    <row r="59" spans="2:8" ht="45.75" customHeight="1" x14ac:dyDescent="0.15">
      <c r="B59" s="135"/>
      <c r="C59" s="1297" t="s">
        <v>595</v>
      </c>
      <c r="D59" s="1298"/>
      <c r="E59" s="1299"/>
      <c r="F59" s="136">
        <v>74</v>
      </c>
      <c r="G59" s="136">
        <v>69</v>
      </c>
      <c r="H59" s="137">
        <v>130</v>
      </c>
    </row>
    <row r="60" spans="2:8" ht="45.75" customHeight="1" x14ac:dyDescent="0.15">
      <c r="B60" s="135"/>
      <c r="C60" s="1297" t="s">
        <v>597</v>
      </c>
      <c r="D60" s="1298"/>
      <c r="E60" s="1299"/>
      <c r="F60" s="136">
        <v>78</v>
      </c>
      <c r="G60" s="136">
        <v>78</v>
      </c>
      <c r="H60" s="137">
        <v>78</v>
      </c>
    </row>
    <row r="61" spans="2:8" ht="45.75" customHeight="1" x14ac:dyDescent="0.15">
      <c r="B61" s="135"/>
      <c r="C61" s="1297" t="s">
        <v>596</v>
      </c>
      <c r="D61" s="1298"/>
      <c r="E61" s="1299"/>
      <c r="F61" s="136">
        <v>41</v>
      </c>
      <c r="G61" s="136">
        <v>41</v>
      </c>
      <c r="H61" s="137">
        <v>41</v>
      </c>
    </row>
    <row r="62" spans="2:8" ht="45.75" customHeight="1" thickBot="1" x14ac:dyDescent="0.2">
      <c r="B62" s="138"/>
      <c r="C62" s="1300" t="s">
        <v>598</v>
      </c>
      <c r="D62" s="1301"/>
      <c r="E62" s="1302"/>
      <c r="F62" s="139">
        <v>16</v>
      </c>
      <c r="G62" s="139">
        <v>21</v>
      </c>
      <c r="H62" s="140">
        <v>31</v>
      </c>
    </row>
    <row r="63" spans="2:8" ht="52.5" customHeight="1" thickBot="1" x14ac:dyDescent="0.2">
      <c r="B63" s="141"/>
      <c r="C63" s="1303" t="s">
        <v>51</v>
      </c>
      <c r="D63" s="1303"/>
      <c r="E63" s="1304"/>
      <c r="F63" s="142">
        <v>1253</v>
      </c>
      <c r="G63" s="142">
        <v>1290</v>
      </c>
      <c r="H63" s="143">
        <v>1274</v>
      </c>
    </row>
    <row r="64" spans="2:8" ht="15" customHeight="1" x14ac:dyDescent="0.15"/>
  </sheetData>
  <sheetProtection algorithmName="SHA-512" hashValue="M0iwtogZkZ0H0E2OK+gYOjQ9P/4BevxWj6CtvklhPoliO0lSBfEcON+sMiiuoiydOXKWipZ1cYqZcnBRNjawsw==" saltValue="Aef+PnzNUQiNCpte0ED0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BL93" sqref="BL93"/>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615</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615</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614</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610</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2" t="s">
        <v>613</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ht="13.5" x14ac:dyDescent="0.15">
      <c r="B44" s="389"/>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ht="13.5" x14ac:dyDescent="0.15">
      <c r="B45" s="389"/>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ht="13.5" x14ac:dyDescent="0.15">
      <c r="B46" s="389"/>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ht="13.5" x14ac:dyDescent="0.15">
      <c r="B47" s="389"/>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608</v>
      </c>
    </row>
    <row r="50" spans="1:109" ht="13.5" x14ac:dyDescent="0.15">
      <c r="B50" s="389"/>
      <c r="G50" s="1321"/>
      <c r="H50" s="1321"/>
      <c r="I50" s="1321"/>
      <c r="J50" s="1321"/>
      <c r="K50" s="398"/>
      <c r="L50" s="398"/>
      <c r="M50" s="397"/>
      <c r="N50" s="397"/>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562</v>
      </c>
      <c r="BQ50" s="1325"/>
      <c r="BR50" s="1325"/>
      <c r="BS50" s="1325"/>
      <c r="BT50" s="1325"/>
      <c r="BU50" s="1325"/>
      <c r="BV50" s="1325"/>
      <c r="BW50" s="1325"/>
      <c r="BX50" s="1325" t="s">
        <v>563</v>
      </c>
      <c r="BY50" s="1325"/>
      <c r="BZ50" s="1325"/>
      <c r="CA50" s="1325"/>
      <c r="CB50" s="1325"/>
      <c r="CC50" s="1325"/>
      <c r="CD50" s="1325"/>
      <c r="CE50" s="1325"/>
      <c r="CF50" s="1325" t="s">
        <v>564</v>
      </c>
      <c r="CG50" s="1325"/>
      <c r="CH50" s="1325"/>
      <c r="CI50" s="1325"/>
      <c r="CJ50" s="1325"/>
      <c r="CK50" s="1325"/>
      <c r="CL50" s="1325"/>
      <c r="CM50" s="1325"/>
      <c r="CN50" s="1325" t="s">
        <v>565</v>
      </c>
      <c r="CO50" s="1325"/>
      <c r="CP50" s="1325"/>
      <c r="CQ50" s="1325"/>
      <c r="CR50" s="1325"/>
      <c r="CS50" s="1325"/>
      <c r="CT50" s="1325"/>
      <c r="CU50" s="1325"/>
      <c r="CV50" s="1325" t="s">
        <v>566</v>
      </c>
      <c r="CW50" s="1325"/>
      <c r="CX50" s="1325"/>
      <c r="CY50" s="1325"/>
      <c r="CZ50" s="1325"/>
      <c r="DA50" s="1325"/>
      <c r="DB50" s="1325"/>
      <c r="DC50" s="1325"/>
    </row>
    <row r="51" spans="1:109" ht="13.5" customHeight="1" x14ac:dyDescent="0.15">
      <c r="B51" s="389"/>
      <c r="G51" s="1330"/>
      <c r="H51" s="1330"/>
      <c r="I51" s="1328"/>
      <c r="J51" s="1328"/>
      <c r="K51" s="1327"/>
      <c r="L51" s="1327"/>
      <c r="M51" s="1327"/>
      <c r="N51" s="1327"/>
      <c r="AM51" s="396"/>
      <c r="AN51" s="1326" t="s">
        <v>607</v>
      </c>
      <c r="AO51" s="1326"/>
      <c r="AP51" s="1326"/>
      <c r="AQ51" s="1326"/>
      <c r="AR51" s="1326"/>
      <c r="AS51" s="1326"/>
      <c r="AT51" s="1326"/>
      <c r="AU51" s="1326"/>
      <c r="AV51" s="1326"/>
      <c r="AW51" s="1326"/>
      <c r="AX51" s="1326"/>
      <c r="AY51" s="1326"/>
      <c r="AZ51" s="1326"/>
      <c r="BA51" s="1326"/>
      <c r="BB51" s="1326" t="s">
        <v>605</v>
      </c>
      <c r="BC51" s="1326"/>
      <c r="BD51" s="1326"/>
      <c r="BE51" s="1326"/>
      <c r="BF51" s="1326"/>
      <c r="BG51" s="1326"/>
      <c r="BH51" s="1326"/>
      <c r="BI51" s="1326"/>
      <c r="BJ51" s="1326"/>
      <c r="BK51" s="1326"/>
      <c r="BL51" s="1326"/>
      <c r="BM51" s="1326"/>
      <c r="BN51" s="1326"/>
      <c r="BO51" s="1326"/>
      <c r="BP51" s="1311">
        <v>95.2</v>
      </c>
      <c r="BQ51" s="1311"/>
      <c r="BR51" s="1311"/>
      <c r="BS51" s="1311"/>
      <c r="BT51" s="1311"/>
      <c r="BU51" s="1311"/>
      <c r="BV51" s="1311"/>
      <c r="BW51" s="1311"/>
      <c r="BX51" s="1311">
        <v>105</v>
      </c>
      <c r="BY51" s="1311"/>
      <c r="BZ51" s="1311"/>
      <c r="CA51" s="1311"/>
      <c r="CB51" s="1311"/>
      <c r="CC51" s="1311"/>
      <c r="CD51" s="1311"/>
      <c r="CE51" s="1311"/>
      <c r="CF51" s="1311">
        <v>81</v>
      </c>
      <c r="CG51" s="1311"/>
      <c r="CH51" s="1311"/>
      <c r="CI51" s="1311"/>
      <c r="CJ51" s="1311"/>
      <c r="CK51" s="1311"/>
      <c r="CL51" s="1311"/>
      <c r="CM51" s="1311"/>
      <c r="CN51" s="1311">
        <v>81.5</v>
      </c>
      <c r="CO51" s="1311"/>
      <c r="CP51" s="1311"/>
      <c r="CQ51" s="1311"/>
      <c r="CR51" s="1311"/>
      <c r="CS51" s="1311"/>
      <c r="CT51" s="1311"/>
      <c r="CU51" s="1311"/>
      <c r="CV51" s="1311">
        <v>67.5</v>
      </c>
      <c r="CW51" s="1311"/>
      <c r="CX51" s="1311"/>
      <c r="CY51" s="1311"/>
      <c r="CZ51" s="1311"/>
      <c r="DA51" s="1311"/>
      <c r="DB51" s="1311"/>
      <c r="DC51" s="1311"/>
    </row>
    <row r="52" spans="1:109" ht="13.5" x14ac:dyDescent="0.15">
      <c r="B52" s="389"/>
      <c r="G52" s="1330"/>
      <c r="H52" s="1330"/>
      <c r="I52" s="1328"/>
      <c r="J52" s="1328"/>
      <c r="K52" s="1327"/>
      <c r="L52" s="1327"/>
      <c r="M52" s="1327"/>
      <c r="N52" s="1327"/>
      <c r="AM52" s="396"/>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30"/>
      <c r="H53" s="1330"/>
      <c r="I53" s="1321"/>
      <c r="J53" s="1321"/>
      <c r="K53" s="1327"/>
      <c r="L53" s="1327"/>
      <c r="M53" s="1327"/>
      <c r="N53" s="1327"/>
      <c r="AM53" s="396"/>
      <c r="AN53" s="1326"/>
      <c r="AO53" s="1326"/>
      <c r="AP53" s="1326"/>
      <c r="AQ53" s="1326"/>
      <c r="AR53" s="1326"/>
      <c r="AS53" s="1326"/>
      <c r="AT53" s="1326"/>
      <c r="AU53" s="1326"/>
      <c r="AV53" s="1326"/>
      <c r="AW53" s="1326"/>
      <c r="AX53" s="1326"/>
      <c r="AY53" s="1326"/>
      <c r="AZ53" s="1326"/>
      <c r="BA53" s="1326"/>
      <c r="BB53" s="1326" t="s">
        <v>612</v>
      </c>
      <c r="BC53" s="1326"/>
      <c r="BD53" s="1326"/>
      <c r="BE53" s="1326"/>
      <c r="BF53" s="1326"/>
      <c r="BG53" s="1326"/>
      <c r="BH53" s="1326"/>
      <c r="BI53" s="1326"/>
      <c r="BJ53" s="1326"/>
      <c r="BK53" s="1326"/>
      <c r="BL53" s="1326"/>
      <c r="BM53" s="1326"/>
      <c r="BN53" s="1326"/>
      <c r="BO53" s="1326"/>
      <c r="BP53" s="1311">
        <v>84.5</v>
      </c>
      <c r="BQ53" s="1311"/>
      <c r="BR53" s="1311"/>
      <c r="BS53" s="1311"/>
      <c r="BT53" s="1311"/>
      <c r="BU53" s="1311"/>
      <c r="BV53" s="1311"/>
      <c r="BW53" s="1311"/>
      <c r="BX53" s="1311">
        <v>77.900000000000006</v>
      </c>
      <c r="BY53" s="1311"/>
      <c r="BZ53" s="1311"/>
      <c r="CA53" s="1311"/>
      <c r="CB53" s="1311"/>
      <c r="CC53" s="1311"/>
      <c r="CD53" s="1311"/>
      <c r="CE53" s="1311"/>
      <c r="CF53" s="1311">
        <v>78.900000000000006</v>
      </c>
      <c r="CG53" s="1311"/>
      <c r="CH53" s="1311"/>
      <c r="CI53" s="1311"/>
      <c r="CJ53" s="1311"/>
      <c r="CK53" s="1311"/>
      <c r="CL53" s="1311"/>
      <c r="CM53" s="1311"/>
      <c r="CN53" s="1311">
        <v>77.400000000000006</v>
      </c>
      <c r="CO53" s="1311"/>
      <c r="CP53" s="1311"/>
      <c r="CQ53" s="1311"/>
      <c r="CR53" s="1311"/>
      <c r="CS53" s="1311"/>
      <c r="CT53" s="1311"/>
      <c r="CU53" s="1311"/>
      <c r="CV53" s="1311">
        <v>77.900000000000006</v>
      </c>
      <c r="CW53" s="1311"/>
      <c r="CX53" s="1311"/>
      <c r="CY53" s="1311"/>
      <c r="CZ53" s="1311"/>
      <c r="DA53" s="1311"/>
      <c r="DB53" s="1311"/>
      <c r="DC53" s="1311"/>
    </row>
    <row r="54" spans="1:109" ht="13.5" x14ac:dyDescent="0.15">
      <c r="A54" s="404"/>
      <c r="B54" s="389"/>
      <c r="G54" s="1330"/>
      <c r="H54" s="1330"/>
      <c r="I54" s="1321"/>
      <c r="J54" s="1321"/>
      <c r="K54" s="1327"/>
      <c r="L54" s="1327"/>
      <c r="M54" s="1327"/>
      <c r="N54" s="1327"/>
      <c r="AM54" s="396"/>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21"/>
      <c r="H55" s="1321"/>
      <c r="I55" s="1321"/>
      <c r="J55" s="1321"/>
      <c r="K55" s="1327"/>
      <c r="L55" s="1327"/>
      <c r="M55" s="1327"/>
      <c r="N55" s="1327"/>
      <c r="AN55" s="1325" t="s">
        <v>606</v>
      </c>
      <c r="AO55" s="1325"/>
      <c r="AP55" s="1325"/>
      <c r="AQ55" s="1325"/>
      <c r="AR55" s="1325"/>
      <c r="AS55" s="1325"/>
      <c r="AT55" s="1325"/>
      <c r="AU55" s="1325"/>
      <c r="AV55" s="1325"/>
      <c r="AW55" s="1325"/>
      <c r="AX55" s="1325"/>
      <c r="AY55" s="1325"/>
      <c r="AZ55" s="1325"/>
      <c r="BA55" s="1325"/>
      <c r="BB55" s="1326" t="s">
        <v>605</v>
      </c>
      <c r="BC55" s="1326"/>
      <c r="BD55" s="1326"/>
      <c r="BE55" s="1326"/>
      <c r="BF55" s="1326"/>
      <c r="BG55" s="1326"/>
      <c r="BH55" s="1326"/>
      <c r="BI55" s="1326"/>
      <c r="BJ55" s="1326"/>
      <c r="BK55" s="1326"/>
      <c r="BL55" s="1326"/>
      <c r="BM55" s="1326"/>
      <c r="BN55" s="1326"/>
      <c r="BO55" s="1326"/>
      <c r="BP55" s="1311">
        <v>21</v>
      </c>
      <c r="BQ55" s="1311"/>
      <c r="BR55" s="1311"/>
      <c r="BS55" s="1311"/>
      <c r="BT55" s="1311"/>
      <c r="BU55" s="1311"/>
      <c r="BV55" s="1311"/>
      <c r="BW55" s="1311"/>
      <c r="BX55" s="1311">
        <v>20.2</v>
      </c>
      <c r="BY55" s="1311"/>
      <c r="BZ55" s="1311"/>
      <c r="CA55" s="1311"/>
      <c r="CB55" s="1311"/>
      <c r="CC55" s="1311"/>
      <c r="CD55" s="1311"/>
      <c r="CE55" s="1311"/>
      <c r="CF55" s="1311">
        <v>18.3</v>
      </c>
      <c r="CG55" s="1311"/>
      <c r="CH55" s="1311"/>
      <c r="CI55" s="1311"/>
      <c r="CJ55" s="1311"/>
      <c r="CK55" s="1311"/>
      <c r="CL55" s="1311"/>
      <c r="CM55" s="1311"/>
      <c r="CN55" s="1311">
        <v>20.3</v>
      </c>
      <c r="CO55" s="1311"/>
      <c r="CP55" s="1311"/>
      <c r="CQ55" s="1311"/>
      <c r="CR55" s="1311"/>
      <c r="CS55" s="1311"/>
      <c r="CT55" s="1311"/>
      <c r="CU55" s="1311"/>
      <c r="CV55" s="1311">
        <v>15.5</v>
      </c>
      <c r="CW55" s="1311"/>
      <c r="CX55" s="1311"/>
      <c r="CY55" s="1311"/>
      <c r="CZ55" s="1311"/>
      <c r="DA55" s="1311"/>
      <c r="DB55" s="1311"/>
      <c r="DC55" s="1311"/>
    </row>
    <row r="56" spans="1:109" ht="13.5" x14ac:dyDescent="0.15">
      <c r="A56" s="404"/>
      <c r="B56" s="389"/>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6"/>
      <c r="BC56" s="1326"/>
      <c r="BD56" s="1326"/>
      <c r="BE56" s="1326"/>
      <c r="BF56" s="1326"/>
      <c r="BG56" s="1326"/>
      <c r="BH56" s="1326"/>
      <c r="BI56" s="1326"/>
      <c r="BJ56" s="1326"/>
      <c r="BK56" s="1326"/>
      <c r="BL56" s="1326"/>
      <c r="BM56" s="1326"/>
      <c r="BN56" s="1326"/>
      <c r="BO56" s="1326"/>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21"/>
      <c r="H57" s="1321"/>
      <c r="I57" s="1329"/>
      <c r="J57" s="1329"/>
      <c r="K57" s="1327"/>
      <c r="L57" s="1327"/>
      <c r="M57" s="1327"/>
      <c r="N57" s="1327"/>
      <c r="AM57" s="388"/>
      <c r="AN57" s="1325"/>
      <c r="AO57" s="1325"/>
      <c r="AP57" s="1325"/>
      <c r="AQ57" s="1325"/>
      <c r="AR57" s="1325"/>
      <c r="AS57" s="1325"/>
      <c r="AT57" s="1325"/>
      <c r="AU57" s="1325"/>
      <c r="AV57" s="1325"/>
      <c r="AW57" s="1325"/>
      <c r="AX57" s="1325"/>
      <c r="AY57" s="1325"/>
      <c r="AZ57" s="1325"/>
      <c r="BA57" s="1325"/>
      <c r="BB57" s="1326" t="s">
        <v>612</v>
      </c>
      <c r="BC57" s="1326"/>
      <c r="BD57" s="1326"/>
      <c r="BE57" s="1326"/>
      <c r="BF57" s="1326"/>
      <c r="BG57" s="1326"/>
      <c r="BH57" s="1326"/>
      <c r="BI57" s="1326"/>
      <c r="BJ57" s="1326"/>
      <c r="BK57" s="1326"/>
      <c r="BL57" s="1326"/>
      <c r="BM57" s="1326"/>
      <c r="BN57" s="1326"/>
      <c r="BO57" s="1326"/>
      <c r="BP57" s="1311">
        <v>55.9</v>
      </c>
      <c r="BQ57" s="1311"/>
      <c r="BR57" s="1311"/>
      <c r="BS57" s="1311"/>
      <c r="BT57" s="1311"/>
      <c r="BU57" s="1311"/>
      <c r="BV57" s="1311"/>
      <c r="BW57" s="1311"/>
      <c r="BX57" s="1311">
        <v>57.5</v>
      </c>
      <c r="BY57" s="1311"/>
      <c r="BZ57" s="1311"/>
      <c r="CA57" s="1311"/>
      <c r="CB57" s="1311"/>
      <c r="CC57" s="1311"/>
      <c r="CD57" s="1311"/>
      <c r="CE57" s="1311"/>
      <c r="CF57" s="1311">
        <v>59.3</v>
      </c>
      <c r="CG57" s="1311"/>
      <c r="CH57" s="1311"/>
      <c r="CI57" s="1311"/>
      <c r="CJ57" s="1311"/>
      <c r="CK57" s="1311"/>
      <c r="CL57" s="1311"/>
      <c r="CM57" s="1311"/>
      <c r="CN57" s="1311">
        <v>60.3</v>
      </c>
      <c r="CO57" s="1311"/>
      <c r="CP57" s="1311"/>
      <c r="CQ57" s="1311"/>
      <c r="CR57" s="1311"/>
      <c r="CS57" s="1311"/>
      <c r="CT57" s="1311"/>
      <c r="CU57" s="1311"/>
      <c r="CV57" s="1311">
        <v>61.4</v>
      </c>
      <c r="CW57" s="1311"/>
      <c r="CX57" s="1311"/>
      <c r="CY57" s="1311"/>
      <c r="CZ57" s="1311"/>
      <c r="DA57" s="1311"/>
      <c r="DB57" s="1311"/>
      <c r="DC57" s="1311"/>
      <c r="DD57" s="415"/>
      <c r="DE57" s="410"/>
    </row>
    <row r="58" spans="1:109" s="404" customFormat="1" ht="13.5" x14ac:dyDescent="0.15">
      <c r="A58" s="388"/>
      <c r="B58" s="410"/>
      <c r="G58" s="1321"/>
      <c r="H58" s="1321"/>
      <c r="I58" s="1329"/>
      <c r="J58" s="1329"/>
      <c r="K58" s="1327"/>
      <c r="L58" s="1327"/>
      <c r="M58" s="1327"/>
      <c r="N58" s="1327"/>
      <c r="AM58" s="388"/>
      <c r="AN58" s="1325"/>
      <c r="AO58" s="1325"/>
      <c r="AP58" s="1325"/>
      <c r="AQ58" s="1325"/>
      <c r="AR58" s="1325"/>
      <c r="AS58" s="1325"/>
      <c r="AT58" s="1325"/>
      <c r="AU58" s="1325"/>
      <c r="AV58" s="1325"/>
      <c r="AW58" s="1325"/>
      <c r="AX58" s="1325"/>
      <c r="AY58" s="1325"/>
      <c r="AZ58" s="1325"/>
      <c r="BA58" s="1325"/>
      <c r="BB58" s="1326"/>
      <c r="BC58" s="1326"/>
      <c r="BD58" s="1326"/>
      <c r="BE58" s="1326"/>
      <c r="BF58" s="1326"/>
      <c r="BG58" s="1326"/>
      <c r="BH58" s="1326"/>
      <c r="BI58" s="1326"/>
      <c r="BJ58" s="1326"/>
      <c r="BK58" s="1326"/>
      <c r="BL58" s="1326"/>
      <c r="BM58" s="1326"/>
      <c r="BN58" s="1326"/>
      <c r="BO58" s="1326"/>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611</v>
      </c>
    </row>
    <row r="64" spans="1:109" ht="13.5" x14ac:dyDescent="0.15">
      <c r="B64" s="389"/>
      <c r="G64" s="405"/>
      <c r="I64" s="407"/>
      <c r="J64" s="407"/>
      <c r="K64" s="407"/>
      <c r="L64" s="407"/>
      <c r="M64" s="407"/>
      <c r="N64" s="406"/>
      <c r="AM64" s="405"/>
      <c r="AN64" s="405" t="s">
        <v>610</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2" t="s">
        <v>609</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ht="13.5" x14ac:dyDescent="0.15">
      <c r="B66" s="389"/>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ht="13.5" x14ac:dyDescent="0.15">
      <c r="B67" s="389"/>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ht="13.5" x14ac:dyDescent="0.15">
      <c r="B68" s="389"/>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ht="13.5" x14ac:dyDescent="0.15">
      <c r="B69" s="389"/>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608</v>
      </c>
    </row>
    <row r="72" spans="2:107" ht="13.5" x14ac:dyDescent="0.15">
      <c r="B72" s="389"/>
      <c r="G72" s="1321"/>
      <c r="H72" s="1321"/>
      <c r="I72" s="1321"/>
      <c r="J72" s="1321"/>
      <c r="K72" s="398"/>
      <c r="L72" s="398"/>
      <c r="M72" s="397"/>
      <c r="N72" s="397"/>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562</v>
      </c>
      <c r="BQ72" s="1325"/>
      <c r="BR72" s="1325"/>
      <c r="BS72" s="1325"/>
      <c r="BT72" s="1325"/>
      <c r="BU72" s="1325"/>
      <c r="BV72" s="1325"/>
      <c r="BW72" s="1325"/>
      <c r="BX72" s="1325" t="s">
        <v>563</v>
      </c>
      <c r="BY72" s="1325"/>
      <c r="BZ72" s="1325"/>
      <c r="CA72" s="1325"/>
      <c r="CB72" s="1325"/>
      <c r="CC72" s="1325"/>
      <c r="CD72" s="1325"/>
      <c r="CE72" s="1325"/>
      <c r="CF72" s="1325" t="s">
        <v>564</v>
      </c>
      <c r="CG72" s="1325"/>
      <c r="CH72" s="1325"/>
      <c r="CI72" s="1325"/>
      <c r="CJ72" s="1325"/>
      <c r="CK72" s="1325"/>
      <c r="CL72" s="1325"/>
      <c r="CM72" s="1325"/>
      <c r="CN72" s="1325" t="s">
        <v>565</v>
      </c>
      <c r="CO72" s="1325"/>
      <c r="CP72" s="1325"/>
      <c r="CQ72" s="1325"/>
      <c r="CR72" s="1325"/>
      <c r="CS72" s="1325"/>
      <c r="CT72" s="1325"/>
      <c r="CU72" s="1325"/>
      <c r="CV72" s="1325" t="s">
        <v>566</v>
      </c>
      <c r="CW72" s="1325"/>
      <c r="CX72" s="1325"/>
      <c r="CY72" s="1325"/>
      <c r="CZ72" s="1325"/>
      <c r="DA72" s="1325"/>
      <c r="DB72" s="1325"/>
      <c r="DC72" s="1325"/>
    </row>
    <row r="73" spans="2:107" ht="13.5" x14ac:dyDescent="0.15">
      <c r="B73" s="389"/>
      <c r="G73" s="1330"/>
      <c r="H73" s="1330"/>
      <c r="I73" s="1330"/>
      <c r="J73" s="1330"/>
      <c r="K73" s="1331"/>
      <c r="L73" s="1331"/>
      <c r="M73" s="1331"/>
      <c r="N73" s="1331"/>
      <c r="AM73" s="396"/>
      <c r="AN73" s="1326" t="s">
        <v>607</v>
      </c>
      <c r="AO73" s="1326"/>
      <c r="AP73" s="1326"/>
      <c r="AQ73" s="1326"/>
      <c r="AR73" s="1326"/>
      <c r="AS73" s="1326"/>
      <c r="AT73" s="1326"/>
      <c r="AU73" s="1326"/>
      <c r="AV73" s="1326"/>
      <c r="AW73" s="1326"/>
      <c r="AX73" s="1326"/>
      <c r="AY73" s="1326"/>
      <c r="AZ73" s="1326"/>
      <c r="BA73" s="1326"/>
      <c r="BB73" s="1326" t="s">
        <v>605</v>
      </c>
      <c r="BC73" s="1326"/>
      <c r="BD73" s="1326"/>
      <c r="BE73" s="1326"/>
      <c r="BF73" s="1326"/>
      <c r="BG73" s="1326"/>
      <c r="BH73" s="1326"/>
      <c r="BI73" s="1326"/>
      <c r="BJ73" s="1326"/>
      <c r="BK73" s="1326"/>
      <c r="BL73" s="1326"/>
      <c r="BM73" s="1326"/>
      <c r="BN73" s="1326"/>
      <c r="BO73" s="1326"/>
      <c r="BP73" s="1311">
        <v>95.2</v>
      </c>
      <c r="BQ73" s="1311"/>
      <c r="BR73" s="1311"/>
      <c r="BS73" s="1311"/>
      <c r="BT73" s="1311"/>
      <c r="BU73" s="1311"/>
      <c r="BV73" s="1311"/>
      <c r="BW73" s="1311"/>
      <c r="BX73" s="1311">
        <v>105</v>
      </c>
      <c r="BY73" s="1311"/>
      <c r="BZ73" s="1311"/>
      <c r="CA73" s="1311"/>
      <c r="CB73" s="1311"/>
      <c r="CC73" s="1311"/>
      <c r="CD73" s="1311"/>
      <c r="CE73" s="1311"/>
      <c r="CF73" s="1311">
        <v>81</v>
      </c>
      <c r="CG73" s="1311"/>
      <c r="CH73" s="1311"/>
      <c r="CI73" s="1311"/>
      <c r="CJ73" s="1311"/>
      <c r="CK73" s="1311"/>
      <c r="CL73" s="1311"/>
      <c r="CM73" s="1311"/>
      <c r="CN73" s="1311">
        <v>81.5</v>
      </c>
      <c r="CO73" s="1311"/>
      <c r="CP73" s="1311"/>
      <c r="CQ73" s="1311"/>
      <c r="CR73" s="1311"/>
      <c r="CS73" s="1311"/>
      <c r="CT73" s="1311"/>
      <c r="CU73" s="1311"/>
      <c r="CV73" s="1311">
        <v>67.5</v>
      </c>
      <c r="CW73" s="1311"/>
      <c r="CX73" s="1311"/>
      <c r="CY73" s="1311"/>
      <c r="CZ73" s="1311"/>
      <c r="DA73" s="1311"/>
      <c r="DB73" s="1311"/>
      <c r="DC73" s="1311"/>
    </row>
    <row r="74" spans="2:107" ht="13.5" x14ac:dyDescent="0.15">
      <c r="B74" s="389"/>
      <c r="G74" s="1330"/>
      <c r="H74" s="1330"/>
      <c r="I74" s="1330"/>
      <c r="J74" s="1330"/>
      <c r="K74" s="1331"/>
      <c r="L74" s="1331"/>
      <c r="M74" s="1331"/>
      <c r="N74" s="1331"/>
      <c r="AM74" s="396"/>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30"/>
      <c r="H75" s="1330"/>
      <c r="I75" s="1321"/>
      <c r="J75" s="1321"/>
      <c r="K75" s="1327"/>
      <c r="L75" s="1327"/>
      <c r="M75" s="1327"/>
      <c r="N75" s="1327"/>
      <c r="AM75" s="396"/>
      <c r="AN75" s="1326"/>
      <c r="AO75" s="1326"/>
      <c r="AP75" s="1326"/>
      <c r="AQ75" s="1326"/>
      <c r="AR75" s="1326"/>
      <c r="AS75" s="1326"/>
      <c r="AT75" s="1326"/>
      <c r="AU75" s="1326"/>
      <c r="AV75" s="1326"/>
      <c r="AW75" s="1326"/>
      <c r="AX75" s="1326"/>
      <c r="AY75" s="1326"/>
      <c r="AZ75" s="1326"/>
      <c r="BA75" s="1326"/>
      <c r="BB75" s="1326" t="s">
        <v>604</v>
      </c>
      <c r="BC75" s="1326"/>
      <c r="BD75" s="1326"/>
      <c r="BE75" s="1326"/>
      <c r="BF75" s="1326"/>
      <c r="BG75" s="1326"/>
      <c r="BH75" s="1326"/>
      <c r="BI75" s="1326"/>
      <c r="BJ75" s="1326"/>
      <c r="BK75" s="1326"/>
      <c r="BL75" s="1326"/>
      <c r="BM75" s="1326"/>
      <c r="BN75" s="1326"/>
      <c r="BO75" s="1326"/>
      <c r="BP75" s="1311">
        <v>5.9</v>
      </c>
      <c r="BQ75" s="1311"/>
      <c r="BR75" s="1311"/>
      <c r="BS75" s="1311"/>
      <c r="BT75" s="1311"/>
      <c r="BU75" s="1311"/>
      <c r="BV75" s="1311"/>
      <c r="BW75" s="1311"/>
      <c r="BX75" s="1311">
        <v>6</v>
      </c>
      <c r="BY75" s="1311"/>
      <c r="BZ75" s="1311"/>
      <c r="CA75" s="1311"/>
      <c r="CB75" s="1311"/>
      <c r="CC75" s="1311"/>
      <c r="CD75" s="1311"/>
      <c r="CE75" s="1311"/>
      <c r="CF75" s="1311">
        <v>6.5</v>
      </c>
      <c r="CG75" s="1311"/>
      <c r="CH75" s="1311"/>
      <c r="CI75" s="1311"/>
      <c r="CJ75" s="1311"/>
      <c r="CK75" s="1311"/>
      <c r="CL75" s="1311"/>
      <c r="CM75" s="1311"/>
      <c r="CN75" s="1311">
        <v>6.4</v>
      </c>
      <c r="CO75" s="1311"/>
      <c r="CP75" s="1311"/>
      <c r="CQ75" s="1311"/>
      <c r="CR75" s="1311"/>
      <c r="CS75" s="1311"/>
      <c r="CT75" s="1311"/>
      <c r="CU75" s="1311"/>
      <c r="CV75" s="1311">
        <v>6</v>
      </c>
      <c r="CW75" s="1311"/>
      <c r="CX75" s="1311"/>
      <c r="CY75" s="1311"/>
      <c r="CZ75" s="1311"/>
      <c r="DA75" s="1311"/>
      <c r="DB75" s="1311"/>
      <c r="DC75" s="1311"/>
    </row>
    <row r="76" spans="2:107" ht="13.5" x14ac:dyDescent="0.15">
      <c r="B76" s="389"/>
      <c r="G76" s="1330"/>
      <c r="H76" s="1330"/>
      <c r="I76" s="1321"/>
      <c r="J76" s="1321"/>
      <c r="K76" s="1327"/>
      <c r="L76" s="1327"/>
      <c r="M76" s="1327"/>
      <c r="N76" s="1327"/>
      <c r="AM76" s="396"/>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21"/>
      <c r="H77" s="1321"/>
      <c r="I77" s="1321"/>
      <c r="J77" s="1321"/>
      <c r="K77" s="1331"/>
      <c r="L77" s="1331"/>
      <c r="M77" s="1331"/>
      <c r="N77" s="1331"/>
      <c r="AN77" s="1325" t="s">
        <v>606</v>
      </c>
      <c r="AO77" s="1325"/>
      <c r="AP77" s="1325"/>
      <c r="AQ77" s="1325"/>
      <c r="AR77" s="1325"/>
      <c r="AS77" s="1325"/>
      <c r="AT77" s="1325"/>
      <c r="AU77" s="1325"/>
      <c r="AV77" s="1325"/>
      <c r="AW77" s="1325"/>
      <c r="AX77" s="1325"/>
      <c r="AY77" s="1325"/>
      <c r="AZ77" s="1325"/>
      <c r="BA77" s="1325"/>
      <c r="BB77" s="1326" t="s">
        <v>605</v>
      </c>
      <c r="BC77" s="1326"/>
      <c r="BD77" s="1326"/>
      <c r="BE77" s="1326"/>
      <c r="BF77" s="1326"/>
      <c r="BG77" s="1326"/>
      <c r="BH77" s="1326"/>
      <c r="BI77" s="1326"/>
      <c r="BJ77" s="1326"/>
      <c r="BK77" s="1326"/>
      <c r="BL77" s="1326"/>
      <c r="BM77" s="1326"/>
      <c r="BN77" s="1326"/>
      <c r="BO77" s="1326"/>
      <c r="BP77" s="1311">
        <v>21</v>
      </c>
      <c r="BQ77" s="1311"/>
      <c r="BR77" s="1311"/>
      <c r="BS77" s="1311"/>
      <c r="BT77" s="1311"/>
      <c r="BU77" s="1311"/>
      <c r="BV77" s="1311"/>
      <c r="BW77" s="1311"/>
      <c r="BX77" s="1311">
        <v>20.2</v>
      </c>
      <c r="BY77" s="1311"/>
      <c r="BZ77" s="1311"/>
      <c r="CA77" s="1311"/>
      <c r="CB77" s="1311"/>
      <c r="CC77" s="1311"/>
      <c r="CD77" s="1311"/>
      <c r="CE77" s="1311"/>
      <c r="CF77" s="1311">
        <v>18.3</v>
      </c>
      <c r="CG77" s="1311"/>
      <c r="CH77" s="1311"/>
      <c r="CI77" s="1311"/>
      <c r="CJ77" s="1311"/>
      <c r="CK77" s="1311"/>
      <c r="CL77" s="1311"/>
      <c r="CM77" s="1311"/>
      <c r="CN77" s="1311">
        <v>20.3</v>
      </c>
      <c r="CO77" s="1311"/>
      <c r="CP77" s="1311"/>
      <c r="CQ77" s="1311"/>
      <c r="CR77" s="1311"/>
      <c r="CS77" s="1311"/>
      <c r="CT77" s="1311"/>
      <c r="CU77" s="1311"/>
      <c r="CV77" s="1311">
        <v>15.5</v>
      </c>
      <c r="CW77" s="1311"/>
      <c r="CX77" s="1311"/>
      <c r="CY77" s="1311"/>
      <c r="CZ77" s="1311"/>
      <c r="DA77" s="1311"/>
      <c r="DB77" s="1311"/>
      <c r="DC77" s="1311"/>
    </row>
    <row r="78" spans="2:107" ht="13.5" x14ac:dyDescent="0.15">
      <c r="B78" s="389"/>
      <c r="G78" s="1321"/>
      <c r="H78" s="1321"/>
      <c r="I78" s="1321"/>
      <c r="J78" s="1321"/>
      <c r="K78" s="1331"/>
      <c r="L78" s="1331"/>
      <c r="M78" s="1331"/>
      <c r="N78" s="1331"/>
      <c r="AN78" s="1325"/>
      <c r="AO78" s="1325"/>
      <c r="AP78" s="1325"/>
      <c r="AQ78" s="1325"/>
      <c r="AR78" s="1325"/>
      <c r="AS78" s="1325"/>
      <c r="AT78" s="1325"/>
      <c r="AU78" s="1325"/>
      <c r="AV78" s="1325"/>
      <c r="AW78" s="1325"/>
      <c r="AX78" s="1325"/>
      <c r="AY78" s="1325"/>
      <c r="AZ78" s="1325"/>
      <c r="BA78" s="1325"/>
      <c r="BB78" s="1326"/>
      <c r="BC78" s="1326"/>
      <c r="BD78" s="1326"/>
      <c r="BE78" s="1326"/>
      <c r="BF78" s="1326"/>
      <c r="BG78" s="1326"/>
      <c r="BH78" s="1326"/>
      <c r="BI78" s="1326"/>
      <c r="BJ78" s="1326"/>
      <c r="BK78" s="1326"/>
      <c r="BL78" s="1326"/>
      <c r="BM78" s="1326"/>
      <c r="BN78" s="1326"/>
      <c r="BO78" s="1326"/>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21"/>
      <c r="H79" s="1321"/>
      <c r="I79" s="1329"/>
      <c r="J79" s="1329"/>
      <c r="K79" s="1332"/>
      <c r="L79" s="1332"/>
      <c r="M79" s="1332"/>
      <c r="N79" s="1332"/>
      <c r="AN79" s="1325"/>
      <c r="AO79" s="1325"/>
      <c r="AP79" s="1325"/>
      <c r="AQ79" s="1325"/>
      <c r="AR79" s="1325"/>
      <c r="AS79" s="1325"/>
      <c r="AT79" s="1325"/>
      <c r="AU79" s="1325"/>
      <c r="AV79" s="1325"/>
      <c r="AW79" s="1325"/>
      <c r="AX79" s="1325"/>
      <c r="AY79" s="1325"/>
      <c r="AZ79" s="1325"/>
      <c r="BA79" s="1325"/>
      <c r="BB79" s="1326" t="s">
        <v>604</v>
      </c>
      <c r="BC79" s="1326"/>
      <c r="BD79" s="1326"/>
      <c r="BE79" s="1326"/>
      <c r="BF79" s="1326"/>
      <c r="BG79" s="1326"/>
      <c r="BH79" s="1326"/>
      <c r="BI79" s="1326"/>
      <c r="BJ79" s="1326"/>
      <c r="BK79" s="1326"/>
      <c r="BL79" s="1326"/>
      <c r="BM79" s="1326"/>
      <c r="BN79" s="1326"/>
      <c r="BO79" s="1326"/>
      <c r="BP79" s="1311">
        <v>6.8</v>
      </c>
      <c r="BQ79" s="1311"/>
      <c r="BR79" s="1311"/>
      <c r="BS79" s="1311"/>
      <c r="BT79" s="1311"/>
      <c r="BU79" s="1311"/>
      <c r="BV79" s="1311"/>
      <c r="BW79" s="1311"/>
      <c r="BX79" s="1311">
        <v>6.8</v>
      </c>
      <c r="BY79" s="1311"/>
      <c r="BZ79" s="1311"/>
      <c r="CA79" s="1311"/>
      <c r="CB79" s="1311"/>
      <c r="CC79" s="1311"/>
      <c r="CD79" s="1311"/>
      <c r="CE79" s="1311"/>
      <c r="CF79" s="1311">
        <v>6.8</v>
      </c>
      <c r="CG79" s="1311"/>
      <c r="CH79" s="1311"/>
      <c r="CI79" s="1311"/>
      <c r="CJ79" s="1311"/>
      <c r="CK79" s="1311"/>
      <c r="CL79" s="1311"/>
      <c r="CM79" s="1311"/>
      <c r="CN79" s="1311">
        <v>6.6</v>
      </c>
      <c r="CO79" s="1311"/>
      <c r="CP79" s="1311"/>
      <c r="CQ79" s="1311"/>
      <c r="CR79" s="1311"/>
      <c r="CS79" s="1311"/>
      <c r="CT79" s="1311"/>
      <c r="CU79" s="1311"/>
      <c r="CV79" s="1311">
        <v>6.4</v>
      </c>
      <c r="CW79" s="1311"/>
      <c r="CX79" s="1311"/>
      <c r="CY79" s="1311"/>
      <c r="CZ79" s="1311"/>
      <c r="DA79" s="1311"/>
      <c r="DB79" s="1311"/>
      <c r="DC79" s="1311"/>
    </row>
    <row r="80" spans="2:107" ht="13.5" x14ac:dyDescent="0.15">
      <c r="B80" s="389"/>
      <c r="G80" s="1321"/>
      <c r="H80" s="1321"/>
      <c r="I80" s="1329"/>
      <c r="J80" s="1329"/>
      <c r="K80" s="1332"/>
      <c r="L80" s="1332"/>
      <c r="M80" s="1332"/>
      <c r="N80" s="1332"/>
      <c r="AN80" s="1325"/>
      <c r="AO80" s="1325"/>
      <c r="AP80" s="1325"/>
      <c r="AQ80" s="1325"/>
      <c r="AR80" s="1325"/>
      <c r="AS80" s="1325"/>
      <c r="AT80" s="1325"/>
      <c r="AU80" s="1325"/>
      <c r="AV80" s="1325"/>
      <c r="AW80" s="1325"/>
      <c r="AX80" s="1325"/>
      <c r="AY80" s="1325"/>
      <c r="AZ80" s="1325"/>
      <c r="BA80" s="1325"/>
      <c r="BB80" s="1326"/>
      <c r="BC80" s="1326"/>
      <c r="BD80" s="1326"/>
      <c r="BE80" s="1326"/>
      <c r="BF80" s="1326"/>
      <c r="BG80" s="1326"/>
      <c r="BH80" s="1326"/>
      <c r="BI80" s="1326"/>
      <c r="BJ80" s="1326"/>
      <c r="BK80" s="1326"/>
      <c r="BL80" s="1326"/>
      <c r="BM80" s="1326"/>
      <c r="BN80" s="1326"/>
      <c r="BO80" s="1326"/>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TQJkLx5Y7i5mnn7Q1/0B/enJrJkxGGeMlkizTFCl+1i4YlvvhvmH7PW9/WXcK94cN14IgISulMWNiu6pg1lQzw==" saltValue="sZ7h5KVDuVe6WZc96T6N6A=="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BL93" sqref="BL9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lKAd/Dn1BMskih9ocfg+dN/NEGFXTw9llEc5fbyoFb9Z/TLTwvyfYKKaWVUDBAWsi9sDVmvocnZpnfTk83pLzA==" saltValue="TmJHGBMsm5SBHGhdiKsUm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BL93" sqref="BL9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rteGP/RUOLyNuqpv2CWk93vgQKu/KAqOjxcT1OHKSqV9nCIMXyNJ2qTw4gp9yRtpiMvpqWHp9sC8M8+7+n24sg==" saltValue="xP0aba7y9f6iovieIURjT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35078</v>
      </c>
      <c r="E3" s="162"/>
      <c r="F3" s="163">
        <v>47738</v>
      </c>
      <c r="G3" s="164"/>
      <c r="H3" s="165"/>
    </row>
    <row r="4" spans="1:8" x14ac:dyDescent="0.15">
      <c r="A4" s="166"/>
      <c r="B4" s="167"/>
      <c r="C4" s="168"/>
      <c r="D4" s="169">
        <v>20898</v>
      </c>
      <c r="E4" s="170"/>
      <c r="F4" s="171">
        <v>24937</v>
      </c>
      <c r="G4" s="172"/>
      <c r="H4" s="173"/>
    </row>
    <row r="5" spans="1:8" x14ac:dyDescent="0.15">
      <c r="A5" s="154" t="s">
        <v>554</v>
      </c>
      <c r="B5" s="159"/>
      <c r="C5" s="160"/>
      <c r="D5" s="161">
        <v>45440</v>
      </c>
      <c r="E5" s="162"/>
      <c r="F5" s="163">
        <v>52191</v>
      </c>
      <c r="G5" s="164"/>
      <c r="H5" s="165"/>
    </row>
    <row r="6" spans="1:8" x14ac:dyDescent="0.15">
      <c r="A6" s="166"/>
      <c r="B6" s="167"/>
      <c r="C6" s="168"/>
      <c r="D6" s="169">
        <v>26244</v>
      </c>
      <c r="E6" s="170"/>
      <c r="F6" s="171">
        <v>24843</v>
      </c>
      <c r="G6" s="172"/>
      <c r="H6" s="173"/>
    </row>
    <row r="7" spans="1:8" x14ac:dyDescent="0.15">
      <c r="A7" s="154" t="s">
        <v>555</v>
      </c>
      <c r="B7" s="159"/>
      <c r="C7" s="160"/>
      <c r="D7" s="161">
        <v>18277</v>
      </c>
      <c r="E7" s="162"/>
      <c r="F7" s="163">
        <v>47387</v>
      </c>
      <c r="G7" s="164"/>
      <c r="H7" s="165"/>
    </row>
    <row r="8" spans="1:8" x14ac:dyDescent="0.15">
      <c r="A8" s="166"/>
      <c r="B8" s="167"/>
      <c r="C8" s="168"/>
      <c r="D8" s="169">
        <v>4906</v>
      </c>
      <c r="E8" s="170"/>
      <c r="F8" s="171">
        <v>24928</v>
      </c>
      <c r="G8" s="172"/>
      <c r="H8" s="173"/>
    </row>
    <row r="9" spans="1:8" x14ac:dyDescent="0.15">
      <c r="A9" s="154" t="s">
        <v>556</v>
      </c>
      <c r="B9" s="159"/>
      <c r="C9" s="160"/>
      <c r="D9" s="161">
        <v>14851</v>
      </c>
      <c r="E9" s="162"/>
      <c r="F9" s="163">
        <v>51264</v>
      </c>
      <c r="G9" s="164"/>
      <c r="H9" s="165"/>
    </row>
    <row r="10" spans="1:8" x14ac:dyDescent="0.15">
      <c r="A10" s="166"/>
      <c r="B10" s="167"/>
      <c r="C10" s="168"/>
      <c r="D10" s="169">
        <v>6467</v>
      </c>
      <c r="E10" s="170"/>
      <c r="F10" s="171">
        <v>26040</v>
      </c>
      <c r="G10" s="172"/>
      <c r="H10" s="173"/>
    </row>
    <row r="11" spans="1:8" x14ac:dyDescent="0.15">
      <c r="A11" s="154" t="s">
        <v>557</v>
      </c>
      <c r="B11" s="159"/>
      <c r="C11" s="160"/>
      <c r="D11" s="161">
        <v>12456</v>
      </c>
      <c r="E11" s="162"/>
      <c r="F11" s="163">
        <v>52068</v>
      </c>
      <c r="G11" s="164"/>
      <c r="H11" s="165"/>
    </row>
    <row r="12" spans="1:8" x14ac:dyDescent="0.15">
      <c r="A12" s="166"/>
      <c r="B12" s="167"/>
      <c r="C12" s="174"/>
      <c r="D12" s="169">
        <v>9842</v>
      </c>
      <c r="E12" s="170"/>
      <c r="F12" s="171">
        <v>26936</v>
      </c>
      <c r="G12" s="172"/>
      <c r="H12" s="173"/>
    </row>
    <row r="13" spans="1:8" x14ac:dyDescent="0.15">
      <c r="A13" s="154"/>
      <c r="B13" s="159"/>
      <c r="C13" s="175"/>
      <c r="D13" s="176">
        <v>25220</v>
      </c>
      <c r="E13" s="177"/>
      <c r="F13" s="178">
        <v>50130</v>
      </c>
      <c r="G13" s="179"/>
      <c r="H13" s="165"/>
    </row>
    <row r="14" spans="1:8" x14ac:dyDescent="0.15">
      <c r="A14" s="166"/>
      <c r="B14" s="167"/>
      <c r="C14" s="168"/>
      <c r="D14" s="169">
        <v>13671</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7.87</v>
      </c>
      <c r="C19" s="180">
        <f>ROUND(VALUE(SUBSTITUTE(実質収支比率等に係る経年分析!G$48,"▲","-")),2)</f>
        <v>8.35</v>
      </c>
      <c r="D19" s="180">
        <f>ROUND(VALUE(SUBSTITUTE(実質収支比率等に係る経年分析!H$48,"▲","-")),2)</f>
        <v>10</v>
      </c>
      <c r="E19" s="180">
        <f>ROUND(VALUE(SUBSTITUTE(実質収支比率等に係る経年分析!I$48,"▲","-")),2)</f>
        <v>7.31</v>
      </c>
      <c r="F19" s="180">
        <f>ROUND(VALUE(SUBSTITUTE(実質収支比率等に係る経年分析!J$48,"▲","-")),2)</f>
        <v>8.77</v>
      </c>
    </row>
    <row r="20" spans="1:11" x14ac:dyDescent="0.15">
      <c r="A20" s="180" t="s">
        <v>55</v>
      </c>
      <c r="B20" s="180">
        <f>ROUND(VALUE(SUBSTITUTE(実質収支比率等に係る経年分析!F$47,"▲","-")),2)</f>
        <v>14.22</v>
      </c>
      <c r="C20" s="180">
        <f>ROUND(VALUE(SUBSTITUTE(実質収支比率等に係る経年分析!G$47,"▲","-")),2)</f>
        <v>14.44</v>
      </c>
      <c r="D20" s="180">
        <f>ROUND(VALUE(SUBSTITUTE(実質収支比率等に係る経年分析!H$47,"▲","-")),2)</f>
        <v>14.13</v>
      </c>
      <c r="E20" s="180">
        <f>ROUND(VALUE(SUBSTITUTE(実質収支比率等に係る経年分析!I$47,"▲","-")),2)</f>
        <v>14.96</v>
      </c>
      <c r="F20" s="180">
        <f>ROUND(VALUE(SUBSTITUTE(実質収支比率等に係る経年分析!J$47,"▲","-")),2)</f>
        <v>12.65</v>
      </c>
    </row>
    <row r="21" spans="1:11" x14ac:dyDescent="0.15">
      <c r="A21" s="180" t="s">
        <v>56</v>
      </c>
      <c r="B21" s="180">
        <f>IF(ISNUMBER(VALUE(SUBSTITUTE(実質収支比率等に係る経年分析!F$49,"▲","-"))),ROUND(VALUE(SUBSTITUTE(実質収支比率等に係る経年分析!F$49,"▲","-")),2),NA())</f>
        <v>-4.96</v>
      </c>
      <c r="C21" s="180">
        <f>IF(ISNUMBER(VALUE(SUBSTITUTE(実質収支比率等に係る経年分析!G$49,"▲","-"))),ROUND(VALUE(SUBSTITUTE(実質収支比率等に係る経年分析!G$49,"▲","-")),2),NA())</f>
        <v>0.82</v>
      </c>
      <c r="D21" s="180">
        <f>IF(ISNUMBER(VALUE(SUBSTITUTE(実質収支比率等に係る経年分析!H$49,"▲","-"))),ROUND(VALUE(SUBSTITUTE(実質収支比率等に係る経年分析!H$49,"▲","-")),2),NA())</f>
        <v>1.54</v>
      </c>
      <c r="E21" s="180">
        <f>IF(ISNUMBER(VALUE(SUBSTITUTE(実質収支比率等に係る経年分析!I$49,"▲","-"))),ROUND(VALUE(SUBSTITUTE(実質収支比率等に係る経年分析!I$49,"▲","-")),2),NA())</f>
        <v>-1.9</v>
      </c>
      <c r="F21" s="180">
        <f>IF(ISNUMBER(VALUE(SUBSTITUTE(実質収支比率等に係る経年分析!J$49,"▲","-"))),ROUND(VALUE(SUBSTITUTE(実質収支比率等に係る経年分析!J$49,"▲","-")),2),NA())</f>
        <v>-0.1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0.57999999999999996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0.59</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0.13</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2.4300000000000002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5.75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2.1800000000000002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0.75</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1.54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7.86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8.35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7.31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8.77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9.6199999999999992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9.23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3.86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16.78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568</v>
      </c>
      <c r="E42" s="182"/>
      <c r="F42" s="182"/>
      <c r="G42" s="182">
        <f>'実質公債費比率（分子）の構造'!L$52</f>
        <v>591</v>
      </c>
      <c r="H42" s="182"/>
      <c r="I42" s="182"/>
      <c r="J42" s="182">
        <f>'実質公債費比率（分子）の構造'!M$52</f>
        <v>596</v>
      </c>
      <c r="K42" s="182"/>
      <c r="L42" s="182"/>
      <c r="M42" s="182">
        <f>'実質公債費比率（分子）の構造'!N$52</f>
        <v>577</v>
      </c>
      <c r="N42" s="182"/>
      <c r="O42" s="182"/>
      <c r="P42" s="182">
        <f>'実質公債費比率（分子）の構造'!O$52</f>
        <v>587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25</v>
      </c>
      <c r="C45" s="182"/>
      <c r="D45" s="182"/>
      <c r="E45" s="182">
        <f>'実質公債費比率（分子）の構造'!L$49</f>
        <v>24</v>
      </c>
      <c r="F45" s="182"/>
      <c r="G45" s="182"/>
      <c r="H45" s="182">
        <f>'実質公債費比率（分子）の構造'!M$49</f>
        <v>28</v>
      </c>
      <c r="I45" s="182"/>
      <c r="J45" s="182"/>
      <c r="K45" s="182">
        <f>'実質公債費比率（分子）の構造'!N$49</f>
        <v>26</v>
      </c>
      <c r="L45" s="182"/>
      <c r="M45" s="182"/>
      <c r="N45" s="182">
        <f>'実質公債費比率（分子）の構造'!O$49</f>
        <v>33</v>
      </c>
      <c r="O45" s="182"/>
      <c r="P45" s="182"/>
    </row>
    <row r="46" spans="1:16" x14ac:dyDescent="0.15">
      <c r="A46" s="182" t="s">
        <v>67</v>
      </c>
      <c r="B46" s="182">
        <f>'実質公債費比率（分子）の構造'!K$48</f>
        <v>298</v>
      </c>
      <c r="C46" s="182"/>
      <c r="D46" s="182"/>
      <c r="E46" s="182">
        <f>'実質公債費比率（分子）の構造'!L$48</f>
        <v>301</v>
      </c>
      <c r="F46" s="182"/>
      <c r="G46" s="182"/>
      <c r="H46" s="182">
        <f>'実質公債費比率（分子）の構造'!M$48</f>
        <v>294</v>
      </c>
      <c r="I46" s="182"/>
      <c r="J46" s="182"/>
      <c r="K46" s="182">
        <f>'実質公債費比率（分子）の構造'!N$48</f>
        <v>269</v>
      </c>
      <c r="L46" s="182"/>
      <c r="M46" s="182"/>
      <c r="N46" s="182">
        <f>'実質公債費比率（分子）の構造'!O$48</f>
        <v>235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501</v>
      </c>
      <c r="C49" s="182"/>
      <c r="D49" s="182"/>
      <c r="E49" s="182">
        <f>'実質公債費比率（分子）の構造'!L$45</f>
        <v>525</v>
      </c>
      <c r="F49" s="182"/>
      <c r="G49" s="182"/>
      <c r="H49" s="182">
        <f>'実質公債費比率（分子）の構造'!M$45</f>
        <v>546</v>
      </c>
      <c r="I49" s="182"/>
      <c r="J49" s="182"/>
      <c r="K49" s="182">
        <f>'実質公債費比率（分子）の構造'!N$45</f>
        <v>531</v>
      </c>
      <c r="L49" s="182"/>
      <c r="M49" s="182"/>
      <c r="N49" s="182">
        <f>'実質公債費比率（分子）の構造'!O$45</f>
        <v>537</v>
      </c>
      <c r="O49" s="182"/>
      <c r="P49" s="182"/>
    </row>
    <row r="50" spans="1:16" x14ac:dyDescent="0.15">
      <c r="A50" s="182" t="s">
        <v>71</v>
      </c>
      <c r="B50" s="182" t="e">
        <f>NA()</f>
        <v>#N/A</v>
      </c>
      <c r="C50" s="182">
        <f>IF(ISNUMBER('実質公債費比率（分子）の構造'!K$53),'実質公債費比率（分子）の構造'!K$53,NA())</f>
        <v>256</v>
      </c>
      <c r="D50" s="182" t="e">
        <f>NA()</f>
        <v>#N/A</v>
      </c>
      <c r="E50" s="182" t="e">
        <f>NA()</f>
        <v>#N/A</v>
      </c>
      <c r="F50" s="182">
        <f>IF(ISNUMBER('実質公債費比率（分子）の構造'!L$53),'実質公債費比率（分子）の構造'!L$53,NA())</f>
        <v>259</v>
      </c>
      <c r="G50" s="182" t="e">
        <f>NA()</f>
        <v>#N/A</v>
      </c>
      <c r="H50" s="182" t="e">
        <f>NA()</f>
        <v>#N/A</v>
      </c>
      <c r="I50" s="182">
        <f>IF(ISNUMBER('実質公債費比率（分子）の構造'!M$53),'実質公債費比率（分子）の構造'!M$53,NA())</f>
        <v>272</v>
      </c>
      <c r="J50" s="182" t="e">
        <f>NA()</f>
        <v>#N/A</v>
      </c>
      <c r="K50" s="182" t="e">
        <f>NA()</f>
        <v>#N/A</v>
      </c>
      <c r="L50" s="182">
        <f>IF(ISNUMBER('実質公債費比率（分子）の構造'!N$53),'実質公債費比率（分子）の構造'!N$53,NA())</f>
        <v>249</v>
      </c>
      <c r="M50" s="182" t="e">
        <f>NA()</f>
        <v>#N/A</v>
      </c>
      <c r="N50" s="182" t="e">
        <f>NA()</f>
        <v>#N/A</v>
      </c>
      <c r="O50" s="182">
        <f>IF(ISNUMBER('実質公債費比率（分子）の構造'!O$53),'実質公債費比率（分子）の構造'!O$53,NA())</f>
        <v>218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7608</v>
      </c>
      <c r="E56" s="181"/>
      <c r="F56" s="181"/>
      <c r="G56" s="181">
        <f>'将来負担比率（分子）の構造'!J$52</f>
        <v>7524</v>
      </c>
      <c r="H56" s="181"/>
      <c r="I56" s="181"/>
      <c r="J56" s="181">
        <f>'将来負担比率（分子）の構造'!K$52</f>
        <v>7364</v>
      </c>
      <c r="K56" s="181"/>
      <c r="L56" s="181"/>
      <c r="M56" s="181">
        <f>'将来負担比率（分子）の構造'!L$52</f>
        <v>7257</v>
      </c>
      <c r="N56" s="181"/>
      <c r="O56" s="181"/>
      <c r="P56" s="181">
        <f>'将来負担比率（分子）の構造'!M$52</f>
        <v>7079</v>
      </c>
    </row>
    <row r="57" spans="1:16" x14ac:dyDescent="0.15">
      <c r="A57" s="181" t="s">
        <v>42</v>
      </c>
      <c r="B57" s="181"/>
      <c r="C57" s="181"/>
      <c r="D57" s="181">
        <f>'将来負担比率（分子）の構造'!I$51</f>
        <v>100</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1417</v>
      </c>
      <c r="E58" s="181"/>
      <c r="F58" s="181"/>
      <c r="G58" s="181">
        <f>'将来負担比率（分子）の構造'!J$50</f>
        <v>1260</v>
      </c>
      <c r="H58" s="181"/>
      <c r="I58" s="181"/>
      <c r="J58" s="181">
        <f>'将来負担比率（分子）の構造'!K$50</f>
        <v>1914</v>
      </c>
      <c r="K58" s="181"/>
      <c r="L58" s="181"/>
      <c r="M58" s="181">
        <f>'将来負担比率（分子）の構造'!L$50</f>
        <v>1914</v>
      </c>
      <c r="N58" s="181"/>
      <c r="O58" s="181"/>
      <c r="P58" s="181">
        <f>'将来負担比率（分子）の構造'!M$50</f>
        <v>1916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1213</v>
      </c>
      <c r="C62" s="181"/>
      <c r="D62" s="181"/>
      <c r="E62" s="181">
        <f>'将来負担比率（分子）の構造'!J$45</f>
        <v>1202</v>
      </c>
      <c r="F62" s="181"/>
      <c r="G62" s="181"/>
      <c r="H62" s="181">
        <f>'将来負担比率（分子）の構造'!K$45</f>
        <v>1171</v>
      </c>
      <c r="I62" s="181"/>
      <c r="J62" s="181"/>
      <c r="K62" s="181">
        <f>'将来負担比率（分子）の構造'!L$45</f>
        <v>1156</v>
      </c>
      <c r="L62" s="181"/>
      <c r="M62" s="181"/>
      <c r="N62" s="181">
        <f>'将来負担比率（分子）の構造'!M$45</f>
        <v>1147</v>
      </c>
      <c r="O62" s="181"/>
      <c r="P62" s="181"/>
    </row>
    <row r="63" spans="1:16" x14ac:dyDescent="0.15">
      <c r="A63" s="181" t="s">
        <v>34</v>
      </c>
      <c r="B63" s="181">
        <f>'将来負担比率（分子）の構造'!I$44</f>
        <v>150</v>
      </c>
      <c r="C63" s="181"/>
      <c r="D63" s="181"/>
      <c r="E63" s="181">
        <f>'将来負担比率（分子）の構造'!J$44</f>
        <v>138</v>
      </c>
      <c r="F63" s="181"/>
      <c r="G63" s="181"/>
      <c r="H63" s="181">
        <f>'将来負担比率（分子）の構造'!K$44</f>
        <v>134</v>
      </c>
      <c r="I63" s="181"/>
      <c r="J63" s="181"/>
      <c r="K63" s="181">
        <f>'将来負担比率（分子）の構造'!L$44</f>
        <v>205</v>
      </c>
      <c r="L63" s="181"/>
      <c r="M63" s="181"/>
      <c r="N63" s="181">
        <f>'将来負担比率（分子）の構造'!M$44</f>
        <v>417</v>
      </c>
      <c r="O63" s="181"/>
      <c r="P63" s="181"/>
    </row>
    <row r="64" spans="1:16" x14ac:dyDescent="0.15">
      <c r="A64" s="181" t="s">
        <v>33</v>
      </c>
      <c r="B64" s="181">
        <f>'将来負担比率（分子）の構造'!I$43</f>
        <v>4814</v>
      </c>
      <c r="C64" s="181"/>
      <c r="D64" s="181"/>
      <c r="E64" s="181">
        <f>'将来負担比率（分子）の構造'!J$43</f>
        <v>4577</v>
      </c>
      <c r="F64" s="181"/>
      <c r="G64" s="181"/>
      <c r="H64" s="181">
        <f>'将来負担比率（分子）の構造'!K$43</f>
        <v>4195</v>
      </c>
      <c r="I64" s="181"/>
      <c r="J64" s="181"/>
      <c r="K64" s="181">
        <f>'将来負担比率（分子）の構造'!L$43</f>
        <v>4170</v>
      </c>
      <c r="L64" s="181"/>
      <c r="M64" s="181"/>
      <c r="N64" s="181">
        <f>'将来負担比率（分子）の構造'!M$43</f>
        <v>3499</v>
      </c>
      <c r="O64" s="181"/>
      <c r="P64" s="181"/>
    </row>
    <row r="65" spans="1:16" x14ac:dyDescent="0.15">
      <c r="A65" s="181" t="s">
        <v>32</v>
      </c>
      <c r="B65" s="181">
        <f>'将来負担比率（分子）の構造'!I$42</f>
        <v>108</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6657</v>
      </c>
      <c r="C66" s="181"/>
      <c r="D66" s="181"/>
      <c r="E66" s="181">
        <f>'将来負担比率（分子）の構造'!J$41</f>
        <v>7079</v>
      </c>
      <c r="F66" s="181"/>
      <c r="G66" s="181"/>
      <c r="H66" s="181">
        <f>'将来負担比率（分子）の構造'!K$41</f>
        <v>7056</v>
      </c>
      <c r="I66" s="181"/>
      <c r="J66" s="181"/>
      <c r="K66" s="181">
        <f>'将来負担比率（分子）の構造'!L$41</f>
        <v>6946</v>
      </c>
      <c r="L66" s="181"/>
      <c r="M66" s="181"/>
      <c r="N66" s="181">
        <f>'将来負担比率（分子）の構造'!M$41</f>
        <v>6775</v>
      </c>
      <c r="O66" s="181"/>
      <c r="P66" s="181"/>
    </row>
    <row r="67" spans="1:16" x14ac:dyDescent="0.15">
      <c r="A67" s="181" t="s">
        <v>75</v>
      </c>
      <c r="B67" s="181" t="e">
        <f>NA()</f>
        <v>#N/A</v>
      </c>
      <c r="C67" s="181">
        <f>IF(ISNUMBER('将来負担比率（分子）の構造'!I$53), IF('将来負担比率（分子）の構造'!I$53 &lt; 0, 0, '将来負担比率（分子）の構造'!I$53), NA())</f>
        <v>3817</v>
      </c>
      <c r="D67" s="181" t="e">
        <f>NA()</f>
        <v>#N/A</v>
      </c>
      <c r="E67" s="181" t="e">
        <f>NA()</f>
        <v>#N/A</v>
      </c>
      <c r="F67" s="181">
        <f>IF(ISNUMBER('将来負担比率（分子）の構造'!J$53), IF('将来負担比率（分子）の構造'!J$53 &lt; 0, 0, '将来負担比率（分子）の構造'!J$53), NA())</f>
        <v>4212</v>
      </c>
      <c r="G67" s="181" t="e">
        <f>NA()</f>
        <v>#N/A</v>
      </c>
      <c r="H67" s="181" t="e">
        <f>NA()</f>
        <v>#N/A</v>
      </c>
      <c r="I67" s="181">
        <f>IF(ISNUMBER('将来負担比率（分子）の構造'!K$53), IF('将来負担比率（分子）の構造'!K$53 &lt; 0, 0, '将来負担比率（分子）の構造'!K$53), NA())</f>
        <v>3278</v>
      </c>
      <c r="J67" s="181" t="e">
        <f>NA()</f>
        <v>#N/A</v>
      </c>
      <c r="K67" s="181" t="e">
        <f>NA()</f>
        <v>#N/A</v>
      </c>
      <c r="L67" s="181">
        <f>IF(ISNUMBER('将来負担比率（分子）の構造'!L$53), IF('将来負担比率（分子）の構造'!L$53 &lt; 0, 0, '将来負担比率（分子）の構造'!L$53), NA())</f>
        <v>3307</v>
      </c>
      <c r="M67" s="181" t="e">
        <f>NA()</f>
        <v>#N/A</v>
      </c>
      <c r="N67" s="181" t="e">
        <f>NA()</f>
        <v>#N/A</v>
      </c>
      <c r="O67" s="181">
        <f>IF(ISNUMBER('将来負担比率（分子）の構造'!M$53), IF('将来負担比率（分子）の構造'!M$53 &lt; 0, 0, '将来負担比率（分子）の構造'!M$53), NA())</f>
        <v>2842</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656</v>
      </c>
      <c r="C72" s="185">
        <f>基金残高に係る経年分析!G55</f>
        <v>693</v>
      </c>
      <c r="D72" s="185">
        <f>基金残高に係る経年分析!H55</f>
        <v>606</v>
      </c>
    </row>
    <row r="73" spans="1:16" x14ac:dyDescent="0.15">
      <c r="A73" s="184" t="s">
        <v>78</v>
      </c>
      <c r="B73" s="185">
        <f>基金残高に係る経年分析!F56</f>
        <v>11</v>
      </c>
      <c r="C73" s="185">
        <f>基金残高に係る経年分析!G56</f>
        <v>11</v>
      </c>
      <c r="D73" s="185">
        <f>基金残高に係る経年分析!H56</f>
        <v>11</v>
      </c>
    </row>
    <row r="74" spans="1:16" x14ac:dyDescent="0.15">
      <c r="A74" s="184" t="s">
        <v>79</v>
      </c>
      <c r="B74" s="185">
        <f>基金残高に係る経年分析!F57</f>
        <v>586</v>
      </c>
      <c r="C74" s="185">
        <f>基金残高に係る経年分析!G57</f>
        <v>585</v>
      </c>
      <c r="D74" s="185">
        <f>基金残高に係る経年分析!H57</f>
        <v>656</v>
      </c>
    </row>
  </sheetData>
  <sheetProtection algorithmName="SHA-512" hashValue="G6npYpZZzljsdoEpj1CjuCnRdtv0yBG7EqOXNY8SSIq8VDFy4Pa4A4h6NaKEzl8nCrRqijYxUavwk0h9W5TNjg==" saltValue="9bJ8qBPTGNuKgSbC4jsL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209</v>
      </c>
      <c r="DI1" s="662"/>
      <c r="DJ1" s="662"/>
      <c r="DK1" s="662"/>
      <c r="DL1" s="662"/>
      <c r="DM1" s="662"/>
      <c r="DN1" s="663"/>
      <c r="DO1" s="226"/>
      <c r="DP1" s="661" t="s">
        <v>210</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212</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213</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214</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215</v>
      </c>
      <c r="S4" s="665"/>
      <c r="T4" s="665"/>
      <c r="U4" s="665"/>
      <c r="V4" s="665"/>
      <c r="W4" s="665"/>
      <c r="X4" s="665"/>
      <c r="Y4" s="666"/>
      <c r="Z4" s="664" t="s">
        <v>216</v>
      </c>
      <c r="AA4" s="665"/>
      <c r="AB4" s="665"/>
      <c r="AC4" s="666"/>
      <c r="AD4" s="664" t="s">
        <v>217</v>
      </c>
      <c r="AE4" s="665"/>
      <c r="AF4" s="665"/>
      <c r="AG4" s="665"/>
      <c r="AH4" s="665"/>
      <c r="AI4" s="665"/>
      <c r="AJ4" s="665"/>
      <c r="AK4" s="666"/>
      <c r="AL4" s="664" t="s">
        <v>216</v>
      </c>
      <c r="AM4" s="665"/>
      <c r="AN4" s="665"/>
      <c r="AO4" s="666"/>
      <c r="AP4" s="670" t="s">
        <v>218</v>
      </c>
      <c r="AQ4" s="670"/>
      <c r="AR4" s="670"/>
      <c r="AS4" s="670"/>
      <c r="AT4" s="670"/>
      <c r="AU4" s="670"/>
      <c r="AV4" s="670"/>
      <c r="AW4" s="670"/>
      <c r="AX4" s="670"/>
      <c r="AY4" s="670"/>
      <c r="AZ4" s="670"/>
      <c r="BA4" s="670"/>
      <c r="BB4" s="670"/>
      <c r="BC4" s="670"/>
      <c r="BD4" s="670"/>
      <c r="BE4" s="670"/>
      <c r="BF4" s="670"/>
      <c r="BG4" s="670" t="s">
        <v>219</v>
      </c>
      <c r="BH4" s="670"/>
      <c r="BI4" s="670"/>
      <c r="BJ4" s="670"/>
      <c r="BK4" s="670"/>
      <c r="BL4" s="670"/>
      <c r="BM4" s="670"/>
      <c r="BN4" s="670"/>
      <c r="BO4" s="670" t="s">
        <v>216</v>
      </c>
      <c r="BP4" s="670"/>
      <c r="BQ4" s="670"/>
      <c r="BR4" s="670"/>
      <c r="BS4" s="670" t="s">
        <v>220</v>
      </c>
      <c r="BT4" s="670"/>
      <c r="BU4" s="670"/>
      <c r="BV4" s="670"/>
      <c r="BW4" s="670"/>
      <c r="BX4" s="670"/>
      <c r="BY4" s="670"/>
      <c r="BZ4" s="670"/>
      <c r="CA4" s="670"/>
      <c r="CB4" s="670"/>
      <c r="CD4" s="667" t="s">
        <v>221</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222</v>
      </c>
      <c r="C5" s="672"/>
      <c r="D5" s="672"/>
      <c r="E5" s="672"/>
      <c r="F5" s="672"/>
      <c r="G5" s="672"/>
      <c r="H5" s="672"/>
      <c r="I5" s="672"/>
      <c r="J5" s="672"/>
      <c r="K5" s="672"/>
      <c r="L5" s="672"/>
      <c r="M5" s="672"/>
      <c r="N5" s="672"/>
      <c r="O5" s="672"/>
      <c r="P5" s="672"/>
      <c r="Q5" s="673"/>
      <c r="R5" s="674">
        <v>2836874</v>
      </c>
      <c r="S5" s="675"/>
      <c r="T5" s="675"/>
      <c r="U5" s="675"/>
      <c r="V5" s="675"/>
      <c r="W5" s="675"/>
      <c r="X5" s="675"/>
      <c r="Y5" s="676"/>
      <c r="Z5" s="677">
        <v>28.6</v>
      </c>
      <c r="AA5" s="677"/>
      <c r="AB5" s="677"/>
      <c r="AC5" s="677"/>
      <c r="AD5" s="678">
        <v>2836874</v>
      </c>
      <c r="AE5" s="678"/>
      <c r="AF5" s="678"/>
      <c r="AG5" s="678"/>
      <c r="AH5" s="678"/>
      <c r="AI5" s="678"/>
      <c r="AJ5" s="678"/>
      <c r="AK5" s="678"/>
      <c r="AL5" s="679">
        <v>62.4</v>
      </c>
      <c r="AM5" s="680"/>
      <c r="AN5" s="680"/>
      <c r="AO5" s="681"/>
      <c r="AP5" s="671" t="s">
        <v>223</v>
      </c>
      <c r="AQ5" s="672"/>
      <c r="AR5" s="672"/>
      <c r="AS5" s="672"/>
      <c r="AT5" s="672"/>
      <c r="AU5" s="672"/>
      <c r="AV5" s="672"/>
      <c r="AW5" s="672"/>
      <c r="AX5" s="672"/>
      <c r="AY5" s="672"/>
      <c r="AZ5" s="672"/>
      <c r="BA5" s="672"/>
      <c r="BB5" s="672"/>
      <c r="BC5" s="672"/>
      <c r="BD5" s="672"/>
      <c r="BE5" s="672"/>
      <c r="BF5" s="673"/>
      <c r="BG5" s="685">
        <v>2836874</v>
      </c>
      <c r="BH5" s="686"/>
      <c r="BI5" s="686"/>
      <c r="BJ5" s="686"/>
      <c r="BK5" s="686"/>
      <c r="BL5" s="686"/>
      <c r="BM5" s="686"/>
      <c r="BN5" s="687"/>
      <c r="BO5" s="688">
        <v>100</v>
      </c>
      <c r="BP5" s="688"/>
      <c r="BQ5" s="688"/>
      <c r="BR5" s="688"/>
      <c r="BS5" s="689" t="s">
        <v>130</v>
      </c>
      <c r="BT5" s="689"/>
      <c r="BU5" s="689"/>
      <c r="BV5" s="689"/>
      <c r="BW5" s="689"/>
      <c r="BX5" s="689"/>
      <c r="BY5" s="689"/>
      <c r="BZ5" s="689"/>
      <c r="CA5" s="689"/>
      <c r="CB5" s="693"/>
      <c r="CD5" s="667" t="s">
        <v>218</v>
      </c>
      <c r="CE5" s="668"/>
      <c r="CF5" s="668"/>
      <c r="CG5" s="668"/>
      <c r="CH5" s="668"/>
      <c r="CI5" s="668"/>
      <c r="CJ5" s="668"/>
      <c r="CK5" s="668"/>
      <c r="CL5" s="668"/>
      <c r="CM5" s="668"/>
      <c r="CN5" s="668"/>
      <c r="CO5" s="668"/>
      <c r="CP5" s="668"/>
      <c r="CQ5" s="669"/>
      <c r="CR5" s="667" t="s">
        <v>224</v>
      </c>
      <c r="CS5" s="668"/>
      <c r="CT5" s="668"/>
      <c r="CU5" s="668"/>
      <c r="CV5" s="668"/>
      <c r="CW5" s="668"/>
      <c r="CX5" s="668"/>
      <c r="CY5" s="669"/>
      <c r="CZ5" s="667" t="s">
        <v>216</v>
      </c>
      <c r="DA5" s="668"/>
      <c r="DB5" s="668"/>
      <c r="DC5" s="669"/>
      <c r="DD5" s="667" t="s">
        <v>225</v>
      </c>
      <c r="DE5" s="668"/>
      <c r="DF5" s="668"/>
      <c r="DG5" s="668"/>
      <c r="DH5" s="668"/>
      <c r="DI5" s="668"/>
      <c r="DJ5" s="668"/>
      <c r="DK5" s="668"/>
      <c r="DL5" s="668"/>
      <c r="DM5" s="668"/>
      <c r="DN5" s="668"/>
      <c r="DO5" s="668"/>
      <c r="DP5" s="669"/>
      <c r="DQ5" s="667" t="s">
        <v>226</v>
      </c>
      <c r="DR5" s="668"/>
      <c r="DS5" s="668"/>
      <c r="DT5" s="668"/>
      <c r="DU5" s="668"/>
      <c r="DV5" s="668"/>
      <c r="DW5" s="668"/>
      <c r="DX5" s="668"/>
      <c r="DY5" s="668"/>
      <c r="DZ5" s="668"/>
      <c r="EA5" s="668"/>
      <c r="EB5" s="668"/>
      <c r="EC5" s="669"/>
    </row>
    <row r="6" spans="2:143" ht="11.25" customHeight="1" x14ac:dyDescent="0.15">
      <c r="B6" s="682" t="s">
        <v>227</v>
      </c>
      <c r="C6" s="683"/>
      <c r="D6" s="683"/>
      <c r="E6" s="683"/>
      <c r="F6" s="683"/>
      <c r="G6" s="683"/>
      <c r="H6" s="683"/>
      <c r="I6" s="683"/>
      <c r="J6" s="683"/>
      <c r="K6" s="683"/>
      <c r="L6" s="683"/>
      <c r="M6" s="683"/>
      <c r="N6" s="683"/>
      <c r="O6" s="683"/>
      <c r="P6" s="683"/>
      <c r="Q6" s="684"/>
      <c r="R6" s="685">
        <v>60539</v>
      </c>
      <c r="S6" s="686"/>
      <c r="T6" s="686"/>
      <c r="U6" s="686"/>
      <c r="V6" s="686"/>
      <c r="W6" s="686"/>
      <c r="X6" s="686"/>
      <c r="Y6" s="687"/>
      <c r="Z6" s="688">
        <v>0.6</v>
      </c>
      <c r="AA6" s="688"/>
      <c r="AB6" s="688"/>
      <c r="AC6" s="688"/>
      <c r="AD6" s="689">
        <v>60539</v>
      </c>
      <c r="AE6" s="689"/>
      <c r="AF6" s="689"/>
      <c r="AG6" s="689"/>
      <c r="AH6" s="689"/>
      <c r="AI6" s="689"/>
      <c r="AJ6" s="689"/>
      <c r="AK6" s="689"/>
      <c r="AL6" s="690">
        <v>1.3</v>
      </c>
      <c r="AM6" s="691"/>
      <c r="AN6" s="691"/>
      <c r="AO6" s="692"/>
      <c r="AP6" s="682" t="s">
        <v>228</v>
      </c>
      <c r="AQ6" s="683"/>
      <c r="AR6" s="683"/>
      <c r="AS6" s="683"/>
      <c r="AT6" s="683"/>
      <c r="AU6" s="683"/>
      <c r="AV6" s="683"/>
      <c r="AW6" s="683"/>
      <c r="AX6" s="683"/>
      <c r="AY6" s="683"/>
      <c r="AZ6" s="683"/>
      <c r="BA6" s="683"/>
      <c r="BB6" s="683"/>
      <c r="BC6" s="683"/>
      <c r="BD6" s="683"/>
      <c r="BE6" s="683"/>
      <c r="BF6" s="684"/>
      <c r="BG6" s="685">
        <v>2836874</v>
      </c>
      <c r="BH6" s="686"/>
      <c r="BI6" s="686"/>
      <c r="BJ6" s="686"/>
      <c r="BK6" s="686"/>
      <c r="BL6" s="686"/>
      <c r="BM6" s="686"/>
      <c r="BN6" s="687"/>
      <c r="BO6" s="688">
        <v>100</v>
      </c>
      <c r="BP6" s="688"/>
      <c r="BQ6" s="688"/>
      <c r="BR6" s="688"/>
      <c r="BS6" s="689" t="s">
        <v>130</v>
      </c>
      <c r="BT6" s="689"/>
      <c r="BU6" s="689"/>
      <c r="BV6" s="689"/>
      <c r="BW6" s="689"/>
      <c r="BX6" s="689"/>
      <c r="BY6" s="689"/>
      <c r="BZ6" s="689"/>
      <c r="CA6" s="689"/>
      <c r="CB6" s="693"/>
      <c r="CD6" s="696" t="s">
        <v>229</v>
      </c>
      <c r="CE6" s="697"/>
      <c r="CF6" s="697"/>
      <c r="CG6" s="697"/>
      <c r="CH6" s="697"/>
      <c r="CI6" s="697"/>
      <c r="CJ6" s="697"/>
      <c r="CK6" s="697"/>
      <c r="CL6" s="697"/>
      <c r="CM6" s="697"/>
      <c r="CN6" s="697"/>
      <c r="CO6" s="697"/>
      <c r="CP6" s="697"/>
      <c r="CQ6" s="698"/>
      <c r="CR6" s="685">
        <v>69887</v>
      </c>
      <c r="CS6" s="686"/>
      <c r="CT6" s="686"/>
      <c r="CU6" s="686"/>
      <c r="CV6" s="686"/>
      <c r="CW6" s="686"/>
      <c r="CX6" s="686"/>
      <c r="CY6" s="687"/>
      <c r="CZ6" s="679">
        <v>0.7</v>
      </c>
      <c r="DA6" s="680"/>
      <c r="DB6" s="680"/>
      <c r="DC6" s="699"/>
      <c r="DD6" s="694" t="s">
        <v>230</v>
      </c>
      <c r="DE6" s="686"/>
      <c r="DF6" s="686"/>
      <c r="DG6" s="686"/>
      <c r="DH6" s="686"/>
      <c r="DI6" s="686"/>
      <c r="DJ6" s="686"/>
      <c r="DK6" s="686"/>
      <c r="DL6" s="686"/>
      <c r="DM6" s="686"/>
      <c r="DN6" s="686"/>
      <c r="DO6" s="686"/>
      <c r="DP6" s="687"/>
      <c r="DQ6" s="694">
        <v>69887</v>
      </c>
      <c r="DR6" s="686"/>
      <c r="DS6" s="686"/>
      <c r="DT6" s="686"/>
      <c r="DU6" s="686"/>
      <c r="DV6" s="686"/>
      <c r="DW6" s="686"/>
      <c r="DX6" s="686"/>
      <c r="DY6" s="686"/>
      <c r="DZ6" s="686"/>
      <c r="EA6" s="686"/>
      <c r="EB6" s="686"/>
      <c r="EC6" s="695"/>
    </row>
    <row r="7" spans="2:143" ht="11.25" customHeight="1" x14ac:dyDescent="0.15">
      <c r="B7" s="682" t="s">
        <v>231</v>
      </c>
      <c r="C7" s="683"/>
      <c r="D7" s="683"/>
      <c r="E7" s="683"/>
      <c r="F7" s="683"/>
      <c r="G7" s="683"/>
      <c r="H7" s="683"/>
      <c r="I7" s="683"/>
      <c r="J7" s="683"/>
      <c r="K7" s="683"/>
      <c r="L7" s="683"/>
      <c r="M7" s="683"/>
      <c r="N7" s="683"/>
      <c r="O7" s="683"/>
      <c r="P7" s="683"/>
      <c r="Q7" s="684"/>
      <c r="R7" s="685">
        <v>3374</v>
      </c>
      <c r="S7" s="686"/>
      <c r="T7" s="686"/>
      <c r="U7" s="686"/>
      <c r="V7" s="686"/>
      <c r="W7" s="686"/>
      <c r="X7" s="686"/>
      <c r="Y7" s="687"/>
      <c r="Z7" s="688">
        <v>0</v>
      </c>
      <c r="AA7" s="688"/>
      <c r="AB7" s="688"/>
      <c r="AC7" s="688"/>
      <c r="AD7" s="689">
        <v>3374</v>
      </c>
      <c r="AE7" s="689"/>
      <c r="AF7" s="689"/>
      <c r="AG7" s="689"/>
      <c r="AH7" s="689"/>
      <c r="AI7" s="689"/>
      <c r="AJ7" s="689"/>
      <c r="AK7" s="689"/>
      <c r="AL7" s="690">
        <v>0.1</v>
      </c>
      <c r="AM7" s="691"/>
      <c r="AN7" s="691"/>
      <c r="AO7" s="692"/>
      <c r="AP7" s="682" t="s">
        <v>232</v>
      </c>
      <c r="AQ7" s="683"/>
      <c r="AR7" s="683"/>
      <c r="AS7" s="683"/>
      <c r="AT7" s="683"/>
      <c r="AU7" s="683"/>
      <c r="AV7" s="683"/>
      <c r="AW7" s="683"/>
      <c r="AX7" s="683"/>
      <c r="AY7" s="683"/>
      <c r="AZ7" s="683"/>
      <c r="BA7" s="683"/>
      <c r="BB7" s="683"/>
      <c r="BC7" s="683"/>
      <c r="BD7" s="683"/>
      <c r="BE7" s="683"/>
      <c r="BF7" s="684"/>
      <c r="BG7" s="685">
        <v>1360760</v>
      </c>
      <c r="BH7" s="686"/>
      <c r="BI7" s="686"/>
      <c r="BJ7" s="686"/>
      <c r="BK7" s="686"/>
      <c r="BL7" s="686"/>
      <c r="BM7" s="686"/>
      <c r="BN7" s="687"/>
      <c r="BO7" s="688">
        <v>48</v>
      </c>
      <c r="BP7" s="688"/>
      <c r="BQ7" s="688"/>
      <c r="BR7" s="688"/>
      <c r="BS7" s="689" t="s">
        <v>130</v>
      </c>
      <c r="BT7" s="689"/>
      <c r="BU7" s="689"/>
      <c r="BV7" s="689"/>
      <c r="BW7" s="689"/>
      <c r="BX7" s="689"/>
      <c r="BY7" s="689"/>
      <c r="BZ7" s="689"/>
      <c r="CA7" s="689"/>
      <c r="CB7" s="693"/>
      <c r="CD7" s="700" t="s">
        <v>233</v>
      </c>
      <c r="CE7" s="701"/>
      <c r="CF7" s="701"/>
      <c r="CG7" s="701"/>
      <c r="CH7" s="701"/>
      <c r="CI7" s="701"/>
      <c r="CJ7" s="701"/>
      <c r="CK7" s="701"/>
      <c r="CL7" s="701"/>
      <c r="CM7" s="701"/>
      <c r="CN7" s="701"/>
      <c r="CO7" s="701"/>
      <c r="CP7" s="701"/>
      <c r="CQ7" s="702"/>
      <c r="CR7" s="685">
        <v>3318094</v>
      </c>
      <c r="CS7" s="686"/>
      <c r="CT7" s="686"/>
      <c r="CU7" s="686"/>
      <c r="CV7" s="686"/>
      <c r="CW7" s="686"/>
      <c r="CX7" s="686"/>
      <c r="CY7" s="687"/>
      <c r="CZ7" s="688">
        <v>35.200000000000003</v>
      </c>
      <c r="DA7" s="688"/>
      <c r="DB7" s="688"/>
      <c r="DC7" s="688"/>
      <c r="DD7" s="694">
        <v>19800</v>
      </c>
      <c r="DE7" s="686"/>
      <c r="DF7" s="686"/>
      <c r="DG7" s="686"/>
      <c r="DH7" s="686"/>
      <c r="DI7" s="686"/>
      <c r="DJ7" s="686"/>
      <c r="DK7" s="686"/>
      <c r="DL7" s="686"/>
      <c r="DM7" s="686"/>
      <c r="DN7" s="686"/>
      <c r="DO7" s="686"/>
      <c r="DP7" s="687"/>
      <c r="DQ7" s="694">
        <v>904478</v>
      </c>
      <c r="DR7" s="686"/>
      <c r="DS7" s="686"/>
      <c r="DT7" s="686"/>
      <c r="DU7" s="686"/>
      <c r="DV7" s="686"/>
      <c r="DW7" s="686"/>
      <c r="DX7" s="686"/>
      <c r="DY7" s="686"/>
      <c r="DZ7" s="686"/>
      <c r="EA7" s="686"/>
      <c r="EB7" s="686"/>
      <c r="EC7" s="695"/>
    </row>
    <row r="8" spans="2:143" ht="11.25" customHeight="1" x14ac:dyDescent="0.15">
      <c r="B8" s="682" t="s">
        <v>234</v>
      </c>
      <c r="C8" s="683"/>
      <c r="D8" s="683"/>
      <c r="E8" s="683"/>
      <c r="F8" s="683"/>
      <c r="G8" s="683"/>
      <c r="H8" s="683"/>
      <c r="I8" s="683"/>
      <c r="J8" s="683"/>
      <c r="K8" s="683"/>
      <c r="L8" s="683"/>
      <c r="M8" s="683"/>
      <c r="N8" s="683"/>
      <c r="O8" s="683"/>
      <c r="P8" s="683"/>
      <c r="Q8" s="684"/>
      <c r="R8" s="685">
        <v>12726</v>
      </c>
      <c r="S8" s="686"/>
      <c r="T8" s="686"/>
      <c r="U8" s="686"/>
      <c r="V8" s="686"/>
      <c r="W8" s="686"/>
      <c r="X8" s="686"/>
      <c r="Y8" s="687"/>
      <c r="Z8" s="688">
        <v>0.1</v>
      </c>
      <c r="AA8" s="688"/>
      <c r="AB8" s="688"/>
      <c r="AC8" s="688"/>
      <c r="AD8" s="689">
        <v>12726</v>
      </c>
      <c r="AE8" s="689"/>
      <c r="AF8" s="689"/>
      <c r="AG8" s="689"/>
      <c r="AH8" s="689"/>
      <c r="AI8" s="689"/>
      <c r="AJ8" s="689"/>
      <c r="AK8" s="689"/>
      <c r="AL8" s="690">
        <v>0.3</v>
      </c>
      <c r="AM8" s="691"/>
      <c r="AN8" s="691"/>
      <c r="AO8" s="692"/>
      <c r="AP8" s="682" t="s">
        <v>235</v>
      </c>
      <c r="AQ8" s="683"/>
      <c r="AR8" s="683"/>
      <c r="AS8" s="683"/>
      <c r="AT8" s="683"/>
      <c r="AU8" s="683"/>
      <c r="AV8" s="683"/>
      <c r="AW8" s="683"/>
      <c r="AX8" s="683"/>
      <c r="AY8" s="683"/>
      <c r="AZ8" s="683"/>
      <c r="BA8" s="683"/>
      <c r="BB8" s="683"/>
      <c r="BC8" s="683"/>
      <c r="BD8" s="683"/>
      <c r="BE8" s="683"/>
      <c r="BF8" s="684"/>
      <c r="BG8" s="685">
        <v>39902</v>
      </c>
      <c r="BH8" s="686"/>
      <c r="BI8" s="686"/>
      <c r="BJ8" s="686"/>
      <c r="BK8" s="686"/>
      <c r="BL8" s="686"/>
      <c r="BM8" s="686"/>
      <c r="BN8" s="687"/>
      <c r="BO8" s="688">
        <v>1.4</v>
      </c>
      <c r="BP8" s="688"/>
      <c r="BQ8" s="688"/>
      <c r="BR8" s="688"/>
      <c r="BS8" s="694" t="s">
        <v>130</v>
      </c>
      <c r="BT8" s="686"/>
      <c r="BU8" s="686"/>
      <c r="BV8" s="686"/>
      <c r="BW8" s="686"/>
      <c r="BX8" s="686"/>
      <c r="BY8" s="686"/>
      <c r="BZ8" s="686"/>
      <c r="CA8" s="686"/>
      <c r="CB8" s="695"/>
      <c r="CD8" s="700" t="s">
        <v>236</v>
      </c>
      <c r="CE8" s="701"/>
      <c r="CF8" s="701"/>
      <c r="CG8" s="701"/>
      <c r="CH8" s="701"/>
      <c r="CI8" s="701"/>
      <c r="CJ8" s="701"/>
      <c r="CK8" s="701"/>
      <c r="CL8" s="701"/>
      <c r="CM8" s="701"/>
      <c r="CN8" s="701"/>
      <c r="CO8" s="701"/>
      <c r="CP8" s="701"/>
      <c r="CQ8" s="702"/>
      <c r="CR8" s="685">
        <v>2462742</v>
      </c>
      <c r="CS8" s="686"/>
      <c r="CT8" s="686"/>
      <c r="CU8" s="686"/>
      <c r="CV8" s="686"/>
      <c r="CW8" s="686"/>
      <c r="CX8" s="686"/>
      <c r="CY8" s="687"/>
      <c r="CZ8" s="688">
        <v>26.2</v>
      </c>
      <c r="DA8" s="688"/>
      <c r="DB8" s="688"/>
      <c r="DC8" s="688"/>
      <c r="DD8" s="694">
        <v>8179</v>
      </c>
      <c r="DE8" s="686"/>
      <c r="DF8" s="686"/>
      <c r="DG8" s="686"/>
      <c r="DH8" s="686"/>
      <c r="DI8" s="686"/>
      <c r="DJ8" s="686"/>
      <c r="DK8" s="686"/>
      <c r="DL8" s="686"/>
      <c r="DM8" s="686"/>
      <c r="DN8" s="686"/>
      <c r="DO8" s="686"/>
      <c r="DP8" s="687"/>
      <c r="DQ8" s="694">
        <v>1243273</v>
      </c>
      <c r="DR8" s="686"/>
      <c r="DS8" s="686"/>
      <c r="DT8" s="686"/>
      <c r="DU8" s="686"/>
      <c r="DV8" s="686"/>
      <c r="DW8" s="686"/>
      <c r="DX8" s="686"/>
      <c r="DY8" s="686"/>
      <c r="DZ8" s="686"/>
      <c r="EA8" s="686"/>
      <c r="EB8" s="686"/>
      <c r="EC8" s="695"/>
    </row>
    <row r="9" spans="2:143" ht="11.25" customHeight="1" x14ac:dyDescent="0.15">
      <c r="B9" s="682" t="s">
        <v>237</v>
      </c>
      <c r="C9" s="683"/>
      <c r="D9" s="683"/>
      <c r="E9" s="683"/>
      <c r="F9" s="683"/>
      <c r="G9" s="683"/>
      <c r="H9" s="683"/>
      <c r="I9" s="683"/>
      <c r="J9" s="683"/>
      <c r="K9" s="683"/>
      <c r="L9" s="683"/>
      <c r="M9" s="683"/>
      <c r="N9" s="683"/>
      <c r="O9" s="683"/>
      <c r="P9" s="683"/>
      <c r="Q9" s="684"/>
      <c r="R9" s="685">
        <v>14883</v>
      </c>
      <c r="S9" s="686"/>
      <c r="T9" s="686"/>
      <c r="U9" s="686"/>
      <c r="V9" s="686"/>
      <c r="W9" s="686"/>
      <c r="X9" s="686"/>
      <c r="Y9" s="687"/>
      <c r="Z9" s="688">
        <v>0.2</v>
      </c>
      <c r="AA9" s="688"/>
      <c r="AB9" s="688"/>
      <c r="AC9" s="688"/>
      <c r="AD9" s="689">
        <v>14883</v>
      </c>
      <c r="AE9" s="689"/>
      <c r="AF9" s="689"/>
      <c r="AG9" s="689"/>
      <c r="AH9" s="689"/>
      <c r="AI9" s="689"/>
      <c r="AJ9" s="689"/>
      <c r="AK9" s="689"/>
      <c r="AL9" s="690">
        <v>0.3</v>
      </c>
      <c r="AM9" s="691"/>
      <c r="AN9" s="691"/>
      <c r="AO9" s="692"/>
      <c r="AP9" s="682" t="s">
        <v>238</v>
      </c>
      <c r="AQ9" s="683"/>
      <c r="AR9" s="683"/>
      <c r="AS9" s="683"/>
      <c r="AT9" s="683"/>
      <c r="AU9" s="683"/>
      <c r="AV9" s="683"/>
      <c r="AW9" s="683"/>
      <c r="AX9" s="683"/>
      <c r="AY9" s="683"/>
      <c r="AZ9" s="683"/>
      <c r="BA9" s="683"/>
      <c r="BB9" s="683"/>
      <c r="BC9" s="683"/>
      <c r="BD9" s="683"/>
      <c r="BE9" s="683"/>
      <c r="BF9" s="684"/>
      <c r="BG9" s="685">
        <v>1199457</v>
      </c>
      <c r="BH9" s="686"/>
      <c r="BI9" s="686"/>
      <c r="BJ9" s="686"/>
      <c r="BK9" s="686"/>
      <c r="BL9" s="686"/>
      <c r="BM9" s="686"/>
      <c r="BN9" s="687"/>
      <c r="BO9" s="688">
        <v>42.3</v>
      </c>
      <c r="BP9" s="688"/>
      <c r="BQ9" s="688"/>
      <c r="BR9" s="688"/>
      <c r="BS9" s="694" t="s">
        <v>230</v>
      </c>
      <c r="BT9" s="686"/>
      <c r="BU9" s="686"/>
      <c r="BV9" s="686"/>
      <c r="BW9" s="686"/>
      <c r="BX9" s="686"/>
      <c r="BY9" s="686"/>
      <c r="BZ9" s="686"/>
      <c r="CA9" s="686"/>
      <c r="CB9" s="695"/>
      <c r="CD9" s="700" t="s">
        <v>239</v>
      </c>
      <c r="CE9" s="701"/>
      <c r="CF9" s="701"/>
      <c r="CG9" s="701"/>
      <c r="CH9" s="701"/>
      <c r="CI9" s="701"/>
      <c r="CJ9" s="701"/>
      <c r="CK9" s="701"/>
      <c r="CL9" s="701"/>
      <c r="CM9" s="701"/>
      <c r="CN9" s="701"/>
      <c r="CO9" s="701"/>
      <c r="CP9" s="701"/>
      <c r="CQ9" s="702"/>
      <c r="CR9" s="685">
        <v>973666</v>
      </c>
      <c r="CS9" s="686"/>
      <c r="CT9" s="686"/>
      <c r="CU9" s="686"/>
      <c r="CV9" s="686"/>
      <c r="CW9" s="686"/>
      <c r="CX9" s="686"/>
      <c r="CY9" s="687"/>
      <c r="CZ9" s="688">
        <v>10.3</v>
      </c>
      <c r="DA9" s="688"/>
      <c r="DB9" s="688"/>
      <c r="DC9" s="688"/>
      <c r="DD9" s="694">
        <v>12433</v>
      </c>
      <c r="DE9" s="686"/>
      <c r="DF9" s="686"/>
      <c r="DG9" s="686"/>
      <c r="DH9" s="686"/>
      <c r="DI9" s="686"/>
      <c r="DJ9" s="686"/>
      <c r="DK9" s="686"/>
      <c r="DL9" s="686"/>
      <c r="DM9" s="686"/>
      <c r="DN9" s="686"/>
      <c r="DO9" s="686"/>
      <c r="DP9" s="687"/>
      <c r="DQ9" s="694">
        <v>858784</v>
      </c>
      <c r="DR9" s="686"/>
      <c r="DS9" s="686"/>
      <c r="DT9" s="686"/>
      <c r="DU9" s="686"/>
      <c r="DV9" s="686"/>
      <c r="DW9" s="686"/>
      <c r="DX9" s="686"/>
      <c r="DY9" s="686"/>
      <c r="DZ9" s="686"/>
      <c r="EA9" s="686"/>
      <c r="EB9" s="686"/>
      <c r="EC9" s="695"/>
    </row>
    <row r="10" spans="2:143" ht="11.25" customHeight="1" x14ac:dyDescent="0.15">
      <c r="B10" s="682" t="s">
        <v>240</v>
      </c>
      <c r="C10" s="683"/>
      <c r="D10" s="683"/>
      <c r="E10" s="683"/>
      <c r="F10" s="683"/>
      <c r="G10" s="683"/>
      <c r="H10" s="683"/>
      <c r="I10" s="683"/>
      <c r="J10" s="683"/>
      <c r="K10" s="683"/>
      <c r="L10" s="683"/>
      <c r="M10" s="683"/>
      <c r="N10" s="683"/>
      <c r="O10" s="683"/>
      <c r="P10" s="683"/>
      <c r="Q10" s="684"/>
      <c r="R10" s="685" t="s">
        <v>230</v>
      </c>
      <c r="S10" s="686"/>
      <c r="T10" s="686"/>
      <c r="U10" s="686"/>
      <c r="V10" s="686"/>
      <c r="W10" s="686"/>
      <c r="X10" s="686"/>
      <c r="Y10" s="687"/>
      <c r="Z10" s="688" t="s">
        <v>230</v>
      </c>
      <c r="AA10" s="688"/>
      <c r="AB10" s="688"/>
      <c r="AC10" s="688"/>
      <c r="AD10" s="689" t="s">
        <v>241</v>
      </c>
      <c r="AE10" s="689"/>
      <c r="AF10" s="689"/>
      <c r="AG10" s="689"/>
      <c r="AH10" s="689"/>
      <c r="AI10" s="689"/>
      <c r="AJ10" s="689"/>
      <c r="AK10" s="689"/>
      <c r="AL10" s="690" t="s">
        <v>241</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57627</v>
      </c>
      <c r="BH10" s="686"/>
      <c r="BI10" s="686"/>
      <c r="BJ10" s="686"/>
      <c r="BK10" s="686"/>
      <c r="BL10" s="686"/>
      <c r="BM10" s="686"/>
      <c r="BN10" s="687"/>
      <c r="BO10" s="688">
        <v>2</v>
      </c>
      <c r="BP10" s="688"/>
      <c r="BQ10" s="688"/>
      <c r="BR10" s="688"/>
      <c r="BS10" s="694" t="s">
        <v>241</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t="s">
        <v>241</v>
      </c>
      <c r="CS10" s="686"/>
      <c r="CT10" s="686"/>
      <c r="CU10" s="686"/>
      <c r="CV10" s="686"/>
      <c r="CW10" s="686"/>
      <c r="CX10" s="686"/>
      <c r="CY10" s="687"/>
      <c r="CZ10" s="688" t="s">
        <v>230</v>
      </c>
      <c r="DA10" s="688"/>
      <c r="DB10" s="688"/>
      <c r="DC10" s="688"/>
      <c r="DD10" s="694" t="s">
        <v>130</v>
      </c>
      <c r="DE10" s="686"/>
      <c r="DF10" s="686"/>
      <c r="DG10" s="686"/>
      <c r="DH10" s="686"/>
      <c r="DI10" s="686"/>
      <c r="DJ10" s="686"/>
      <c r="DK10" s="686"/>
      <c r="DL10" s="686"/>
      <c r="DM10" s="686"/>
      <c r="DN10" s="686"/>
      <c r="DO10" s="686"/>
      <c r="DP10" s="687"/>
      <c r="DQ10" s="694" t="s">
        <v>230</v>
      </c>
      <c r="DR10" s="686"/>
      <c r="DS10" s="686"/>
      <c r="DT10" s="686"/>
      <c r="DU10" s="686"/>
      <c r="DV10" s="686"/>
      <c r="DW10" s="686"/>
      <c r="DX10" s="686"/>
      <c r="DY10" s="686"/>
      <c r="DZ10" s="686"/>
      <c r="EA10" s="686"/>
      <c r="EB10" s="686"/>
      <c r="EC10" s="695"/>
    </row>
    <row r="11" spans="2:143" ht="11.25" customHeight="1" x14ac:dyDescent="0.15">
      <c r="B11" s="682" t="s">
        <v>244</v>
      </c>
      <c r="C11" s="683"/>
      <c r="D11" s="683"/>
      <c r="E11" s="683"/>
      <c r="F11" s="683"/>
      <c r="G11" s="683"/>
      <c r="H11" s="683"/>
      <c r="I11" s="683"/>
      <c r="J11" s="683"/>
      <c r="K11" s="683"/>
      <c r="L11" s="683"/>
      <c r="M11" s="683"/>
      <c r="N11" s="683"/>
      <c r="O11" s="683"/>
      <c r="P11" s="683"/>
      <c r="Q11" s="684"/>
      <c r="R11" s="685">
        <v>492377</v>
      </c>
      <c r="S11" s="686"/>
      <c r="T11" s="686"/>
      <c r="U11" s="686"/>
      <c r="V11" s="686"/>
      <c r="W11" s="686"/>
      <c r="X11" s="686"/>
      <c r="Y11" s="687"/>
      <c r="Z11" s="690">
        <v>5</v>
      </c>
      <c r="AA11" s="691"/>
      <c r="AB11" s="691"/>
      <c r="AC11" s="703"/>
      <c r="AD11" s="694">
        <v>492377</v>
      </c>
      <c r="AE11" s="686"/>
      <c r="AF11" s="686"/>
      <c r="AG11" s="686"/>
      <c r="AH11" s="686"/>
      <c r="AI11" s="686"/>
      <c r="AJ11" s="686"/>
      <c r="AK11" s="687"/>
      <c r="AL11" s="690">
        <v>10.8</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63774</v>
      </c>
      <c r="BH11" s="686"/>
      <c r="BI11" s="686"/>
      <c r="BJ11" s="686"/>
      <c r="BK11" s="686"/>
      <c r="BL11" s="686"/>
      <c r="BM11" s="686"/>
      <c r="BN11" s="687"/>
      <c r="BO11" s="688">
        <v>2.2000000000000002</v>
      </c>
      <c r="BP11" s="688"/>
      <c r="BQ11" s="688"/>
      <c r="BR11" s="688"/>
      <c r="BS11" s="694" t="s">
        <v>241</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45354</v>
      </c>
      <c r="CS11" s="686"/>
      <c r="CT11" s="686"/>
      <c r="CU11" s="686"/>
      <c r="CV11" s="686"/>
      <c r="CW11" s="686"/>
      <c r="CX11" s="686"/>
      <c r="CY11" s="687"/>
      <c r="CZ11" s="688">
        <v>0.5</v>
      </c>
      <c r="DA11" s="688"/>
      <c r="DB11" s="688"/>
      <c r="DC11" s="688"/>
      <c r="DD11" s="694">
        <v>9395</v>
      </c>
      <c r="DE11" s="686"/>
      <c r="DF11" s="686"/>
      <c r="DG11" s="686"/>
      <c r="DH11" s="686"/>
      <c r="DI11" s="686"/>
      <c r="DJ11" s="686"/>
      <c r="DK11" s="686"/>
      <c r="DL11" s="686"/>
      <c r="DM11" s="686"/>
      <c r="DN11" s="686"/>
      <c r="DO11" s="686"/>
      <c r="DP11" s="687"/>
      <c r="DQ11" s="694">
        <v>40765</v>
      </c>
      <c r="DR11" s="686"/>
      <c r="DS11" s="686"/>
      <c r="DT11" s="686"/>
      <c r="DU11" s="686"/>
      <c r="DV11" s="686"/>
      <c r="DW11" s="686"/>
      <c r="DX11" s="686"/>
      <c r="DY11" s="686"/>
      <c r="DZ11" s="686"/>
      <c r="EA11" s="686"/>
      <c r="EB11" s="686"/>
      <c r="EC11" s="695"/>
    </row>
    <row r="12" spans="2:143" ht="11.25" customHeight="1" x14ac:dyDescent="0.15">
      <c r="B12" s="682" t="s">
        <v>247</v>
      </c>
      <c r="C12" s="683"/>
      <c r="D12" s="683"/>
      <c r="E12" s="683"/>
      <c r="F12" s="683"/>
      <c r="G12" s="683"/>
      <c r="H12" s="683"/>
      <c r="I12" s="683"/>
      <c r="J12" s="683"/>
      <c r="K12" s="683"/>
      <c r="L12" s="683"/>
      <c r="M12" s="683"/>
      <c r="N12" s="683"/>
      <c r="O12" s="683"/>
      <c r="P12" s="683"/>
      <c r="Q12" s="684"/>
      <c r="R12" s="685" t="s">
        <v>230</v>
      </c>
      <c r="S12" s="686"/>
      <c r="T12" s="686"/>
      <c r="U12" s="686"/>
      <c r="V12" s="686"/>
      <c r="W12" s="686"/>
      <c r="X12" s="686"/>
      <c r="Y12" s="687"/>
      <c r="Z12" s="688" t="s">
        <v>130</v>
      </c>
      <c r="AA12" s="688"/>
      <c r="AB12" s="688"/>
      <c r="AC12" s="688"/>
      <c r="AD12" s="689" t="s">
        <v>230</v>
      </c>
      <c r="AE12" s="689"/>
      <c r="AF12" s="689"/>
      <c r="AG12" s="689"/>
      <c r="AH12" s="689"/>
      <c r="AI12" s="689"/>
      <c r="AJ12" s="689"/>
      <c r="AK12" s="689"/>
      <c r="AL12" s="690" t="s">
        <v>230</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1298949</v>
      </c>
      <c r="BH12" s="686"/>
      <c r="BI12" s="686"/>
      <c r="BJ12" s="686"/>
      <c r="BK12" s="686"/>
      <c r="BL12" s="686"/>
      <c r="BM12" s="686"/>
      <c r="BN12" s="687"/>
      <c r="BO12" s="688">
        <v>45.8</v>
      </c>
      <c r="BP12" s="688"/>
      <c r="BQ12" s="688"/>
      <c r="BR12" s="688"/>
      <c r="BS12" s="694" t="s">
        <v>241</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76064</v>
      </c>
      <c r="CS12" s="686"/>
      <c r="CT12" s="686"/>
      <c r="CU12" s="686"/>
      <c r="CV12" s="686"/>
      <c r="CW12" s="686"/>
      <c r="CX12" s="686"/>
      <c r="CY12" s="687"/>
      <c r="CZ12" s="688">
        <v>0.8</v>
      </c>
      <c r="DA12" s="688"/>
      <c r="DB12" s="688"/>
      <c r="DC12" s="688"/>
      <c r="DD12" s="694">
        <v>2235</v>
      </c>
      <c r="DE12" s="686"/>
      <c r="DF12" s="686"/>
      <c r="DG12" s="686"/>
      <c r="DH12" s="686"/>
      <c r="DI12" s="686"/>
      <c r="DJ12" s="686"/>
      <c r="DK12" s="686"/>
      <c r="DL12" s="686"/>
      <c r="DM12" s="686"/>
      <c r="DN12" s="686"/>
      <c r="DO12" s="686"/>
      <c r="DP12" s="687"/>
      <c r="DQ12" s="694">
        <v>71887</v>
      </c>
      <c r="DR12" s="686"/>
      <c r="DS12" s="686"/>
      <c r="DT12" s="686"/>
      <c r="DU12" s="686"/>
      <c r="DV12" s="686"/>
      <c r="DW12" s="686"/>
      <c r="DX12" s="686"/>
      <c r="DY12" s="686"/>
      <c r="DZ12" s="686"/>
      <c r="EA12" s="686"/>
      <c r="EB12" s="686"/>
      <c r="EC12" s="695"/>
    </row>
    <row r="13" spans="2:143" ht="11.25" customHeight="1" x14ac:dyDescent="0.15">
      <c r="B13" s="682" t="s">
        <v>250</v>
      </c>
      <c r="C13" s="683"/>
      <c r="D13" s="683"/>
      <c r="E13" s="683"/>
      <c r="F13" s="683"/>
      <c r="G13" s="683"/>
      <c r="H13" s="683"/>
      <c r="I13" s="683"/>
      <c r="J13" s="683"/>
      <c r="K13" s="683"/>
      <c r="L13" s="683"/>
      <c r="M13" s="683"/>
      <c r="N13" s="683"/>
      <c r="O13" s="683"/>
      <c r="P13" s="683"/>
      <c r="Q13" s="684"/>
      <c r="R13" s="685" t="s">
        <v>230</v>
      </c>
      <c r="S13" s="686"/>
      <c r="T13" s="686"/>
      <c r="U13" s="686"/>
      <c r="V13" s="686"/>
      <c r="W13" s="686"/>
      <c r="X13" s="686"/>
      <c r="Y13" s="687"/>
      <c r="Z13" s="688" t="s">
        <v>130</v>
      </c>
      <c r="AA13" s="688"/>
      <c r="AB13" s="688"/>
      <c r="AC13" s="688"/>
      <c r="AD13" s="689" t="s">
        <v>230</v>
      </c>
      <c r="AE13" s="689"/>
      <c r="AF13" s="689"/>
      <c r="AG13" s="689"/>
      <c r="AH13" s="689"/>
      <c r="AI13" s="689"/>
      <c r="AJ13" s="689"/>
      <c r="AK13" s="689"/>
      <c r="AL13" s="690" t="s">
        <v>230</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1298141</v>
      </c>
      <c r="BH13" s="686"/>
      <c r="BI13" s="686"/>
      <c r="BJ13" s="686"/>
      <c r="BK13" s="686"/>
      <c r="BL13" s="686"/>
      <c r="BM13" s="686"/>
      <c r="BN13" s="687"/>
      <c r="BO13" s="688">
        <v>45.8</v>
      </c>
      <c r="BP13" s="688"/>
      <c r="BQ13" s="688"/>
      <c r="BR13" s="688"/>
      <c r="BS13" s="694" t="s">
        <v>130</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505858</v>
      </c>
      <c r="CS13" s="686"/>
      <c r="CT13" s="686"/>
      <c r="CU13" s="686"/>
      <c r="CV13" s="686"/>
      <c r="CW13" s="686"/>
      <c r="CX13" s="686"/>
      <c r="CY13" s="687"/>
      <c r="CZ13" s="688">
        <v>5.4</v>
      </c>
      <c r="DA13" s="688"/>
      <c r="DB13" s="688"/>
      <c r="DC13" s="688"/>
      <c r="DD13" s="694">
        <v>44283</v>
      </c>
      <c r="DE13" s="686"/>
      <c r="DF13" s="686"/>
      <c r="DG13" s="686"/>
      <c r="DH13" s="686"/>
      <c r="DI13" s="686"/>
      <c r="DJ13" s="686"/>
      <c r="DK13" s="686"/>
      <c r="DL13" s="686"/>
      <c r="DM13" s="686"/>
      <c r="DN13" s="686"/>
      <c r="DO13" s="686"/>
      <c r="DP13" s="687"/>
      <c r="DQ13" s="694">
        <v>478347</v>
      </c>
      <c r="DR13" s="686"/>
      <c r="DS13" s="686"/>
      <c r="DT13" s="686"/>
      <c r="DU13" s="686"/>
      <c r="DV13" s="686"/>
      <c r="DW13" s="686"/>
      <c r="DX13" s="686"/>
      <c r="DY13" s="686"/>
      <c r="DZ13" s="686"/>
      <c r="EA13" s="686"/>
      <c r="EB13" s="686"/>
      <c r="EC13" s="695"/>
    </row>
    <row r="14" spans="2:143" ht="11.25" customHeight="1" x14ac:dyDescent="0.15">
      <c r="B14" s="682" t="s">
        <v>253</v>
      </c>
      <c r="C14" s="683"/>
      <c r="D14" s="683"/>
      <c r="E14" s="683"/>
      <c r="F14" s="683"/>
      <c r="G14" s="683"/>
      <c r="H14" s="683"/>
      <c r="I14" s="683"/>
      <c r="J14" s="683"/>
      <c r="K14" s="683"/>
      <c r="L14" s="683"/>
      <c r="M14" s="683"/>
      <c r="N14" s="683"/>
      <c r="O14" s="683"/>
      <c r="P14" s="683"/>
      <c r="Q14" s="684"/>
      <c r="R14" s="685" t="s">
        <v>241</v>
      </c>
      <c r="S14" s="686"/>
      <c r="T14" s="686"/>
      <c r="U14" s="686"/>
      <c r="V14" s="686"/>
      <c r="W14" s="686"/>
      <c r="X14" s="686"/>
      <c r="Y14" s="687"/>
      <c r="Z14" s="688" t="s">
        <v>254</v>
      </c>
      <c r="AA14" s="688"/>
      <c r="AB14" s="688"/>
      <c r="AC14" s="688"/>
      <c r="AD14" s="689" t="s">
        <v>130</v>
      </c>
      <c r="AE14" s="689"/>
      <c r="AF14" s="689"/>
      <c r="AG14" s="689"/>
      <c r="AH14" s="689"/>
      <c r="AI14" s="689"/>
      <c r="AJ14" s="689"/>
      <c r="AK14" s="689"/>
      <c r="AL14" s="690" t="s">
        <v>130</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54216</v>
      </c>
      <c r="BH14" s="686"/>
      <c r="BI14" s="686"/>
      <c r="BJ14" s="686"/>
      <c r="BK14" s="686"/>
      <c r="BL14" s="686"/>
      <c r="BM14" s="686"/>
      <c r="BN14" s="687"/>
      <c r="BO14" s="688">
        <v>1.9</v>
      </c>
      <c r="BP14" s="688"/>
      <c r="BQ14" s="688"/>
      <c r="BR14" s="688"/>
      <c r="BS14" s="694" t="s">
        <v>241</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370654</v>
      </c>
      <c r="CS14" s="686"/>
      <c r="CT14" s="686"/>
      <c r="CU14" s="686"/>
      <c r="CV14" s="686"/>
      <c r="CW14" s="686"/>
      <c r="CX14" s="686"/>
      <c r="CY14" s="687"/>
      <c r="CZ14" s="688">
        <v>3.9</v>
      </c>
      <c r="DA14" s="688"/>
      <c r="DB14" s="688"/>
      <c r="DC14" s="688"/>
      <c r="DD14" s="694">
        <v>1104</v>
      </c>
      <c r="DE14" s="686"/>
      <c r="DF14" s="686"/>
      <c r="DG14" s="686"/>
      <c r="DH14" s="686"/>
      <c r="DI14" s="686"/>
      <c r="DJ14" s="686"/>
      <c r="DK14" s="686"/>
      <c r="DL14" s="686"/>
      <c r="DM14" s="686"/>
      <c r="DN14" s="686"/>
      <c r="DO14" s="686"/>
      <c r="DP14" s="687"/>
      <c r="DQ14" s="694">
        <v>367612</v>
      </c>
      <c r="DR14" s="686"/>
      <c r="DS14" s="686"/>
      <c r="DT14" s="686"/>
      <c r="DU14" s="686"/>
      <c r="DV14" s="686"/>
      <c r="DW14" s="686"/>
      <c r="DX14" s="686"/>
      <c r="DY14" s="686"/>
      <c r="DZ14" s="686"/>
      <c r="EA14" s="686"/>
      <c r="EB14" s="686"/>
      <c r="EC14" s="695"/>
    </row>
    <row r="15" spans="2:143" ht="11.25" customHeight="1" x14ac:dyDescent="0.15">
      <c r="B15" s="682" t="s">
        <v>257</v>
      </c>
      <c r="C15" s="683"/>
      <c r="D15" s="683"/>
      <c r="E15" s="683"/>
      <c r="F15" s="683"/>
      <c r="G15" s="683"/>
      <c r="H15" s="683"/>
      <c r="I15" s="683"/>
      <c r="J15" s="683"/>
      <c r="K15" s="683"/>
      <c r="L15" s="683"/>
      <c r="M15" s="683"/>
      <c r="N15" s="683"/>
      <c r="O15" s="683"/>
      <c r="P15" s="683"/>
      <c r="Q15" s="684"/>
      <c r="R15" s="685" t="s">
        <v>241</v>
      </c>
      <c r="S15" s="686"/>
      <c r="T15" s="686"/>
      <c r="U15" s="686"/>
      <c r="V15" s="686"/>
      <c r="W15" s="686"/>
      <c r="X15" s="686"/>
      <c r="Y15" s="687"/>
      <c r="Z15" s="688" t="s">
        <v>130</v>
      </c>
      <c r="AA15" s="688"/>
      <c r="AB15" s="688"/>
      <c r="AC15" s="688"/>
      <c r="AD15" s="689" t="s">
        <v>230</v>
      </c>
      <c r="AE15" s="689"/>
      <c r="AF15" s="689"/>
      <c r="AG15" s="689"/>
      <c r="AH15" s="689"/>
      <c r="AI15" s="689"/>
      <c r="AJ15" s="689"/>
      <c r="AK15" s="689"/>
      <c r="AL15" s="690" t="s">
        <v>241</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122949</v>
      </c>
      <c r="BH15" s="686"/>
      <c r="BI15" s="686"/>
      <c r="BJ15" s="686"/>
      <c r="BK15" s="686"/>
      <c r="BL15" s="686"/>
      <c r="BM15" s="686"/>
      <c r="BN15" s="687"/>
      <c r="BO15" s="688">
        <v>4.3</v>
      </c>
      <c r="BP15" s="688"/>
      <c r="BQ15" s="688"/>
      <c r="BR15" s="688"/>
      <c r="BS15" s="694" t="s">
        <v>230</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1057393</v>
      </c>
      <c r="CS15" s="686"/>
      <c r="CT15" s="686"/>
      <c r="CU15" s="686"/>
      <c r="CV15" s="686"/>
      <c r="CW15" s="686"/>
      <c r="CX15" s="686"/>
      <c r="CY15" s="687"/>
      <c r="CZ15" s="688">
        <v>11.2</v>
      </c>
      <c r="DA15" s="688"/>
      <c r="DB15" s="688"/>
      <c r="DC15" s="688"/>
      <c r="DD15" s="694">
        <v>177807</v>
      </c>
      <c r="DE15" s="686"/>
      <c r="DF15" s="686"/>
      <c r="DG15" s="686"/>
      <c r="DH15" s="686"/>
      <c r="DI15" s="686"/>
      <c r="DJ15" s="686"/>
      <c r="DK15" s="686"/>
      <c r="DL15" s="686"/>
      <c r="DM15" s="686"/>
      <c r="DN15" s="686"/>
      <c r="DO15" s="686"/>
      <c r="DP15" s="687"/>
      <c r="DQ15" s="694">
        <v>654409</v>
      </c>
      <c r="DR15" s="686"/>
      <c r="DS15" s="686"/>
      <c r="DT15" s="686"/>
      <c r="DU15" s="686"/>
      <c r="DV15" s="686"/>
      <c r="DW15" s="686"/>
      <c r="DX15" s="686"/>
      <c r="DY15" s="686"/>
      <c r="DZ15" s="686"/>
      <c r="EA15" s="686"/>
      <c r="EB15" s="686"/>
      <c r="EC15" s="695"/>
    </row>
    <row r="16" spans="2:143" ht="11.25" customHeight="1" x14ac:dyDescent="0.15">
      <c r="B16" s="682" t="s">
        <v>260</v>
      </c>
      <c r="C16" s="683"/>
      <c r="D16" s="683"/>
      <c r="E16" s="683"/>
      <c r="F16" s="683"/>
      <c r="G16" s="683"/>
      <c r="H16" s="683"/>
      <c r="I16" s="683"/>
      <c r="J16" s="683"/>
      <c r="K16" s="683"/>
      <c r="L16" s="683"/>
      <c r="M16" s="683"/>
      <c r="N16" s="683"/>
      <c r="O16" s="683"/>
      <c r="P16" s="683"/>
      <c r="Q16" s="684"/>
      <c r="R16" s="685">
        <v>5224</v>
      </c>
      <c r="S16" s="686"/>
      <c r="T16" s="686"/>
      <c r="U16" s="686"/>
      <c r="V16" s="686"/>
      <c r="W16" s="686"/>
      <c r="X16" s="686"/>
      <c r="Y16" s="687"/>
      <c r="Z16" s="688">
        <v>0.1</v>
      </c>
      <c r="AA16" s="688"/>
      <c r="AB16" s="688"/>
      <c r="AC16" s="688"/>
      <c r="AD16" s="689">
        <v>5224</v>
      </c>
      <c r="AE16" s="689"/>
      <c r="AF16" s="689"/>
      <c r="AG16" s="689"/>
      <c r="AH16" s="689"/>
      <c r="AI16" s="689"/>
      <c r="AJ16" s="689"/>
      <c r="AK16" s="689"/>
      <c r="AL16" s="690">
        <v>0.1</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241</v>
      </c>
      <c r="BH16" s="686"/>
      <c r="BI16" s="686"/>
      <c r="BJ16" s="686"/>
      <c r="BK16" s="686"/>
      <c r="BL16" s="686"/>
      <c r="BM16" s="686"/>
      <c r="BN16" s="687"/>
      <c r="BO16" s="688" t="s">
        <v>130</v>
      </c>
      <c r="BP16" s="688"/>
      <c r="BQ16" s="688"/>
      <c r="BR16" s="688"/>
      <c r="BS16" s="694" t="s">
        <v>241</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t="s">
        <v>230</v>
      </c>
      <c r="CS16" s="686"/>
      <c r="CT16" s="686"/>
      <c r="CU16" s="686"/>
      <c r="CV16" s="686"/>
      <c r="CW16" s="686"/>
      <c r="CX16" s="686"/>
      <c r="CY16" s="687"/>
      <c r="CZ16" s="688" t="s">
        <v>241</v>
      </c>
      <c r="DA16" s="688"/>
      <c r="DB16" s="688"/>
      <c r="DC16" s="688"/>
      <c r="DD16" s="694" t="s">
        <v>241</v>
      </c>
      <c r="DE16" s="686"/>
      <c r="DF16" s="686"/>
      <c r="DG16" s="686"/>
      <c r="DH16" s="686"/>
      <c r="DI16" s="686"/>
      <c r="DJ16" s="686"/>
      <c r="DK16" s="686"/>
      <c r="DL16" s="686"/>
      <c r="DM16" s="686"/>
      <c r="DN16" s="686"/>
      <c r="DO16" s="686"/>
      <c r="DP16" s="687"/>
      <c r="DQ16" s="694" t="s">
        <v>230</v>
      </c>
      <c r="DR16" s="686"/>
      <c r="DS16" s="686"/>
      <c r="DT16" s="686"/>
      <c r="DU16" s="686"/>
      <c r="DV16" s="686"/>
      <c r="DW16" s="686"/>
      <c r="DX16" s="686"/>
      <c r="DY16" s="686"/>
      <c r="DZ16" s="686"/>
      <c r="EA16" s="686"/>
      <c r="EB16" s="686"/>
      <c r="EC16" s="695"/>
    </row>
    <row r="17" spans="2:133" ht="11.25" customHeight="1" x14ac:dyDescent="0.15">
      <c r="B17" s="682" t="s">
        <v>263</v>
      </c>
      <c r="C17" s="683"/>
      <c r="D17" s="683"/>
      <c r="E17" s="683"/>
      <c r="F17" s="683"/>
      <c r="G17" s="683"/>
      <c r="H17" s="683"/>
      <c r="I17" s="683"/>
      <c r="J17" s="683"/>
      <c r="K17" s="683"/>
      <c r="L17" s="683"/>
      <c r="M17" s="683"/>
      <c r="N17" s="683"/>
      <c r="O17" s="683"/>
      <c r="P17" s="683"/>
      <c r="Q17" s="684"/>
      <c r="R17" s="685">
        <v>12184</v>
      </c>
      <c r="S17" s="686"/>
      <c r="T17" s="686"/>
      <c r="U17" s="686"/>
      <c r="V17" s="686"/>
      <c r="W17" s="686"/>
      <c r="X17" s="686"/>
      <c r="Y17" s="687"/>
      <c r="Z17" s="688">
        <v>0.1</v>
      </c>
      <c r="AA17" s="688"/>
      <c r="AB17" s="688"/>
      <c r="AC17" s="688"/>
      <c r="AD17" s="689">
        <v>12184</v>
      </c>
      <c r="AE17" s="689"/>
      <c r="AF17" s="689"/>
      <c r="AG17" s="689"/>
      <c r="AH17" s="689"/>
      <c r="AI17" s="689"/>
      <c r="AJ17" s="689"/>
      <c r="AK17" s="689"/>
      <c r="AL17" s="690">
        <v>0.3</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130</v>
      </c>
      <c r="BH17" s="686"/>
      <c r="BI17" s="686"/>
      <c r="BJ17" s="686"/>
      <c r="BK17" s="686"/>
      <c r="BL17" s="686"/>
      <c r="BM17" s="686"/>
      <c r="BN17" s="687"/>
      <c r="BO17" s="688" t="s">
        <v>230</v>
      </c>
      <c r="BP17" s="688"/>
      <c r="BQ17" s="688"/>
      <c r="BR17" s="688"/>
      <c r="BS17" s="694" t="s">
        <v>230</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536576</v>
      </c>
      <c r="CS17" s="686"/>
      <c r="CT17" s="686"/>
      <c r="CU17" s="686"/>
      <c r="CV17" s="686"/>
      <c r="CW17" s="686"/>
      <c r="CX17" s="686"/>
      <c r="CY17" s="687"/>
      <c r="CZ17" s="688">
        <v>5.7</v>
      </c>
      <c r="DA17" s="688"/>
      <c r="DB17" s="688"/>
      <c r="DC17" s="688"/>
      <c r="DD17" s="694" t="s">
        <v>241</v>
      </c>
      <c r="DE17" s="686"/>
      <c r="DF17" s="686"/>
      <c r="DG17" s="686"/>
      <c r="DH17" s="686"/>
      <c r="DI17" s="686"/>
      <c r="DJ17" s="686"/>
      <c r="DK17" s="686"/>
      <c r="DL17" s="686"/>
      <c r="DM17" s="686"/>
      <c r="DN17" s="686"/>
      <c r="DO17" s="686"/>
      <c r="DP17" s="687"/>
      <c r="DQ17" s="694">
        <v>536576</v>
      </c>
      <c r="DR17" s="686"/>
      <c r="DS17" s="686"/>
      <c r="DT17" s="686"/>
      <c r="DU17" s="686"/>
      <c r="DV17" s="686"/>
      <c r="DW17" s="686"/>
      <c r="DX17" s="686"/>
      <c r="DY17" s="686"/>
      <c r="DZ17" s="686"/>
      <c r="EA17" s="686"/>
      <c r="EB17" s="686"/>
      <c r="EC17" s="695"/>
    </row>
    <row r="18" spans="2:133" ht="11.25" customHeight="1" x14ac:dyDescent="0.15">
      <c r="B18" s="682" t="s">
        <v>266</v>
      </c>
      <c r="C18" s="683"/>
      <c r="D18" s="683"/>
      <c r="E18" s="683"/>
      <c r="F18" s="683"/>
      <c r="G18" s="683"/>
      <c r="H18" s="683"/>
      <c r="I18" s="683"/>
      <c r="J18" s="683"/>
      <c r="K18" s="683"/>
      <c r="L18" s="683"/>
      <c r="M18" s="683"/>
      <c r="N18" s="683"/>
      <c r="O18" s="683"/>
      <c r="P18" s="683"/>
      <c r="Q18" s="684"/>
      <c r="R18" s="685">
        <v>28090</v>
      </c>
      <c r="S18" s="686"/>
      <c r="T18" s="686"/>
      <c r="U18" s="686"/>
      <c r="V18" s="686"/>
      <c r="W18" s="686"/>
      <c r="X18" s="686"/>
      <c r="Y18" s="687"/>
      <c r="Z18" s="688">
        <v>0.3</v>
      </c>
      <c r="AA18" s="688"/>
      <c r="AB18" s="688"/>
      <c r="AC18" s="688"/>
      <c r="AD18" s="689">
        <v>28090</v>
      </c>
      <c r="AE18" s="689"/>
      <c r="AF18" s="689"/>
      <c r="AG18" s="689"/>
      <c r="AH18" s="689"/>
      <c r="AI18" s="689"/>
      <c r="AJ18" s="689"/>
      <c r="AK18" s="689"/>
      <c r="AL18" s="690">
        <v>0.6</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241</v>
      </c>
      <c r="BH18" s="686"/>
      <c r="BI18" s="686"/>
      <c r="BJ18" s="686"/>
      <c r="BK18" s="686"/>
      <c r="BL18" s="686"/>
      <c r="BM18" s="686"/>
      <c r="BN18" s="687"/>
      <c r="BO18" s="688" t="s">
        <v>130</v>
      </c>
      <c r="BP18" s="688"/>
      <c r="BQ18" s="688"/>
      <c r="BR18" s="688"/>
      <c r="BS18" s="694" t="s">
        <v>254</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230</v>
      </c>
      <c r="CS18" s="686"/>
      <c r="CT18" s="686"/>
      <c r="CU18" s="686"/>
      <c r="CV18" s="686"/>
      <c r="CW18" s="686"/>
      <c r="CX18" s="686"/>
      <c r="CY18" s="687"/>
      <c r="CZ18" s="688" t="s">
        <v>254</v>
      </c>
      <c r="DA18" s="688"/>
      <c r="DB18" s="688"/>
      <c r="DC18" s="688"/>
      <c r="DD18" s="694" t="s">
        <v>130</v>
      </c>
      <c r="DE18" s="686"/>
      <c r="DF18" s="686"/>
      <c r="DG18" s="686"/>
      <c r="DH18" s="686"/>
      <c r="DI18" s="686"/>
      <c r="DJ18" s="686"/>
      <c r="DK18" s="686"/>
      <c r="DL18" s="686"/>
      <c r="DM18" s="686"/>
      <c r="DN18" s="686"/>
      <c r="DO18" s="686"/>
      <c r="DP18" s="687"/>
      <c r="DQ18" s="694" t="s">
        <v>241</v>
      </c>
      <c r="DR18" s="686"/>
      <c r="DS18" s="686"/>
      <c r="DT18" s="686"/>
      <c r="DU18" s="686"/>
      <c r="DV18" s="686"/>
      <c r="DW18" s="686"/>
      <c r="DX18" s="686"/>
      <c r="DY18" s="686"/>
      <c r="DZ18" s="686"/>
      <c r="EA18" s="686"/>
      <c r="EB18" s="686"/>
      <c r="EC18" s="695"/>
    </row>
    <row r="19" spans="2:133" ht="11.25" customHeight="1" x14ac:dyDescent="0.15">
      <c r="B19" s="682" t="s">
        <v>269</v>
      </c>
      <c r="C19" s="683"/>
      <c r="D19" s="683"/>
      <c r="E19" s="683"/>
      <c r="F19" s="683"/>
      <c r="G19" s="683"/>
      <c r="H19" s="683"/>
      <c r="I19" s="683"/>
      <c r="J19" s="683"/>
      <c r="K19" s="683"/>
      <c r="L19" s="683"/>
      <c r="M19" s="683"/>
      <c r="N19" s="683"/>
      <c r="O19" s="683"/>
      <c r="P19" s="683"/>
      <c r="Q19" s="684"/>
      <c r="R19" s="685">
        <v>23281</v>
      </c>
      <c r="S19" s="686"/>
      <c r="T19" s="686"/>
      <c r="U19" s="686"/>
      <c r="V19" s="686"/>
      <c r="W19" s="686"/>
      <c r="X19" s="686"/>
      <c r="Y19" s="687"/>
      <c r="Z19" s="688">
        <v>0.2</v>
      </c>
      <c r="AA19" s="688"/>
      <c r="AB19" s="688"/>
      <c r="AC19" s="688"/>
      <c r="AD19" s="689">
        <v>23281</v>
      </c>
      <c r="AE19" s="689"/>
      <c r="AF19" s="689"/>
      <c r="AG19" s="689"/>
      <c r="AH19" s="689"/>
      <c r="AI19" s="689"/>
      <c r="AJ19" s="689"/>
      <c r="AK19" s="689"/>
      <c r="AL19" s="690">
        <v>0.5</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t="s">
        <v>130</v>
      </c>
      <c r="BH19" s="686"/>
      <c r="BI19" s="686"/>
      <c r="BJ19" s="686"/>
      <c r="BK19" s="686"/>
      <c r="BL19" s="686"/>
      <c r="BM19" s="686"/>
      <c r="BN19" s="687"/>
      <c r="BO19" s="688" t="s">
        <v>130</v>
      </c>
      <c r="BP19" s="688"/>
      <c r="BQ19" s="688"/>
      <c r="BR19" s="688"/>
      <c r="BS19" s="694" t="s">
        <v>241</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230</v>
      </c>
      <c r="CS19" s="686"/>
      <c r="CT19" s="686"/>
      <c r="CU19" s="686"/>
      <c r="CV19" s="686"/>
      <c r="CW19" s="686"/>
      <c r="CX19" s="686"/>
      <c r="CY19" s="687"/>
      <c r="CZ19" s="688" t="s">
        <v>241</v>
      </c>
      <c r="DA19" s="688"/>
      <c r="DB19" s="688"/>
      <c r="DC19" s="688"/>
      <c r="DD19" s="694" t="s">
        <v>230</v>
      </c>
      <c r="DE19" s="686"/>
      <c r="DF19" s="686"/>
      <c r="DG19" s="686"/>
      <c r="DH19" s="686"/>
      <c r="DI19" s="686"/>
      <c r="DJ19" s="686"/>
      <c r="DK19" s="686"/>
      <c r="DL19" s="686"/>
      <c r="DM19" s="686"/>
      <c r="DN19" s="686"/>
      <c r="DO19" s="686"/>
      <c r="DP19" s="687"/>
      <c r="DQ19" s="694" t="s">
        <v>130</v>
      </c>
      <c r="DR19" s="686"/>
      <c r="DS19" s="686"/>
      <c r="DT19" s="686"/>
      <c r="DU19" s="686"/>
      <c r="DV19" s="686"/>
      <c r="DW19" s="686"/>
      <c r="DX19" s="686"/>
      <c r="DY19" s="686"/>
      <c r="DZ19" s="686"/>
      <c r="EA19" s="686"/>
      <c r="EB19" s="686"/>
      <c r="EC19" s="695"/>
    </row>
    <row r="20" spans="2:133" ht="11.25" customHeight="1" x14ac:dyDescent="0.15">
      <c r="B20" s="682" t="s">
        <v>272</v>
      </c>
      <c r="C20" s="683"/>
      <c r="D20" s="683"/>
      <c r="E20" s="683"/>
      <c r="F20" s="683"/>
      <c r="G20" s="683"/>
      <c r="H20" s="683"/>
      <c r="I20" s="683"/>
      <c r="J20" s="683"/>
      <c r="K20" s="683"/>
      <c r="L20" s="683"/>
      <c r="M20" s="683"/>
      <c r="N20" s="683"/>
      <c r="O20" s="683"/>
      <c r="P20" s="683"/>
      <c r="Q20" s="684"/>
      <c r="R20" s="685">
        <v>2811</v>
      </c>
      <c r="S20" s="686"/>
      <c r="T20" s="686"/>
      <c r="U20" s="686"/>
      <c r="V20" s="686"/>
      <c r="W20" s="686"/>
      <c r="X20" s="686"/>
      <c r="Y20" s="687"/>
      <c r="Z20" s="688">
        <v>0</v>
      </c>
      <c r="AA20" s="688"/>
      <c r="AB20" s="688"/>
      <c r="AC20" s="688"/>
      <c r="AD20" s="689">
        <v>2811</v>
      </c>
      <c r="AE20" s="689"/>
      <c r="AF20" s="689"/>
      <c r="AG20" s="689"/>
      <c r="AH20" s="689"/>
      <c r="AI20" s="689"/>
      <c r="AJ20" s="689"/>
      <c r="AK20" s="689"/>
      <c r="AL20" s="690">
        <v>0.1</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t="s">
        <v>241</v>
      </c>
      <c r="BH20" s="686"/>
      <c r="BI20" s="686"/>
      <c r="BJ20" s="686"/>
      <c r="BK20" s="686"/>
      <c r="BL20" s="686"/>
      <c r="BM20" s="686"/>
      <c r="BN20" s="687"/>
      <c r="BO20" s="688" t="s">
        <v>130</v>
      </c>
      <c r="BP20" s="688"/>
      <c r="BQ20" s="688"/>
      <c r="BR20" s="688"/>
      <c r="BS20" s="694" t="s">
        <v>130</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9416288</v>
      </c>
      <c r="CS20" s="686"/>
      <c r="CT20" s="686"/>
      <c r="CU20" s="686"/>
      <c r="CV20" s="686"/>
      <c r="CW20" s="686"/>
      <c r="CX20" s="686"/>
      <c r="CY20" s="687"/>
      <c r="CZ20" s="688">
        <v>100</v>
      </c>
      <c r="DA20" s="688"/>
      <c r="DB20" s="688"/>
      <c r="DC20" s="688"/>
      <c r="DD20" s="694">
        <v>275236</v>
      </c>
      <c r="DE20" s="686"/>
      <c r="DF20" s="686"/>
      <c r="DG20" s="686"/>
      <c r="DH20" s="686"/>
      <c r="DI20" s="686"/>
      <c r="DJ20" s="686"/>
      <c r="DK20" s="686"/>
      <c r="DL20" s="686"/>
      <c r="DM20" s="686"/>
      <c r="DN20" s="686"/>
      <c r="DO20" s="686"/>
      <c r="DP20" s="687"/>
      <c r="DQ20" s="694">
        <v>5226018</v>
      </c>
      <c r="DR20" s="686"/>
      <c r="DS20" s="686"/>
      <c r="DT20" s="686"/>
      <c r="DU20" s="686"/>
      <c r="DV20" s="686"/>
      <c r="DW20" s="686"/>
      <c r="DX20" s="686"/>
      <c r="DY20" s="686"/>
      <c r="DZ20" s="686"/>
      <c r="EA20" s="686"/>
      <c r="EB20" s="686"/>
      <c r="EC20" s="695"/>
    </row>
    <row r="21" spans="2:133" ht="11.25" customHeight="1" x14ac:dyDescent="0.15">
      <c r="B21" s="682" t="s">
        <v>275</v>
      </c>
      <c r="C21" s="683"/>
      <c r="D21" s="683"/>
      <c r="E21" s="683"/>
      <c r="F21" s="683"/>
      <c r="G21" s="683"/>
      <c r="H21" s="683"/>
      <c r="I21" s="683"/>
      <c r="J21" s="683"/>
      <c r="K21" s="683"/>
      <c r="L21" s="683"/>
      <c r="M21" s="683"/>
      <c r="N21" s="683"/>
      <c r="O21" s="683"/>
      <c r="P21" s="683"/>
      <c r="Q21" s="684"/>
      <c r="R21" s="685">
        <v>1998</v>
      </c>
      <c r="S21" s="686"/>
      <c r="T21" s="686"/>
      <c r="U21" s="686"/>
      <c r="V21" s="686"/>
      <c r="W21" s="686"/>
      <c r="X21" s="686"/>
      <c r="Y21" s="687"/>
      <c r="Z21" s="688">
        <v>0</v>
      </c>
      <c r="AA21" s="688"/>
      <c r="AB21" s="688"/>
      <c r="AC21" s="688"/>
      <c r="AD21" s="689">
        <v>1998</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t="s">
        <v>230</v>
      </c>
      <c r="BH21" s="686"/>
      <c r="BI21" s="686"/>
      <c r="BJ21" s="686"/>
      <c r="BK21" s="686"/>
      <c r="BL21" s="686"/>
      <c r="BM21" s="686"/>
      <c r="BN21" s="687"/>
      <c r="BO21" s="688" t="s">
        <v>130</v>
      </c>
      <c r="BP21" s="688"/>
      <c r="BQ21" s="688"/>
      <c r="BR21" s="688"/>
      <c r="BS21" s="694" t="s">
        <v>230</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277</v>
      </c>
      <c r="C22" s="683"/>
      <c r="D22" s="683"/>
      <c r="E22" s="683"/>
      <c r="F22" s="683"/>
      <c r="G22" s="683"/>
      <c r="H22" s="683"/>
      <c r="I22" s="683"/>
      <c r="J22" s="683"/>
      <c r="K22" s="683"/>
      <c r="L22" s="683"/>
      <c r="M22" s="683"/>
      <c r="N22" s="683"/>
      <c r="O22" s="683"/>
      <c r="P22" s="683"/>
      <c r="Q22" s="684"/>
      <c r="R22" s="685">
        <v>1093293</v>
      </c>
      <c r="S22" s="686"/>
      <c r="T22" s="686"/>
      <c r="U22" s="686"/>
      <c r="V22" s="686"/>
      <c r="W22" s="686"/>
      <c r="X22" s="686"/>
      <c r="Y22" s="687"/>
      <c r="Z22" s="688">
        <v>11</v>
      </c>
      <c r="AA22" s="688"/>
      <c r="AB22" s="688"/>
      <c r="AC22" s="688"/>
      <c r="AD22" s="689">
        <v>1037236</v>
      </c>
      <c r="AE22" s="689"/>
      <c r="AF22" s="689"/>
      <c r="AG22" s="689"/>
      <c r="AH22" s="689"/>
      <c r="AI22" s="689"/>
      <c r="AJ22" s="689"/>
      <c r="AK22" s="689"/>
      <c r="AL22" s="690">
        <v>22.8</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241</v>
      </c>
      <c r="BH22" s="686"/>
      <c r="BI22" s="686"/>
      <c r="BJ22" s="686"/>
      <c r="BK22" s="686"/>
      <c r="BL22" s="686"/>
      <c r="BM22" s="686"/>
      <c r="BN22" s="687"/>
      <c r="BO22" s="688" t="s">
        <v>130</v>
      </c>
      <c r="BP22" s="688"/>
      <c r="BQ22" s="688"/>
      <c r="BR22" s="688"/>
      <c r="BS22" s="694" t="s">
        <v>230</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280</v>
      </c>
      <c r="C23" s="683"/>
      <c r="D23" s="683"/>
      <c r="E23" s="683"/>
      <c r="F23" s="683"/>
      <c r="G23" s="683"/>
      <c r="H23" s="683"/>
      <c r="I23" s="683"/>
      <c r="J23" s="683"/>
      <c r="K23" s="683"/>
      <c r="L23" s="683"/>
      <c r="M23" s="683"/>
      <c r="N23" s="683"/>
      <c r="O23" s="683"/>
      <c r="P23" s="683"/>
      <c r="Q23" s="684"/>
      <c r="R23" s="685">
        <v>1037236</v>
      </c>
      <c r="S23" s="686"/>
      <c r="T23" s="686"/>
      <c r="U23" s="686"/>
      <c r="V23" s="686"/>
      <c r="W23" s="686"/>
      <c r="X23" s="686"/>
      <c r="Y23" s="687"/>
      <c r="Z23" s="688">
        <v>10.5</v>
      </c>
      <c r="AA23" s="688"/>
      <c r="AB23" s="688"/>
      <c r="AC23" s="688"/>
      <c r="AD23" s="689">
        <v>1037236</v>
      </c>
      <c r="AE23" s="689"/>
      <c r="AF23" s="689"/>
      <c r="AG23" s="689"/>
      <c r="AH23" s="689"/>
      <c r="AI23" s="689"/>
      <c r="AJ23" s="689"/>
      <c r="AK23" s="689"/>
      <c r="AL23" s="690">
        <v>22.8</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t="s">
        <v>241</v>
      </c>
      <c r="BH23" s="686"/>
      <c r="BI23" s="686"/>
      <c r="BJ23" s="686"/>
      <c r="BK23" s="686"/>
      <c r="BL23" s="686"/>
      <c r="BM23" s="686"/>
      <c r="BN23" s="687"/>
      <c r="BO23" s="688" t="s">
        <v>241</v>
      </c>
      <c r="BP23" s="688"/>
      <c r="BQ23" s="688"/>
      <c r="BR23" s="688"/>
      <c r="BS23" s="694" t="s">
        <v>230</v>
      </c>
      <c r="BT23" s="686"/>
      <c r="BU23" s="686"/>
      <c r="BV23" s="686"/>
      <c r="BW23" s="686"/>
      <c r="BX23" s="686"/>
      <c r="BY23" s="686"/>
      <c r="BZ23" s="686"/>
      <c r="CA23" s="686"/>
      <c r="CB23" s="695"/>
      <c r="CD23" s="667" t="s">
        <v>218</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x14ac:dyDescent="0.15">
      <c r="B24" s="682" t="s">
        <v>287</v>
      </c>
      <c r="C24" s="683"/>
      <c r="D24" s="683"/>
      <c r="E24" s="683"/>
      <c r="F24" s="683"/>
      <c r="G24" s="683"/>
      <c r="H24" s="683"/>
      <c r="I24" s="683"/>
      <c r="J24" s="683"/>
      <c r="K24" s="683"/>
      <c r="L24" s="683"/>
      <c r="M24" s="683"/>
      <c r="N24" s="683"/>
      <c r="O24" s="683"/>
      <c r="P24" s="683"/>
      <c r="Q24" s="684"/>
      <c r="R24" s="685">
        <v>56057</v>
      </c>
      <c r="S24" s="686"/>
      <c r="T24" s="686"/>
      <c r="U24" s="686"/>
      <c r="V24" s="686"/>
      <c r="W24" s="686"/>
      <c r="X24" s="686"/>
      <c r="Y24" s="687"/>
      <c r="Z24" s="688">
        <v>0.6</v>
      </c>
      <c r="AA24" s="688"/>
      <c r="AB24" s="688"/>
      <c r="AC24" s="688"/>
      <c r="AD24" s="689" t="s">
        <v>241</v>
      </c>
      <c r="AE24" s="689"/>
      <c r="AF24" s="689"/>
      <c r="AG24" s="689"/>
      <c r="AH24" s="689"/>
      <c r="AI24" s="689"/>
      <c r="AJ24" s="689"/>
      <c r="AK24" s="689"/>
      <c r="AL24" s="690" t="s">
        <v>130</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241</v>
      </c>
      <c r="BH24" s="686"/>
      <c r="BI24" s="686"/>
      <c r="BJ24" s="686"/>
      <c r="BK24" s="686"/>
      <c r="BL24" s="686"/>
      <c r="BM24" s="686"/>
      <c r="BN24" s="687"/>
      <c r="BO24" s="688" t="s">
        <v>130</v>
      </c>
      <c r="BP24" s="688"/>
      <c r="BQ24" s="688"/>
      <c r="BR24" s="688"/>
      <c r="BS24" s="694" t="s">
        <v>230</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2968222</v>
      </c>
      <c r="CS24" s="675"/>
      <c r="CT24" s="675"/>
      <c r="CU24" s="675"/>
      <c r="CV24" s="675"/>
      <c r="CW24" s="675"/>
      <c r="CX24" s="675"/>
      <c r="CY24" s="676"/>
      <c r="CZ24" s="679">
        <v>31.5</v>
      </c>
      <c r="DA24" s="680"/>
      <c r="DB24" s="680"/>
      <c r="DC24" s="699"/>
      <c r="DD24" s="721">
        <v>1766723</v>
      </c>
      <c r="DE24" s="675"/>
      <c r="DF24" s="675"/>
      <c r="DG24" s="675"/>
      <c r="DH24" s="675"/>
      <c r="DI24" s="675"/>
      <c r="DJ24" s="675"/>
      <c r="DK24" s="676"/>
      <c r="DL24" s="721">
        <v>1760427</v>
      </c>
      <c r="DM24" s="675"/>
      <c r="DN24" s="675"/>
      <c r="DO24" s="675"/>
      <c r="DP24" s="675"/>
      <c r="DQ24" s="675"/>
      <c r="DR24" s="675"/>
      <c r="DS24" s="675"/>
      <c r="DT24" s="675"/>
      <c r="DU24" s="675"/>
      <c r="DV24" s="676"/>
      <c r="DW24" s="679">
        <v>36.6</v>
      </c>
      <c r="DX24" s="680"/>
      <c r="DY24" s="680"/>
      <c r="DZ24" s="680"/>
      <c r="EA24" s="680"/>
      <c r="EB24" s="680"/>
      <c r="EC24" s="681"/>
    </row>
    <row r="25" spans="2:133" ht="11.25" customHeight="1" x14ac:dyDescent="0.15">
      <c r="B25" s="682" t="s">
        <v>290</v>
      </c>
      <c r="C25" s="683"/>
      <c r="D25" s="683"/>
      <c r="E25" s="683"/>
      <c r="F25" s="683"/>
      <c r="G25" s="683"/>
      <c r="H25" s="683"/>
      <c r="I25" s="683"/>
      <c r="J25" s="683"/>
      <c r="K25" s="683"/>
      <c r="L25" s="683"/>
      <c r="M25" s="683"/>
      <c r="N25" s="683"/>
      <c r="O25" s="683"/>
      <c r="P25" s="683"/>
      <c r="Q25" s="684"/>
      <c r="R25" s="685" t="s">
        <v>230</v>
      </c>
      <c r="S25" s="686"/>
      <c r="T25" s="686"/>
      <c r="U25" s="686"/>
      <c r="V25" s="686"/>
      <c r="W25" s="686"/>
      <c r="X25" s="686"/>
      <c r="Y25" s="687"/>
      <c r="Z25" s="688" t="s">
        <v>230</v>
      </c>
      <c r="AA25" s="688"/>
      <c r="AB25" s="688"/>
      <c r="AC25" s="688"/>
      <c r="AD25" s="689" t="s">
        <v>130</v>
      </c>
      <c r="AE25" s="689"/>
      <c r="AF25" s="689"/>
      <c r="AG25" s="689"/>
      <c r="AH25" s="689"/>
      <c r="AI25" s="689"/>
      <c r="AJ25" s="689"/>
      <c r="AK25" s="689"/>
      <c r="AL25" s="690" t="s">
        <v>254</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241</v>
      </c>
      <c r="BH25" s="686"/>
      <c r="BI25" s="686"/>
      <c r="BJ25" s="686"/>
      <c r="BK25" s="686"/>
      <c r="BL25" s="686"/>
      <c r="BM25" s="686"/>
      <c r="BN25" s="687"/>
      <c r="BO25" s="688" t="s">
        <v>230</v>
      </c>
      <c r="BP25" s="688"/>
      <c r="BQ25" s="688"/>
      <c r="BR25" s="688"/>
      <c r="BS25" s="694" t="s">
        <v>254</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942413</v>
      </c>
      <c r="CS25" s="722"/>
      <c r="CT25" s="722"/>
      <c r="CU25" s="722"/>
      <c r="CV25" s="722"/>
      <c r="CW25" s="722"/>
      <c r="CX25" s="722"/>
      <c r="CY25" s="723"/>
      <c r="CZ25" s="690">
        <v>10</v>
      </c>
      <c r="DA25" s="719"/>
      <c r="DB25" s="719"/>
      <c r="DC25" s="724"/>
      <c r="DD25" s="694">
        <v>832197</v>
      </c>
      <c r="DE25" s="722"/>
      <c r="DF25" s="722"/>
      <c r="DG25" s="722"/>
      <c r="DH25" s="722"/>
      <c r="DI25" s="722"/>
      <c r="DJ25" s="722"/>
      <c r="DK25" s="723"/>
      <c r="DL25" s="694">
        <v>831613</v>
      </c>
      <c r="DM25" s="722"/>
      <c r="DN25" s="722"/>
      <c r="DO25" s="722"/>
      <c r="DP25" s="722"/>
      <c r="DQ25" s="722"/>
      <c r="DR25" s="722"/>
      <c r="DS25" s="722"/>
      <c r="DT25" s="722"/>
      <c r="DU25" s="722"/>
      <c r="DV25" s="723"/>
      <c r="DW25" s="690">
        <v>17.3</v>
      </c>
      <c r="DX25" s="719"/>
      <c r="DY25" s="719"/>
      <c r="DZ25" s="719"/>
      <c r="EA25" s="719"/>
      <c r="EB25" s="719"/>
      <c r="EC25" s="720"/>
    </row>
    <row r="26" spans="2:133" ht="11.25" customHeight="1" x14ac:dyDescent="0.15">
      <c r="B26" s="682" t="s">
        <v>293</v>
      </c>
      <c r="C26" s="683"/>
      <c r="D26" s="683"/>
      <c r="E26" s="683"/>
      <c r="F26" s="683"/>
      <c r="G26" s="683"/>
      <c r="H26" s="683"/>
      <c r="I26" s="683"/>
      <c r="J26" s="683"/>
      <c r="K26" s="683"/>
      <c r="L26" s="683"/>
      <c r="M26" s="683"/>
      <c r="N26" s="683"/>
      <c r="O26" s="683"/>
      <c r="P26" s="683"/>
      <c r="Q26" s="684"/>
      <c r="R26" s="685">
        <v>4559564</v>
      </c>
      <c r="S26" s="686"/>
      <c r="T26" s="686"/>
      <c r="U26" s="686"/>
      <c r="V26" s="686"/>
      <c r="W26" s="686"/>
      <c r="X26" s="686"/>
      <c r="Y26" s="687"/>
      <c r="Z26" s="688">
        <v>46</v>
      </c>
      <c r="AA26" s="688"/>
      <c r="AB26" s="688"/>
      <c r="AC26" s="688"/>
      <c r="AD26" s="689">
        <v>4503507</v>
      </c>
      <c r="AE26" s="689"/>
      <c r="AF26" s="689"/>
      <c r="AG26" s="689"/>
      <c r="AH26" s="689"/>
      <c r="AI26" s="689"/>
      <c r="AJ26" s="689"/>
      <c r="AK26" s="689"/>
      <c r="AL26" s="690">
        <v>99.1</v>
      </c>
      <c r="AM26" s="691"/>
      <c r="AN26" s="691"/>
      <c r="AO26" s="692"/>
      <c r="AP26" s="704" t="s">
        <v>294</v>
      </c>
      <c r="AQ26" s="725"/>
      <c r="AR26" s="725"/>
      <c r="AS26" s="725"/>
      <c r="AT26" s="725"/>
      <c r="AU26" s="725"/>
      <c r="AV26" s="725"/>
      <c r="AW26" s="725"/>
      <c r="AX26" s="725"/>
      <c r="AY26" s="725"/>
      <c r="AZ26" s="725"/>
      <c r="BA26" s="725"/>
      <c r="BB26" s="725"/>
      <c r="BC26" s="725"/>
      <c r="BD26" s="725"/>
      <c r="BE26" s="725"/>
      <c r="BF26" s="706"/>
      <c r="BG26" s="685" t="s">
        <v>254</v>
      </c>
      <c r="BH26" s="686"/>
      <c r="BI26" s="686"/>
      <c r="BJ26" s="686"/>
      <c r="BK26" s="686"/>
      <c r="BL26" s="686"/>
      <c r="BM26" s="686"/>
      <c r="BN26" s="687"/>
      <c r="BO26" s="688" t="s">
        <v>230</v>
      </c>
      <c r="BP26" s="688"/>
      <c r="BQ26" s="688"/>
      <c r="BR26" s="688"/>
      <c r="BS26" s="694" t="s">
        <v>254</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566699</v>
      </c>
      <c r="CS26" s="686"/>
      <c r="CT26" s="686"/>
      <c r="CU26" s="686"/>
      <c r="CV26" s="686"/>
      <c r="CW26" s="686"/>
      <c r="CX26" s="686"/>
      <c r="CY26" s="687"/>
      <c r="CZ26" s="690">
        <v>6</v>
      </c>
      <c r="DA26" s="719"/>
      <c r="DB26" s="719"/>
      <c r="DC26" s="724"/>
      <c r="DD26" s="694">
        <v>490132</v>
      </c>
      <c r="DE26" s="686"/>
      <c r="DF26" s="686"/>
      <c r="DG26" s="686"/>
      <c r="DH26" s="686"/>
      <c r="DI26" s="686"/>
      <c r="DJ26" s="686"/>
      <c r="DK26" s="687"/>
      <c r="DL26" s="694" t="s">
        <v>241</v>
      </c>
      <c r="DM26" s="686"/>
      <c r="DN26" s="686"/>
      <c r="DO26" s="686"/>
      <c r="DP26" s="686"/>
      <c r="DQ26" s="686"/>
      <c r="DR26" s="686"/>
      <c r="DS26" s="686"/>
      <c r="DT26" s="686"/>
      <c r="DU26" s="686"/>
      <c r="DV26" s="687"/>
      <c r="DW26" s="690" t="s">
        <v>130</v>
      </c>
      <c r="DX26" s="719"/>
      <c r="DY26" s="719"/>
      <c r="DZ26" s="719"/>
      <c r="EA26" s="719"/>
      <c r="EB26" s="719"/>
      <c r="EC26" s="720"/>
    </row>
    <row r="27" spans="2:133" ht="11.25" customHeight="1" x14ac:dyDescent="0.15">
      <c r="B27" s="682" t="s">
        <v>296</v>
      </c>
      <c r="C27" s="683"/>
      <c r="D27" s="683"/>
      <c r="E27" s="683"/>
      <c r="F27" s="683"/>
      <c r="G27" s="683"/>
      <c r="H27" s="683"/>
      <c r="I27" s="683"/>
      <c r="J27" s="683"/>
      <c r="K27" s="683"/>
      <c r="L27" s="683"/>
      <c r="M27" s="683"/>
      <c r="N27" s="683"/>
      <c r="O27" s="683"/>
      <c r="P27" s="683"/>
      <c r="Q27" s="684"/>
      <c r="R27" s="685">
        <v>3224</v>
      </c>
      <c r="S27" s="686"/>
      <c r="T27" s="686"/>
      <c r="U27" s="686"/>
      <c r="V27" s="686"/>
      <c r="W27" s="686"/>
      <c r="X27" s="686"/>
      <c r="Y27" s="687"/>
      <c r="Z27" s="688">
        <v>0</v>
      </c>
      <c r="AA27" s="688"/>
      <c r="AB27" s="688"/>
      <c r="AC27" s="688"/>
      <c r="AD27" s="689">
        <v>3224</v>
      </c>
      <c r="AE27" s="689"/>
      <c r="AF27" s="689"/>
      <c r="AG27" s="689"/>
      <c r="AH27" s="689"/>
      <c r="AI27" s="689"/>
      <c r="AJ27" s="689"/>
      <c r="AK27" s="689"/>
      <c r="AL27" s="690">
        <v>0.1</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2836874</v>
      </c>
      <c r="BH27" s="686"/>
      <c r="BI27" s="686"/>
      <c r="BJ27" s="686"/>
      <c r="BK27" s="686"/>
      <c r="BL27" s="686"/>
      <c r="BM27" s="686"/>
      <c r="BN27" s="687"/>
      <c r="BO27" s="688">
        <v>100</v>
      </c>
      <c r="BP27" s="688"/>
      <c r="BQ27" s="688"/>
      <c r="BR27" s="688"/>
      <c r="BS27" s="694" t="s">
        <v>230</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1489233</v>
      </c>
      <c r="CS27" s="722"/>
      <c r="CT27" s="722"/>
      <c r="CU27" s="722"/>
      <c r="CV27" s="722"/>
      <c r="CW27" s="722"/>
      <c r="CX27" s="722"/>
      <c r="CY27" s="723"/>
      <c r="CZ27" s="690">
        <v>15.8</v>
      </c>
      <c r="DA27" s="719"/>
      <c r="DB27" s="719"/>
      <c r="DC27" s="724"/>
      <c r="DD27" s="694">
        <v>397950</v>
      </c>
      <c r="DE27" s="722"/>
      <c r="DF27" s="722"/>
      <c r="DG27" s="722"/>
      <c r="DH27" s="722"/>
      <c r="DI27" s="722"/>
      <c r="DJ27" s="722"/>
      <c r="DK27" s="723"/>
      <c r="DL27" s="694">
        <v>392238</v>
      </c>
      <c r="DM27" s="722"/>
      <c r="DN27" s="722"/>
      <c r="DO27" s="722"/>
      <c r="DP27" s="722"/>
      <c r="DQ27" s="722"/>
      <c r="DR27" s="722"/>
      <c r="DS27" s="722"/>
      <c r="DT27" s="722"/>
      <c r="DU27" s="722"/>
      <c r="DV27" s="723"/>
      <c r="DW27" s="690">
        <v>8.1999999999999993</v>
      </c>
      <c r="DX27" s="719"/>
      <c r="DY27" s="719"/>
      <c r="DZ27" s="719"/>
      <c r="EA27" s="719"/>
      <c r="EB27" s="719"/>
      <c r="EC27" s="720"/>
    </row>
    <row r="28" spans="2:133" ht="11.25" customHeight="1" x14ac:dyDescent="0.15">
      <c r="B28" s="682" t="s">
        <v>299</v>
      </c>
      <c r="C28" s="683"/>
      <c r="D28" s="683"/>
      <c r="E28" s="683"/>
      <c r="F28" s="683"/>
      <c r="G28" s="683"/>
      <c r="H28" s="683"/>
      <c r="I28" s="683"/>
      <c r="J28" s="683"/>
      <c r="K28" s="683"/>
      <c r="L28" s="683"/>
      <c r="M28" s="683"/>
      <c r="N28" s="683"/>
      <c r="O28" s="683"/>
      <c r="P28" s="683"/>
      <c r="Q28" s="684"/>
      <c r="R28" s="685">
        <v>116263</v>
      </c>
      <c r="S28" s="686"/>
      <c r="T28" s="686"/>
      <c r="U28" s="686"/>
      <c r="V28" s="686"/>
      <c r="W28" s="686"/>
      <c r="X28" s="686"/>
      <c r="Y28" s="687"/>
      <c r="Z28" s="688">
        <v>1.2</v>
      </c>
      <c r="AA28" s="688"/>
      <c r="AB28" s="688"/>
      <c r="AC28" s="688"/>
      <c r="AD28" s="689" t="s">
        <v>230</v>
      </c>
      <c r="AE28" s="689"/>
      <c r="AF28" s="689"/>
      <c r="AG28" s="689"/>
      <c r="AH28" s="689"/>
      <c r="AI28" s="689"/>
      <c r="AJ28" s="689"/>
      <c r="AK28" s="689"/>
      <c r="AL28" s="690" t="s">
        <v>241</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536576</v>
      </c>
      <c r="CS28" s="686"/>
      <c r="CT28" s="686"/>
      <c r="CU28" s="686"/>
      <c r="CV28" s="686"/>
      <c r="CW28" s="686"/>
      <c r="CX28" s="686"/>
      <c r="CY28" s="687"/>
      <c r="CZ28" s="690">
        <v>5.7</v>
      </c>
      <c r="DA28" s="719"/>
      <c r="DB28" s="719"/>
      <c r="DC28" s="724"/>
      <c r="DD28" s="694">
        <v>536576</v>
      </c>
      <c r="DE28" s="686"/>
      <c r="DF28" s="686"/>
      <c r="DG28" s="686"/>
      <c r="DH28" s="686"/>
      <c r="DI28" s="686"/>
      <c r="DJ28" s="686"/>
      <c r="DK28" s="687"/>
      <c r="DL28" s="694">
        <v>536576</v>
      </c>
      <c r="DM28" s="686"/>
      <c r="DN28" s="686"/>
      <c r="DO28" s="686"/>
      <c r="DP28" s="686"/>
      <c r="DQ28" s="686"/>
      <c r="DR28" s="686"/>
      <c r="DS28" s="686"/>
      <c r="DT28" s="686"/>
      <c r="DU28" s="686"/>
      <c r="DV28" s="687"/>
      <c r="DW28" s="690">
        <v>11.2</v>
      </c>
      <c r="DX28" s="719"/>
      <c r="DY28" s="719"/>
      <c r="DZ28" s="719"/>
      <c r="EA28" s="719"/>
      <c r="EB28" s="719"/>
      <c r="EC28" s="720"/>
    </row>
    <row r="29" spans="2:133" ht="11.25" customHeight="1" x14ac:dyDescent="0.15">
      <c r="B29" s="682" t="s">
        <v>301</v>
      </c>
      <c r="C29" s="683"/>
      <c r="D29" s="683"/>
      <c r="E29" s="683"/>
      <c r="F29" s="683"/>
      <c r="G29" s="683"/>
      <c r="H29" s="683"/>
      <c r="I29" s="683"/>
      <c r="J29" s="683"/>
      <c r="K29" s="683"/>
      <c r="L29" s="683"/>
      <c r="M29" s="683"/>
      <c r="N29" s="683"/>
      <c r="O29" s="683"/>
      <c r="P29" s="683"/>
      <c r="Q29" s="684"/>
      <c r="R29" s="685">
        <v>55898</v>
      </c>
      <c r="S29" s="686"/>
      <c r="T29" s="686"/>
      <c r="U29" s="686"/>
      <c r="V29" s="686"/>
      <c r="W29" s="686"/>
      <c r="X29" s="686"/>
      <c r="Y29" s="687"/>
      <c r="Z29" s="688">
        <v>0.6</v>
      </c>
      <c r="AA29" s="688"/>
      <c r="AB29" s="688"/>
      <c r="AC29" s="688"/>
      <c r="AD29" s="689">
        <v>20463</v>
      </c>
      <c r="AE29" s="689"/>
      <c r="AF29" s="689"/>
      <c r="AG29" s="689"/>
      <c r="AH29" s="689"/>
      <c r="AI29" s="689"/>
      <c r="AJ29" s="689"/>
      <c r="AK29" s="689"/>
      <c r="AL29" s="690">
        <v>0.5</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302</v>
      </c>
      <c r="CE29" s="732"/>
      <c r="CF29" s="700" t="s">
        <v>303</v>
      </c>
      <c r="CG29" s="701"/>
      <c r="CH29" s="701"/>
      <c r="CI29" s="701"/>
      <c r="CJ29" s="701"/>
      <c r="CK29" s="701"/>
      <c r="CL29" s="701"/>
      <c r="CM29" s="701"/>
      <c r="CN29" s="701"/>
      <c r="CO29" s="701"/>
      <c r="CP29" s="701"/>
      <c r="CQ29" s="702"/>
      <c r="CR29" s="685">
        <v>536576</v>
      </c>
      <c r="CS29" s="722"/>
      <c r="CT29" s="722"/>
      <c r="CU29" s="722"/>
      <c r="CV29" s="722"/>
      <c r="CW29" s="722"/>
      <c r="CX29" s="722"/>
      <c r="CY29" s="723"/>
      <c r="CZ29" s="690">
        <v>5.7</v>
      </c>
      <c r="DA29" s="719"/>
      <c r="DB29" s="719"/>
      <c r="DC29" s="724"/>
      <c r="DD29" s="694">
        <v>536576</v>
      </c>
      <c r="DE29" s="722"/>
      <c r="DF29" s="722"/>
      <c r="DG29" s="722"/>
      <c r="DH29" s="722"/>
      <c r="DI29" s="722"/>
      <c r="DJ29" s="722"/>
      <c r="DK29" s="723"/>
      <c r="DL29" s="694">
        <v>536576</v>
      </c>
      <c r="DM29" s="722"/>
      <c r="DN29" s="722"/>
      <c r="DO29" s="722"/>
      <c r="DP29" s="722"/>
      <c r="DQ29" s="722"/>
      <c r="DR29" s="722"/>
      <c r="DS29" s="722"/>
      <c r="DT29" s="722"/>
      <c r="DU29" s="722"/>
      <c r="DV29" s="723"/>
      <c r="DW29" s="690">
        <v>11.2</v>
      </c>
      <c r="DX29" s="719"/>
      <c r="DY29" s="719"/>
      <c r="DZ29" s="719"/>
      <c r="EA29" s="719"/>
      <c r="EB29" s="719"/>
      <c r="EC29" s="720"/>
    </row>
    <row r="30" spans="2:133" ht="11.25" customHeight="1" x14ac:dyDescent="0.15">
      <c r="B30" s="682" t="s">
        <v>304</v>
      </c>
      <c r="C30" s="683"/>
      <c r="D30" s="683"/>
      <c r="E30" s="683"/>
      <c r="F30" s="683"/>
      <c r="G30" s="683"/>
      <c r="H30" s="683"/>
      <c r="I30" s="683"/>
      <c r="J30" s="683"/>
      <c r="K30" s="683"/>
      <c r="L30" s="683"/>
      <c r="M30" s="683"/>
      <c r="N30" s="683"/>
      <c r="O30" s="683"/>
      <c r="P30" s="683"/>
      <c r="Q30" s="684"/>
      <c r="R30" s="685">
        <v>87752</v>
      </c>
      <c r="S30" s="686"/>
      <c r="T30" s="686"/>
      <c r="U30" s="686"/>
      <c r="V30" s="686"/>
      <c r="W30" s="686"/>
      <c r="X30" s="686"/>
      <c r="Y30" s="687"/>
      <c r="Z30" s="688">
        <v>0.9</v>
      </c>
      <c r="AA30" s="688"/>
      <c r="AB30" s="688"/>
      <c r="AC30" s="688"/>
      <c r="AD30" s="689" t="s">
        <v>230</v>
      </c>
      <c r="AE30" s="689"/>
      <c r="AF30" s="689"/>
      <c r="AG30" s="689"/>
      <c r="AH30" s="689"/>
      <c r="AI30" s="689"/>
      <c r="AJ30" s="689"/>
      <c r="AK30" s="689"/>
      <c r="AL30" s="690" t="s">
        <v>241</v>
      </c>
      <c r="AM30" s="691"/>
      <c r="AN30" s="691"/>
      <c r="AO30" s="692"/>
      <c r="AP30" s="664" t="s">
        <v>218</v>
      </c>
      <c r="AQ30" s="665"/>
      <c r="AR30" s="665"/>
      <c r="AS30" s="665"/>
      <c r="AT30" s="665"/>
      <c r="AU30" s="665"/>
      <c r="AV30" s="665"/>
      <c r="AW30" s="665"/>
      <c r="AX30" s="665"/>
      <c r="AY30" s="665"/>
      <c r="AZ30" s="665"/>
      <c r="BA30" s="665"/>
      <c r="BB30" s="665"/>
      <c r="BC30" s="665"/>
      <c r="BD30" s="665"/>
      <c r="BE30" s="665"/>
      <c r="BF30" s="666"/>
      <c r="BG30" s="664" t="s">
        <v>305</v>
      </c>
      <c r="BH30" s="729"/>
      <c r="BI30" s="729"/>
      <c r="BJ30" s="729"/>
      <c r="BK30" s="729"/>
      <c r="BL30" s="729"/>
      <c r="BM30" s="729"/>
      <c r="BN30" s="729"/>
      <c r="BO30" s="729"/>
      <c r="BP30" s="729"/>
      <c r="BQ30" s="730"/>
      <c r="BR30" s="664" t="s">
        <v>306</v>
      </c>
      <c r="BS30" s="729"/>
      <c r="BT30" s="729"/>
      <c r="BU30" s="729"/>
      <c r="BV30" s="729"/>
      <c r="BW30" s="729"/>
      <c r="BX30" s="729"/>
      <c r="BY30" s="729"/>
      <c r="BZ30" s="729"/>
      <c r="CA30" s="729"/>
      <c r="CB30" s="730"/>
      <c r="CD30" s="733"/>
      <c r="CE30" s="734"/>
      <c r="CF30" s="700" t="s">
        <v>307</v>
      </c>
      <c r="CG30" s="701"/>
      <c r="CH30" s="701"/>
      <c r="CI30" s="701"/>
      <c r="CJ30" s="701"/>
      <c r="CK30" s="701"/>
      <c r="CL30" s="701"/>
      <c r="CM30" s="701"/>
      <c r="CN30" s="701"/>
      <c r="CO30" s="701"/>
      <c r="CP30" s="701"/>
      <c r="CQ30" s="702"/>
      <c r="CR30" s="685">
        <v>510640</v>
      </c>
      <c r="CS30" s="686"/>
      <c r="CT30" s="686"/>
      <c r="CU30" s="686"/>
      <c r="CV30" s="686"/>
      <c r="CW30" s="686"/>
      <c r="CX30" s="686"/>
      <c r="CY30" s="687"/>
      <c r="CZ30" s="690">
        <v>5.4</v>
      </c>
      <c r="DA30" s="719"/>
      <c r="DB30" s="719"/>
      <c r="DC30" s="724"/>
      <c r="DD30" s="694">
        <v>510640</v>
      </c>
      <c r="DE30" s="686"/>
      <c r="DF30" s="686"/>
      <c r="DG30" s="686"/>
      <c r="DH30" s="686"/>
      <c r="DI30" s="686"/>
      <c r="DJ30" s="686"/>
      <c r="DK30" s="687"/>
      <c r="DL30" s="694">
        <v>510640</v>
      </c>
      <c r="DM30" s="686"/>
      <c r="DN30" s="686"/>
      <c r="DO30" s="686"/>
      <c r="DP30" s="686"/>
      <c r="DQ30" s="686"/>
      <c r="DR30" s="686"/>
      <c r="DS30" s="686"/>
      <c r="DT30" s="686"/>
      <c r="DU30" s="686"/>
      <c r="DV30" s="687"/>
      <c r="DW30" s="690">
        <v>10.6</v>
      </c>
      <c r="DX30" s="719"/>
      <c r="DY30" s="719"/>
      <c r="DZ30" s="719"/>
      <c r="EA30" s="719"/>
      <c r="EB30" s="719"/>
      <c r="EC30" s="720"/>
    </row>
    <row r="31" spans="2:133" ht="11.25" customHeight="1" x14ac:dyDescent="0.15">
      <c r="B31" s="682" t="s">
        <v>308</v>
      </c>
      <c r="C31" s="683"/>
      <c r="D31" s="683"/>
      <c r="E31" s="683"/>
      <c r="F31" s="683"/>
      <c r="G31" s="683"/>
      <c r="H31" s="683"/>
      <c r="I31" s="683"/>
      <c r="J31" s="683"/>
      <c r="K31" s="683"/>
      <c r="L31" s="683"/>
      <c r="M31" s="683"/>
      <c r="N31" s="683"/>
      <c r="O31" s="683"/>
      <c r="P31" s="683"/>
      <c r="Q31" s="684"/>
      <c r="R31" s="685">
        <v>3412773</v>
      </c>
      <c r="S31" s="686"/>
      <c r="T31" s="686"/>
      <c r="U31" s="686"/>
      <c r="V31" s="686"/>
      <c r="W31" s="686"/>
      <c r="X31" s="686"/>
      <c r="Y31" s="687"/>
      <c r="Z31" s="688">
        <v>34.4</v>
      </c>
      <c r="AA31" s="688"/>
      <c r="AB31" s="688"/>
      <c r="AC31" s="688"/>
      <c r="AD31" s="689" t="s">
        <v>130</v>
      </c>
      <c r="AE31" s="689"/>
      <c r="AF31" s="689"/>
      <c r="AG31" s="689"/>
      <c r="AH31" s="689"/>
      <c r="AI31" s="689"/>
      <c r="AJ31" s="689"/>
      <c r="AK31" s="689"/>
      <c r="AL31" s="690" t="s">
        <v>241</v>
      </c>
      <c r="AM31" s="691"/>
      <c r="AN31" s="691"/>
      <c r="AO31" s="692"/>
      <c r="AP31" s="742" t="s">
        <v>309</v>
      </c>
      <c r="AQ31" s="743"/>
      <c r="AR31" s="743"/>
      <c r="AS31" s="743"/>
      <c r="AT31" s="748" t="s">
        <v>310</v>
      </c>
      <c r="AU31" s="231"/>
      <c r="AV31" s="231"/>
      <c r="AW31" s="231"/>
      <c r="AX31" s="671" t="s">
        <v>185</v>
      </c>
      <c r="AY31" s="672"/>
      <c r="AZ31" s="672"/>
      <c r="BA31" s="672"/>
      <c r="BB31" s="672"/>
      <c r="BC31" s="672"/>
      <c r="BD31" s="672"/>
      <c r="BE31" s="672"/>
      <c r="BF31" s="673"/>
      <c r="BG31" s="741">
        <v>98.7</v>
      </c>
      <c r="BH31" s="737"/>
      <c r="BI31" s="737"/>
      <c r="BJ31" s="737"/>
      <c r="BK31" s="737"/>
      <c r="BL31" s="737"/>
      <c r="BM31" s="680">
        <v>95.7</v>
      </c>
      <c r="BN31" s="737"/>
      <c r="BO31" s="737"/>
      <c r="BP31" s="737"/>
      <c r="BQ31" s="738"/>
      <c r="BR31" s="741">
        <v>98.8</v>
      </c>
      <c r="BS31" s="737"/>
      <c r="BT31" s="737"/>
      <c r="BU31" s="737"/>
      <c r="BV31" s="737"/>
      <c r="BW31" s="737"/>
      <c r="BX31" s="680">
        <v>95.9</v>
      </c>
      <c r="BY31" s="737"/>
      <c r="BZ31" s="737"/>
      <c r="CA31" s="737"/>
      <c r="CB31" s="738"/>
      <c r="CD31" s="733"/>
      <c r="CE31" s="734"/>
      <c r="CF31" s="700" t="s">
        <v>311</v>
      </c>
      <c r="CG31" s="701"/>
      <c r="CH31" s="701"/>
      <c r="CI31" s="701"/>
      <c r="CJ31" s="701"/>
      <c r="CK31" s="701"/>
      <c r="CL31" s="701"/>
      <c r="CM31" s="701"/>
      <c r="CN31" s="701"/>
      <c r="CO31" s="701"/>
      <c r="CP31" s="701"/>
      <c r="CQ31" s="702"/>
      <c r="CR31" s="685">
        <v>25936</v>
      </c>
      <c r="CS31" s="722"/>
      <c r="CT31" s="722"/>
      <c r="CU31" s="722"/>
      <c r="CV31" s="722"/>
      <c r="CW31" s="722"/>
      <c r="CX31" s="722"/>
      <c r="CY31" s="723"/>
      <c r="CZ31" s="690">
        <v>0.3</v>
      </c>
      <c r="DA31" s="719"/>
      <c r="DB31" s="719"/>
      <c r="DC31" s="724"/>
      <c r="DD31" s="694">
        <v>25936</v>
      </c>
      <c r="DE31" s="722"/>
      <c r="DF31" s="722"/>
      <c r="DG31" s="722"/>
      <c r="DH31" s="722"/>
      <c r="DI31" s="722"/>
      <c r="DJ31" s="722"/>
      <c r="DK31" s="723"/>
      <c r="DL31" s="694">
        <v>25936</v>
      </c>
      <c r="DM31" s="722"/>
      <c r="DN31" s="722"/>
      <c r="DO31" s="722"/>
      <c r="DP31" s="722"/>
      <c r="DQ31" s="722"/>
      <c r="DR31" s="722"/>
      <c r="DS31" s="722"/>
      <c r="DT31" s="722"/>
      <c r="DU31" s="722"/>
      <c r="DV31" s="723"/>
      <c r="DW31" s="690">
        <v>0.5</v>
      </c>
      <c r="DX31" s="719"/>
      <c r="DY31" s="719"/>
      <c r="DZ31" s="719"/>
      <c r="EA31" s="719"/>
      <c r="EB31" s="719"/>
      <c r="EC31" s="720"/>
    </row>
    <row r="32" spans="2:133" ht="11.25" customHeight="1" x14ac:dyDescent="0.15">
      <c r="B32" s="752" t="s">
        <v>312</v>
      </c>
      <c r="C32" s="753"/>
      <c r="D32" s="753"/>
      <c r="E32" s="753"/>
      <c r="F32" s="753"/>
      <c r="G32" s="753"/>
      <c r="H32" s="753"/>
      <c r="I32" s="753"/>
      <c r="J32" s="753"/>
      <c r="K32" s="753"/>
      <c r="L32" s="753"/>
      <c r="M32" s="753"/>
      <c r="N32" s="753"/>
      <c r="O32" s="753"/>
      <c r="P32" s="753"/>
      <c r="Q32" s="754"/>
      <c r="R32" s="685" t="s">
        <v>241</v>
      </c>
      <c r="S32" s="686"/>
      <c r="T32" s="686"/>
      <c r="U32" s="686"/>
      <c r="V32" s="686"/>
      <c r="W32" s="686"/>
      <c r="X32" s="686"/>
      <c r="Y32" s="687"/>
      <c r="Z32" s="688" t="s">
        <v>230</v>
      </c>
      <c r="AA32" s="688"/>
      <c r="AB32" s="688"/>
      <c r="AC32" s="688"/>
      <c r="AD32" s="689" t="s">
        <v>241</v>
      </c>
      <c r="AE32" s="689"/>
      <c r="AF32" s="689"/>
      <c r="AG32" s="689"/>
      <c r="AH32" s="689"/>
      <c r="AI32" s="689"/>
      <c r="AJ32" s="689"/>
      <c r="AK32" s="689"/>
      <c r="AL32" s="690" t="s">
        <v>241</v>
      </c>
      <c r="AM32" s="691"/>
      <c r="AN32" s="691"/>
      <c r="AO32" s="692"/>
      <c r="AP32" s="744"/>
      <c r="AQ32" s="745"/>
      <c r="AR32" s="745"/>
      <c r="AS32" s="745"/>
      <c r="AT32" s="749"/>
      <c r="AU32" s="230" t="s">
        <v>313</v>
      </c>
      <c r="AV32" s="230"/>
      <c r="AW32" s="230"/>
      <c r="AX32" s="682" t="s">
        <v>314</v>
      </c>
      <c r="AY32" s="683"/>
      <c r="AZ32" s="683"/>
      <c r="BA32" s="683"/>
      <c r="BB32" s="683"/>
      <c r="BC32" s="683"/>
      <c r="BD32" s="683"/>
      <c r="BE32" s="683"/>
      <c r="BF32" s="684"/>
      <c r="BG32" s="751">
        <v>98.4</v>
      </c>
      <c r="BH32" s="722"/>
      <c r="BI32" s="722"/>
      <c r="BJ32" s="722"/>
      <c r="BK32" s="722"/>
      <c r="BL32" s="722"/>
      <c r="BM32" s="691">
        <v>95.2</v>
      </c>
      <c r="BN32" s="739"/>
      <c r="BO32" s="739"/>
      <c r="BP32" s="739"/>
      <c r="BQ32" s="740"/>
      <c r="BR32" s="751">
        <v>98.6</v>
      </c>
      <c r="BS32" s="722"/>
      <c r="BT32" s="722"/>
      <c r="BU32" s="722"/>
      <c r="BV32" s="722"/>
      <c r="BW32" s="722"/>
      <c r="BX32" s="691">
        <v>95.5</v>
      </c>
      <c r="BY32" s="739"/>
      <c r="BZ32" s="739"/>
      <c r="CA32" s="739"/>
      <c r="CB32" s="740"/>
      <c r="CD32" s="735"/>
      <c r="CE32" s="736"/>
      <c r="CF32" s="700" t="s">
        <v>315</v>
      </c>
      <c r="CG32" s="701"/>
      <c r="CH32" s="701"/>
      <c r="CI32" s="701"/>
      <c r="CJ32" s="701"/>
      <c r="CK32" s="701"/>
      <c r="CL32" s="701"/>
      <c r="CM32" s="701"/>
      <c r="CN32" s="701"/>
      <c r="CO32" s="701"/>
      <c r="CP32" s="701"/>
      <c r="CQ32" s="702"/>
      <c r="CR32" s="685" t="s">
        <v>241</v>
      </c>
      <c r="CS32" s="686"/>
      <c r="CT32" s="686"/>
      <c r="CU32" s="686"/>
      <c r="CV32" s="686"/>
      <c r="CW32" s="686"/>
      <c r="CX32" s="686"/>
      <c r="CY32" s="687"/>
      <c r="CZ32" s="690" t="s">
        <v>230</v>
      </c>
      <c r="DA32" s="719"/>
      <c r="DB32" s="719"/>
      <c r="DC32" s="724"/>
      <c r="DD32" s="694" t="s">
        <v>241</v>
      </c>
      <c r="DE32" s="686"/>
      <c r="DF32" s="686"/>
      <c r="DG32" s="686"/>
      <c r="DH32" s="686"/>
      <c r="DI32" s="686"/>
      <c r="DJ32" s="686"/>
      <c r="DK32" s="687"/>
      <c r="DL32" s="694" t="s">
        <v>241</v>
      </c>
      <c r="DM32" s="686"/>
      <c r="DN32" s="686"/>
      <c r="DO32" s="686"/>
      <c r="DP32" s="686"/>
      <c r="DQ32" s="686"/>
      <c r="DR32" s="686"/>
      <c r="DS32" s="686"/>
      <c r="DT32" s="686"/>
      <c r="DU32" s="686"/>
      <c r="DV32" s="687"/>
      <c r="DW32" s="690" t="s">
        <v>230</v>
      </c>
      <c r="DX32" s="719"/>
      <c r="DY32" s="719"/>
      <c r="DZ32" s="719"/>
      <c r="EA32" s="719"/>
      <c r="EB32" s="719"/>
      <c r="EC32" s="720"/>
    </row>
    <row r="33" spans="2:133" ht="11.25" customHeight="1" x14ac:dyDescent="0.15">
      <c r="B33" s="682" t="s">
        <v>316</v>
      </c>
      <c r="C33" s="683"/>
      <c r="D33" s="683"/>
      <c r="E33" s="683"/>
      <c r="F33" s="683"/>
      <c r="G33" s="683"/>
      <c r="H33" s="683"/>
      <c r="I33" s="683"/>
      <c r="J33" s="683"/>
      <c r="K33" s="683"/>
      <c r="L33" s="683"/>
      <c r="M33" s="683"/>
      <c r="N33" s="683"/>
      <c r="O33" s="683"/>
      <c r="P33" s="683"/>
      <c r="Q33" s="684"/>
      <c r="R33" s="685">
        <v>566263</v>
      </c>
      <c r="S33" s="686"/>
      <c r="T33" s="686"/>
      <c r="U33" s="686"/>
      <c r="V33" s="686"/>
      <c r="W33" s="686"/>
      <c r="X33" s="686"/>
      <c r="Y33" s="687"/>
      <c r="Z33" s="688">
        <v>5.7</v>
      </c>
      <c r="AA33" s="688"/>
      <c r="AB33" s="688"/>
      <c r="AC33" s="688"/>
      <c r="AD33" s="689" t="s">
        <v>241</v>
      </c>
      <c r="AE33" s="689"/>
      <c r="AF33" s="689"/>
      <c r="AG33" s="689"/>
      <c r="AH33" s="689"/>
      <c r="AI33" s="689"/>
      <c r="AJ33" s="689"/>
      <c r="AK33" s="689"/>
      <c r="AL33" s="690" t="s">
        <v>230</v>
      </c>
      <c r="AM33" s="691"/>
      <c r="AN33" s="691"/>
      <c r="AO33" s="692"/>
      <c r="AP33" s="746"/>
      <c r="AQ33" s="747"/>
      <c r="AR33" s="747"/>
      <c r="AS33" s="747"/>
      <c r="AT33" s="750"/>
      <c r="AU33" s="232"/>
      <c r="AV33" s="232"/>
      <c r="AW33" s="232"/>
      <c r="AX33" s="726" t="s">
        <v>317</v>
      </c>
      <c r="AY33" s="727"/>
      <c r="AZ33" s="727"/>
      <c r="BA33" s="727"/>
      <c r="BB33" s="727"/>
      <c r="BC33" s="727"/>
      <c r="BD33" s="727"/>
      <c r="BE33" s="727"/>
      <c r="BF33" s="728"/>
      <c r="BG33" s="755">
        <v>98.8</v>
      </c>
      <c r="BH33" s="756"/>
      <c r="BI33" s="756"/>
      <c r="BJ33" s="756"/>
      <c r="BK33" s="756"/>
      <c r="BL33" s="756"/>
      <c r="BM33" s="757">
        <v>96</v>
      </c>
      <c r="BN33" s="756"/>
      <c r="BO33" s="756"/>
      <c r="BP33" s="756"/>
      <c r="BQ33" s="758"/>
      <c r="BR33" s="755">
        <v>99</v>
      </c>
      <c r="BS33" s="756"/>
      <c r="BT33" s="756"/>
      <c r="BU33" s="756"/>
      <c r="BV33" s="756"/>
      <c r="BW33" s="756"/>
      <c r="BX33" s="757">
        <v>96</v>
      </c>
      <c r="BY33" s="756"/>
      <c r="BZ33" s="756"/>
      <c r="CA33" s="756"/>
      <c r="CB33" s="758"/>
      <c r="CD33" s="700" t="s">
        <v>318</v>
      </c>
      <c r="CE33" s="701"/>
      <c r="CF33" s="701"/>
      <c r="CG33" s="701"/>
      <c r="CH33" s="701"/>
      <c r="CI33" s="701"/>
      <c r="CJ33" s="701"/>
      <c r="CK33" s="701"/>
      <c r="CL33" s="701"/>
      <c r="CM33" s="701"/>
      <c r="CN33" s="701"/>
      <c r="CO33" s="701"/>
      <c r="CP33" s="701"/>
      <c r="CQ33" s="702"/>
      <c r="CR33" s="685">
        <v>6172830</v>
      </c>
      <c r="CS33" s="722"/>
      <c r="CT33" s="722"/>
      <c r="CU33" s="722"/>
      <c r="CV33" s="722"/>
      <c r="CW33" s="722"/>
      <c r="CX33" s="722"/>
      <c r="CY33" s="723"/>
      <c r="CZ33" s="690">
        <v>65.599999999999994</v>
      </c>
      <c r="DA33" s="719"/>
      <c r="DB33" s="719"/>
      <c r="DC33" s="724"/>
      <c r="DD33" s="694">
        <v>3320087</v>
      </c>
      <c r="DE33" s="722"/>
      <c r="DF33" s="722"/>
      <c r="DG33" s="722"/>
      <c r="DH33" s="722"/>
      <c r="DI33" s="722"/>
      <c r="DJ33" s="722"/>
      <c r="DK33" s="723"/>
      <c r="DL33" s="694">
        <v>2536882</v>
      </c>
      <c r="DM33" s="722"/>
      <c r="DN33" s="722"/>
      <c r="DO33" s="722"/>
      <c r="DP33" s="722"/>
      <c r="DQ33" s="722"/>
      <c r="DR33" s="722"/>
      <c r="DS33" s="722"/>
      <c r="DT33" s="722"/>
      <c r="DU33" s="722"/>
      <c r="DV33" s="723"/>
      <c r="DW33" s="690">
        <v>52.8</v>
      </c>
      <c r="DX33" s="719"/>
      <c r="DY33" s="719"/>
      <c r="DZ33" s="719"/>
      <c r="EA33" s="719"/>
      <c r="EB33" s="719"/>
      <c r="EC33" s="720"/>
    </row>
    <row r="34" spans="2:133" ht="11.25" customHeight="1" x14ac:dyDescent="0.15">
      <c r="B34" s="682" t="s">
        <v>319</v>
      </c>
      <c r="C34" s="683"/>
      <c r="D34" s="683"/>
      <c r="E34" s="683"/>
      <c r="F34" s="683"/>
      <c r="G34" s="683"/>
      <c r="H34" s="683"/>
      <c r="I34" s="683"/>
      <c r="J34" s="683"/>
      <c r="K34" s="683"/>
      <c r="L34" s="683"/>
      <c r="M34" s="683"/>
      <c r="N34" s="683"/>
      <c r="O34" s="683"/>
      <c r="P34" s="683"/>
      <c r="Q34" s="684"/>
      <c r="R34" s="685">
        <v>3589</v>
      </c>
      <c r="S34" s="686"/>
      <c r="T34" s="686"/>
      <c r="U34" s="686"/>
      <c r="V34" s="686"/>
      <c r="W34" s="686"/>
      <c r="X34" s="686"/>
      <c r="Y34" s="687"/>
      <c r="Z34" s="688">
        <v>0</v>
      </c>
      <c r="AA34" s="688"/>
      <c r="AB34" s="688"/>
      <c r="AC34" s="688"/>
      <c r="AD34" s="689">
        <v>2323</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320</v>
      </c>
      <c r="CE34" s="701"/>
      <c r="CF34" s="701"/>
      <c r="CG34" s="701"/>
      <c r="CH34" s="701"/>
      <c r="CI34" s="701"/>
      <c r="CJ34" s="701"/>
      <c r="CK34" s="701"/>
      <c r="CL34" s="701"/>
      <c r="CM34" s="701"/>
      <c r="CN34" s="701"/>
      <c r="CO34" s="701"/>
      <c r="CP34" s="701"/>
      <c r="CQ34" s="702"/>
      <c r="CR34" s="685">
        <v>1649313</v>
      </c>
      <c r="CS34" s="686"/>
      <c r="CT34" s="686"/>
      <c r="CU34" s="686"/>
      <c r="CV34" s="686"/>
      <c r="CW34" s="686"/>
      <c r="CX34" s="686"/>
      <c r="CY34" s="687"/>
      <c r="CZ34" s="690">
        <v>17.5</v>
      </c>
      <c r="DA34" s="719"/>
      <c r="DB34" s="719"/>
      <c r="DC34" s="724"/>
      <c r="DD34" s="694">
        <v>1284395</v>
      </c>
      <c r="DE34" s="686"/>
      <c r="DF34" s="686"/>
      <c r="DG34" s="686"/>
      <c r="DH34" s="686"/>
      <c r="DI34" s="686"/>
      <c r="DJ34" s="686"/>
      <c r="DK34" s="687"/>
      <c r="DL34" s="694">
        <v>1006203</v>
      </c>
      <c r="DM34" s="686"/>
      <c r="DN34" s="686"/>
      <c r="DO34" s="686"/>
      <c r="DP34" s="686"/>
      <c r="DQ34" s="686"/>
      <c r="DR34" s="686"/>
      <c r="DS34" s="686"/>
      <c r="DT34" s="686"/>
      <c r="DU34" s="686"/>
      <c r="DV34" s="687"/>
      <c r="DW34" s="690">
        <v>20.9</v>
      </c>
      <c r="DX34" s="719"/>
      <c r="DY34" s="719"/>
      <c r="DZ34" s="719"/>
      <c r="EA34" s="719"/>
      <c r="EB34" s="719"/>
      <c r="EC34" s="720"/>
    </row>
    <row r="35" spans="2:133" ht="11.25" customHeight="1" x14ac:dyDescent="0.15">
      <c r="B35" s="682" t="s">
        <v>321</v>
      </c>
      <c r="C35" s="683"/>
      <c r="D35" s="683"/>
      <c r="E35" s="683"/>
      <c r="F35" s="683"/>
      <c r="G35" s="683"/>
      <c r="H35" s="683"/>
      <c r="I35" s="683"/>
      <c r="J35" s="683"/>
      <c r="K35" s="683"/>
      <c r="L35" s="683"/>
      <c r="M35" s="683"/>
      <c r="N35" s="683"/>
      <c r="O35" s="683"/>
      <c r="P35" s="683"/>
      <c r="Q35" s="684"/>
      <c r="R35" s="685">
        <v>76946</v>
      </c>
      <c r="S35" s="686"/>
      <c r="T35" s="686"/>
      <c r="U35" s="686"/>
      <c r="V35" s="686"/>
      <c r="W35" s="686"/>
      <c r="X35" s="686"/>
      <c r="Y35" s="687"/>
      <c r="Z35" s="688">
        <v>0.8</v>
      </c>
      <c r="AA35" s="688"/>
      <c r="AB35" s="688"/>
      <c r="AC35" s="688"/>
      <c r="AD35" s="689" t="s">
        <v>230</v>
      </c>
      <c r="AE35" s="689"/>
      <c r="AF35" s="689"/>
      <c r="AG35" s="689"/>
      <c r="AH35" s="689"/>
      <c r="AI35" s="689"/>
      <c r="AJ35" s="689"/>
      <c r="AK35" s="689"/>
      <c r="AL35" s="690" t="s">
        <v>230</v>
      </c>
      <c r="AM35" s="691"/>
      <c r="AN35" s="691"/>
      <c r="AO35" s="692"/>
      <c r="AP35" s="235"/>
      <c r="AQ35" s="664" t="s">
        <v>322</v>
      </c>
      <c r="AR35" s="665"/>
      <c r="AS35" s="665"/>
      <c r="AT35" s="665"/>
      <c r="AU35" s="665"/>
      <c r="AV35" s="665"/>
      <c r="AW35" s="665"/>
      <c r="AX35" s="665"/>
      <c r="AY35" s="665"/>
      <c r="AZ35" s="665"/>
      <c r="BA35" s="665"/>
      <c r="BB35" s="665"/>
      <c r="BC35" s="665"/>
      <c r="BD35" s="665"/>
      <c r="BE35" s="665"/>
      <c r="BF35" s="666"/>
      <c r="BG35" s="664" t="s">
        <v>323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324</v>
      </c>
      <c r="CE35" s="701"/>
      <c r="CF35" s="701"/>
      <c r="CG35" s="701"/>
      <c r="CH35" s="701"/>
      <c r="CI35" s="701"/>
      <c r="CJ35" s="701"/>
      <c r="CK35" s="701"/>
      <c r="CL35" s="701"/>
      <c r="CM35" s="701"/>
      <c r="CN35" s="701"/>
      <c r="CO35" s="701"/>
      <c r="CP35" s="701"/>
      <c r="CQ35" s="702"/>
      <c r="CR35" s="685">
        <v>81652</v>
      </c>
      <c r="CS35" s="722"/>
      <c r="CT35" s="722"/>
      <c r="CU35" s="722"/>
      <c r="CV35" s="722"/>
      <c r="CW35" s="722"/>
      <c r="CX35" s="722"/>
      <c r="CY35" s="723"/>
      <c r="CZ35" s="690">
        <v>0.9</v>
      </c>
      <c r="DA35" s="719"/>
      <c r="DB35" s="719"/>
      <c r="DC35" s="724"/>
      <c r="DD35" s="694">
        <v>79959</v>
      </c>
      <c r="DE35" s="722"/>
      <c r="DF35" s="722"/>
      <c r="DG35" s="722"/>
      <c r="DH35" s="722"/>
      <c r="DI35" s="722"/>
      <c r="DJ35" s="722"/>
      <c r="DK35" s="723"/>
      <c r="DL35" s="694">
        <v>76307</v>
      </c>
      <c r="DM35" s="722"/>
      <c r="DN35" s="722"/>
      <c r="DO35" s="722"/>
      <c r="DP35" s="722"/>
      <c r="DQ35" s="722"/>
      <c r="DR35" s="722"/>
      <c r="DS35" s="722"/>
      <c r="DT35" s="722"/>
      <c r="DU35" s="722"/>
      <c r="DV35" s="723"/>
      <c r="DW35" s="690">
        <v>1.6</v>
      </c>
      <c r="DX35" s="719"/>
      <c r="DY35" s="719"/>
      <c r="DZ35" s="719"/>
      <c r="EA35" s="719"/>
      <c r="EB35" s="719"/>
      <c r="EC35" s="720"/>
    </row>
    <row r="36" spans="2:133" ht="11.25" customHeight="1" x14ac:dyDescent="0.15">
      <c r="B36" s="682" t="s">
        <v>325</v>
      </c>
      <c r="C36" s="683"/>
      <c r="D36" s="683"/>
      <c r="E36" s="683"/>
      <c r="F36" s="683"/>
      <c r="G36" s="683"/>
      <c r="H36" s="683"/>
      <c r="I36" s="683"/>
      <c r="J36" s="683"/>
      <c r="K36" s="683"/>
      <c r="L36" s="683"/>
      <c r="M36" s="683"/>
      <c r="N36" s="683"/>
      <c r="O36" s="683"/>
      <c r="P36" s="683"/>
      <c r="Q36" s="684"/>
      <c r="R36" s="685">
        <v>296412</v>
      </c>
      <c r="S36" s="686"/>
      <c r="T36" s="686"/>
      <c r="U36" s="686"/>
      <c r="V36" s="686"/>
      <c r="W36" s="686"/>
      <c r="X36" s="686"/>
      <c r="Y36" s="687"/>
      <c r="Z36" s="688">
        <v>3</v>
      </c>
      <c r="AA36" s="688"/>
      <c r="AB36" s="688"/>
      <c r="AC36" s="688"/>
      <c r="AD36" s="689">
        <v>13513</v>
      </c>
      <c r="AE36" s="689"/>
      <c r="AF36" s="689"/>
      <c r="AG36" s="689"/>
      <c r="AH36" s="689"/>
      <c r="AI36" s="689"/>
      <c r="AJ36" s="689"/>
      <c r="AK36" s="689"/>
      <c r="AL36" s="690">
        <v>0.3</v>
      </c>
      <c r="AM36" s="691"/>
      <c r="AN36" s="691"/>
      <c r="AO36" s="692"/>
      <c r="AP36" s="235"/>
      <c r="AQ36" s="759" t="s">
        <v>326</v>
      </c>
      <c r="AR36" s="760"/>
      <c r="AS36" s="760"/>
      <c r="AT36" s="760"/>
      <c r="AU36" s="760"/>
      <c r="AV36" s="760"/>
      <c r="AW36" s="760"/>
      <c r="AX36" s="760"/>
      <c r="AY36" s="761"/>
      <c r="AZ36" s="674">
        <v>1032932</v>
      </c>
      <c r="BA36" s="675"/>
      <c r="BB36" s="675"/>
      <c r="BC36" s="675"/>
      <c r="BD36" s="675"/>
      <c r="BE36" s="675"/>
      <c r="BF36" s="762"/>
      <c r="BG36" s="696" t="s">
        <v>327</v>
      </c>
      <c r="BH36" s="697"/>
      <c r="BI36" s="697"/>
      <c r="BJ36" s="697"/>
      <c r="BK36" s="697"/>
      <c r="BL36" s="697"/>
      <c r="BM36" s="697"/>
      <c r="BN36" s="697"/>
      <c r="BO36" s="697"/>
      <c r="BP36" s="697"/>
      <c r="BQ36" s="697"/>
      <c r="BR36" s="697"/>
      <c r="BS36" s="697"/>
      <c r="BT36" s="697"/>
      <c r="BU36" s="698"/>
      <c r="BV36" s="674">
        <v>36004</v>
      </c>
      <c r="BW36" s="675"/>
      <c r="BX36" s="675"/>
      <c r="BY36" s="675"/>
      <c r="BZ36" s="675"/>
      <c r="CA36" s="675"/>
      <c r="CB36" s="762"/>
      <c r="CD36" s="700" t="s">
        <v>328</v>
      </c>
      <c r="CE36" s="701"/>
      <c r="CF36" s="701"/>
      <c r="CG36" s="701"/>
      <c r="CH36" s="701"/>
      <c r="CI36" s="701"/>
      <c r="CJ36" s="701"/>
      <c r="CK36" s="701"/>
      <c r="CL36" s="701"/>
      <c r="CM36" s="701"/>
      <c r="CN36" s="701"/>
      <c r="CO36" s="701"/>
      <c r="CP36" s="701"/>
      <c r="CQ36" s="702"/>
      <c r="CR36" s="685">
        <v>3441182</v>
      </c>
      <c r="CS36" s="686"/>
      <c r="CT36" s="686"/>
      <c r="CU36" s="686"/>
      <c r="CV36" s="686"/>
      <c r="CW36" s="686"/>
      <c r="CX36" s="686"/>
      <c r="CY36" s="687"/>
      <c r="CZ36" s="690">
        <v>36.5</v>
      </c>
      <c r="DA36" s="719"/>
      <c r="DB36" s="719"/>
      <c r="DC36" s="724"/>
      <c r="DD36" s="694">
        <v>1168638</v>
      </c>
      <c r="DE36" s="686"/>
      <c r="DF36" s="686"/>
      <c r="DG36" s="686"/>
      <c r="DH36" s="686"/>
      <c r="DI36" s="686"/>
      <c r="DJ36" s="686"/>
      <c r="DK36" s="687"/>
      <c r="DL36" s="694">
        <v>859383</v>
      </c>
      <c r="DM36" s="686"/>
      <c r="DN36" s="686"/>
      <c r="DO36" s="686"/>
      <c r="DP36" s="686"/>
      <c r="DQ36" s="686"/>
      <c r="DR36" s="686"/>
      <c r="DS36" s="686"/>
      <c r="DT36" s="686"/>
      <c r="DU36" s="686"/>
      <c r="DV36" s="687"/>
      <c r="DW36" s="690">
        <v>17.899999999999999</v>
      </c>
      <c r="DX36" s="719"/>
      <c r="DY36" s="719"/>
      <c r="DZ36" s="719"/>
      <c r="EA36" s="719"/>
      <c r="EB36" s="719"/>
      <c r="EC36" s="720"/>
    </row>
    <row r="37" spans="2:133" ht="11.25" customHeight="1" x14ac:dyDescent="0.15">
      <c r="B37" s="682" t="s">
        <v>329</v>
      </c>
      <c r="C37" s="683"/>
      <c r="D37" s="683"/>
      <c r="E37" s="683"/>
      <c r="F37" s="683"/>
      <c r="G37" s="683"/>
      <c r="H37" s="683"/>
      <c r="I37" s="683"/>
      <c r="J37" s="683"/>
      <c r="K37" s="683"/>
      <c r="L37" s="683"/>
      <c r="M37" s="683"/>
      <c r="N37" s="683"/>
      <c r="O37" s="683"/>
      <c r="P37" s="683"/>
      <c r="Q37" s="684"/>
      <c r="R37" s="685">
        <v>353368</v>
      </c>
      <c r="S37" s="686"/>
      <c r="T37" s="686"/>
      <c r="U37" s="686"/>
      <c r="V37" s="686"/>
      <c r="W37" s="686"/>
      <c r="X37" s="686"/>
      <c r="Y37" s="687"/>
      <c r="Z37" s="688">
        <v>3.6</v>
      </c>
      <c r="AA37" s="688"/>
      <c r="AB37" s="688"/>
      <c r="AC37" s="688"/>
      <c r="AD37" s="689" t="s">
        <v>241</v>
      </c>
      <c r="AE37" s="689"/>
      <c r="AF37" s="689"/>
      <c r="AG37" s="689"/>
      <c r="AH37" s="689"/>
      <c r="AI37" s="689"/>
      <c r="AJ37" s="689"/>
      <c r="AK37" s="689"/>
      <c r="AL37" s="690" t="s">
        <v>241</v>
      </c>
      <c r="AM37" s="691"/>
      <c r="AN37" s="691"/>
      <c r="AO37" s="692"/>
      <c r="AQ37" s="763" t="s">
        <v>330</v>
      </c>
      <c r="AR37" s="764"/>
      <c r="AS37" s="764"/>
      <c r="AT37" s="764"/>
      <c r="AU37" s="764"/>
      <c r="AV37" s="764"/>
      <c r="AW37" s="764"/>
      <c r="AX37" s="764"/>
      <c r="AY37" s="765"/>
      <c r="AZ37" s="685">
        <v>252515</v>
      </c>
      <c r="BA37" s="686"/>
      <c r="BB37" s="686"/>
      <c r="BC37" s="686"/>
      <c r="BD37" s="722"/>
      <c r="BE37" s="722"/>
      <c r="BF37" s="740"/>
      <c r="BG37" s="700" t="s">
        <v>331</v>
      </c>
      <c r="BH37" s="701"/>
      <c r="BI37" s="701"/>
      <c r="BJ37" s="701"/>
      <c r="BK37" s="701"/>
      <c r="BL37" s="701"/>
      <c r="BM37" s="701"/>
      <c r="BN37" s="701"/>
      <c r="BO37" s="701"/>
      <c r="BP37" s="701"/>
      <c r="BQ37" s="701"/>
      <c r="BR37" s="701"/>
      <c r="BS37" s="701"/>
      <c r="BT37" s="701"/>
      <c r="BU37" s="702"/>
      <c r="BV37" s="685">
        <v>20968</v>
      </c>
      <c r="BW37" s="686"/>
      <c r="BX37" s="686"/>
      <c r="BY37" s="686"/>
      <c r="BZ37" s="686"/>
      <c r="CA37" s="686"/>
      <c r="CB37" s="695"/>
      <c r="CD37" s="700" t="s">
        <v>332</v>
      </c>
      <c r="CE37" s="701"/>
      <c r="CF37" s="701"/>
      <c r="CG37" s="701"/>
      <c r="CH37" s="701"/>
      <c r="CI37" s="701"/>
      <c r="CJ37" s="701"/>
      <c r="CK37" s="701"/>
      <c r="CL37" s="701"/>
      <c r="CM37" s="701"/>
      <c r="CN37" s="701"/>
      <c r="CO37" s="701"/>
      <c r="CP37" s="701"/>
      <c r="CQ37" s="702"/>
      <c r="CR37" s="685">
        <v>448426</v>
      </c>
      <c r="CS37" s="722"/>
      <c r="CT37" s="722"/>
      <c r="CU37" s="722"/>
      <c r="CV37" s="722"/>
      <c r="CW37" s="722"/>
      <c r="CX37" s="722"/>
      <c r="CY37" s="723"/>
      <c r="CZ37" s="690">
        <v>4.8</v>
      </c>
      <c r="DA37" s="719"/>
      <c r="DB37" s="719"/>
      <c r="DC37" s="724"/>
      <c r="DD37" s="694">
        <v>448426</v>
      </c>
      <c r="DE37" s="722"/>
      <c r="DF37" s="722"/>
      <c r="DG37" s="722"/>
      <c r="DH37" s="722"/>
      <c r="DI37" s="722"/>
      <c r="DJ37" s="722"/>
      <c r="DK37" s="723"/>
      <c r="DL37" s="694">
        <v>414614</v>
      </c>
      <c r="DM37" s="722"/>
      <c r="DN37" s="722"/>
      <c r="DO37" s="722"/>
      <c r="DP37" s="722"/>
      <c r="DQ37" s="722"/>
      <c r="DR37" s="722"/>
      <c r="DS37" s="722"/>
      <c r="DT37" s="722"/>
      <c r="DU37" s="722"/>
      <c r="DV37" s="723"/>
      <c r="DW37" s="690">
        <v>8.6</v>
      </c>
      <c r="DX37" s="719"/>
      <c r="DY37" s="719"/>
      <c r="DZ37" s="719"/>
      <c r="EA37" s="719"/>
      <c r="EB37" s="719"/>
      <c r="EC37" s="720"/>
    </row>
    <row r="38" spans="2:133" ht="11.25" customHeight="1" x14ac:dyDescent="0.15">
      <c r="B38" s="682" t="s">
        <v>333</v>
      </c>
      <c r="C38" s="683"/>
      <c r="D38" s="683"/>
      <c r="E38" s="683"/>
      <c r="F38" s="683"/>
      <c r="G38" s="683"/>
      <c r="H38" s="683"/>
      <c r="I38" s="683"/>
      <c r="J38" s="683"/>
      <c r="K38" s="683"/>
      <c r="L38" s="683"/>
      <c r="M38" s="683"/>
      <c r="N38" s="683"/>
      <c r="O38" s="683"/>
      <c r="P38" s="683"/>
      <c r="Q38" s="684"/>
      <c r="R38" s="685">
        <v>46102</v>
      </c>
      <c r="S38" s="686"/>
      <c r="T38" s="686"/>
      <c r="U38" s="686"/>
      <c r="V38" s="686"/>
      <c r="W38" s="686"/>
      <c r="X38" s="686"/>
      <c r="Y38" s="687"/>
      <c r="Z38" s="688">
        <v>0.5</v>
      </c>
      <c r="AA38" s="688"/>
      <c r="AB38" s="688"/>
      <c r="AC38" s="688"/>
      <c r="AD38" s="689" t="s">
        <v>230</v>
      </c>
      <c r="AE38" s="689"/>
      <c r="AF38" s="689"/>
      <c r="AG38" s="689"/>
      <c r="AH38" s="689"/>
      <c r="AI38" s="689"/>
      <c r="AJ38" s="689"/>
      <c r="AK38" s="689"/>
      <c r="AL38" s="690" t="s">
        <v>241</v>
      </c>
      <c r="AM38" s="691"/>
      <c r="AN38" s="691"/>
      <c r="AO38" s="692"/>
      <c r="AQ38" s="763" t="s">
        <v>334</v>
      </c>
      <c r="AR38" s="764"/>
      <c r="AS38" s="764"/>
      <c r="AT38" s="764"/>
      <c r="AU38" s="764"/>
      <c r="AV38" s="764"/>
      <c r="AW38" s="764"/>
      <c r="AX38" s="764"/>
      <c r="AY38" s="765"/>
      <c r="AZ38" s="685">
        <v>38313</v>
      </c>
      <c r="BA38" s="686"/>
      <c r="BB38" s="686"/>
      <c r="BC38" s="686"/>
      <c r="BD38" s="722"/>
      <c r="BE38" s="722"/>
      <c r="BF38" s="740"/>
      <c r="BG38" s="700" t="s">
        <v>335</v>
      </c>
      <c r="BH38" s="701"/>
      <c r="BI38" s="701"/>
      <c r="BJ38" s="701"/>
      <c r="BK38" s="701"/>
      <c r="BL38" s="701"/>
      <c r="BM38" s="701"/>
      <c r="BN38" s="701"/>
      <c r="BO38" s="701"/>
      <c r="BP38" s="701"/>
      <c r="BQ38" s="701"/>
      <c r="BR38" s="701"/>
      <c r="BS38" s="701"/>
      <c r="BT38" s="701"/>
      <c r="BU38" s="702"/>
      <c r="BV38" s="685">
        <v>2693</v>
      </c>
      <c r="BW38" s="686"/>
      <c r="BX38" s="686"/>
      <c r="BY38" s="686"/>
      <c r="BZ38" s="686"/>
      <c r="CA38" s="686"/>
      <c r="CB38" s="695"/>
      <c r="CD38" s="700" t="s">
        <v>336</v>
      </c>
      <c r="CE38" s="701"/>
      <c r="CF38" s="701"/>
      <c r="CG38" s="701"/>
      <c r="CH38" s="701"/>
      <c r="CI38" s="701"/>
      <c r="CJ38" s="701"/>
      <c r="CK38" s="701"/>
      <c r="CL38" s="701"/>
      <c r="CM38" s="701"/>
      <c r="CN38" s="701"/>
      <c r="CO38" s="701"/>
      <c r="CP38" s="701"/>
      <c r="CQ38" s="702"/>
      <c r="CR38" s="685">
        <v>742104</v>
      </c>
      <c r="CS38" s="686"/>
      <c r="CT38" s="686"/>
      <c r="CU38" s="686"/>
      <c r="CV38" s="686"/>
      <c r="CW38" s="686"/>
      <c r="CX38" s="686"/>
      <c r="CY38" s="687"/>
      <c r="CZ38" s="690">
        <v>7.9</v>
      </c>
      <c r="DA38" s="719"/>
      <c r="DB38" s="719"/>
      <c r="DC38" s="724"/>
      <c r="DD38" s="694">
        <v>609271</v>
      </c>
      <c r="DE38" s="686"/>
      <c r="DF38" s="686"/>
      <c r="DG38" s="686"/>
      <c r="DH38" s="686"/>
      <c r="DI38" s="686"/>
      <c r="DJ38" s="686"/>
      <c r="DK38" s="687"/>
      <c r="DL38" s="694">
        <v>594989</v>
      </c>
      <c r="DM38" s="686"/>
      <c r="DN38" s="686"/>
      <c r="DO38" s="686"/>
      <c r="DP38" s="686"/>
      <c r="DQ38" s="686"/>
      <c r="DR38" s="686"/>
      <c r="DS38" s="686"/>
      <c r="DT38" s="686"/>
      <c r="DU38" s="686"/>
      <c r="DV38" s="687"/>
      <c r="DW38" s="690">
        <v>12.4</v>
      </c>
      <c r="DX38" s="719"/>
      <c r="DY38" s="719"/>
      <c r="DZ38" s="719"/>
      <c r="EA38" s="719"/>
      <c r="EB38" s="719"/>
      <c r="EC38" s="720"/>
    </row>
    <row r="39" spans="2:133" ht="11.25" customHeight="1" x14ac:dyDescent="0.15">
      <c r="B39" s="682" t="s">
        <v>337</v>
      </c>
      <c r="C39" s="683"/>
      <c r="D39" s="683"/>
      <c r="E39" s="683"/>
      <c r="F39" s="683"/>
      <c r="G39" s="683"/>
      <c r="H39" s="683"/>
      <c r="I39" s="683"/>
      <c r="J39" s="683"/>
      <c r="K39" s="683"/>
      <c r="L39" s="683"/>
      <c r="M39" s="683"/>
      <c r="N39" s="683"/>
      <c r="O39" s="683"/>
      <c r="P39" s="683"/>
      <c r="Q39" s="684"/>
      <c r="R39" s="685">
        <v>339317</v>
      </c>
      <c r="S39" s="686"/>
      <c r="T39" s="686"/>
      <c r="U39" s="686"/>
      <c r="V39" s="686"/>
      <c r="W39" s="686"/>
      <c r="X39" s="686"/>
      <c r="Y39" s="687"/>
      <c r="Z39" s="688">
        <v>3.4</v>
      </c>
      <c r="AA39" s="688"/>
      <c r="AB39" s="688"/>
      <c r="AC39" s="688"/>
      <c r="AD39" s="689" t="s">
        <v>241</v>
      </c>
      <c r="AE39" s="689"/>
      <c r="AF39" s="689"/>
      <c r="AG39" s="689"/>
      <c r="AH39" s="689"/>
      <c r="AI39" s="689"/>
      <c r="AJ39" s="689"/>
      <c r="AK39" s="689"/>
      <c r="AL39" s="690" t="s">
        <v>241</v>
      </c>
      <c r="AM39" s="691"/>
      <c r="AN39" s="691"/>
      <c r="AO39" s="692"/>
      <c r="AQ39" s="763" t="s">
        <v>338</v>
      </c>
      <c r="AR39" s="764"/>
      <c r="AS39" s="764"/>
      <c r="AT39" s="764"/>
      <c r="AU39" s="764"/>
      <c r="AV39" s="764"/>
      <c r="AW39" s="764"/>
      <c r="AX39" s="764"/>
      <c r="AY39" s="765"/>
      <c r="AZ39" s="685" t="s">
        <v>241</v>
      </c>
      <c r="BA39" s="686"/>
      <c r="BB39" s="686"/>
      <c r="BC39" s="686"/>
      <c r="BD39" s="722"/>
      <c r="BE39" s="722"/>
      <c r="BF39" s="740"/>
      <c r="BG39" s="700" t="s">
        <v>339</v>
      </c>
      <c r="BH39" s="701"/>
      <c r="BI39" s="701"/>
      <c r="BJ39" s="701"/>
      <c r="BK39" s="701"/>
      <c r="BL39" s="701"/>
      <c r="BM39" s="701"/>
      <c r="BN39" s="701"/>
      <c r="BO39" s="701"/>
      <c r="BP39" s="701"/>
      <c r="BQ39" s="701"/>
      <c r="BR39" s="701"/>
      <c r="BS39" s="701"/>
      <c r="BT39" s="701"/>
      <c r="BU39" s="702"/>
      <c r="BV39" s="685">
        <v>4320</v>
      </c>
      <c r="BW39" s="686"/>
      <c r="BX39" s="686"/>
      <c r="BY39" s="686"/>
      <c r="BZ39" s="686"/>
      <c r="CA39" s="686"/>
      <c r="CB39" s="695"/>
      <c r="CD39" s="700" t="s">
        <v>340</v>
      </c>
      <c r="CE39" s="701"/>
      <c r="CF39" s="701"/>
      <c r="CG39" s="701"/>
      <c r="CH39" s="701"/>
      <c r="CI39" s="701"/>
      <c r="CJ39" s="701"/>
      <c r="CK39" s="701"/>
      <c r="CL39" s="701"/>
      <c r="CM39" s="701"/>
      <c r="CN39" s="701"/>
      <c r="CO39" s="701"/>
      <c r="CP39" s="701"/>
      <c r="CQ39" s="702"/>
      <c r="CR39" s="685">
        <v>254579</v>
      </c>
      <c r="CS39" s="722"/>
      <c r="CT39" s="722"/>
      <c r="CU39" s="722"/>
      <c r="CV39" s="722"/>
      <c r="CW39" s="722"/>
      <c r="CX39" s="722"/>
      <c r="CY39" s="723"/>
      <c r="CZ39" s="690">
        <v>2.7</v>
      </c>
      <c r="DA39" s="719"/>
      <c r="DB39" s="719"/>
      <c r="DC39" s="724"/>
      <c r="DD39" s="694">
        <v>177824</v>
      </c>
      <c r="DE39" s="722"/>
      <c r="DF39" s="722"/>
      <c r="DG39" s="722"/>
      <c r="DH39" s="722"/>
      <c r="DI39" s="722"/>
      <c r="DJ39" s="722"/>
      <c r="DK39" s="723"/>
      <c r="DL39" s="694" t="s">
        <v>130</v>
      </c>
      <c r="DM39" s="722"/>
      <c r="DN39" s="722"/>
      <c r="DO39" s="722"/>
      <c r="DP39" s="722"/>
      <c r="DQ39" s="722"/>
      <c r="DR39" s="722"/>
      <c r="DS39" s="722"/>
      <c r="DT39" s="722"/>
      <c r="DU39" s="722"/>
      <c r="DV39" s="723"/>
      <c r="DW39" s="690" t="s">
        <v>241</v>
      </c>
      <c r="DX39" s="719"/>
      <c r="DY39" s="719"/>
      <c r="DZ39" s="719"/>
      <c r="EA39" s="719"/>
      <c r="EB39" s="719"/>
      <c r="EC39" s="720"/>
    </row>
    <row r="40" spans="2:133" ht="11.25" customHeight="1" x14ac:dyDescent="0.15">
      <c r="B40" s="682" t="s">
        <v>341</v>
      </c>
      <c r="C40" s="683"/>
      <c r="D40" s="683"/>
      <c r="E40" s="683"/>
      <c r="F40" s="683"/>
      <c r="G40" s="683"/>
      <c r="H40" s="683"/>
      <c r="I40" s="683"/>
      <c r="J40" s="683"/>
      <c r="K40" s="683"/>
      <c r="L40" s="683"/>
      <c r="M40" s="683"/>
      <c r="N40" s="683"/>
      <c r="O40" s="683"/>
      <c r="P40" s="683"/>
      <c r="Q40" s="684"/>
      <c r="R40" s="685" t="s">
        <v>130</v>
      </c>
      <c r="S40" s="686"/>
      <c r="T40" s="686"/>
      <c r="U40" s="686"/>
      <c r="V40" s="686"/>
      <c r="W40" s="686"/>
      <c r="X40" s="686"/>
      <c r="Y40" s="687"/>
      <c r="Z40" s="688" t="s">
        <v>230</v>
      </c>
      <c r="AA40" s="688"/>
      <c r="AB40" s="688"/>
      <c r="AC40" s="688"/>
      <c r="AD40" s="689" t="s">
        <v>130</v>
      </c>
      <c r="AE40" s="689"/>
      <c r="AF40" s="689"/>
      <c r="AG40" s="689"/>
      <c r="AH40" s="689"/>
      <c r="AI40" s="689"/>
      <c r="AJ40" s="689"/>
      <c r="AK40" s="689"/>
      <c r="AL40" s="690" t="s">
        <v>241</v>
      </c>
      <c r="AM40" s="691"/>
      <c r="AN40" s="691"/>
      <c r="AO40" s="692"/>
      <c r="AQ40" s="763" t="s">
        <v>342</v>
      </c>
      <c r="AR40" s="764"/>
      <c r="AS40" s="764"/>
      <c r="AT40" s="764"/>
      <c r="AU40" s="764"/>
      <c r="AV40" s="764"/>
      <c r="AW40" s="764"/>
      <c r="AX40" s="764"/>
      <c r="AY40" s="765"/>
      <c r="AZ40" s="685" t="s">
        <v>241</v>
      </c>
      <c r="BA40" s="686"/>
      <c r="BB40" s="686"/>
      <c r="BC40" s="686"/>
      <c r="BD40" s="722"/>
      <c r="BE40" s="722"/>
      <c r="BF40" s="740"/>
      <c r="BG40" s="766" t="s">
        <v>343</v>
      </c>
      <c r="BH40" s="767"/>
      <c r="BI40" s="767"/>
      <c r="BJ40" s="767"/>
      <c r="BK40" s="767"/>
      <c r="BL40" s="236"/>
      <c r="BM40" s="701" t="s">
        <v>344</v>
      </c>
      <c r="BN40" s="701"/>
      <c r="BO40" s="701"/>
      <c r="BP40" s="701"/>
      <c r="BQ40" s="701"/>
      <c r="BR40" s="701"/>
      <c r="BS40" s="701"/>
      <c r="BT40" s="701"/>
      <c r="BU40" s="702"/>
      <c r="BV40" s="685">
        <v>104</v>
      </c>
      <c r="BW40" s="686"/>
      <c r="BX40" s="686"/>
      <c r="BY40" s="686"/>
      <c r="BZ40" s="686"/>
      <c r="CA40" s="686"/>
      <c r="CB40" s="695"/>
      <c r="CD40" s="700" t="s">
        <v>345</v>
      </c>
      <c r="CE40" s="701"/>
      <c r="CF40" s="701"/>
      <c r="CG40" s="701"/>
      <c r="CH40" s="701"/>
      <c r="CI40" s="701"/>
      <c r="CJ40" s="701"/>
      <c r="CK40" s="701"/>
      <c r="CL40" s="701"/>
      <c r="CM40" s="701"/>
      <c r="CN40" s="701"/>
      <c r="CO40" s="701"/>
      <c r="CP40" s="701"/>
      <c r="CQ40" s="702"/>
      <c r="CR40" s="685">
        <v>4000</v>
      </c>
      <c r="CS40" s="686"/>
      <c r="CT40" s="686"/>
      <c r="CU40" s="686"/>
      <c r="CV40" s="686"/>
      <c r="CW40" s="686"/>
      <c r="CX40" s="686"/>
      <c r="CY40" s="687"/>
      <c r="CZ40" s="690">
        <v>0</v>
      </c>
      <c r="DA40" s="719"/>
      <c r="DB40" s="719"/>
      <c r="DC40" s="724"/>
      <c r="DD40" s="694" t="s">
        <v>130</v>
      </c>
      <c r="DE40" s="686"/>
      <c r="DF40" s="686"/>
      <c r="DG40" s="686"/>
      <c r="DH40" s="686"/>
      <c r="DI40" s="686"/>
      <c r="DJ40" s="686"/>
      <c r="DK40" s="687"/>
      <c r="DL40" s="694" t="s">
        <v>130</v>
      </c>
      <c r="DM40" s="686"/>
      <c r="DN40" s="686"/>
      <c r="DO40" s="686"/>
      <c r="DP40" s="686"/>
      <c r="DQ40" s="686"/>
      <c r="DR40" s="686"/>
      <c r="DS40" s="686"/>
      <c r="DT40" s="686"/>
      <c r="DU40" s="686"/>
      <c r="DV40" s="687"/>
      <c r="DW40" s="690" t="s">
        <v>130</v>
      </c>
      <c r="DX40" s="719"/>
      <c r="DY40" s="719"/>
      <c r="DZ40" s="719"/>
      <c r="EA40" s="719"/>
      <c r="EB40" s="719"/>
      <c r="EC40" s="720"/>
    </row>
    <row r="41" spans="2:133" ht="11.25" customHeight="1" x14ac:dyDescent="0.15">
      <c r="B41" s="682" t="s">
        <v>346</v>
      </c>
      <c r="C41" s="683"/>
      <c r="D41" s="683"/>
      <c r="E41" s="683"/>
      <c r="F41" s="683"/>
      <c r="G41" s="683"/>
      <c r="H41" s="683"/>
      <c r="I41" s="683"/>
      <c r="J41" s="683"/>
      <c r="K41" s="683"/>
      <c r="L41" s="683"/>
      <c r="M41" s="683"/>
      <c r="N41" s="683"/>
      <c r="O41" s="683"/>
      <c r="P41" s="683"/>
      <c r="Q41" s="684"/>
      <c r="R41" s="685" t="s">
        <v>230</v>
      </c>
      <c r="S41" s="686"/>
      <c r="T41" s="686"/>
      <c r="U41" s="686"/>
      <c r="V41" s="686"/>
      <c r="W41" s="686"/>
      <c r="X41" s="686"/>
      <c r="Y41" s="687"/>
      <c r="Z41" s="688" t="s">
        <v>230</v>
      </c>
      <c r="AA41" s="688"/>
      <c r="AB41" s="688"/>
      <c r="AC41" s="688"/>
      <c r="AD41" s="689" t="s">
        <v>230</v>
      </c>
      <c r="AE41" s="689"/>
      <c r="AF41" s="689"/>
      <c r="AG41" s="689"/>
      <c r="AH41" s="689"/>
      <c r="AI41" s="689"/>
      <c r="AJ41" s="689"/>
      <c r="AK41" s="689"/>
      <c r="AL41" s="690" t="s">
        <v>241</v>
      </c>
      <c r="AM41" s="691"/>
      <c r="AN41" s="691"/>
      <c r="AO41" s="692"/>
      <c r="AQ41" s="763" t="s">
        <v>347</v>
      </c>
      <c r="AR41" s="764"/>
      <c r="AS41" s="764"/>
      <c r="AT41" s="764"/>
      <c r="AU41" s="764"/>
      <c r="AV41" s="764"/>
      <c r="AW41" s="764"/>
      <c r="AX41" s="764"/>
      <c r="AY41" s="765"/>
      <c r="AZ41" s="685">
        <v>150320</v>
      </c>
      <c r="BA41" s="686"/>
      <c r="BB41" s="686"/>
      <c r="BC41" s="686"/>
      <c r="BD41" s="722"/>
      <c r="BE41" s="722"/>
      <c r="BF41" s="740"/>
      <c r="BG41" s="766"/>
      <c r="BH41" s="767"/>
      <c r="BI41" s="767"/>
      <c r="BJ41" s="767"/>
      <c r="BK41" s="767"/>
      <c r="BL41" s="236"/>
      <c r="BM41" s="701" t="s">
        <v>348</v>
      </c>
      <c r="BN41" s="701"/>
      <c r="BO41" s="701"/>
      <c r="BP41" s="701"/>
      <c r="BQ41" s="701"/>
      <c r="BR41" s="701"/>
      <c r="BS41" s="701"/>
      <c r="BT41" s="701"/>
      <c r="BU41" s="702"/>
      <c r="BV41" s="685">
        <v>1</v>
      </c>
      <c r="BW41" s="686"/>
      <c r="BX41" s="686"/>
      <c r="BY41" s="686"/>
      <c r="BZ41" s="686"/>
      <c r="CA41" s="686"/>
      <c r="CB41" s="695"/>
      <c r="CD41" s="700" t="s">
        <v>349</v>
      </c>
      <c r="CE41" s="701"/>
      <c r="CF41" s="701"/>
      <c r="CG41" s="701"/>
      <c r="CH41" s="701"/>
      <c r="CI41" s="701"/>
      <c r="CJ41" s="701"/>
      <c r="CK41" s="701"/>
      <c r="CL41" s="701"/>
      <c r="CM41" s="701"/>
      <c r="CN41" s="701"/>
      <c r="CO41" s="701"/>
      <c r="CP41" s="701"/>
      <c r="CQ41" s="702"/>
      <c r="CR41" s="685" t="s">
        <v>230</v>
      </c>
      <c r="CS41" s="722"/>
      <c r="CT41" s="722"/>
      <c r="CU41" s="722"/>
      <c r="CV41" s="722"/>
      <c r="CW41" s="722"/>
      <c r="CX41" s="722"/>
      <c r="CY41" s="723"/>
      <c r="CZ41" s="690" t="s">
        <v>241</v>
      </c>
      <c r="DA41" s="719"/>
      <c r="DB41" s="719"/>
      <c r="DC41" s="724"/>
      <c r="DD41" s="694" t="s">
        <v>130</v>
      </c>
      <c r="DE41" s="722"/>
      <c r="DF41" s="722"/>
      <c r="DG41" s="722"/>
      <c r="DH41" s="722"/>
      <c r="DI41" s="722"/>
      <c r="DJ41" s="722"/>
      <c r="DK41" s="723"/>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350</v>
      </c>
      <c r="C42" s="683"/>
      <c r="D42" s="683"/>
      <c r="E42" s="683"/>
      <c r="F42" s="683"/>
      <c r="G42" s="683"/>
      <c r="H42" s="683"/>
      <c r="I42" s="683"/>
      <c r="J42" s="683"/>
      <c r="K42" s="683"/>
      <c r="L42" s="683"/>
      <c r="M42" s="683"/>
      <c r="N42" s="683"/>
      <c r="O42" s="683"/>
      <c r="P42" s="683"/>
      <c r="Q42" s="684"/>
      <c r="R42" s="685">
        <v>261000</v>
      </c>
      <c r="S42" s="686"/>
      <c r="T42" s="686"/>
      <c r="U42" s="686"/>
      <c r="V42" s="686"/>
      <c r="W42" s="686"/>
      <c r="X42" s="686"/>
      <c r="Y42" s="687"/>
      <c r="Z42" s="688">
        <v>2.6</v>
      </c>
      <c r="AA42" s="688"/>
      <c r="AB42" s="688"/>
      <c r="AC42" s="688"/>
      <c r="AD42" s="689" t="s">
        <v>241</v>
      </c>
      <c r="AE42" s="689"/>
      <c r="AF42" s="689"/>
      <c r="AG42" s="689"/>
      <c r="AH42" s="689"/>
      <c r="AI42" s="689"/>
      <c r="AJ42" s="689"/>
      <c r="AK42" s="689"/>
      <c r="AL42" s="690" t="s">
        <v>230</v>
      </c>
      <c r="AM42" s="691"/>
      <c r="AN42" s="691"/>
      <c r="AO42" s="692"/>
      <c r="AQ42" s="784" t="s">
        <v>351</v>
      </c>
      <c r="AR42" s="785"/>
      <c r="AS42" s="785"/>
      <c r="AT42" s="785"/>
      <c r="AU42" s="785"/>
      <c r="AV42" s="785"/>
      <c r="AW42" s="785"/>
      <c r="AX42" s="785"/>
      <c r="AY42" s="786"/>
      <c r="AZ42" s="776">
        <v>591784</v>
      </c>
      <c r="BA42" s="777"/>
      <c r="BB42" s="777"/>
      <c r="BC42" s="777"/>
      <c r="BD42" s="756"/>
      <c r="BE42" s="756"/>
      <c r="BF42" s="758"/>
      <c r="BG42" s="768"/>
      <c r="BH42" s="769"/>
      <c r="BI42" s="769"/>
      <c r="BJ42" s="769"/>
      <c r="BK42" s="769"/>
      <c r="BL42" s="237"/>
      <c r="BM42" s="711" t="s">
        <v>352</v>
      </c>
      <c r="BN42" s="711"/>
      <c r="BO42" s="711"/>
      <c r="BP42" s="711"/>
      <c r="BQ42" s="711"/>
      <c r="BR42" s="711"/>
      <c r="BS42" s="711"/>
      <c r="BT42" s="711"/>
      <c r="BU42" s="712"/>
      <c r="BV42" s="776">
        <v>322</v>
      </c>
      <c r="BW42" s="777"/>
      <c r="BX42" s="777"/>
      <c r="BY42" s="777"/>
      <c r="BZ42" s="777"/>
      <c r="CA42" s="777"/>
      <c r="CB42" s="783"/>
      <c r="CD42" s="682" t="s">
        <v>353</v>
      </c>
      <c r="CE42" s="683"/>
      <c r="CF42" s="683"/>
      <c r="CG42" s="683"/>
      <c r="CH42" s="683"/>
      <c r="CI42" s="683"/>
      <c r="CJ42" s="683"/>
      <c r="CK42" s="683"/>
      <c r="CL42" s="683"/>
      <c r="CM42" s="683"/>
      <c r="CN42" s="683"/>
      <c r="CO42" s="683"/>
      <c r="CP42" s="683"/>
      <c r="CQ42" s="684"/>
      <c r="CR42" s="685">
        <v>275236</v>
      </c>
      <c r="CS42" s="686"/>
      <c r="CT42" s="686"/>
      <c r="CU42" s="686"/>
      <c r="CV42" s="686"/>
      <c r="CW42" s="686"/>
      <c r="CX42" s="686"/>
      <c r="CY42" s="687"/>
      <c r="CZ42" s="690">
        <v>2.9</v>
      </c>
      <c r="DA42" s="691"/>
      <c r="DB42" s="691"/>
      <c r="DC42" s="703"/>
      <c r="DD42" s="694">
        <v>139208</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354</v>
      </c>
      <c r="C43" s="727"/>
      <c r="D43" s="727"/>
      <c r="E43" s="727"/>
      <c r="F43" s="727"/>
      <c r="G43" s="727"/>
      <c r="H43" s="727"/>
      <c r="I43" s="727"/>
      <c r="J43" s="727"/>
      <c r="K43" s="727"/>
      <c r="L43" s="727"/>
      <c r="M43" s="727"/>
      <c r="N43" s="727"/>
      <c r="O43" s="727"/>
      <c r="P43" s="727"/>
      <c r="Q43" s="728"/>
      <c r="R43" s="776">
        <v>9917471</v>
      </c>
      <c r="S43" s="777"/>
      <c r="T43" s="777"/>
      <c r="U43" s="777"/>
      <c r="V43" s="777"/>
      <c r="W43" s="777"/>
      <c r="X43" s="777"/>
      <c r="Y43" s="778"/>
      <c r="Z43" s="779">
        <v>100</v>
      </c>
      <c r="AA43" s="779"/>
      <c r="AB43" s="779"/>
      <c r="AC43" s="779"/>
      <c r="AD43" s="780">
        <v>4543030</v>
      </c>
      <c r="AE43" s="780"/>
      <c r="AF43" s="780"/>
      <c r="AG43" s="780"/>
      <c r="AH43" s="780"/>
      <c r="AI43" s="780"/>
      <c r="AJ43" s="780"/>
      <c r="AK43" s="780"/>
      <c r="AL43" s="781">
        <v>100</v>
      </c>
      <c r="AM43" s="757"/>
      <c r="AN43" s="757"/>
      <c r="AO43" s="782"/>
      <c r="BV43" s="238"/>
      <c r="BW43" s="238"/>
      <c r="BX43" s="238"/>
      <c r="BY43" s="238"/>
      <c r="BZ43" s="238"/>
      <c r="CA43" s="238"/>
      <c r="CB43" s="238"/>
      <c r="CD43" s="682" t="s">
        <v>355</v>
      </c>
      <c r="CE43" s="683"/>
      <c r="CF43" s="683"/>
      <c r="CG43" s="683"/>
      <c r="CH43" s="683"/>
      <c r="CI43" s="683"/>
      <c r="CJ43" s="683"/>
      <c r="CK43" s="683"/>
      <c r="CL43" s="683"/>
      <c r="CM43" s="683"/>
      <c r="CN43" s="683"/>
      <c r="CO43" s="683"/>
      <c r="CP43" s="683"/>
      <c r="CQ43" s="684"/>
      <c r="CR43" s="685">
        <v>8207</v>
      </c>
      <c r="CS43" s="722"/>
      <c r="CT43" s="722"/>
      <c r="CU43" s="722"/>
      <c r="CV43" s="722"/>
      <c r="CW43" s="722"/>
      <c r="CX43" s="722"/>
      <c r="CY43" s="723"/>
      <c r="CZ43" s="690">
        <v>0.1</v>
      </c>
      <c r="DA43" s="719"/>
      <c r="DB43" s="719"/>
      <c r="DC43" s="724"/>
      <c r="DD43" s="694">
        <v>8207</v>
      </c>
      <c r="DE43" s="722"/>
      <c r="DF43" s="722"/>
      <c r="DG43" s="722"/>
      <c r="DH43" s="722"/>
      <c r="DI43" s="722"/>
      <c r="DJ43" s="722"/>
      <c r="DK43" s="723"/>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356</v>
      </c>
      <c r="CG44" s="683"/>
      <c r="CH44" s="683"/>
      <c r="CI44" s="683"/>
      <c r="CJ44" s="683"/>
      <c r="CK44" s="683"/>
      <c r="CL44" s="683"/>
      <c r="CM44" s="683"/>
      <c r="CN44" s="683"/>
      <c r="CO44" s="683"/>
      <c r="CP44" s="683"/>
      <c r="CQ44" s="684"/>
      <c r="CR44" s="685">
        <v>275236</v>
      </c>
      <c r="CS44" s="686"/>
      <c r="CT44" s="686"/>
      <c r="CU44" s="686"/>
      <c r="CV44" s="686"/>
      <c r="CW44" s="686"/>
      <c r="CX44" s="686"/>
      <c r="CY44" s="687"/>
      <c r="CZ44" s="690">
        <v>2.9</v>
      </c>
      <c r="DA44" s="691"/>
      <c r="DB44" s="691"/>
      <c r="DC44" s="703"/>
      <c r="DD44" s="694">
        <v>139208</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358</v>
      </c>
      <c r="CG45" s="683"/>
      <c r="CH45" s="683"/>
      <c r="CI45" s="683"/>
      <c r="CJ45" s="683"/>
      <c r="CK45" s="683"/>
      <c r="CL45" s="683"/>
      <c r="CM45" s="683"/>
      <c r="CN45" s="683"/>
      <c r="CO45" s="683"/>
      <c r="CP45" s="683"/>
      <c r="CQ45" s="684"/>
      <c r="CR45" s="685">
        <v>57768</v>
      </c>
      <c r="CS45" s="722"/>
      <c r="CT45" s="722"/>
      <c r="CU45" s="722"/>
      <c r="CV45" s="722"/>
      <c r="CW45" s="722"/>
      <c r="CX45" s="722"/>
      <c r="CY45" s="723"/>
      <c r="CZ45" s="690">
        <v>0.6</v>
      </c>
      <c r="DA45" s="719"/>
      <c r="DB45" s="719"/>
      <c r="DC45" s="724"/>
      <c r="DD45" s="694">
        <v>5172</v>
      </c>
      <c r="DE45" s="722"/>
      <c r="DF45" s="722"/>
      <c r="DG45" s="722"/>
      <c r="DH45" s="722"/>
      <c r="DI45" s="722"/>
      <c r="DJ45" s="722"/>
      <c r="DK45" s="723"/>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360</v>
      </c>
      <c r="CG46" s="683"/>
      <c r="CH46" s="683"/>
      <c r="CI46" s="683"/>
      <c r="CJ46" s="683"/>
      <c r="CK46" s="683"/>
      <c r="CL46" s="683"/>
      <c r="CM46" s="683"/>
      <c r="CN46" s="683"/>
      <c r="CO46" s="683"/>
      <c r="CP46" s="683"/>
      <c r="CQ46" s="684"/>
      <c r="CR46" s="685">
        <v>217468</v>
      </c>
      <c r="CS46" s="686"/>
      <c r="CT46" s="686"/>
      <c r="CU46" s="686"/>
      <c r="CV46" s="686"/>
      <c r="CW46" s="686"/>
      <c r="CX46" s="686"/>
      <c r="CY46" s="687"/>
      <c r="CZ46" s="690">
        <v>2.2999999999999998</v>
      </c>
      <c r="DA46" s="691"/>
      <c r="DB46" s="691"/>
      <c r="DC46" s="703"/>
      <c r="DD46" s="694">
        <v>134036</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362</v>
      </c>
      <c r="CG47" s="683"/>
      <c r="CH47" s="683"/>
      <c r="CI47" s="683"/>
      <c r="CJ47" s="683"/>
      <c r="CK47" s="683"/>
      <c r="CL47" s="683"/>
      <c r="CM47" s="683"/>
      <c r="CN47" s="683"/>
      <c r="CO47" s="683"/>
      <c r="CP47" s="683"/>
      <c r="CQ47" s="684"/>
      <c r="CR47" s="685" t="s">
        <v>230</v>
      </c>
      <c r="CS47" s="722"/>
      <c r="CT47" s="722"/>
      <c r="CU47" s="722"/>
      <c r="CV47" s="722"/>
      <c r="CW47" s="722"/>
      <c r="CX47" s="722"/>
      <c r="CY47" s="723"/>
      <c r="CZ47" s="690" t="s">
        <v>241</v>
      </c>
      <c r="DA47" s="719"/>
      <c r="DB47" s="719"/>
      <c r="DC47" s="724"/>
      <c r="DD47" s="694" t="s">
        <v>230</v>
      </c>
      <c r="DE47" s="722"/>
      <c r="DF47" s="722"/>
      <c r="DG47" s="722"/>
      <c r="DH47" s="722"/>
      <c r="DI47" s="722"/>
      <c r="DJ47" s="722"/>
      <c r="DK47" s="723"/>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363</v>
      </c>
      <c r="CG48" s="683"/>
      <c r="CH48" s="683"/>
      <c r="CI48" s="683"/>
      <c r="CJ48" s="683"/>
      <c r="CK48" s="683"/>
      <c r="CL48" s="683"/>
      <c r="CM48" s="683"/>
      <c r="CN48" s="683"/>
      <c r="CO48" s="683"/>
      <c r="CP48" s="683"/>
      <c r="CQ48" s="684"/>
      <c r="CR48" s="685" t="s">
        <v>241</v>
      </c>
      <c r="CS48" s="686"/>
      <c r="CT48" s="686"/>
      <c r="CU48" s="686"/>
      <c r="CV48" s="686"/>
      <c r="CW48" s="686"/>
      <c r="CX48" s="686"/>
      <c r="CY48" s="687"/>
      <c r="CZ48" s="690" t="s">
        <v>230</v>
      </c>
      <c r="DA48" s="691"/>
      <c r="DB48" s="691"/>
      <c r="DC48" s="703"/>
      <c r="DD48" s="694" t="s">
        <v>241</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364</v>
      </c>
      <c r="CE49" s="727"/>
      <c r="CF49" s="727"/>
      <c r="CG49" s="727"/>
      <c r="CH49" s="727"/>
      <c r="CI49" s="727"/>
      <c r="CJ49" s="727"/>
      <c r="CK49" s="727"/>
      <c r="CL49" s="727"/>
      <c r="CM49" s="727"/>
      <c r="CN49" s="727"/>
      <c r="CO49" s="727"/>
      <c r="CP49" s="727"/>
      <c r="CQ49" s="728"/>
      <c r="CR49" s="776">
        <v>9416288</v>
      </c>
      <c r="CS49" s="756"/>
      <c r="CT49" s="756"/>
      <c r="CU49" s="756"/>
      <c r="CV49" s="756"/>
      <c r="CW49" s="756"/>
      <c r="CX49" s="756"/>
      <c r="CY49" s="787"/>
      <c r="CZ49" s="781">
        <v>100</v>
      </c>
      <c r="DA49" s="788"/>
      <c r="DB49" s="788"/>
      <c r="DC49" s="789"/>
      <c r="DD49" s="790">
        <v>5226018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SkRdVM98G9Dsh87LnjBaG2s6fAQ+gVOEO+XgwI8tl0UBxyqER6CIQWh8sUUWPYo5PJXQNyza8TkHmpLPWXSRtg==" saltValue="TXrmk++pf+gimgBWs2Hw0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366</v>
      </c>
      <c r="DK2" s="833"/>
      <c r="DL2" s="833"/>
      <c r="DM2" s="833"/>
      <c r="DN2" s="833"/>
      <c r="DO2" s="834"/>
      <c r="DP2" s="251"/>
      <c r="DQ2" s="832" t="s">
        <v>367</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8"/>
      <c r="BA5" s="258"/>
      <c r="BB5" s="258"/>
      <c r="BC5" s="258"/>
      <c r="BD5" s="258"/>
      <c r="BE5" s="259"/>
      <c r="BF5" s="259"/>
      <c r="BG5" s="259"/>
      <c r="BH5" s="259"/>
      <c r="BI5" s="259"/>
      <c r="BJ5" s="259"/>
      <c r="BK5" s="259"/>
      <c r="BL5" s="259"/>
      <c r="BM5" s="259"/>
      <c r="BN5" s="259"/>
      <c r="BO5" s="259"/>
      <c r="BP5" s="259"/>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387</v>
      </c>
      <c r="C7" s="818"/>
      <c r="D7" s="818"/>
      <c r="E7" s="818"/>
      <c r="F7" s="818"/>
      <c r="G7" s="818"/>
      <c r="H7" s="818"/>
      <c r="I7" s="818"/>
      <c r="J7" s="818"/>
      <c r="K7" s="818"/>
      <c r="L7" s="818"/>
      <c r="M7" s="818"/>
      <c r="N7" s="818"/>
      <c r="O7" s="818"/>
      <c r="P7" s="819"/>
      <c r="Q7" s="820">
        <v>9917</v>
      </c>
      <c r="R7" s="821"/>
      <c r="S7" s="821"/>
      <c r="T7" s="821"/>
      <c r="U7" s="821"/>
      <c r="V7" s="821">
        <v>9416</v>
      </c>
      <c r="W7" s="821"/>
      <c r="X7" s="821"/>
      <c r="Y7" s="821"/>
      <c r="Z7" s="821"/>
      <c r="AA7" s="821">
        <v>501</v>
      </c>
      <c r="AB7" s="821"/>
      <c r="AC7" s="821"/>
      <c r="AD7" s="821"/>
      <c r="AE7" s="822"/>
      <c r="AF7" s="823">
        <v>421</v>
      </c>
      <c r="AG7" s="824"/>
      <c r="AH7" s="824"/>
      <c r="AI7" s="824"/>
      <c r="AJ7" s="825"/>
      <c r="AK7" s="860">
        <v>296</v>
      </c>
      <c r="AL7" s="861"/>
      <c r="AM7" s="861"/>
      <c r="AN7" s="861"/>
      <c r="AO7" s="861"/>
      <c r="AP7" s="861">
        <v>6775</v>
      </c>
      <c r="AQ7" s="861"/>
      <c r="AR7" s="861"/>
      <c r="AS7" s="861"/>
      <c r="AT7" s="861"/>
      <c r="AU7" s="862" t="s">
        <v>600</v>
      </c>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388</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389</v>
      </c>
      <c r="B23" s="876" t="s">
        <v>390</v>
      </c>
      <c r="C23" s="877"/>
      <c r="D23" s="877"/>
      <c r="E23" s="877"/>
      <c r="F23" s="877"/>
      <c r="G23" s="877"/>
      <c r="H23" s="877"/>
      <c r="I23" s="877"/>
      <c r="J23" s="877"/>
      <c r="K23" s="877"/>
      <c r="L23" s="877"/>
      <c r="M23" s="877"/>
      <c r="N23" s="877"/>
      <c r="O23" s="877"/>
      <c r="P23" s="878"/>
      <c r="Q23" s="879">
        <v>9917</v>
      </c>
      <c r="R23" s="880"/>
      <c r="S23" s="880"/>
      <c r="T23" s="880"/>
      <c r="U23" s="880"/>
      <c r="V23" s="880">
        <v>9416</v>
      </c>
      <c r="W23" s="880"/>
      <c r="X23" s="880"/>
      <c r="Y23" s="880"/>
      <c r="Z23" s="880"/>
      <c r="AA23" s="880">
        <v>501</v>
      </c>
      <c r="AB23" s="880"/>
      <c r="AC23" s="880"/>
      <c r="AD23" s="880"/>
      <c r="AE23" s="881"/>
      <c r="AF23" s="882">
        <v>421</v>
      </c>
      <c r="AG23" s="880"/>
      <c r="AH23" s="880"/>
      <c r="AI23" s="880"/>
      <c r="AJ23" s="883"/>
      <c r="AK23" s="884"/>
      <c r="AL23" s="885"/>
      <c r="AM23" s="885"/>
      <c r="AN23" s="885"/>
      <c r="AO23" s="885"/>
      <c r="AP23" s="880">
        <v>6775</v>
      </c>
      <c r="AQ23" s="880"/>
      <c r="AR23" s="880"/>
      <c r="AS23" s="880"/>
      <c r="AT23" s="880"/>
      <c r="AU23" s="886"/>
      <c r="AV23" s="886"/>
      <c r="AW23" s="886"/>
      <c r="AX23" s="886"/>
      <c r="AY23" s="887"/>
      <c r="AZ23" s="895" t="s">
        <v>391</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370</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8" t="s">
        <v>397</v>
      </c>
      <c r="AG26" s="899"/>
      <c r="AH26" s="899"/>
      <c r="AI26" s="899"/>
      <c r="AJ26" s="900"/>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402</v>
      </c>
      <c r="C28" s="818"/>
      <c r="D28" s="818"/>
      <c r="E28" s="818"/>
      <c r="F28" s="818"/>
      <c r="G28" s="818"/>
      <c r="H28" s="818"/>
      <c r="I28" s="818"/>
      <c r="J28" s="818"/>
      <c r="K28" s="818"/>
      <c r="L28" s="818"/>
      <c r="M28" s="818"/>
      <c r="N28" s="818"/>
      <c r="O28" s="818"/>
      <c r="P28" s="819"/>
      <c r="Q28" s="908">
        <v>2123</v>
      </c>
      <c r="R28" s="909"/>
      <c r="S28" s="909"/>
      <c r="T28" s="909"/>
      <c r="U28" s="909"/>
      <c r="V28" s="909">
        <v>2087</v>
      </c>
      <c r="W28" s="909"/>
      <c r="X28" s="909"/>
      <c r="Y28" s="909"/>
      <c r="Z28" s="909"/>
      <c r="AA28" s="909">
        <v>36</v>
      </c>
      <c r="AB28" s="909"/>
      <c r="AC28" s="909"/>
      <c r="AD28" s="909"/>
      <c r="AE28" s="910"/>
      <c r="AF28" s="911">
        <v>36</v>
      </c>
      <c r="AG28" s="909"/>
      <c r="AH28" s="909"/>
      <c r="AI28" s="909"/>
      <c r="AJ28" s="912"/>
      <c r="AK28" s="913">
        <v>150</v>
      </c>
      <c r="AL28" s="904"/>
      <c r="AM28" s="904"/>
      <c r="AN28" s="904"/>
      <c r="AO28" s="904"/>
      <c r="AP28" s="904" t="s">
        <v>584</v>
      </c>
      <c r="AQ28" s="904"/>
      <c r="AR28" s="904"/>
      <c r="AS28" s="904"/>
      <c r="AT28" s="904"/>
      <c r="AU28" s="904" t="s">
        <v>584</v>
      </c>
      <c r="AV28" s="904"/>
      <c r="AW28" s="904"/>
      <c r="AX28" s="904"/>
      <c r="AY28" s="904"/>
      <c r="AZ28" s="905"/>
      <c r="BA28" s="905"/>
      <c r="BB28" s="905"/>
      <c r="BC28" s="905"/>
      <c r="BD28" s="905"/>
      <c r="BE28" s="906" t="s">
        <v>601</v>
      </c>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403</v>
      </c>
      <c r="C29" s="842"/>
      <c r="D29" s="842"/>
      <c r="E29" s="842"/>
      <c r="F29" s="842"/>
      <c r="G29" s="842"/>
      <c r="H29" s="842"/>
      <c r="I29" s="842"/>
      <c r="J29" s="842"/>
      <c r="K29" s="842"/>
      <c r="L29" s="842"/>
      <c r="M29" s="842"/>
      <c r="N29" s="842"/>
      <c r="O29" s="842"/>
      <c r="P29" s="843"/>
      <c r="Q29" s="844">
        <v>1918</v>
      </c>
      <c r="R29" s="845"/>
      <c r="S29" s="845"/>
      <c r="T29" s="845"/>
      <c r="U29" s="845"/>
      <c r="V29" s="845">
        <v>1836</v>
      </c>
      <c r="W29" s="845"/>
      <c r="X29" s="845"/>
      <c r="Y29" s="845"/>
      <c r="Z29" s="845"/>
      <c r="AA29" s="845">
        <v>82</v>
      </c>
      <c r="AB29" s="845"/>
      <c r="AC29" s="845"/>
      <c r="AD29" s="845"/>
      <c r="AE29" s="846"/>
      <c r="AF29" s="847">
        <v>82</v>
      </c>
      <c r="AG29" s="848"/>
      <c r="AH29" s="848"/>
      <c r="AI29" s="848"/>
      <c r="AJ29" s="849"/>
      <c r="AK29" s="916">
        <v>296</v>
      </c>
      <c r="AL29" s="917"/>
      <c r="AM29" s="917"/>
      <c r="AN29" s="917"/>
      <c r="AO29" s="917"/>
      <c r="AP29" s="917" t="s">
        <v>584</v>
      </c>
      <c r="AQ29" s="917"/>
      <c r="AR29" s="917"/>
      <c r="AS29" s="917"/>
      <c r="AT29" s="917"/>
      <c r="AU29" s="917" t="s">
        <v>584</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404</v>
      </c>
      <c r="C30" s="842"/>
      <c r="D30" s="842"/>
      <c r="E30" s="842"/>
      <c r="F30" s="842"/>
      <c r="G30" s="842"/>
      <c r="H30" s="842"/>
      <c r="I30" s="842"/>
      <c r="J30" s="842"/>
      <c r="K30" s="842"/>
      <c r="L30" s="842"/>
      <c r="M30" s="842"/>
      <c r="N30" s="842"/>
      <c r="O30" s="842"/>
      <c r="P30" s="843"/>
      <c r="Q30" s="844">
        <v>325</v>
      </c>
      <c r="R30" s="845"/>
      <c r="S30" s="845"/>
      <c r="T30" s="845"/>
      <c r="U30" s="845"/>
      <c r="V30" s="845">
        <v>318</v>
      </c>
      <c r="W30" s="845"/>
      <c r="X30" s="845"/>
      <c r="Y30" s="845"/>
      <c r="Z30" s="845"/>
      <c r="AA30" s="845">
        <v>7</v>
      </c>
      <c r="AB30" s="845"/>
      <c r="AC30" s="845"/>
      <c r="AD30" s="845"/>
      <c r="AE30" s="846"/>
      <c r="AF30" s="847">
        <v>7</v>
      </c>
      <c r="AG30" s="848"/>
      <c r="AH30" s="848"/>
      <c r="AI30" s="848"/>
      <c r="AJ30" s="849"/>
      <c r="AK30" s="916">
        <v>75</v>
      </c>
      <c r="AL30" s="917"/>
      <c r="AM30" s="917"/>
      <c r="AN30" s="917"/>
      <c r="AO30" s="917"/>
      <c r="AP30" s="917" t="s">
        <v>584</v>
      </c>
      <c r="AQ30" s="917"/>
      <c r="AR30" s="917"/>
      <c r="AS30" s="917"/>
      <c r="AT30" s="917"/>
      <c r="AU30" s="917" t="s">
        <v>584</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405</v>
      </c>
      <c r="C31" s="842"/>
      <c r="D31" s="842"/>
      <c r="E31" s="842"/>
      <c r="F31" s="842"/>
      <c r="G31" s="842"/>
      <c r="H31" s="842"/>
      <c r="I31" s="842"/>
      <c r="J31" s="842"/>
      <c r="K31" s="842"/>
      <c r="L31" s="842"/>
      <c r="M31" s="842"/>
      <c r="N31" s="842"/>
      <c r="O31" s="842"/>
      <c r="P31" s="843"/>
      <c r="Q31" s="844">
        <v>244</v>
      </c>
      <c r="R31" s="845"/>
      <c r="S31" s="845"/>
      <c r="T31" s="845"/>
      <c r="U31" s="845"/>
      <c r="V31" s="845">
        <v>221</v>
      </c>
      <c r="W31" s="845"/>
      <c r="X31" s="845"/>
      <c r="Y31" s="845"/>
      <c r="Z31" s="845"/>
      <c r="AA31" s="845">
        <v>23</v>
      </c>
      <c r="AB31" s="845"/>
      <c r="AC31" s="845"/>
      <c r="AD31" s="845"/>
      <c r="AE31" s="846"/>
      <c r="AF31" s="847">
        <v>480</v>
      </c>
      <c r="AG31" s="848"/>
      <c r="AH31" s="848"/>
      <c r="AI31" s="848"/>
      <c r="AJ31" s="849"/>
      <c r="AK31" s="916">
        <v>38</v>
      </c>
      <c r="AL31" s="917"/>
      <c r="AM31" s="917"/>
      <c r="AN31" s="917"/>
      <c r="AO31" s="917"/>
      <c r="AP31" s="917">
        <v>904</v>
      </c>
      <c r="AQ31" s="917"/>
      <c r="AR31" s="917"/>
      <c r="AS31" s="917"/>
      <c r="AT31" s="917"/>
      <c r="AU31" s="917">
        <v>8</v>
      </c>
      <c r="AV31" s="917"/>
      <c r="AW31" s="917"/>
      <c r="AX31" s="917"/>
      <c r="AY31" s="917"/>
      <c r="AZ31" s="918"/>
      <c r="BA31" s="918"/>
      <c r="BB31" s="918"/>
      <c r="BC31" s="918"/>
      <c r="BD31" s="918"/>
      <c r="BE31" s="914" t="s">
        <v>406</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407</v>
      </c>
      <c r="C32" s="842"/>
      <c r="D32" s="842"/>
      <c r="E32" s="842"/>
      <c r="F32" s="842"/>
      <c r="G32" s="842"/>
      <c r="H32" s="842"/>
      <c r="I32" s="842"/>
      <c r="J32" s="842"/>
      <c r="K32" s="842"/>
      <c r="L32" s="842"/>
      <c r="M32" s="842"/>
      <c r="N32" s="842"/>
      <c r="O32" s="842"/>
      <c r="P32" s="843"/>
      <c r="Q32" s="844">
        <v>492</v>
      </c>
      <c r="R32" s="845"/>
      <c r="S32" s="845"/>
      <c r="T32" s="845"/>
      <c r="U32" s="845"/>
      <c r="V32" s="845">
        <v>615</v>
      </c>
      <c r="W32" s="845"/>
      <c r="X32" s="845"/>
      <c r="Y32" s="845"/>
      <c r="Z32" s="845"/>
      <c r="AA32" s="845">
        <v>-123</v>
      </c>
      <c r="AB32" s="845"/>
      <c r="AC32" s="845"/>
      <c r="AD32" s="845"/>
      <c r="AE32" s="846"/>
      <c r="AF32" s="847">
        <v>72</v>
      </c>
      <c r="AG32" s="848"/>
      <c r="AH32" s="848"/>
      <c r="AI32" s="848"/>
      <c r="AJ32" s="849"/>
      <c r="AK32" s="916">
        <v>253</v>
      </c>
      <c r="AL32" s="917"/>
      <c r="AM32" s="917"/>
      <c r="AN32" s="917"/>
      <c r="AO32" s="917"/>
      <c r="AP32" s="917">
        <v>4447</v>
      </c>
      <c r="AQ32" s="917"/>
      <c r="AR32" s="917"/>
      <c r="AS32" s="917"/>
      <c r="AT32" s="917"/>
      <c r="AU32" s="917">
        <v>3491</v>
      </c>
      <c r="AV32" s="917"/>
      <c r="AW32" s="917"/>
      <c r="AX32" s="917"/>
      <c r="AY32" s="917"/>
      <c r="AZ32" s="918"/>
      <c r="BA32" s="918"/>
      <c r="BB32" s="918"/>
      <c r="BC32" s="918"/>
      <c r="BD32" s="918"/>
      <c r="BE32" s="914" t="s">
        <v>408</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389</v>
      </c>
      <c r="B63" s="876" t="s">
        <v>410</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677</v>
      </c>
      <c r="AG63" s="928"/>
      <c r="AH63" s="928"/>
      <c r="AI63" s="928"/>
      <c r="AJ63" s="929"/>
      <c r="AK63" s="930"/>
      <c r="AL63" s="925"/>
      <c r="AM63" s="925"/>
      <c r="AN63" s="925"/>
      <c r="AO63" s="925"/>
      <c r="AP63" s="928">
        <v>5351</v>
      </c>
      <c r="AQ63" s="928"/>
      <c r="AR63" s="928"/>
      <c r="AS63" s="928"/>
      <c r="AT63" s="928"/>
      <c r="AU63" s="928">
        <v>3499</v>
      </c>
      <c r="AV63" s="928"/>
      <c r="AW63" s="928"/>
      <c r="AX63" s="928"/>
      <c r="AY63" s="928"/>
      <c r="AZ63" s="932"/>
      <c r="BA63" s="932"/>
      <c r="BB63" s="932"/>
      <c r="BC63" s="932"/>
      <c r="BD63" s="932"/>
      <c r="BE63" s="933"/>
      <c r="BF63" s="933"/>
      <c r="BG63" s="933"/>
      <c r="BH63" s="933"/>
      <c r="BI63" s="934"/>
      <c r="BJ63" s="935" t="s">
        <v>411</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413</v>
      </c>
      <c r="B66" s="827"/>
      <c r="C66" s="827"/>
      <c r="D66" s="827"/>
      <c r="E66" s="827"/>
      <c r="F66" s="827"/>
      <c r="G66" s="827"/>
      <c r="H66" s="827"/>
      <c r="I66" s="827"/>
      <c r="J66" s="827"/>
      <c r="K66" s="827"/>
      <c r="L66" s="827"/>
      <c r="M66" s="827"/>
      <c r="N66" s="827"/>
      <c r="O66" s="827"/>
      <c r="P66" s="828"/>
      <c r="Q66" s="803" t="s">
        <v>414</v>
      </c>
      <c r="R66" s="804"/>
      <c r="S66" s="804"/>
      <c r="T66" s="804"/>
      <c r="U66" s="805"/>
      <c r="V66" s="803" t="s">
        <v>395</v>
      </c>
      <c r="W66" s="804"/>
      <c r="X66" s="804"/>
      <c r="Y66" s="804"/>
      <c r="Z66" s="805"/>
      <c r="AA66" s="803" t="s">
        <v>415</v>
      </c>
      <c r="AB66" s="804"/>
      <c r="AC66" s="804"/>
      <c r="AD66" s="804"/>
      <c r="AE66" s="805"/>
      <c r="AF66" s="938" t="s">
        <v>416</v>
      </c>
      <c r="AG66" s="899"/>
      <c r="AH66" s="899"/>
      <c r="AI66" s="899"/>
      <c r="AJ66" s="939"/>
      <c r="AK66" s="803" t="s">
        <v>417</v>
      </c>
      <c r="AL66" s="827"/>
      <c r="AM66" s="827"/>
      <c r="AN66" s="827"/>
      <c r="AO66" s="828"/>
      <c r="AP66" s="803" t="s">
        <v>418</v>
      </c>
      <c r="AQ66" s="804"/>
      <c r="AR66" s="804"/>
      <c r="AS66" s="804"/>
      <c r="AT66" s="805"/>
      <c r="AU66" s="803" t="s">
        <v>419</v>
      </c>
      <c r="AV66" s="804"/>
      <c r="AW66" s="804"/>
      <c r="AX66" s="804"/>
      <c r="AY66" s="805"/>
      <c r="AZ66" s="803" t="s">
        <v>377</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585</v>
      </c>
      <c r="C68" s="956"/>
      <c r="D68" s="956"/>
      <c r="E68" s="956"/>
      <c r="F68" s="956"/>
      <c r="G68" s="956"/>
      <c r="H68" s="956"/>
      <c r="I68" s="956"/>
      <c r="J68" s="956"/>
      <c r="K68" s="956"/>
      <c r="L68" s="956"/>
      <c r="M68" s="956"/>
      <c r="N68" s="956"/>
      <c r="O68" s="956"/>
      <c r="P68" s="957"/>
      <c r="Q68" s="958">
        <v>1820</v>
      </c>
      <c r="R68" s="952"/>
      <c r="S68" s="952"/>
      <c r="T68" s="952"/>
      <c r="U68" s="952"/>
      <c r="V68" s="952">
        <v>1688</v>
      </c>
      <c r="W68" s="952"/>
      <c r="X68" s="952"/>
      <c r="Y68" s="952"/>
      <c r="Z68" s="952"/>
      <c r="AA68" s="952">
        <v>131</v>
      </c>
      <c r="AB68" s="952"/>
      <c r="AC68" s="952"/>
      <c r="AD68" s="952"/>
      <c r="AE68" s="952"/>
      <c r="AF68" s="952">
        <v>131</v>
      </c>
      <c r="AG68" s="952"/>
      <c r="AH68" s="952"/>
      <c r="AI68" s="952"/>
      <c r="AJ68" s="952"/>
      <c r="AK68" s="952" t="s">
        <v>599</v>
      </c>
      <c r="AL68" s="952"/>
      <c r="AM68" s="952"/>
      <c r="AN68" s="952"/>
      <c r="AO68" s="952"/>
      <c r="AP68" s="952">
        <v>1938</v>
      </c>
      <c r="AQ68" s="952"/>
      <c r="AR68" s="952"/>
      <c r="AS68" s="952"/>
      <c r="AT68" s="952"/>
      <c r="AU68" s="952">
        <v>369</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586</v>
      </c>
      <c r="C69" s="960"/>
      <c r="D69" s="960"/>
      <c r="E69" s="960"/>
      <c r="F69" s="960"/>
      <c r="G69" s="960"/>
      <c r="H69" s="960"/>
      <c r="I69" s="960"/>
      <c r="J69" s="960"/>
      <c r="K69" s="960"/>
      <c r="L69" s="960"/>
      <c r="M69" s="960"/>
      <c r="N69" s="960"/>
      <c r="O69" s="960"/>
      <c r="P69" s="961"/>
      <c r="Q69" s="962">
        <v>43</v>
      </c>
      <c r="R69" s="917"/>
      <c r="S69" s="917"/>
      <c r="T69" s="917"/>
      <c r="U69" s="917"/>
      <c r="V69" s="917">
        <v>31</v>
      </c>
      <c r="W69" s="917"/>
      <c r="X69" s="917"/>
      <c r="Y69" s="917"/>
      <c r="Z69" s="917"/>
      <c r="AA69" s="917">
        <v>12</v>
      </c>
      <c r="AB69" s="917"/>
      <c r="AC69" s="917"/>
      <c r="AD69" s="917"/>
      <c r="AE69" s="917"/>
      <c r="AF69" s="917">
        <v>12</v>
      </c>
      <c r="AG69" s="917"/>
      <c r="AH69" s="917"/>
      <c r="AI69" s="917"/>
      <c r="AJ69" s="917"/>
      <c r="AK69" s="917" t="s">
        <v>599</v>
      </c>
      <c r="AL69" s="917"/>
      <c r="AM69" s="917"/>
      <c r="AN69" s="917"/>
      <c r="AO69" s="917"/>
      <c r="AP69" s="917" t="s">
        <v>599</v>
      </c>
      <c r="AQ69" s="917"/>
      <c r="AR69" s="917"/>
      <c r="AS69" s="917"/>
      <c r="AT69" s="917"/>
      <c r="AU69" s="917" t="s">
        <v>599</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587</v>
      </c>
      <c r="C70" s="960"/>
      <c r="D70" s="960"/>
      <c r="E70" s="960"/>
      <c r="F70" s="960"/>
      <c r="G70" s="960"/>
      <c r="H70" s="960"/>
      <c r="I70" s="960"/>
      <c r="J70" s="960"/>
      <c r="K70" s="960"/>
      <c r="L70" s="960"/>
      <c r="M70" s="960"/>
      <c r="N70" s="960"/>
      <c r="O70" s="960"/>
      <c r="P70" s="961"/>
      <c r="Q70" s="962">
        <v>73</v>
      </c>
      <c r="R70" s="917"/>
      <c r="S70" s="917"/>
      <c r="T70" s="917"/>
      <c r="U70" s="917"/>
      <c r="V70" s="917">
        <v>69</v>
      </c>
      <c r="W70" s="917"/>
      <c r="X70" s="917"/>
      <c r="Y70" s="917"/>
      <c r="Z70" s="917"/>
      <c r="AA70" s="917">
        <v>4</v>
      </c>
      <c r="AB70" s="917"/>
      <c r="AC70" s="917"/>
      <c r="AD70" s="917"/>
      <c r="AE70" s="917"/>
      <c r="AF70" s="917">
        <v>4</v>
      </c>
      <c r="AG70" s="917"/>
      <c r="AH70" s="917"/>
      <c r="AI70" s="917"/>
      <c r="AJ70" s="917"/>
      <c r="AK70" s="917" t="s">
        <v>599</v>
      </c>
      <c r="AL70" s="917"/>
      <c r="AM70" s="917"/>
      <c r="AN70" s="917"/>
      <c r="AO70" s="917"/>
      <c r="AP70" s="917" t="s">
        <v>599</v>
      </c>
      <c r="AQ70" s="917"/>
      <c r="AR70" s="917"/>
      <c r="AS70" s="917"/>
      <c r="AT70" s="917"/>
      <c r="AU70" s="917" t="s">
        <v>599</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588</v>
      </c>
      <c r="C71" s="960"/>
      <c r="D71" s="960"/>
      <c r="E71" s="960"/>
      <c r="F71" s="960"/>
      <c r="G71" s="960"/>
      <c r="H71" s="960"/>
      <c r="I71" s="960"/>
      <c r="J71" s="960"/>
      <c r="K71" s="960"/>
      <c r="L71" s="960"/>
      <c r="M71" s="960"/>
      <c r="N71" s="960"/>
      <c r="O71" s="960"/>
      <c r="P71" s="961"/>
      <c r="Q71" s="962">
        <v>7622</v>
      </c>
      <c r="R71" s="917"/>
      <c r="S71" s="917"/>
      <c r="T71" s="917"/>
      <c r="U71" s="917"/>
      <c r="V71" s="917">
        <v>7593</v>
      </c>
      <c r="W71" s="917"/>
      <c r="X71" s="917"/>
      <c r="Y71" s="917"/>
      <c r="Z71" s="917"/>
      <c r="AA71" s="917">
        <v>29</v>
      </c>
      <c r="AB71" s="917"/>
      <c r="AC71" s="917"/>
      <c r="AD71" s="917"/>
      <c r="AE71" s="917"/>
      <c r="AF71" s="917">
        <v>29</v>
      </c>
      <c r="AG71" s="917"/>
      <c r="AH71" s="917"/>
      <c r="AI71" s="917"/>
      <c r="AJ71" s="917"/>
      <c r="AK71" s="917">
        <v>790</v>
      </c>
      <c r="AL71" s="917"/>
      <c r="AM71" s="917"/>
      <c r="AN71" s="917"/>
      <c r="AO71" s="917"/>
      <c r="AP71" s="917" t="s">
        <v>599</v>
      </c>
      <c r="AQ71" s="917"/>
      <c r="AR71" s="917"/>
      <c r="AS71" s="917"/>
      <c r="AT71" s="917"/>
      <c r="AU71" s="917" t="s">
        <v>599</v>
      </c>
      <c r="AV71" s="917"/>
      <c r="AW71" s="917"/>
      <c r="AX71" s="917"/>
      <c r="AY71" s="917"/>
      <c r="AZ71" s="963" t="s">
        <v>602</v>
      </c>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589</v>
      </c>
      <c r="C72" s="960"/>
      <c r="D72" s="960"/>
      <c r="E72" s="960"/>
      <c r="F72" s="960"/>
      <c r="G72" s="960"/>
      <c r="H72" s="960"/>
      <c r="I72" s="960"/>
      <c r="J72" s="960"/>
      <c r="K72" s="960"/>
      <c r="L72" s="960"/>
      <c r="M72" s="960"/>
      <c r="N72" s="960"/>
      <c r="O72" s="960"/>
      <c r="P72" s="961"/>
      <c r="Q72" s="962">
        <v>107</v>
      </c>
      <c r="R72" s="917"/>
      <c r="S72" s="917"/>
      <c r="T72" s="917"/>
      <c r="U72" s="917"/>
      <c r="V72" s="917">
        <v>100</v>
      </c>
      <c r="W72" s="917"/>
      <c r="X72" s="917"/>
      <c r="Y72" s="917"/>
      <c r="Z72" s="917"/>
      <c r="AA72" s="917">
        <v>6</v>
      </c>
      <c r="AB72" s="917"/>
      <c r="AC72" s="917"/>
      <c r="AD72" s="917"/>
      <c r="AE72" s="917"/>
      <c r="AF72" s="917">
        <v>6</v>
      </c>
      <c r="AG72" s="917"/>
      <c r="AH72" s="917"/>
      <c r="AI72" s="917"/>
      <c r="AJ72" s="917"/>
      <c r="AK72" s="917" t="s">
        <v>599</v>
      </c>
      <c r="AL72" s="917"/>
      <c r="AM72" s="917"/>
      <c r="AN72" s="917"/>
      <c r="AO72" s="917"/>
      <c r="AP72" s="917">
        <v>7</v>
      </c>
      <c r="AQ72" s="917"/>
      <c r="AR72" s="917"/>
      <c r="AS72" s="917"/>
      <c r="AT72" s="917"/>
      <c r="AU72" s="917" t="s">
        <v>599</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590</v>
      </c>
      <c r="C73" s="960"/>
      <c r="D73" s="960"/>
      <c r="E73" s="960"/>
      <c r="F73" s="960"/>
      <c r="G73" s="960"/>
      <c r="H73" s="960"/>
      <c r="I73" s="960"/>
      <c r="J73" s="960"/>
      <c r="K73" s="960"/>
      <c r="L73" s="960"/>
      <c r="M73" s="960"/>
      <c r="N73" s="960"/>
      <c r="O73" s="960"/>
      <c r="P73" s="961"/>
      <c r="Q73" s="962">
        <v>807</v>
      </c>
      <c r="R73" s="917"/>
      <c r="S73" s="917"/>
      <c r="T73" s="917"/>
      <c r="U73" s="917"/>
      <c r="V73" s="917">
        <v>723</v>
      </c>
      <c r="W73" s="917"/>
      <c r="X73" s="917"/>
      <c r="Y73" s="917"/>
      <c r="Z73" s="917"/>
      <c r="AA73" s="917">
        <v>84</v>
      </c>
      <c r="AB73" s="917"/>
      <c r="AC73" s="917"/>
      <c r="AD73" s="917"/>
      <c r="AE73" s="917"/>
      <c r="AF73" s="917">
        <v>84</v>
      </c>
      <c r="AG73" s="917"/>
      <c r="AH73" s="917"/>
      <c r="AI73" s="917"/>
      <c r="AJ73" s="917"/>
      <c r="AK73" s="917" t="s">
        <v>599</v>
      </c>
      <c r="AL73" s="917"/>
      <c r="AM73" s="917"/>
      <c r="AN73" s="917"/>
      <c r="AO73" s="917"/>
      <c r="AP73" s="917">
        <v>99</v>
      </c>
      <c r="AQ73" s="917"/>
      <c r="AR73" s="917"/>
      <c r="AS73" s="917"/>
      <c r="AT73" s="917"/>
      <c r="AU73" s="917">
        <v>48</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591</v>
      </c>
      <c r="C74" s="960"/>
      <c r="D74" s="960"/>
      <c r="E74" s="960"/>
      <c r="F74" s="960"/>
      <c r="G74" s="960"/>
      <c r="H74" s="960"/>
      <c r="I74" s="960"/>
      <c r="J74" s="960"/>
      <c r="K74" s="960"/>
      <c r="L74" s="960"/>
      <c r="M74" s="960"/>
      <c r="N74" s="960"/>
      <c r="O74" s="960"/>
      <c r="P74" s="961"/>
      <c r="Q74" s="962">
        <v>264</v>
      </c>
      <c r="R74" s="917"/>
      <c r="S74" s="917"/>
      <c r="T74" s="917"/>
      <c r="U74" s="917"/>
      <c r="V74" s="917">
        <v>227</v>
      </c>
      <c r="W74" s="917"/>
      <c r="X74" s="917"/>
      <c r="Y74" s="917"/>
      <c r="Z74" s="917"/>
      <c r="AA74" s="917">
        <v>36</v>
      </c>
      <c r="AB74" s="917"/>
      <c r="AC74" s="917"/>
      <c r="AD74" s="917"/>
      <c r="AE74" s="917"/>
      <c r="AF74" s="917">
        <v>36</v>
      </c>
      <c r="AG74" s="917"/>
      <c r="AH74" s="917"/>
      <c r="AI74" s="917"/>
      <c r="AJ74" s="917"/>
      <c r="AK74" s="917" t="s">
        <v>599</v>
      </c>
      <c r="AL74" s="917"/>
      <c r="AM74" s="917"/>
      <c r="AN74" s="917"/>
      <c r="AO74" s="917"/>
      <c r="AP74" s="917" t="s">
        <v>599</v>
      </c>
      <c r="AQ74" s="917"/>
      <c r="AR74" s="917"/>
      <c r="AS74" s="917"/>
      <c r="AT74" s="917"/>
      <c r="AU74" s="917" t="s">
        <v>599</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592</v>
      </c>
      <c r="C75" s="960"/>
      <c r="D75" s="960"/>
      <c r="E75" s="960"/>
      <c r="F75" s="960"/>
      <c r="G75" s="960"/>
      <c r="H75" s="960"/>
      <c r="I75" s="960"/>
      <c r="J75" s="960"/>
      <c r="K75" s="960"/>
      <c r="L75" s="960"/>
      <c r="M75" s="960"/>
      <c r="N75" s="960"/>
      <c r="O75" s="960"/>
      <c r="P75" s="961"/>
      <c r="Q75" s="965">
        <v>261826</v>
      </c>
      <c r="R75" s="966"/>
      <c r="S75" s="966"/>
      <c r="T75" s="966"/>
      <c r="U75" s="916"/>
      <c r="V75" s="967">
        <v>245795</v>
      </c>
      <c r="W75" s="966"/>
      <c r="X75" s="966"/>
      <c r="Y75" s="966"/>
      <c r="Z75" s="916"/>
      <c r="AA75" s="967">
        <v>16031</v>
      </c>
      <c r="AB75" s="966"/>
      <c r="AC75" s="966"/>
      <c r="AD75" s="966"/>
      <c r="AE75" s="916"/>
      <c r="AF75" s="967">
        <v>16031</v>
      </c>
      <c r="AG75" s="966"/>
      <c r="AH75" s="966"/>
      <c r="AI75" s="966"/>
      <c r="AJ75" s="916"/>
      <c r="AK75" s="967" t="s">
        <v>599</v>
      </c>
      <c r="AL75" s="966"/>
      <c r="AM75" s="966"/>
      <c r="AN75" s="966"/>
      <c r="AO75" s="916"/>
      <c r="AP75" s="967" t="s">
        <v>599</v>
      </c>
      <c r="AQ75" s="966"/>
      <c r="AR75" s="966"/>
      <c r="AS75" s="966"/>
      <c r="AT75" s="916"/>
      <c r="AU75" s="967" t="s">
        <v>599</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593</v>
      </c>
      <c r="C76" s="960"/>
      <c r="D76" s="960"/>
      <c r="E76" s="960"/>
      <c r="F76" s="960"/>
      <c r="G76" s="960"/>
      <c r="H76" s="960"/>
      <c r="I76" s="960"/>
      <c r="J76" s="960"/>
      <c r="K76" s="960"/>
      <c r="L76" s="960"/>
      <c r="M76" s="960"/>
      <c r="N76" s="960"/>
      <c r="O76" s="960"/>
      <c r="P76" s="961"/>
      <c r="Q76" s="965">
        <v>29662</v>
      </c>
      <c r="R76" s="966"/>
      <c r="S76" s="966"/>
      <c r="T76" s="966"/>
      <c r="U76" s="916"/>
      <c r="V76" s="967">
        <v>29562</v>
      </c>
      <c r="W76" s="966"/>
      <c r="X76" s="966"/>
      <c r="Y76" s="966"/>
      <c r="Z76" s="916"/>
      <c r="AA76" s="967">
        <v>100</v>
      </c>
      <c r="AB76" s="966"/>
      <c r="AC76" s="966"/>
      <c r="AD76" s="966"/>
      <c r="AE76" s="916"/>
      <c r="AF76" s="967">
        <v>100</v>
      </c>
      <c r="AG76" s="966"/>
      <c r="AH76" s="966"/>
      <c r="AI76" s="966"/>
      <c r="AJ76" s="916"/>
      <c r="AK76" s="967" t="s">
        <v>599</v>
      </c>
      <c r="AL76" s="966"/>
      <c r="AM76" s="966"/>
      <c r="AN76" s="966"/>
      <c r="AO76" s="916"/>
      <c r="AP76" s="967" t="s">
        <v>599</v>
      </c>
      <c r="AQ76" s="966"/>
      <c r="AR76" s="966"/>
      <c r="AS76" s="966"/>
      <c r="AT76" s="916"/>
      <c r="AU76" s="967" t="s">
        <v>599</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389</v>
      </c>
      <c r="B88" s="876" t="s">
        <v>420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16433</v>
      </c>
      <c r="AG88" s="928"/>
      <c r="AH88" s="928"/>
      <c r="AI88" s="928"/>
      <c r="AJ88" s="928"/>
      <c r="AK88" s="925"/>
      <c r="AL88" s="925"/>
      <c r="AM88" s="925"/>
      <c r="AN88" s="925"/>
      <c r="AO88" s="925"/>
      <c r="AP88" s="928">
        <v>2044</v>
      </c>
      <c r="AQ88" s="928"/>
      <c r="AR88" s="928"/>
      <c r="AS88" s="928"/>
      <c r="AT88" s="928"/>
      <c r="AU88" s="928">
        <v>417</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76" t="s">
        <v>421</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429</v>
      </c>
      <c r="AB109" s="981"/>
      <c r="AC109" s="981"/>
      <c r="AD109" s="981"/>
      <c r="AE109" s="982"/>
      <c r="AF109" s="980" t="s">
        <v>430</v>
      </c>
      <c r="AG109" s="981"/>
      <c r="AH109" s="981"/>
      <c r="AI109" s="981"/>
      <c r="AJ109" s="982"/>
      <c r="AK109" s="980" t="s">
        <v>305</v>
      </c>
      <c r="AL109" s="981"/>
      <c r="AM109" s="981"/>
      <c r="AN109" s="981"/>
      <c r="AO109" s="982"/>
      <c r="AP109" s="980" t="s">
        <v>431</v>
      </c>
      <c r="AQ109" s="981"/>
      <c r="AR109" s="981"/>
      <c r="AS109" s="981"/>
      <c r="AT109" s="983"/>
      <c r="AU109" s="1000" t="s">
        <v>428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429</v>
      </c>
      <c r="BR109" s="981"/>
      <c r="BS109" s="981"/>
      <c r="BT109" s="981"/>
      <c r="BU109" s="982"/>
      <c r="BV109" s="980" t="s">
        <v>430</v>
      </c>
      <c r="BW109" s="981"/>
      <c r="BX109" s="981"/>
      <c r="BY109" s="981"/>
      <c r="BZ109" s="982"/>
      <c r="CA109" s="980" t="s">
        <v>305</v>
      </c>
      <c r="CB109" s="981"/>
      <c r="CC109" s="981"/>
      <c r="CD109" s="981"/>
      <c r="CE109" s="982"/>
      <c r="CF109" s="1001" t="s">
        <v>431</v>
      </c>
      <c r="CG109" s="1001"/>
      <c r="CH109" s="1001"/>
      <c r="CI109" s="1001"/>
      <c r="CJ109" s="1001"/>
      <c r="CK109" s="980" t="s">
        <v>432</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429</v>
      </c>
      <c r="DH109" s="981"/>
      <c r="DI109" s="981"/>
      <c r="DJ109" s="981"/>
      <c r="DK109" s="982"/>
      <c r="DL109" s="980" t="s">
        <v>430</v>
      </c>
      <c r="DM109" s="981"/>
      <c r="DN109" s="981"/>
      <c r="DO109" s="981"/>
      <c r="DP109" s="982"/>
      <c r="DQ109" s="980" t="s">
        <v>305</v>
      </c>
      <c r="DR109" s="981"/>
      <c r="DS109" s="981"/>
      <c r="DT109" s="981"/>
      <c r="DU109" s="982"/>
      <c r="DV109" s="980" t="s">
        <v>431</v>
      </c>
      <c r="DW109" s="981"/>
      <c r="DX109" s="981"/>
      <c r="DY109" s="981"/>
      <c r="DZ109" s="983"/>
    </row>
    <row r="110" spans="1:131" s="248" customFormat="1" ht="26.25" customHeight="1" x14ac:dyDescent="0.15">
      <c r="A110" s="984" t="s">
        <v>433</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546266</v>
      </c>
      <c r="AB110" s="988"/>
      <c r="AC110" s="988"/>
      <c r="AD110" s="988"/>
      <c r="AE110" s="989"/>
      <c r="AF110" s="990">
        <v>530794</v>
      </c>
      <c r="AG110" s="988"/>
      <c r="AH110" s="988"/>
      <c r="AI110" s="988"/>
      <c r="AJ110" s="989"/>
      <c r="AK110" s="990">
        <v>536576</v>
      </c>
      <c r="AL110" s="988"/>
      <c r="AM110" s="988"/>
      <c r="AN110" s="988"/>
      <c r="AO110" s="989"/>
      <c r="AP110" s="991">
        <v>12.7</v>
      </c>
      <c r="AQ110" s="992"/>
      <c r="AR110" s="992"/>
      <c r="AS110" s="992"/>
      <c r="AT110" s="993"/>
      <c r="AU110" s="994" t="s">
        <v>73</v>
      </c>
      <c r="AV110" s="995"/>
      <c r="AW110" s="995"/>
      <c r="AX110" s="995"/>
      <c r="AY110" s="995"/>
      <c r="AZ110" s="1036" t="s">
        <v>434</v>
      </c>
      <c r="BA110" s="985"/>
      <c r="BB110" s="985"/>
      <c r="BC110" s="985"/>
      <c r="BD110" s="985"/>
      <c r="BE110" s="985"/>
      <c r="BF110" s="985"/>
      <c r="BG110" s="985"/>
      <c r="BH110" s="985"/>
      <c r="BI110" s="985"/>
      <c r="BJ110" s="985"/>
      <c r="BK110" s="985"/>
      <c r="BL110" s="985"/>
      <c r="BM110" s="985"/>
      <c r="BN110" s="985"/>
      <c r="BO110" s="985"/>
      <c r="BP110" s="986"/>
      <c r="BQ110" s="1022">
        <v>7056280</v>
      </c>
      <c r="BR110" s="1023"/>
      <c r="BS110" s="1023"/>
      <c r="BT110" s="1023"/>
      <c r="BU110" s="1023"/>
      <c r="BV110" s="1023">
        <v>6945915</v>
      </c>
      <c r="BW110" s="1023"/>
      <c r="BX110" s="1023"/>
      <c r="BY110" s="1023"/>
      <c r="BZ110" s="1023"/>
      <c r="CA110" s="1023">
        <v>6774592</v>
      </c>
      <c r="CB110" s="1023"/>
      <c r="CC110" s="1023"/>
      <c r="CD110" s="1023"/>
      <c r="CE110" s="1023"/>
      <c r="CF110" s="1037">
        <v>161</v>
      </c>
      <c r="CG110" s="1038"/>
      <c r="CH110" s="1038"/>
      <c r="CI110" s="1038"/>
      <c r="CJ110" s="1038"/>
      <c r="CK110" s="1039" t="s">
        <v>435</v>
      </c>
      <c r="CL110" s="1040"/>
      <c r="CM110" s="1019" t="s">
        <v>436</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437</v>
      </c>
      <c r="DH110" s="1023"/>
      <c r="DI110" s="1023"/>
      <c r="DJ110" s="1023"/>
      <c r="DK110" s="1023"/>
      <c r="DL110" s="1023" t="s">
        <v>391</v>
      </c>
      <c r="DM110" s="1023"/>
      <c r="DN110" s="1023"/>
      <c r="DO110" s="1023"/>
      <c r="DP110" s="1023"/>
      <c r="DQ110" s="1023" t="s">
        <v>411</v>
      </c>
      <c r="DR110" s="1023"/>
      <c r="DS110" s="1023"/>
      <c r="DT110" s="1023"/>
      <c r="DU110" s="1023"/>
      <c r="DV110" s="1024" t="s">
        <v>438</v>
      </c>
      <c r="DW110" s="1024"/>
      <c r="DX110" s="1024"/>
      <c r="DY110" s="1024"/>
      <c r="DZ110" s="1025"/>
    </row>
    <row r="111" spans="1:131" s="248" customFormat="1" ht="26.25" customHeight="1" x14ac:dyDescent="0.15">
      <c r="A111" s="1026" t="s">
        <v>439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437</v>
      </c>
      <c r="AB111" s="1030"/>
      <c r="AC111" s="1030"/>
      <c r="AD111" s="1030"/>
      <c r="AE111" s="1031"/>
      <c r="AF111" s="1032" t="s">
        <v>440</v>
      </c>
      <c r="AG111" s="1030"/>
      <c r="AH111" s="1030"/>
      <c r="AI111" s="1030"/>
      <c r="AJ111" s="1031"/>
      <c r="AK111" s="1032" t="s">
        <v>440</v>
      </c>
      <c r="AL111" s="1030"/>
      <c r="AM111" s="1030"/>
      <c r="AN111" s="1030"/>
      <c r="AO111" s="1031"/>
      <c r="AP111" s="1033" t="s">
        <v>411</v>
      </c>
      <c r="AQ111" s="1034"/>
      <c r="AR111" s="1034"/>
      <c r="AS111" s="1034"/>
      <c r="AT111" s="1035"/>
      <c r="AU111" s="996"/>
      <c r="AV111" s="997"/>
      <c r="AW111" s="997"/>
      <c r="AX111" s="997"/>
      <c r="AY111" s="997"/>
      <c r="AZ111" s="1045" t="s">
        <v>441</v>
      </c>
      <c r="BA111" s="1046"/>
      <c r="BB111" s="1046"/>
      <c r="BC111" s="1046"/>
      <c r="BD111" s="1046"/>
      <c r="BE111" s="1046"/>
      <c r="BF111" s="1046"/>
      <c r="BG111" s="1046"/>
      <c r="BH111" s="1046"/>
      <c r="BI111" s="1046"/>
      <c r="BJ111" s="1046"/>
      <c r="BK111" s="1046"/>
      <c r="BL111" s="1046"/>
      <c r="BM111" s="1046"/>
      <c r="BN111" s="1046"/>
      <c r="BO111" s="1046"/>
      <c r="BP111" s="1047"/>
      <c r="BQ111" s="1015" t="s">
        <v>442</v>
      </c>
      <c r="BR111" s="1016"/>
      <c r="BS111" s="1016"/>
      <c r="BT111" s="1016"/>
      <c r="BU111" s="1016"/>
      <c r="BV111" s="1016" t="s">
        <v>443</v>
      </c>
      <c r="BW111" s="1016"/>
      <c r="BX111" s="1016"/>
      <c r="BY111" s="1016"/>
      <c r="BZ111" s="1016"/>
      <c r="CA111" s="1016" t="s">
        <v>438</v>
      </c>
      <c r="CB111" s="1016"/>
      <c r="CC111" s="1016"/>
      <c r="CD111" s="1016"/>
      <c r="CE111" s="1016"/>
      <c r="CF111" s="1010" t="s">
        <v>443</v>
      </c>
      <c r="CG111" s="1011"/>
      <c r="CH111" s="1011"/>
      <c r="CI111" s="1011"/>
      <c r="CJ111" s="1011"/>
      <c r="CK111" s="1041"/>
      <c r="CL111" s="1042"/>
      <c r="CM111" s="1012" t="s">
        <v>444</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437</v>
      </c>
      <c r="DH111" s="1016"/>
      <c r="DI111" s="1016"/>
      <c r="DJ111" s="1016"/>
      <c r="DK111" s="1016"/>
      <c r="DL111" s="1016" t="s">
        <v>443</v>
      </c>
      <c r="DM111" s="1016"/>
      <c r="DN111" s="1016"/>
      <c r="DO111" s="1016"/>
      <c r="DP111" s="1016"/>
      <c r="DQ111" s="1016" t="s">
        <v>391</v>
      </c>
      <c r="DR111" s="1016"/>
      <c r="DS111" s="1016"/>
      <c r="DT111" s="1016"/>
      <c r="DU111" s="1016"/>
      <c r="DV111" s="1017" t="s">
        <v>438</v>
      </c>
      <c r="DW111" s="1017"/>
      <c r="DX111" s="1017"/>
      <c r="DY111" s="1017"/>
      <c r="DZ111" s="1018"/>
    </row>
    <row r="112" spans="1:131" s="248" customFormat="1" ht="26.25" customHeight="1" x14ac:dyDescent="0.15">
      <c r="A112" s="1048" t="s">
        <v>445</v>
      </c>
      <c r="B112" s="1049"/>
      <c r="C112" s="1046" t="s">
        <v>446</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440</v>
      </c>
      <c r="AB112" s="1055"/>
      <c r="AC112" s="1055"/>
      <c r="AD112" s="1055"/>
      <c r="AE112" s="1056"/>
      <c r="AF112" s="1057" t="s">
        <v>447</v>
      </c>
      <c r="AG112" s="1055"/>
      <c r="AH112" s="1055"/>
      <c r="AI112" s="1055"/>
      <c r="AJ112" s="1056"/>
      <c r="AK112" s="1057" t="s">
        <v>438</v>
      </c>
      <c r="AL112" s="1055"/>
      <c r="AM112" s="1055"/>
      <c r="AN112" s="1055"/>
      <c r="AO112" s="1056"/>
      <c r="AP112" s="1058" t="s">
        <v>438</v>
      </c>
      <c r="AQ112" s="1059"/>
      <c r="AR112" s="1059"/>
      <c r="AS112" s="1059"/>
      <c r="AT112" s="1060"/>
      <c r="AU112" s="996"/>
      <c r="AV112" s="997"/>
      <c r="AW112" s="997"/>
      <c r="AX112" s="997"/>
      <c r="AY112" s="997"/>
      <c r="AZ112" s="1045" t="s">
        <v>448</v>
      </c>
      <c r="BA112" s="1046"/>
      <c r="BB112" s="1046"/>
      <c r="BC112" s="1046"/>
      <c r="BD112" s="1046"/>
      <c r="BE112" s="1046"/>
      <c r="BF112" s="1046"/>
      <c r="BG112" s="1046"/>
      <c r="BH112" s="1046"/>
      <c r="BI112" s="1046"/>
      <c r="BJ112" s="1046"/>
      <c r="BK112" s="1046"/>
      <c r="BL112" s="1046"/>
      <c r="BM112" s="1046"/>
      <c r="BN112" s="1046"/>
      <c r="BO112" s="1046"/>
      <c r="BP112" s="1047"/>
      <c r="BQ112" s="1015">
        <v>4195335</v>
      </c>
      <c r="BR112" s="1016"/>
      <c r="BS112" s="1016"/>
      <c r="BT112" s="1016"/>
      <c r="BU112" s="1016"/>
      <c r="BV112" s="1016">
        <v>4170307</v>
      </c>
      <c r="BW112" s="1016"/>
      <c r="BX112" s="1016"/>
      <c r="BY112" s="1016"/>
      <c r="BZ112" s="1016"/>
      <c r="CA112" s="1016">
        <v>3498722</v>
      </c>
      <c r="CB112" s="1016"/>
      <c r="CC112" s="1016"/>
      <c r="CD112" s="1016"/>
      <c r="CE112" s="1016"/>
      <c r="CF112" s="1010">
        <v>83.1</v>
      </c>
      <c r="CG112" s="1011"/>
      <c r="CH112" s="1011"/>
      <c r="CI112" s="1011"/>
      <c r="CJ112" s="1011"/>
      <c r="CK112" s="1041"/>
      <c r="CL112" s="1042"/>
      <c r="CM112" s="1012" t="s">
        <v>449</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450</v>
      </c>
      <c r="DH112" s="1016"/>
      <c r="DI112" s="1016"/>
      <c r="DJ112" s="1016"/>
      <c r="DK112" s="1016"/>
      <c r="DL112" s="1016" t="s">
        <v>391</v>
      </c>
      <c r="DM112" s="1016"/>
      <c r="DN112" s="1016"/>
      <c r="DO112" s="1016"/>
      <c r="DP112" s="1016"/>
      <c r="DQ112" s="1016" t="s">
        <v>438</v>
      </c>
      <c r="DR112" s="1016"/>
      <c r="DS112" s="1016"/>
      <c r="DT112" s="1016"/>
      <c r="DU112" s="1016"/>
      <c r="DV112" s="1017" t="s">
        <v>411</v>
      </c>
      <c r="DW112" s="1017"/>
      <c r="DX112" s="1017"/>
      <c r="DY112" s="1017"/>
      <c r="DZ112" s="1018"/>
    </row>
    <row r="113" spans="1:130" s="248" customFormat="1" ht="26.25" customHeight="1" x14ac:dyDescent="0.15">
      <c r="A113" s="1050"/>
      <c r="B113" s="1051"/>
      <c r="C113" s="1046" t="s">
        <v>451</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293662</v>
      </c>
      <c r="AB113" s="1030"/>
      <c r="AC113" s="1030"/>
      <c r="AD113" s="1030"/>
      <c r="AE113" s="1031"/>
      <c r="AF113" s="1032">
        <v>268704</v>
      </c>
      <c r="AG113" s="1030"/>
      <c r="AH113" s="1030"/>
      <c r="AI113" s="1030"/>
      <c r="AJ113" s="1031"/>
      <c r="AK113" s="1032">
        <v>234861</v>
      </c>
      <c r="AL113" s="1030"/>
      <c r="AM113" s="1030"/>
      <c r="AN113" s="1030"/>
      <c r="AO113" s="1031"/>
      <c r="AP113" s="1033">
        <v>5.6</v>
      </c>
      <c r="AQ113" s="1034"/>
      <c r="AR113" s="1034"/>
      <c r="AS113" s="1034"/>
      <c r="AT113" s="1035"/>
      <c r="AU113" s="996"/>
      <c r="AV113" s="997"/>
      <c r="AW113" s="997"/>
      <c r="AX113" s="997"/>
      <c r="AY113" s="997"/>
      <c r="AZ113" s="1045" t="s">
        <v>452</v>
      </c>
      <c r="BA113" s="1046"/>
      <c r="BB113" s="1046"/>
      <c r="BC113" s="1046"/>
      <c r="BD113" s="1046"/>
      <c r="BE113" s="1046"/>
      <c r="BF113" s="1046"/>
      <c r="BG113" s="1046"/>
      <c r="BH113" s="1046"/>
      <c r="BI113" s="1046"/>
      <c r="BJ113" s="1046"/>
      <c r="BK113" s="1046"/>
      <c r="BL113" s="1046"/>
      <c r="BM113" s="1046"/>
      <c r="BN113" s="1046"/>
      <c r="BO113" s="1046"/>
      <c r="BP113" s="1047"/>
      <c r="BQ113" s="1015">
        <v>133963</v>
      </c>
      <c r="BR113" s="1016"/>
      <c r="BS113" s="1016"/>
      <c r="BT113" s="1016"/>
      <c r="BU113" s="1016"/>
      <c r="BV113" s="1016">
        <v>205146</v>
      </c>
      <c r="BW113" s="1016"/>
      <c r="BX113" s="1016"/>
      <c r="BY113" s="1016"/>
      <c r="BZ113" s="1016"/>
      <c r="CA113" s="1016">
        <v>417102</v>
      </c>
      <c r="CB113" s="1016"/>
      <c r="CC113" s="1016"/>
      <c r="CD113" s="1016"/>
      <c r="CE113" s="1016"/>
      <c r="CF113" s="1010">
        <v>9.9</v>
      </c>
      <c r="CG113" s="1011"/>
      <c r="CH113" s="1011"/>
      <c r="CI113" s="1011"/>
      <c r="CJ113" s="1011"/>
      <c r="CK113" s="1041"/>
      <c r="CL113" s="1042"/>
      <c r="CM113" s="1012" t="s">
        <v>453</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438</v>
      </c>
      <c r="DH113" s="1055"/>
      <c r="DI113" s="1055"/>
      <c r="DJ113" s="1055"/>
      <c r="DK113" s="1056"/>
      <c r="DL113" s="1057" t="s">
        <v>438</v>
      </c>
      <c r="DM113" s="1055"/>
      <c r="DN113" s="1055"/>
      <c r="DO113" s="1055"/>
      <c r="DP113" s="1056"/>
      <c r="DQ113" s="1057" t="s">
        <v>442</v>
      </c>
      <c r="DR113" s="1055"/>
      <c r="DS113" s="1055"/>
      <c r="DT113" s="1055"/>
      <c r="DU113" s="1056"/>
      <c r="DV113" s="1058" t="s">
        <v>454</v>
      </c>
      <c r="DW113" s="1059"/>
      <c r="DX113" s="1059"/>
      <c r="DY113" s="1059"/>
      <c r="DZ113" s="1060"/>
    </row>
    <row r="114" spans="1:130" s="248" customFormat="1" ht="26.25" customHeight="1" x14ac:dyDescent="0.15">
      <c r="A114" s="1050"/>
      <c r="B114" s="1051"/>
      <c r="C114" s="1046" t="s">
        <v>455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27697</v>
      </c>
      <c r="AB114" s="1055"/>
      <c r="AC114" s="1055"/>
      <c r="AD114" s="1055"/>
      <c r="AE114" s="1056"/>
      <c r="AF114" s="1057">
        <v>26458</v>
      </c>
      <c r="AG114" s="1055"/>
      <c r="AH114" s="1055"/>
      <c r="AI114" s="1055"/>
      <c r="AJ114" s="1056"/>
      <c r="AK114" s="1057">
        <v>32872</v>
      </c>
      <c r="AL114" s="1055"/>
      <c r="AM114" s="1055"/>
      <c r="AN114" s="1055"/>
      <c r="AO114" s="1056"/>
      <c r="AP114" s="1058">
        <v>0.8</v>
      </c>
      <c r="AQ114" s="1059"/>
      <c r="AR114" s="1059"/>
      <c r="AS114" s="1059"/>
      <c r="AT114" s="1060"/>
      <c r="AU114" s="996"/>
      <c r="AV114" s="997"/>
      <c r="AW114" s="997"/>
      <c r="AX114" s="997"/>
      <c r="AY114" s="997"/>
      <c r="AZ114" s="1045" t="s">
        <v>456</v>
      </c>
      <c r="BA114" s="1046"/>
      <c r="BB114" s="1046"/>
      <c r="BC114" s="1046"/>
      <c r="BD114" s="1046"/>
      <c r="BE114" s="1046"/>
      <c r="BF114" s="1046"/>
      <c r="BG114" s="1046"/>
      <c r="BH114" s="1046"/>
      <c r="BI114" s="1046"/>
      <c r="BJ114" s="1046"/>
      <c r="BK114" s="1046"/>
      <c r="BL114" s="1046"/>
      <c r="BM114" s="1046"/>
      <c r="BN114" s="1046"/>
      <c r="BO114" s="1046"/>
      <c r="BP114" s="1047"/>
      <c r="BQ114" s="1015">
        <v>1170660</v>
      </c>
      <c r="BR114" s="1016"/>
      <c r="BS114" s="1016"/>
      <c r="BT114" s="1016"/>
      <c r="BU114" s="1016"/>
      <c r="BV114" s="1016">
        <v>1156457</v>
      </c>
      <c r="BW114" s="1016"/>
      <c r="BX114" s="1016"/>
      <c r="BY114" s="1016"/>
      <c r="BZ114" s="1016"/>
      <c r="CA114" s="1016">
        <v>1146630</v>
      </c>
      <c r="CB114" s="1016"/>
      <c r="CC114" s="1016"/>
      <c r="CD114" s="1016"/>
      <c r="CE114" s="1016"/>
      <c r="CF114" s="1010">
        <v>27.2</v>
      </c>
      <c r="CG114" s="1011"/>
      <c r="CH114" s="1011"/>
      <c r="CI114" s="1011"/>
      <c r="CJ114" s="1011"/>
      <c r="CK114" s="1041"/>
      <c r="CL114" s="1042"/>
      <c r="CM114" s="1012" t="s">
        <v>457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442</v>
      </c>
      <c r="DH114" s="1055"/>
      <c r="DI114" s="1055"/>
      <c r="DJ114" s="1055"/>
      <c r="DK114" s="1056"/>
      <c r="DL114" s="1057" t="s">
        <v>442</v>
      </c>
      <c r="DM114" s="1055"/>
      <c r="DN114" s="1055"/>
      <c r="DO114" s="1055"/>
      <c r="DP114" s="1056"/>
      <c r="DQ114" s="1057" t="s">
        <v>450</v>
      </c>
      <c r="DR114" s="1055"/>
      <c r="DS114" s="1055"/>
      <c r="DT114" s="1055"/>
      <c r="DU114" s="1056"/>
      <c r="DV114" s="1058" t="s">
        <v>443</v>
      </c>
      <c r="DW114" s="1059"/>
      <c r="DX114" s="1059"/>
      <c r="DY114" s="1059"/>
      <c r="DZ114" s="1060"/>
    </row>
    <row r="115" spans="1:130" s="248" customFormat="1" ht="26.25" customHeight="1" x14ac:dyDescent="0.15">
      <c r="A115" s="1050"/>
      <c r="B115" s="1051"/>
      <c r="C115" s="1046" t="s">
        <v>458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391</v>
      </c>
      <c r="AB115" s="1030"/>
      <c r="AC115" s="1030"/>
      <c r="AD115" s="1030"/>
      <c r="AE115" s="1031"/>
      <c r="AF115" s="1032" t="s">
        <v>391</v>
      </c>
      <c r="AG115" s="1030"/>
      <c r="AH115" s="1030"/>
      <c r="AI115" s="1030"/>
      <c r="AJ115" s="1031"/>
      <c r="AK115" s="1032" t="s">
        <v>391</v>
      </c>
      <c r="AL115" s="1030"/>
      <c r="AM115" s="1030"/>
      <c r="AN115" s="1030"/>
      <c r="AO115" s="1031"/>
      <c r="AP115" s="1033" t="s">
        <v>442</v>
      </c>
      <c r="AQ115" s="1034"/>
      <c r="AR115" s="1034"/>
      <c r="AS115" s="1034"/>
      <c r="AT115" s="1035"/>
      <c r="AU115" s="996"/>
      <c r="AV115" s="997"/>
      <c r="AW115" s="997"/>
      <c r="AX115" s="997"/>
      <c r="AY115" s="997"/>
      <c r="AZ115" s="1045" t="s">
        <v>459</v>
      </c>
      <c r="BA115" s="1046"/>
      <c r="BB115" s="1046"/>
      <c r="BC115" s="1046"/>
      <c r="BD115" s="1046"/>
      <c r="BE115" s="1046"/>
      <c r="BF115" s="1046"/>
      <c r="BG115" s="1046"/>
      <c r="BH115" s="1046"/>
      <c r="BI115" s="1046"/>
      <c r="BJ115" s="1046"/>
      <c r="BK115" s="1046"/>
      <c r="BL115" s="1046"/>
      <c r="BM115" s="1046"/>
      <c r="BN115" s="1046"/>
      <c r="BO115" s="1046"/>
      <c r="BP115" s="1047"/>
      <c r="BQ115" s="1015" t="s">
        <v>411</v>
      </c>
      <c r="BR115" s="1016"/>
      <c r="BS115" s="1016"/>
      <c r="BT115" s="1016"/>
      <c r="BU115" s="1016"/>
      <c r="BV115" s="1016" t="s">
        <v>437</v>
      </c>
      <c r="BW115" s="1016"/>
      <c r="BX115" s="1016"/>
      <c r="BY115" s="1016"/>
      <c r="BZ115" s="1016"/>
      <c r="CA115" s="1016" t="s">
        <v>442</v>
      </c>
      <c r="CB115" s="1016"/>
      <c r="CC115" s="1016"/>
      <c r="CD115" s="1016"/>
      <c r="CE115" s="1016"/>
      <c r="CF115" s="1010" t="s">
        <v>454</v>
      </c>
      <c r="CG115" s="1011"/>
      <c r="CH115" s="1011"/>
      <c r="CI115" s="1011"/>
      <c r="CJ115" s="1011"/>
      <c r="CK115" s="1041"/>
      <c r="CL115" s="1042"/>
      <c r="CM115" s="1045" t="s">
        <v>460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438</v>
      </c>
      <c r="DH115" s="1055"/>
      <c r="DI115" s="1055"/>
      <c r="DJ115" s="1055"/>
      <c r="DK115" s="1056"/>
      <c r="DL115" s="1057" t="s">
        <v>461</v>
      </c>
      <c r="DM115" s="1055"/>
      <c r="DN115" s="1055"/>
      <c r="DO115" s="1055"/>
      <c r="DP115" s="1056"/>
      <c r="DQ115" s="1057" t="s">
        <v>411</v>
      </c>
      <c r="DR115" s="1055"/>
      <c r="DS115" s="1055"/>
      <c r="DT115" s="1055"/>
      <c r="DU115" s="1056"/>
      <c r="DV115" s="1058" t="s">
        <v>442</v>
      </c>
      <c r="DW115" s="1059"/>
      <c r="DX115" s="1059"/>
      <c r="DY115" s="1059"/>
      <c r="DZ115" s="1060"/>
    </row>
    <row r="116" spans="1:130" s="248" customFormat="1" ht="26.25" customHeight="1" x14ac:dyDescent="0.15">
      <c r="A116" s="1052"/>
      <c r="B116" s="1053"/>
      <c r="C116" s="1061" t="s">
        <v>462</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447</v>
      </c>
      <c r="AB116" s="1055"/>
      <c r="AC116" s="1055"/>
      <c r="AD116" s="1055"/>
      <c r="AE116" s="1056"/>
      <c r="AF116" s="1057" t="s">
        <v>438</v>
      </c>
      <c r="AG116" s="1055"/>
      <c r="AH116" s="1055"/>
      <c r="AI116" s="1055"/>
      <c r="AJ116" s="1056"/>
      <c r="AK116" s="1057" t="s">
        <v>442</v>
      </c>
      <c r="AL116" s="1055"/>
      <c r="AM116" s="1055"/>
      <c r="AN116" s="1055"/>
      <c r="AO116" s="1056"/>
      <c r="AP116" s="1058" t="s">
        <v>442</v>
      </c>
      <c r="AQ116" s="1059"/>
      <c r="AR116" s="1059"/>
      <c r="AS116" s="1059"/>
      <c r="AT116" s="1060"/>
      <c r="AU116" s="996"/>
      <c r="AV116" s="997"/>
      <c r="AW116" s="997"/>
      <c r="AX116" s="997"/>
      <c r="AY116" s="997"/>
      <c r="AZ116" s="1063" t="s">
        <v>463</v>
      </c>
      <c r="BA116" s="1064"/>
      <c r="BB116" s="1064"/>
      <c r="BC116" s="1064"/>
      <c r="BD116" s="1064"/>
      <c r="BE116" s="1064"/>
      <c r="BF116" s="1064"/>
      <c r="BG116" s="1064"/>
      <c r="BH116" s="1064"/>
      <c r="BI116" s="1064"/>
      <c r="BJ116" s="1064"/>
      <c r="BK116" s="1064"/>
      <c r="BL116" s="1064"/>
      <c r="BM116" s="1064"/>
      <c r="BN116" s="1064"/>
      <c r="BO116" s="1064"/>
      <c r="BP116" s="1065"/>
      <c r="BQ116" s="1015" t="s">
        <v>443</v>
      </c>
      <c r="BR116" s="1016"/>
      <c r="BS116" s="1016"/>
      <c r="BT116" s="1016"/>
      <c r="BU116" s="1016"/>
      <c r="BV116" s="1016" t="s">
        <v>391</v>
      </c>
      <c r="BW116" s="1016"/>
      <c r="BX116" s="1016"/>
      <c r="BY116" s="1016"/>
      <c r="BZ116" s="1016"/>
      <c r="CA116" s="1016" t="s">
        <v>440</v>
      </c>
      <c r="CB116" s="1016"/>
      <c r="CC116" s="1016"/>
      <c r="CD116" s="1016"/>
      <c r="CE116" s="1016"/>
      <c r="CF116" s="1010" t="s">
        <v>391</v>
      </c>
      <c r="CG116" s="1011"/>
      <c r="CH116" s="1011"/>
      <c r="CI116" s="1011"/>
      <c r="CJ116" s="1011"/>
      <c r="CK116" s="1041"/>
      <c r="CL116" s="1042"/>
      <c r="CM116" s="1012" t="s">
        <v>464</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438</v>
      </c>
      <c r="DH116" s="1055"/>
      <c r="DI116" s="1055"/>
      <c r="DJ116" s="1055"/>
      <c r="DK116" s="1056"/>
      <c r="DL116" s="1057" t="s">
        <v>438</v>
      </c>
      <c r="DM116" s="1055"/>
      <c r="DN116" s="1055"/>
      <c r="DO116" s="1055"/>
      <c r="DP116" s="1056"/>
      <c r="DQ116" s="1057" t="s">
        <v>465</v>
      </c>
      <c r="DR116" s="1055"/>
      <c r="DS116" s="1055"/>
      <c r="DT116" s="1055"/>
      <c r="DU116" s="1056"/>
      <c r="DV116" s="1058" t="s">
        <v>447</v>
      </c>
      <c r="DW116" s="1059"/>
      <c r="DX116" s="1059"/>
      <c r="DY116" s="1059"/>
      <c r="DZ116" s="1060"/>
    </row>
    <row r="117" spans="1:130" s="248" customFormat="1" ht="26.25" customHeight="1" x14ac:dyDescent="0.15">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466</v>
      </c>
      <c r="Z117" s="982"/>
      <c r="AA117" s="1072">
        <v>867625</v>
      </c>
      <c r="AB117" s="1073"/>
      <c r="AC117" s="1073"/>
      <c r="AD117" s="1073"/>
      <c r="AE117" s="1074"/>
      <c r="AF117" s="1075">
        <v>825956</v>
      </c>
      <c r="AG117" s="1073"/>
      <c r="AH117" s="1073"/>
      <c r="AI117" s="1073"/>
      <c r="AJ117" s="1074"/>
      <c r="AK117" s="1075">
        <v>804309</v>
      </c>
      <c r="AL117" s="1073"/>
      <c r="AM117" s="1073"/>
      <c r="AN117" s="1073"/>
      <c r="AO117" s="1074"/>
      <c r="AP117" s="1076"/>
      <c r="AQ117" s="1077"/>
      <c r="AR117" s="1077"/>
      <c r="AS117" s="1077"/>
      <c r="AT117" s="1078"/>
      <c r="AU117" s="996"/>
      <c r="AV117" s="997"/>
      <c r="AW117" s="997"/>
      <c r="AX117" s="997"/>
      <c r="AY117" s="997"/>
      <c r="AZ117" s="1063" t="s">
        <v>467</v>
      </c>
      <c r="BA117" s="1064"/>
      <c r="BB117" s="1064"/>
      <c r="BC117" s="1064"/>
      <c r="BD117" s="1064"/>
      <c r="BE117" s="1064"/>
      <c r="BF117" s="1064"/>
      <c r="BG117" s="1064"/>
      <c r="BH117" s="1064"/>
      <c r="BI117" s="1064"/>
      <c r="BJ117" s="1064"/>
      <c r="BK117" s="1064"/>
      <c r="BL117" s="1064"/>
      <c r="BM117" s="1064"/>
      <c r="BN117" s="1064"/>
      <c r="BO117" s="1064"/>
      <c r="BP117" s="1065"/>
      <c r="BQ117" s="1015" t="s">
        <v>411</v>
      </c>
      <c r="BR117" s="1016"/>
      <c r="BS117" s="1016"/>
      <c r="BT117" s="1016"/>
      <c r="BU117" s="1016"/>
      <c r="BV117" s="1016" t="s">
        <v>391</v>
      </c>
      <c r="BW117" s="1016"/>
      <c r="BX117" s="1016"/>
      <c r="BY117" s="1016"/>
      <c r="BZ117" s="1016"/>
      <c r="CA117" s="1016" t="s">
        <v>438</v>
      </c>
      <c r="CB117" s="1016"/>
      <c r="CC117" s="1016"/>
      <c r="CD117" s="1016"/>
      <c r="CE117" s="1016"/>
      <c r="CF117" s="1010" t="s">
        <v>391</v>
      </c>
      <c r="CG117" s="1011"/>
      <c r="CH117" s="1011"/>
      <c r="CI117" s="1011"/>
      <c r="CJ117" s="1011"/>
      <c r="CK117" s="1041"/>
      <c r="CL117" s="1042"/>
      <c r="CM117" s="1012" t="s">
        <v>468</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442</v>
      </c>
      <c r="DH117" s="1055"/>
      <c r="DI117" s="1055"/>
      <c r="DJ117" s="1055"/>
      <c r="DK117" s="1056"/>
      <c r="DL117" s="1057" t="s">
        <v>391</v>
      </c>
      <c r="DM117" s="1055"/>
      <c r="DN117" s="1055"/>
      <c r="DO117" s="1055"/>
      <c r="DP117" s="1056"/>
      <c r="DQ117" s="1057" t="s">
        <v>442</v>
      </c>
      <c r="DR117" s="1055"/>
      <c r="DS117" s="1055"/>
      <c r="DT117" s="1055"/>
      <c r="DU117" s="1056"/>
      <c r="DV117" s="1058" t="s">
        <v>442</v>
      </c>
      <c r="DW117" s="1059"/>
      <c r="DX117" s="1059"/>
      <c r="DY117" s="1059"/>
      <c r="DZ117" s="1060"/>
    </row>
    <row r="118" spans="1:130" s="248" customFormat="1" ht="26.25" customHeight="1" x14ac:dyDescent="0.15">
      <c r="A118" s="1000" t="s">
        <v>432</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429</v>
      </c>
      <c r="AB118" s="981"/>
      <c r="AC118" s="981"/>
      <c r="AD118" s="981"/>
      <c r="AE118" s="982"/>
      <c r="AF118" s="980" t="s">
        <v>430</v>
      </c>
      <c r="AG118" s="981"/>
      <c r="AH118" s="981"/>
      <c r="AI118" s="981"/>
      <c r="AJ118" s="982"/>
      <c r="AK118" s="980" t="s">
        <v>305</v>
      </c>
      <c r="AL118" s="981"/>
      <c r="AM118" s="981"/>
      <c r="AN118" s="981"/>
      <c r="AO118" s="982"/>
      <c r="AP118" s="1067" t="s">
        <v>431</v>
      </c>
      <c r="AQ118" s="1068"/>
      <c r="AR118" s="1068"/>
      <c r="AS118" s="1068"/>
      <c r="AT118" s="1069"/>
      <c r="AU118" s="996"/>
      <c r="AV118" s="997"/>
      <c r="AW118" s="997"/>
      <c r="AX118" s="997"/>
      <c r="AY118" s="997"/>
      <c r="AZ118" s="1070" t="s">
        <v>469</v>
      </c>
      <c r="BA118" s="1061"/>
      <c r="BB118" s="1061"/>
      <c r="BC118" s="1061"/>
      <c r="BD118" s="1061"/>
      <c r="BE118" s="1061"/>
      <c r="BF118" s="1061"/>
      <c r="BG118" s="1061"/>
      <c r="BH118" s="1061"/>
      <c r="BI118" s="1061"/>
      <c r="BJ118" s="1061"/>
      <c r="BK118" s="1061"/>
      <c r="BL118" s="1061"/>
      <c r="BM118" s="1061"/>
      <c r="BN118" s="1061"/>
      <c r="BO118" s="1061"/>
      <c r="BP118" s="1062"/>
      <c r="BQ118" s="1093" t="s">
        <v>438</v>
      </c>
      <c r="BR118" s="1094"/>
      <c r="BS118" s="1094"/>
      <c r="BT118" s="1094"/>
      <c r="BU118" s="1094"/>
      <c r="BV118" s="1094" t="s">
        <v>438</v>
      </c>
      <c r="BW118" s="1094"/>
      <c r="BX118" s="1094"/>
      <c r="BY118" s="1094"/>
      <c r="BZ118" s="1094"/>
      <c r="CA118" s="1094" t="s">
        <v>438</v>
      </c>
      <c r="CB118" s="1094"/>
      <c r="CC118" s="1094"/>
      <c r="CD118" s="1094"/>
      <c r="CE118" s="1094"/>
      <c r="CF118" s="1010" t="s">
        <v>437</v>
      </c>
      <c r="CG118" s="1011"/>
      <c r="CH118" s="1011"/>
      <c r="CI118" s="1011"/>
      <c r="CJ118" s="1011"/>
      <c r="CK118" s="1041"/>
      <c r="CL118" s="1042"/>
      <c r="CM118" s="1012" t="s">
        <v>470</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438</v>
      </c>
      <c r="DH118" s="1055"/>
      <c r="DI118" s="1055"/>
      <c r="DJ118" s="1055"/>
      <c r="DK118" s="1056"/>
      <c r="DL118" s="1057" t="s">
        <v>440</v>
      </c>
      <c r="DM118" s="1055"/>
      <c r="DN118" s="1055"/>
      <c r="DO118" s="1055"/>
      <c r="DP118" s="1056"/>
      <c r="DQ118" s="1057" t="s">
        <v>391</v>
      </c>
      <c r="DR118" s="1055"/>
      <c r="DS118" s="1055"/>
      <c r="DT118" s="1055"/>
      <c r="DU118" s="1056"/>
      <c r="DV118" s="1058" t="s">
        <v>391</v>
      </c>
      <c r="DW118" s="1059"/>
      <c r="DX118" s="1059"/>
      <c r="DY118" s="1059"/>
      <c r="DZ118" s="1060"/>
    </row>
    <row r="119" spans="1:130" s="248" customFormat="1" ht="26.25" customHeight="1" x14ac:dyDescent="0.15">
      <c r="A119" s="1154" t="s">
        <v>435</v>
      </c>
      <c r="B119" s="1040"/>
      <c r="C119" s="1019" t="s">
        <v>436</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391</v>
      </c>
      <c r="AB119" s="988"/>
      <c r="AC119" s="988"/>
      <c r="AD119" s="988"/>
      <c r="AE119" s="989"/>
      <c r="AF119" s="990" t="s">
        <v>438</v>
      </c>
      <c r="AG119" s="988"/>
      <c r="AH119" s="988"/>
      <c r="AI119" s="988"/>
      <c r="AJ119" s="989"/>
      <c r="AK119" s="990" t="s">
        <v>411</v>
      </c>
      <c r="AL119" s="988"/>
      <c r="AM119" s="988"/>
      <c r="AN119" s="988"/>
      <c r="AO119" s="989"/>
      <c r="AP119" s="991" t="s">
        <v>437</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471</v>
      </c>
      <c r="BP119" s="1102"/>
      <c r="BQ119" s="1093">
        <v>12556238</v>
      </c>
      <c r="BR119" s="1094"/>
      <c r="BS119" s="1094"/>
      <c r="BT119" s="1094"/>
      <c r="BU119" s="1094"/>
      <c r="BV119" s="1094">
        <v>12477825</v>
      </c>
      <c r="BW119" s="1094"/>
      <c r="BX119" s="1094"/>
      <c r="BY119" s="1094"/>
      <c r="BZ119" s="1094"/>
      <c r="CA119" s="1094">
        <v>11837046</v>
      </c>
      <c r="CB119" s="1094"/>
      <c r="CC119" s="1094"/>
      <c r="CD119" s="1094"/>
      <c r="CE119" s="1094"/>
      <c r="CF119" s="1095"/>
      <c r="CG119" s="1096"/>
      <c r="CH119" s="1096"/>
      <c r="CI119" s="1096"/>
      <c r="CJ119" s="1097"/>
      <c r="CK119" s="1043"/>
      <c r="CL119" s="1044"/>
      <c r="CM119" s="1098" t="s">
        <v>472</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411</v>
      </c>
      <c r="DH119" s="1080"/>
      <c r="DI119" s="1080"/>
      <c r="DJ119" s="1080"/>
      <c r="DK119" s="1081"/>
      <c r="DL119" s="1079" t="s">
        <v>438</v>
      </c>
      <c r="DM119" s="1080"/>
      <c r="DN119" s="1080"/>
      <c r="DO119" s="1080"/>
      <c r="DP119" s="1081"/>
      <c r="DQ119" s="1079" t="s">
        <v>465</v>
      </c>
      <c r="DR119" s="1080"/>
      <c r="DS119" s="1080"/>
      <c r="DT119" s="1080"/>
      <c r="DU119" s="1081"/>
      <c r="DV119" s="1082" t="s">
        <v>443</v>
      </c>
      <c r="DW119" s="1083"/>
      <c r="DX119" s="1083"/>
      <c r="DY119" s="1083"/>
      <c r="DZ119" s="1084"/>
    </row>
    <row r="120" spans="1:130" s="248" customFormat="1" ht="26.25" customHeight="1" x14ac:dyDescent="0.15">
      <c r="A120" s="1155"/>
      <c r="B120" s="1042"/>
      <c r="C120" s="1012" t="s">
        <v>444</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438</v>
      </c>
      <c r="AB120" s="1055"/>
      <c r="AC120" s="1055"/>
      <c r="AD120" s="1055"/>
      <c r="AE120" s="1056"/>
      <c r="AF120" s="1057" t="s">
        <v>438</v>
      </c>
      <c r="AG120" s="1055"/>
      <c r="AH120" s="1055"/>
      <c r="AI120" s="1055"/>
      <c r="AJ120" s="1056"/>
      <c r="AK120" s="1057" t="s">
        <v>443</v>
      </c>
      <c r="AL120" s="1055"/>
      <c r="AM120" s="1055"/>
      <c r="AN120" s="1055"/>
      <c r="AO120" s="1056"/>
      <c r="AP120" s="1058" t="s">
        <v>450</v>
      </c>
      <c r="AQ120" s="1059"/>
      <c r="AR120" s="1059"/>
      <c r="AS120" s="1059"/>
      <c r="AT120" s="1060"/>
      <c r="AU120" s="1085" t="s">
        <v>473</v>
      </c>
      <c r="AV120" s="1086"/>
      <c r="AW120" s="1086"/>
      <c r="AX120" s="1086"/>
      <c r="AY120" s="1087"/>
      <c r="AZ120" s="1036" t="s">
        <v>474</v>
      </c>
      <c r="BA120" s="985"/>
      <c r="BB120" s="985"/>
      <c r="BC120" s="985"/>
      <c r="BD120" s="985"/>
      <c r="BE120" s="985"/>
      <c r="BF120" s="985"/>
      <c r="BG120" s="985"/>
      <c r="BH120" s="985"/>
      <c r="BI120" s="985"/>
      <c r="BJ120" s="985"/>
      <c r="BK120" s="985"/>
      <c r="BL120" s="985"/>
      <c r="BM120" s="985"/>
      <c r="BN120" s="985"/>
      <c r="BO120" s="985"/>
      <c r="BP120" s="986"/>
      <c r="BQ120" s="1022">
        <v>1914124</v>
      </c>
      <c r="BR120" s="1023"/>
      <c r="BS120" s="1023"/>
      <c r="BT120" s="1023"/>
      <c r="BU120" s="1023"/>
      <c r="BV120" s="1023">
        <v>1913888</v>
      </c>
      <c r="BW120" s="1023"/>
      <c r="BX120" s="1023"/>
      <c r="BY120" s="1023"/>
      <c r="BZ120" s="1023"/>
      <c r="CA120" s="1023">
        <v>1915875</v>
      </c>
      <c r="CB120" s="1023"/>
      <c r="CC120" s="1023"/>
      <c r="CD120" s="1023"/>
      <c r="CE120" s="1023"/>
      <c r="CF120" s="1037">
        <v>45.5</v>
      </c>
      <c r="CG120" s="1038"/>
      <c r="CH120" s="1038"/>
      <c r="CI120" s="1038"/>
      <c r="CJ120" s="1038"/>
      <c r="CK120" s="1103" t="s">
        <v>475</v>
      </c>
      <c r="CL120" s="1104"/>
      <c r="CM120" s="1104"/>
      <c r="CN120" s="1104"/>
      <c r="CO120" s="1105"/>
      <c r="CP120" s="1111" t="s">
        <v>476</v>
      </c>
      <c r="CQ120" s="1112"/>
      <c r="CR120" s="1112"/>
      <c r="CS120" s="1112"/>
      <c r="CT120" s="1112"/>
      <c r="CU120" s="1112"/>
      <c r="CV120" s="1112"/>
      <c r="CW120" s="1112"/>
      <c r="CX120" s="1112"/>
      <c r="CY120" s="1112"/>
      <c r="CZ120" s="1112"/>
      <c r="DA120" s="1112"/>
      <c r="DB120" s="1112"/>
      <c r="DC120" s="1112"/>
      <c r="DD120" s="1112"/>
      <c r="DE120" s="1112"/>
      <c r="DF120" s="1113"/>
      <c r="DG120" s="1022" t="s">
        <v>440</v>
      </c>
      <c r="DH120" s="1023"/>
      <c r="DI120" s="1023"/>
      <c r="DJ120" s="1023"/>
      <c r="DK120" s="1023"/>
      <c r="DL120" s="1023">
        <v>4163923</v>
      </c>
      <c r="DM120" s="1023"/>
      <c r="DN120" s="1023"/>
      <c r="DO120" s="1023"/>
      <c r="DP120" s="1023"/>
      <c r="DQ120" s="1023">
        <v>3490591</v>
      </c>
      <c r="DR120" s="1023"/>
      <c r="DS120" s="1023"/>
      <c r="DT120" s="1023"/>
      <c r="DU120" s="1023"/>
      <c r="DV120" s="1024">
        <v>82.9</v>
      </c>
      <c r="DW120" s="1024"/>
      <c r="DX120" s="1024"/>
      <c r="DY120" s="1024"/>
      <c r="DZ120" s="1025"/>
    </row>
    <row r="121" spans="1:130" s="248" customFormat="1" ht="26.25" customHeight="1" x14ac:dyDescent="0.15">
      <c r="A121" s="1155"/>
      <c r="B121" s="1042"/>
      <c r="C121" s="1063" t="s">
        <v>477</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440</v>
      </c>
      <c r="AB121" s="1055"/>
      <c r="AC121" s="1055"/>
      <c r="AD121" s="1055"/>
      <c r="AE121" s="1056"/>
      <c r="AF121" s="1057" t="s">
        <v>438</v>
      </c>
      <c r="AG121" s="1055"/>
      <c r="AH121" s="1055"/>
      <c r="AI121" s="1055"/>
      <c r="AJ121" s="1056"/>
      <c r="AK121" s="1057" t="s">
        <v>391</v>
      </c>
      <c r="AL121" s="1055"/>
      <c r="AM121" s="1055"/>
      <c r="AN121" s="1055"/>
      <c r="AO121" s="1056"/>
      <c r="AP121" s="1058" t="s">
        <v>437</v>
      </c>
      <c r="AQ121" s="1059"/>
      <c r="AR121" s="1059"/>
      <c r="AS121" s="1059"/>
      <c r="AT121" s="1060"/>
      <c r="AU121" s="1088"/>
      <c r="AV121" s="1089"/>
      <c r="AW121" s="1089"/>
      <c r="AX121" s="1089"/>
      <c r="AY121" s="1090"/>
      <c r="AZ121" s="1045" t="s">
        <v>478</v>
      </c>
      <c r="BA121" s="1046"/>
      <c r="BB121" s="1046"/>
      <c r="BC121" s="1046"/>
      <c r="BD121" s="1046"/>
      <c r="BE121" s="1046"/>
      <c r="BF121" s="1046"/>
      <c r="BG121" s="1046"/>
      <c r="BH121" s="1046"/>
      <c r="BI121" s="1046"/>
      <c r="BJ121" s="1046"/>
      <c r="BK121" s="1046"/>
      <c r="BL121" s="1046"/>
      <c r="BM121" s="1046"/>
      <c r="BN121" s="1046"/>
      <c r="BO121" s="1046"/>
      <c r="BP121" s="1047"/>
      <c r="BQ121" s="1015" t="s">
        <v>438</v>
      </c>
      <c r="BR121" s="1016"/>
      <c r="BS121" s="1016"/>
      <c r="BT121" s="1016"/>
      <c r="BU121" s="1016"/>
      <c r="BV121" s="1016" t="s">
        <v>450</v>
      </c>
      <c r="BW121" s="1016"/>
      <c r="BX121" s="1016"/>
      <c r="BY121" s="1016"/>
      <c r="BZ121" s="1016"/>
      <c r="CA121" s="1016" t="s">
        <v>450</v>
      </c>
      <c r="CB121" s="1016"/>
      <c r="CC121" s="1016"/>
      <c r="CD121" s="1016"/>
      <c r="CE121" s="1016"/>
      <c r="CF121" s="1010" t="s">
        <v>438</v>
      </c>
      <c r="CG121" s="1011"/>
      <c r="CH121" s="1011"/>
      <c r="CI121" s="1011"/>
      <c r="CJ121" s="1011"/>
      <c r="CK121" s="1106"/>
      <c r="CL121" s="1107"/>
      <c r="CM121" s="1107"/>
      <c r="CN121" s="1107"/>
      <c r="CO121" s="1108"/>
      <c r="CP121" s="1116" t="s">
        <v>479</v>
      </c>
      <c r="CQ121" s="1117"/>
      <c r="CR121" s="1117"/>
      <c r="CS121" s="1117"/>
      <c r="CT121" s="1117"/>
      <c r="CU121" s="1117"/>
      <c r="CV121" s="1117"/>
      <c r="CW121" s="1117"/>
      <c r="CX121" s="1117"/>
      <c r="CY121" s="1117"/>
      <c r="CZ121" s="1117"/>
      <c r="DA121" s="1117"/>
      <c r="DB121" s="1117"/>
      <c r="DC121" s="1117"/>
      <c r="DD121" s="1117"/>
      <c r="DE121" s="1117"/>
      <c r="DF121" s="1118"/>
      <c r="DG121" s="1015">
        <v>4376</v>
      </c>
      <c r="DH121" s="1016"/>
      <c r="DI121" s="1016"/>
      <c r="DJ121" s="1016"/>
      <c r="DK121" s="1016"/>
      <c r="DL121" s="1016">
        <v>6384</v>
      </c>
      <c r="DM121" s="1016"/>
      <c r="DN121" s="1016"/>
      <c r="DO121" s="1016"/>
      <c r="DP121" s="1016"/>
      <c r="DQ121" s="1016">
        <v>8131</v>
      </c>
      <c r="DR121" s="1016"/>
      <c r="DS121" s="1016"/>
      <c r="DT121" s="1016"/>
      <c r="DU121" s="1016"/>
      <c r="DV121" s="1017">
        <v>0.2</v>
      </c>
      <c r="DW121" s="1017"/>
      <c r="DX121" s="1017"/>
      <c r="DY121" s="1017"/>
      <c r="DZ121" s="1018"/>
    </row>
    <row r="122" spans="1:130" s="248" customFormat="1" ht="26.25" customHeight="1" x14ac:dyDescent="0.15">
      <c r="A122" s="1155"/>
      <c r="B122" s="1042"/>
      <c r="C122" s="1012" t="s">
        <v>457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438</v>
      </c>
      <c r="AB122" s="1055"/>
      <c r="AC122" s="1055"/>
      <c r="AD122" s="1055"/>
      <c r="AE122" s="1056"/>
      <c r="AF122" s="1057" t="s">
        <v>391</v>
      </c>
      <c r="AG122" s="1055"/>
      <c r="AH122" s="1055"/>
      <c r="AI122" s="1055"/>
      <c r="AJ122" s="1056"/>
      <c r="AK122" s="1057" t="s">
        <v>438</v>
      </c>
      <c r="AL122" s="1055"/>
      <c r="AM122" s="1055"/>
      <c r="AN122" s="1055"/>
      <c r="AO122" s="1056"/>
      <c r="AP122" s="1058" t="s">
        <v>438</v>
      </c>
      <c r="AQ122" s="1059"/>
      <c r="AR122" s="1059"/>
      <c r="AS122" s="1059"/>
      <c r="AT122" s="1060"/>
      <c r="AU122" s="1088"/>
      <c r="AV122" s="1089"/>
      <c r="AW122" s="1089"/>
      <c r="AX122" s="1089"/>
      <c r="AY122" s="1090"/>
      <c r="AZ122" s="1070" t="s">
        <v>480</v>
      </c>
      <c r="BA122" s="1061"/>
      <c r="BB122" s="1061"/>
      <c r="BC122" s="1061"/>
      <c r="BD122" s="1061"/>
      <c r="BE122" s="1061"/>
      <c r="BF122" s="1061"/>
      <c r="BG122" s="1061"/>
      <c r="BH122" s="1061"/>
      <c r="BI122" s="1061"/>
      <c r="BJ122" s="1061"/>
      <c r="BK122" s="1061"/>
      <c r="BL122" s="1061"/>
      <c r="BM122" s="1061"/>
      <c r="BN122" s="1061"/>
      <c r="BO122" s="1061"/>
      <c r="BP122" s="1062"/>
      <c r="BQ122" s="1093">
        <v>7363630</v>
      </c>
      <c r="BR122" s="1094"/>
      <c r="BS122" s="1094"/>
      <c r="BT122" s="1094"/>
      <c r="BU122" s="1094"/>
      <c r="BV122" s="1094">
        <v>7256761</v>
      </c>
      <c r="BW122" s="1094"/>
      <c r="BX122" s="1094"/>
      <c r="BY122" s="1094"/>
      <c r="BZ122" s="1094"/>
      <c r="CA122" s="1094">
        <v>7079262</v>
      </c>
      <c r="CB122" s="1094"/>
      <c r="CC122" s="1094"/>
      <c r="CD122" s="1094"/>
      <c r="CE122" s="1094"/>
      <c r="CF122" s="1114">
        <v>168.2</v>
      </c>
      <c r="CG122" s="1115"/>
      <c r="CH122" s="1115"/>
      <c r="CI122" s="1115"/>
      <c r="CJ122" s="1115"/>
      <c r="CK122" s="1106"/>
      <c r="CL122" s="1107"/>
      <c r="CM122" s="1107"/>
      <c r="CN122" s="1107"/>
      <c r="CO122" s="1108"/>
      <c r="CP122" s="1116" t="s">
        <v>481</v>
      </c>
      <c r="CQ122" s="1117"/>
      <c r="CR122" s="1117"/>
      <c r="CS122" s="1117"/>
      <c r="CT122" s="1117"/>
      <c r="CU122" s="1117"/>
      <c r="CV122" s="1117"/>
      <c r="CW122" s="1117"/>
      <c r="CX122" s="1117"/>
      <c r="CY122" s="1117"/>
      <c r="CZ122" s="1117"/>
      <c r="DA122" s="1117"/>
      <c r="DB122" s="1117"/>
      <c r="DC122" s="1117"/>
      <c r="DD122" s="1117"/>
      <c r="DE122" s="1117"/>
      <c r="DF122" s="1118"/>
      <c r="DG122" s="1015" t="s">
        <v>391</v>
      </c>
      <c r="DH122" s="1016"/>
      <c r="DI122" s="1016"/>
      <c r="DJ122" s="1016"/>
      <c r="DK122" s="1016"/>
      <c r="DL122" s="1016" t="s">
        <v>465</v>
      </c>
      <c r="DM122" s="1016"/>
      <c r="DN122" s="1016"/>
      <c r="DO122" s="1016"/>
      <c r="DP122" s="1016"/>
      <c r="DQ122" s="1016" t="s">
        <v>465</v>
      </c>
      <c r="DR122" s="1016"/>
      <c r="DS122" s="1016"/>
      <c r="DT122" s="1016"/>
      <c r="DU122" s="1016"/>
      <c r="DV122" s="1017" t="s">
        <v>437</v>
      </c>
      <c r="DW122" s="1017"/>
      <c r="DX122" s="1017"/>
      <c r="DY122" s="1017"/>
      <c r="DZ122" s="1018"/>
    </row>
    <row r="123" spans="1:130" s="248" customFormat="1" ht="26.25" customHeight="1" x14ac:dyDescent="0.15">
      <c r="A123" s="1155"/>
      <c r="B123" s="1042"/>
      <c r="C123" s="1012" t="s">
        <v>464</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437</v>
      </c>
      <c r="AB123" s="1055"/>
      <c r="AC123" s="1055"/>
      <c r="AD123" s="1055"/>
      <c r="AE123" s="1056"/>
      <c r="AF123" s="1057" t="s">
        <v>241</v>
      </c>
      <c r="AG123" s="1055"/>
      <c r="AH123" s="1055"/>
      <c r="AI123" s="1055"/>
      <c r="AJ123" s="1056"/>
      <c r="AK123" s="1057" t="s">
        <v>438</v>
      </c>
      <c r="AL123" s="1055"/>
      <c r="AM123" s="1055"/>
      <c r="AN123" s="1055"/>
      <c r="AO123" s="1056"/>
      <c r="AP123" s="1058" t="s">
        <v>465</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482</v>
      </c>
      <c r="BP123" s="1102"/>
      <c r="BQ123" s="1161">
        <v>9277754</v>
      </c>
      <c r="BR123" s="1162"/>
      <c r="BS123" s="1162"/>
      <c r="BT123" s="1162"/>
      <c r="BU123" s="1162"/>
      <c r="BV123" s="1162">
        <v>9170649</v>
      </c>
      <c r="BW123" s="1162"/>
      <c r="BX123" s="1162"/>
      <c r="BY123" s="1162"/>
      <c r="BZ123" s="1162"/>
      <c r="CA123" s="1162">
        <v>8995137</v>
      </c>
      <c r="CB123" s="1162"/>
      <c r="CC123" s="1162"/>
      <c r="CD123" s="1162"/>
      <c r="CE123" s="1162"/>
      <c r="CF123" s="1095"/>
      <c r="CG123" s="1096"/>
      <c r="CH123" s="1096"/>
      <c r="CI123" s="1096"/>
      <c r="CJ123" s="1097"/>
      <c r="CK123" s="1106"/>
      <c r="CL123" s="1107"/>
      <c r="CM123" s="1107"/>
      <c r="CN123" s="1107"/>
      <c r="CO123" s="1108"/>
      <c r="CP123" s="1116" t="s">
        <v>404</v>
      </c>
      <c r="CQ123" s="1117"/>
      <c r="CR123" s="1117"/>
      <c r="CS123" s="1117"/>
      <c r="CT123" s="1117"/>
      <c r="CU123" s="1117"/>
      <c r="CV123" s="1117"/>
      <c r="CW123" s="1117"/>
      <c r="CX123" s="1117"/>
      <c r="CY123" s="1117"/>
      <c r="CZ123" s="1117"/>
      <c r="DA123" s="1117"/>
      <c r="DB123" s="1117"/>
      <c r="DC123" s="1117"/>
      <c r="DD123" s="1117"/>
      <c r="DE123" s="1117"/>
      <c r="DF123" s="1118"/>
      <c r="DG123" s="1054" t="s">
        <v>437</v>
      </c>
      <c r="DH123" s="1055"/>
      <c r="DI123" s="1055"/>
      <c r="DJ123" s="1055"/>
      <c r="DK123" s="1056"/>
      <c r="DL123" s="1057" t="s">
        <v>391</v>
      </c>
      <c r="DM123" s="1055"/>
      <c r="DN123" s="1055"/>
      <c r="DO123" s="1055"/>
      <c r="DP123" s="1056"/>
      <c r="DQ123" s="1057" t="s">
        <v>391</v>
      </c>
      <c r="DR123" s="1055"/>
      <c r="DS123" s="1055"/>
      <c r="DT123" s="1055"/>
      <c r="DU123" s="1056"/>
      <c r="DV123" s="1058" t="s">
        <v>440</v>
      </c>
      <c r="DW123" s="1059"/>
      <c r="DX123" s="1059"/>
      <c r="DY123" s="1059"/>
      <c r="DZ123" s="1060"/>
    </row>
    <row r="124" spans="1:130" s="248" customFormat="1" ht="26.25" customHeight="1" thickBot="1" x14ac:dyDescent="0.2">
      <c r="A124" s="1155"/>
      <c r="B124" s="1042"/>
      <c r="C124" s="1012" t="s">
        <v>468</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465</v>
      </c>
      <c r="AB124" s="1055"/>
      <c r="AC124" s="1055"/>
      <c r="AD124" s="1055"/>
      <c r="AE124" s="1056"/>
      <c r="AF124" s="1057" t="s">
        <v>411</v>
      </c>
      <c r="AG124" s="1055"/>
      <c r="AH124" s="1055"/>
      <c r="AI124" s="1055"/>
      <c r="AJ124" s="1056"/>
      <c r="AK124" s="1057" t="s">
        <v>465</v>
      </c>
      <c r="AL124" s="1055"/>
      <c r="AM124" s="1055"/>
      <c r="AN124" s="1055"/>
      <c r="AO124" s="1056"/>
      <c r="AP124" s="1058" t="s">
        <v>411</v>
      </c>
      <c r="AQ124" s="1059"/>
      <c r="AR124" s="1059"/>
      <c r="AS124" s="1059"/>
      <c r="AT124" s="1060"/>
      <c r="AU124" s="1157" t="s">
        <v>483</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81</v>
      </c>
      <c r="BR124" s="1124"/>
      <c r="BS124" s="1124"/>
      <c r="BT124" s="1124"/>
      <c r="BU124" s="1124"/>
      <c r="BV124" s="1124">
        <v>81.5</v>
      </c>
      <c r="BW124" s="1124"/>
      <c r="BX124" s="1124"/>
      <c r="BY124" s="1124"/>
      <c r="BZ124" s="1124"/>
      <c r="CA124" s="1124">
        <v>67.5</v>
      </c>
      <c r="CB124" s="1124"/>
      <c r="CC124" s="1124"/>
      <c r="CD124" s="1124"/>
      <c r="CE124" s="1124"/>
      <c r="CF124" s="1125"/>
      <c r="CG124" s="1126"/>
      <c r="CH124" s="1126"/>
      <c r="CI124" s="1126"/>
      <c r="CJ124" s="1127"/>
      <c r="CK124" s="1109"/>
      <c r="CL124" s="1109"/>
      <c r="CM124" s="1109"/>
      <c r="CN124" s="1109"/>
      <c r="CO124" s="1110"/>
      <c r="CP124" s="1116" t="s">
        <v>484</v>
      </c>
      <c r="CQ124" s="1117"/>
      <c r="CR124" s="1117"/>
      <c r="CS124" s="1117"/>
      <c r="CT124" s="1117"/>
      <c r="CU124" s="1117"/>
      <c r="CV124" s="1117"/>
      <c r="CW124" s="1117"/>
      <c r="CX124" s="1117"/>
      <c r="CY124" s="1117"/>
      <c r="CZ124" s="1117"/>
      <c r="DA124" s="1117"/>
      <c r="DB124" s="1117"/>
      <c r="DC124" s="1117"/>
      <c r="DD124" s="1117"/>
      <c r="DE124" s="1117"/>
      <c r="DF124" s="1118"/>
      <c r="DG124" s="1101">
        <v>4190959</v>
      </c>
      <c r="DH124" s="1080"/>
      <c r="DI124" s="1080"/>
      <c r="DJ124" s="1080"/>
      <c r="DK124" s="1081"/>
      <c r="DL124" s="1079" t="s">
        <v>485</v>
      </c>
      <c r="DM124" s="1080"/>
      <c r="DN124" s="1080"/>
      <c r="DO124" s="1080"/>
      <c r="DP124" s="1081"/>
      <c r="DQ124" s="1079" t="s">
        <v>411</v>
      </c>
      <c r="DR124" s="1080"/>
      <c r="DS124" s="1080"/>
      <c r="DT124" s="1080"/>
      <c r="DU124" s="1081"/>
      <c r="DV124" s="1082" t="s">
        <v>442</v>
      </c>
      <c r="DW124" s="1083"/>
      <c r="DX124" s="1083"/>
      <c r="DY124" s="1083"/>
      <c r="DZ124" s="1084"/>
    </row>
    <row r="125" spans="1:130" s="248" customFormat="1" ht="26.25" customHeight="1" x14ac:dyDescent="0.15">
      <c r="A125" s="1155"/>
      <c r="B125" s="1042"/>
      <c r="C125" s="1012" t="s">
        <v>470</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443</v>
      </c>
      <c r="AB125" s="1055"/>
      <c r="AC125" s="1055"/>
      <c r="AD125" s="1055"/>
      <c r="AE125" s="1056"/>
      <c r="AF125" s="1057" t="s">
        <v>411</v>
      </c>
      <c r="AG125" s="1055"/>
      <c r="AH125" s="1055"/>
      <c r="AI125" s="1055"/>
      <c r="AJ125" s="1056"/>
      <c r="AK125" s="1057" t="s">
        <v>465</v>
      </c>
      <c r="AL125" s="1055"/>
      <c r="AM125" s="1055"/>
      <c r="AN125" s="1055"/>
      <c r="AO125" s="1056"/>
      <c r="AP125" s="1058" t="s">
        <v>465</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486</v>
      </c>
      <c r="CL125" s="1104"/>
      <c r="CM125" s="1104"/>
      <c r="CN125" s="1104"/>
      <c r="CO125" s="1105"/>
      <c r="CP125" s="1036" t="s">
        <v>487</v>
      </c>
      <c r="CQ125" s="985"/>
      <c r="CR125" s="985"/>
      <c r="CS125" s="985"/>
      <c r="CT125" s="985"/>
      <c r="CU125" s="985"/>
      <c r="CV125" s="985"/>
      <c r="CW125" s="985"/>
      <c r="CX125" s="985"/>
      <c r="CY125" s="985"/>
      <c r="CZ125" s="985"/>
      <c r="DA125" s="985"/>
      <c r="DB125" s="985"/>
      <c r="DC125" s="985"/>
      <c r="DD125" s="985"/>
      <c r="DE125" s="985"/>
      <c r="DF125" s="986"/>
      <c r="DG125" s="1022" t="s">
        <v>440</v>
      </c>
      <c r="DH125" s="1023"/>
      <c r="DI125" s="1023"/>
      <c r="DJ125" s="1023"/>
      <c r="DK125" s="1023"/>
      <c r="DL125" s="1023" t="s">
        <v>391</v>
      </c>
      <c r="DM125" s="1023"/>
      <c r="DN125" s="1023"/>
      <c r="DO125" s="1023"/>
      <c r="DP125" s="1023"/>
      <c r="DQ125" s="1023" t="s">
        <v>443</v>
      </c>
      <c r="DR125" s="1023"/>
      <c r="DS125" s="1023"/>
      <c r="DT125" s="1023"/>
      <c r="DU125" s="1023"/>
      <c r="DV125" s="1024" t="s">
        <v>438</v>
      </c>
      <c r="DW125" s="1024"/>
      <c r="DX125" s="1024"/>
      <c r="DY125" s="1024"/>
      <c r="DZ125" s="1025"/>
    </row>
    <row r="126" spans="1:130" s="248" customFormat="1" ht="26.25" customHeight="1" thickBot="1" x14ac:dyDescent="0.2">
      <c r="A126" s="1155"/>
      <c r="B126" s="1042"/>
      <c r="C126" s="1012" t="s">
        <v>472</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391</v>
      </c>
      <c r="AB126" s="1055"/>
      <c r="AC126" s="1055"/>
      <c r="AD126" s="1055"/>
      <c r="AE126" s="1056"/>
      <c r="AF126" s="1057" t="s">
        <v>391</v>
      </c>
      <c r="AG126" s="1055"/>
      <c r="AH126" s="1055"/>
      <c r="AI126" s="1055"/>
      <c r="AJ126" s="1056"/>
      <c r="AK126" s="1057" t="s">
        <v>465</v>
      </c>
      <c r="AL126" s="1055"/>
      <c r="AM126" s="1055"/>
      <c r="AN126" s="1055"/>
      <c r="AO126" s="1056"/>
      <c r="AP126" s="1058" t="s">
        <v>391</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488</v>
      </c>
      <c r="CQ126" s="1046"/>
      <c r="CR126" s="1046"/>
      <c r="CS126" s="1046"/>
      <c r="CT126" s="1046"/>
      <c r="CU126" s="1046"/>
      <c r="CV126" s="1046"/>
      <c r="CW126" s="1046"/>
      <c r="CX126" s="1046"/>
      <c r="CY126" s="1046"/>
      <c r="CZ126" s="1046"/>
      <c r="DA126" s="1046"/>
      <c r="DB126" s="1046"/>
      <c r="DC126" s="1046"/>
      <c r="DD126" s="1046"/>
      <c r="DE126" s="1046"/>
      <c r="DF126" s="1047"/>
      <c r="DG126" s="1015" t="s">
        <v>465</v>
      </c>
      <c r="DH126" s="1016"/>
      <c r="DI126" s="1016"/>
      <c r="DJ126" s="1016"/>
      <c r="DK126" s="1016"/>
      <c r="DL126" s="1016" t="s">
        <v>442</v>
      </c>
      <c r="DM126" s="1016"/>
      <c r="DN126" s="1016"/>
      <c r="DO126" s="1016"/>
      <c r="DP126" s="1016"/>
      <c r="DQ126" s="1016" t="s">
        <v>411</v>
      </c>
      <c r="DR126" s="1016"/>
      <c r="DS126" s="1016"/>
      <c r="DT126" s="1016"/>
      <c r="DU126" s="1016"/>
      <c r="DV126" s="1017" t="s">
        <v>391</v>
      </c>
      <c r="DW126" s="1017"/>
      <c r="DX126" s="1017"/>
      <c r="DY126" s="1017"/>
      <c r="DZ126" s="1018"/>
    </row>
    <row r="127" spans="1:130" s="248" customFormat="1" ht="26.25" customHeight="1" x14ac:dyDescent="0.15">
      <c r="A127" s="1156"/>
      <c r="B127" s="1044"/>
      <c r="C127" s="1098" t="s">
        <v>489</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443</v>
      </c>
      <c r="AB127" s="1055"/>
      <c r="AC127" s="1055"/>
      <c r="AD127" s="1055"/>
      <c r="AE127" s="1056"/>
      <c r="AF127" s="1057" t="s">
        <v>440</v>
      </c>
      <c r="AG127" s="1055"/>
      <c r="AH127" s="1055"/>
      <c r="AI127" s="1055"/>
      <c r="AJ127" s="1056"/>
      <c r="AK127" s="1057" t="s">
        <v>391</v>
      </c>
      <c r="AL127" s="1055"/>
      <c r="AM127" s="1055"/>
      <c r="AN127" s="1055"/>
      <c r="AO127" s="1056"/>
      <c r="AP127" s="1058" t="s">
        <v>465</v>
      </c>
      <c r="AQ127" s="1059"/>
      <c r="AR127" s="1059"/>
      <c r="AS127" s="1059"/>
      <c r="AT127" s="1060"/>
      <c r="AU127" s="284"/>
      <c r="AV127" s="284"/>
      <c r="AW127" s="284"/>
      <c r="AX127" s="1128" t="s">
        <v>490</v>
      </c>
      <c r="AY127" s="1129"/>
      <c r="AZ127" s="1129"/>
      <c r="BA127" s="1129"/>
      <c r="BB127" s="1129"/>
      <c r="BC127" s="1129"/>
      <c r="BD127" s="1129"/>
      <c r="BE127" s="1130"/>
      <c r="BF127" s="1131" t="s">
        <v>491</v>
      </c>
      <c r="BG127" s="1129"/>
      <c r="BH127" s="1129"/>
      <c r="BI127" s="1129"/>
      <c r="BJ127" s="1129"/>
      <c r="BK127" s="1129"/>
      <c r="BL127" s="1130"/>
      <c r="BM127" s="1131" t="s">
        <v>492</v>
      </c>
      <c r="BN127" s="1129"/>
      <c r="BO127" s="1129"/>
      <c r="BP127" s="1129"/>
      <c r="BQ127" s="1129"/>
      <c r="BR127" s="1129"/>
      <c r="BS127" s="1130"/>
      <c r="BT127" s="1131" t="s">
        <v>493</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494</v>
      </c>
      <c r="CQ127" s="1046"/>
      <c r="CR127" s="1046"/>
      <c r="CS127" s="1046"/>
      <c r="CT127" s="1046"/>
      <c r="CU127" s="1046"/>
      <c r="CV127" s="1046"/>
      <c r="CW127" s="1046"/>
      <c r="CX127" s="1046"/>
      <c r="CY127" s="1046"/>
      <c r="CZ127" s="1046"/>
      <c r="DA127" s="1046"/>
      <c r="DB127" s="1046"/>
      <c r="DC127" s="1046"/>
      <c r="DD127" s="1046"/>
      <c r="DE127" s="1046"/>
      <c r="DF127" s="1047"/>
      <c r="DG127" s="1015" t="s">
        <v>440</v>
      </c>
      <c r="DH127" s="1016"/>
      <c r="DI127" s="1016"/>
      <c r="DJ127" s="1016"/>
      <c r="DK127" s="1016"/>
      <c r="DL127" s="1016" t="s">
        <v>411</v>
      </c>
      <c r="DM127" s="1016"/>
      <c r="DN127" s="1016"/>
      <c r="DO127" s="1016"/>
      <c r="DP127" s="1016"/>
      <c r="DQ127" s="1016" t="s">
        <v>391</v>
      </c>
      <c r="DR127" s="1016"/>
      <c r="DS127" s="1016"/>
      <c r="DT127" s="1016"/>
      <c r="DU127" s="1016"/>
      <c r="DV127" s="1017" t="s">
        <v>485</v>
      </c>
      <c r="DW127" s="1017"/>
      <c r="DX127" s="1017"/>
      <c r="DY127" s="1017"/>
      <c r="DZ127" s="1018"/>
    </row>
    <row r="128" spans="1:130" s="248" customFormat="1" ht="26.25" customHeight="1" thickBot="1" x14ac:dyDescent="0.2">
      <c r="A128" s="1139" t="s">
        <v>495</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496</v>
      </c>
      <c r="X128" s="1141"/>
      <c r="Y128" s="1141"/>
      <c r="Z128" s="1142"/>
      <c r="AA128" s="1143" t="s">
        <v>391</v>
      </c>
      <c r="AB128" s="1144"/>
      <c r="AC128" s="1144"/>
      <c r="AD128" s="1144"/>
      <c r="AE128" s="1145"/>
      <c r="AF128" s="1146" t="s">
        <v>241</v>
      </c>
      <c r="AG128" s="1144"/>
      <c r="AH128" s="1144"/>
      <c r="AI128" s="1144"/>
      <c r="AJ128" s="1145"/>
      <c r="AK128" s="1146" t="s">
        <v>465</v>
      </c>
      <c r="AL128" s="1144"/>
      <c r="AM128" s="1144"/>
      <c r="AN128" s="1144"/>
      <c r="AO128" s="1145"/>
      <c r="AP128" s="1147"/>
      <c r="AQ128" s="1148"/>
      <c r="AR128" s="1148"/>
      <c r="AS128" s="1148"/>
      <c r="AT128" s="1149"/>
      <c r="AU128" s="284"/>
      <c r="AV128" s="284"/>
      <c r="AW128" s="284"/>
      <c r="AX128" s="984" t="s">
        <v>497</v>
      </c>
      <c r="AY128" s="985"/>
      <c r="AZ128" s="985"/>
      <c r="BA128" s="985"/>
      <c r="BB128" s="985"/>
      <c r="BC128" s="985"/>
      <c r="BD128" s="985"/>
      <c r="BE128" s="986"/>
      <c r="BF128" s="1150" t="s">
        <v>443</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498</v>
      </c>
      <c r="CQ128" s="1133"/>
      <c r="CR128" s="1133"/>
      <c r="CS128" s="1133"/>
      <c r="CT128" s="1133"/>
      <c r="CU128" s="1133"/>
      <c r="CV128" s="1133"/>
      <c r="CW128" s="1133"/>
      <c r="CX128" s="1133"/>
      <c r="CY128" s="1133"/>
      <c r="CZ128" s="1133"/>
      <c r="DA128" s="1133"/>
      <c r="DB128" s="1133"/>
      <c r="DC128" s="1133"/>
      <c r="DD128" s="1133"/>
      <c r="DE128" s="1133"/>
      <c r="DF128" s="1134"/>
      <c r="DG128" s="1135" t="s">
        <v>391</v>
      </c>
      <c r="DH128" s="1136"/>
      <c r="DI128" s="1136"/>
      <c r="DJ128" s="1136"/>
      <c r="DK128" s="1136"/>
      <c r="DL128" s="1136" t="s">
        <v>411</v>
      </c>
      <c r="DM128" s="1136"/>
      <c r="DN128" s="1136"/>
      <c r="DO128" s="1136"/>
      <c r="DP128" s="1136"/>
      <c r="DQ128" s="1136" t="s">
        <v>442</v>
      </c>
      <c r="DR128" s="1136"/>
      <c r="DS128" s="1136"/>
      <c r="DT128" s="1136"/>
      <c r="DU128" s="1136"/>
      <c r="DV128" s="1137" t="s">
        <v>442</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499</v>
      </c>
      <c r="X129" s="1170"/>
      <c r="Y129" s="1170"/>
      <c r="Z129" s="1171"/>
      <c r="AA129" s="1054">
        <v>4641679</v>
      </c>
      <c r="AB129" s="1055"/>
      <c r="AC129" s="1055"/>
      <c r="AD129" s="1055"/>
      <c r="AE129" s="1056"/>
      <c r="AF129" s="1057">
        <v>4633741</v>
      </c>
      <c r="AG129" s="1055"/>
      <c r="AH129" s="1055"/>
      <c r="AI129" s="1055"/>
      <c r="AJ129" s="1056"/>
      <c r="AK129" s="1057">
        <v>4795482</v>
      </c>
      <c r="AL129" s="1055"/>
      <c r="AM129" s="1055"/>
      <c r="AN129" s="1055"/>
      <c r="AO129" s="1056"/>
      <c r="AP129" s="1172"/>
      <c r="AQ129" s="1173"/>
      <c r="AR129" s="1173"/>
      <c r="AS129" s="1173"/>
      <c r="AT129" s="1174"/>
      <c r="AU129" s="286"/>
      <c r="AV129" s="286"/>
      <c r="AW129" s="286"/>
      <c r="AX129" s="1163" t="s">
        <v>500</v>
      </c>
      <c r="AY129" s="1046"/>
      <c r="AZ129" s="1046"/>
      <c r="BA129" s="1046"/>
      <c r="BB129" s="1046"/>
      <c r="BC129" s="1046"/>
      <c r="BD129" s="1046"/>
      <c r="BE129" s="1047"/>
      <c r="BF129" s="1164" t="s">
        <v>391</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501</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502</v>
      </c>
      <c r="X130" s="1170"/>
      <c r="Y130" s="1170"/>
      <c r="Z130" s="1171"/>
      <c r="AA130" s="1054">
        <v>596143</v>
      </c>
      <c r="AB130" s="1055"/>
      <c r="AC130" s="1055"/>
      <c r="AD130" s="1055"/>
      <c r="AE130" s="1056"/>
      <c r="AF130" s="1057">
        <v>577131</v>
      </c>
      <c r="AG130" s="1055"/>
      <c r="AH130" s="1055"/>
      <c r="AI130" s="1055"/>
      <c r="AJ130" s="1056"/>
      <c r="AK130" s="1057">
        <v>586986</v>
      </c>
      <c r="AL130" s="1055"/>
      <c r="AM130" s="1055"/>
      <c r="AN130" s="1055"/>
      <c r="AO130" s="1056"/>
      <c r="AP130" s="1172"/>
      <c r="AQ130" s="1173"/>
      <c r="AR130" s="1173"/>
      <c r="AS130" s="1173"/>
      <c r="AT130" s="1174"/>
      <c r="AU130" s="286"/>
      <c r="AV130" s="286"/>
      <c r="AW130" s="286"/>
      <c r="AX130" s="1163" t="s">
        <v>503</v>
      </c>
      <c r="AY130" s="1046"/>
      <c r="AZ130" s="1046"/>
      <c r="BA130" s="1046"/>
      <c r="BB130" s="1046"/>
      <c r="BC130" s="1046"/>
      <c r="BD130" s="1046"/>
      <c r="BE130" s="1047"/>
      <c r="BF130" s="1200">
        <v>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504</v>
      </c>
      <c r="X131" s="1208"/>
      <c r="Y131" s="1208"/>
      <c r="Z131" s="1209"/>
      <c r="AA131" s="1101">
        <v>4045536</v>
      </c>
      <c r="AB131" s="1080"/>
      <c r="AC131" s="1080"/>
      <c r="AD131" s="1080"/>
      <c r="AE131" s="1081"/>
      <c r="AF131" s="1079">
        <v>4056610</v>
      </c>
      <c r="AG131" s="1080"/>
      <c r="AH131" s="1080"/>
      <c r="AI131" s="1080"/>
      <c r="AJ131" s="1081"/>
      <c r="AK131" s="1079">
        <v>4208496</v>
      </c>
      <c r="AL131" s="1080"/>
      <c r="AM131" s="1080"/>
      <c r="AN131" s="1080"/>
      <c r="AO131" s="1081"/>
      <c r="AP131" s="1210"/>
      <c r="AQ131" s="1211"/>
      <c r="AR131" s="1211"/>
      <c r="AS131" s="1211"/>
      <c r="AT131" s="1212"/>
      <c r="AU131" s="286"/>
      <c r="AV131" s="286"/>
      <c r="AW131" s="286"/>
      <c r="AX131" s="1182" t="s">
        <v>505</v>
      </c>
      <c r="AY131" s="1133"/>
      <c r="AZ131" s="1133"/>
      <c r="BA131" s="1133"/>
      <c r="BB131" s="1133"/>
      <c r="BC131" s="1133"/>
      <c r="BD131" s="1133"/>
      <c r="BE131" s="1134"/>
      <c r="BF131" s="1183">
        <v>67.5</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506</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507</v>
      </c>
      <c r="W132" s="1193"/>
      <c r="X132" s="1193"/>
      <c r="Y132" s="1193"/>
      <c r="Z132" s="1194"/>
      <c r="AA132" s="1195">
        <v>6.7106558930000002</v>
      </c>
      <c r="AB132" s="1196"/>
      <c r="AC132" s="1196"/>
      <c r="AD132" s="1196"/>
      <c r="AE132" s="1197"/>
      <c r="AF132" s="1198">
        <v>6.133816167</v>
      </c>
      <c r="AG132" s="1196"/>
      <c r="AH132" s="1196"/>
      <c r="AI132" s="1196"/>
      <c r="AJ132" s="1197"/>
      <c r="AK132" s="1198">
        <v>5.1639112880000004</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508</v>
      </c>
      <c r="W133" s="1176"/>
      <c r="X133" s="1176"/>
      <c r="Y133" s="1176"/>
      <c r="Z133" s="1177"/>
      <c r="AA133" s="1178">
        <v>6.5</v>
      </c>
      <c r="AB133" s="1179"/>
      <c r="AC133" s="1179"/>
      <c r="AD133" s="1179"/>
      <c r="AE133" s="1180"/>
      <c r="AF133" s="1178">
        <v>6.4</v>
      </c>
      <c r="AG133" s="1179"/>
      <c r="AH133" s="1179"/>
      <c r="AI133" s="1179"/>
      <c r="AJ133" s="1180"/>
      <c r="AK133" s="1178">
        <v>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Of/z9EF8fgvEDvS1SqOPpXzmmvN7+2oZ1vq7ev+OSo0VThvMQVXflvxnhK4cISNX9MOe8dZM/FWQ7MBty5ZQ2w==" saltValue="L3x/ahL5hiVmf/t+hvp6A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qed1wSzLD7P2hdS2SoJRT4ooVvATsbMitf+R35BMlJSgOkfN7pS1jqf3MlIsoIJ/KCjJUnEffDF0A9GfMl9SSg==" saltValue="uQABqZ80Ycpnh9uedfvG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QVVlnsFTnnANyyi/ctPVlWbSNOeSNbU95V5fuLHRj2VCqUzfQnDcAlPO1CH5aksROh7boybPn+fIuSEpe9ABg==" saltValue="ipcbqzXKL3MqXn9vo/fJK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517</v>
      </c>
      <c r="AL9" s="1216"/>
      <c r="AM9" s="1216"/>
      <c r="AN9" s="1217"/>
      <c r="AO9" s="314">
        <v>942413</v>
      </c>
      <c r="AP9" s="314">
        <v>42651</v>
      </c>
      <c r="AQ9" s="315">
        <v>63681</v>
      </c>
      <c r="AR9" s="316">
        <v>-33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518</v>
      </c>
      <c r="AL10" s="1216"/>
      <c r="AM10" s="1216"/>
      <c r="AN10" s="1217"/>
      <c r="AO10" s="317">
        <v>292035</v>
      </c>
      <c r="AP10" s="317">
        <v>13217</v>
      </c>
      <c r="AQ10" s="318">
        <v>8003</v>
      </c>
      <c r="AR10" s="319">
        <v>65.2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519</v>
      </c>
      <c r="AL11" s="1216"/>
      <c r="AM11" s="1216"/>
      <c r="AN11" s="1217"/>
      <c r="AO11" s="317" t="s">
        <v>520</v>
      </c>
      <c r="AP11" s="317" t="s">
        <v>520</v>
      </c>
      <c r="AQ11" s="318">
        <v>360</v>
      </c>
      <c r="AR11" s="319" t="s">
        <v>520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521</v>
      </c>
      <c r="AL12" s="1216"/>
      <c r="AM12" s="1216"/>
      <c r="AN12" s="1217"/>
      <c r="AO12" s="317" t="s">
        <v>520</v>
      </c>
      <c r="AP12" s="317" t="s">
        <v>520</v>
      </c>
      <c r="AQ12" s="318">
        <v>18</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522</v>
      </c>
      <c r="AL13" s="1216"/>
      <c r="AM13" s="1216"/>
      <c r="AN13" s="1217"/>
      <c r="AO13" s="317">
        <v>20663</v>
      </c>
      <c r="AP13" s="317">
        <v>935</v>
      </c>
      <c r="AQ13" s="318">
        <v>2539</v>
      </c>
      <c r="AR13" s="319">
        <v>-63.2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523</v>
      </c>
      <c r="AL14" s="1216"/>
      <c r="AM14" s="1216"/>
      <c r="AN14" s="1217"/>
      <c r="AO14" s="317">
        <v>8207</v>
      </c>
      <c r="AP14" s="317">
        <v>371</v>
      </c>
      <c r="AQ14" s="318">
        <v>1117</v>
      </c>
      <c r="AR14" s="319">
        <v>-66.8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524</v>
      </c>
      <c r="AL15" s="1222"/>
      <c r="AM15" s="1222"/>
      <c r="AN15" s="1223"/>
      <c r="AO15" s="317">
        <v>-62257</v>
      </c>
      <c r="AP15" s="317">
        <v>-2818</v>
      </c>
      <c r="AQ15" s="318">
        <v>-4412</v>
      </c>
      <c r="AR15" s="319">
        <v>-36.1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1201061</v>
      </c>
      <c r="AP16" s="317">
        <v>54356</v>
      </c>
      <c r="AQ16" s="318">
        <v>71307</v>
      </c>
      <c r="AR16" s="319">
        <v>-23.8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529</v>
      </c>
      <c r="AL21" s="1225"/>
      <c r="AM21" s="1225"/>
      <c r="AN21" s="1226"/>
      <c r="AO21" s="330">
        <v>5.0199999999999996</v>
      </c>
      <c r="AP21" s="331">
        <v>6.49</v>
      </c>
      <c r="AQ21" s="332">
        <v>-1.47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530</v>
      </c>
      <c r="AL22" s="1225"/>
      <c r="AM22" s="1225"/>
      <c r="AN22" s="1226"/>
      <c r="AO22" s="335">
        <v>97</v>
      </c>
      <c r="AP22" s="336">
        <v>97.2</v>
      </c>
      <c r="AQ22" s="337">
        <v>-0.2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534</v>
      </c>
      <c r="AL32" s="1219"/>
      <c r="AM32" s="1219"/>
      <c r="AN32" s="1220"/>
      <c r="AO32" s="345">
        <v>536576</v>
      </c>
      <c r="AP32" s="345">
        <v>24284</v>
      </c>
      <c r="AQ32" s="346">
        <v>31105</v>
      </c>
      <c r="AR32" s="347">
        <v>-21.9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535</v>
      </c>
      <c r="AL33" s="1219"/>
      <c r="AM33" s="1219"/>
      <c r="AN33" s="1220"/>
      <c r="AO33" s="345" t="s">
        <v>520</v>
      </c>
      <c r="AP33" s="345" t="s">
        <v>520</v>
      </c>
      <c r="AQ33" s="346" t="s">
        <v>520</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536</v>
      </c>
      <c r="AL34" s="1219"/>
      <c r="AM34" s="1219"/>
      <c r="AN34" s="1220"/>
      <c r="AO34" s="345" t="s">
        <v>520</v>
      </c>
      <c r="AP34" s="345" t="s">
        <v>520</v>
      </c>
      <c r="AQ34" s="346">
        <v>0</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537</v>
      </c>
      <c r="AL35" s="1219"/>
      <c r="AM35" s="1219"/>
      <c r="AN35" s="1220"/>
      <c r="AO35" s="345">
        <v>234861</v>
      </c>
      <c r="AP35" s="345">
        <v>10629</v>
      </c>
      <c r="AQ35" s="346">
        <v>8747</v>
      </c>
      <c r="AR35" s="347">
        <v>21.5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538</v>
      </c>
      <c r="AL36" s="1219"/>
      <c r="AM36" s="1219"/>
      <c r="AN36" s="1220"/>
      <c r="AO36" s="345">
        <v>32872</v>
      </c>
      <c r="AP36" s="345">
        <v>1488</v>
      </c>
      <c r="AQ36" s="346">
        <v>2193</v>
      </c>
      <c r="AR36" s="347">
        <v>-32.1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539</v>
      </c>
      <c r="AL37" s="1219"/>
      <c r="AM37" s="1219"/>
      <c r="AN37" s="1220"/>
      <c r="AO37" s="345" t="s">
        <v>520</v>
      </c>
      <c r="AP37" s="345" t="s">
        <v>520</v>
      </c>
      <c r="AQ37" s="346">
        <v>863</v>
      </c>
      <c r="AR37" s="347" t="s">
        <v>520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540</v>
      </c>
      <c r="AL38" s="1228"/>
      <c r="AM38" s="1228"/>
      <c r="AN38" s="1229"/>
      <c r="AO38" s="348" t="s">
        <v>520</v>
      </c>
      <c r="AP38" s="348" t="s">
        <v>520</v>
      </c>
      <c r="AQ38" s="349">
        <v>1</v>
      </c>
      <c r="AR38" s="337" t="s">
        <v>520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541</v>
      </c>
      <c r="AL39" s="1228"/>
      <c r="AM39" s="1228"/>
      <c r="AN39" s="1229"/>
      <c r="AO39" s="345" t="s">
        <v>520</v>
      </c>
      <c r="AP39" s="345" t="s">
        <v>520</v>
      </c>
      <c r="AQ39" s="346">
        <v>-3092</v>
      </c>
      <c r="AR39" s="347" t="s">
        <v>520</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542</v>
      </c>
      <c r="AL40" s="1219"/>
      <c r="AM40" s="1219"/>
      <c r="AN40" s="1220"/>
      <c r="AO40" s="345">
        <v>-586986</v>
      </c>
      <c r="AP40" s="345">
        <v>-26565</v>
      </c>
      <c r="AQ40" s="346">
        <v>-27116</v>
      </c>
      <c r="AR40" s="347">
        <v>-2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297</v>
      </c>
      <c r="AL41" s="1231"/>
      <c r="AM41" s="1231"/>
      <c r="AN41" s="1232"/>
      <c r="AO41" s="345">
        <v>217323</v>
      </c>
      <c r="AP41" s="345">
        <v>9835</v>
      </c>
      <c r="AQ41" s="346">
        <v>12702</v>
      </c>
      <c r="AR41" s="347">
        <v>-22.6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512</v>
      </c>
      <c r="AN49" s="1235" t="s">
        <v>546</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787536</v>
      </c>
      <c r="AN51" s="367">
        <v>35078</v>
      </c>
      <c r="AO51" s="368">
        <v>10</v>
      </c>
      <c r="AP51" s="369">
        <v>47738</v>
      </c>
      <c r="AQ51" s="370">
        <v>-4.4000000000000004</v>
      </c>
      <c r="AR51" s="371">
        <v>14.4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469189</v>
      </c>
      <c r="AN52" s="375">
        <v>20898</v>
      </c>
      <c r="AO52" s="376">
        <v>-16.399999999999999</v>
      </c>
      <c r="AP52" s="377">
        <v>24937</v>
      </c>
      <c r="AQ52" s="378">
        <v>-5.5</v>
      </c>
      <c r="AR52" s="379">
        <v>-10.9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1015128</v>
      </c>
      <c r="AN53" s="367">
        <v>45440</v>
      </c>
      <c r="AO53" s="368">
        <v>29.5</v>
      </c>
      <c r="AP53" s="369">
        <v>52191</v>
      </c>
      <c r="AQ53" s="370">
        <v>9.3000000000000007</v>
      </c>
      <c r="AR53" s="371">
        <v>20.2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586290</v>
      </c>
      <c r="AN54" s="375">
        <v>26244</v>
      </c>
      <c r="AO54" s="376">
        <v>25.6</v>
      </c>
      <c r="AP54" s="377">
        <v>24843</v>
      </c>
      <c r="AQ54" s="378">
        <v>-0.4</v>
      </c>
      <c r="AR54" s="379">
        <v>26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407082</v>
      </c>
      <c r="AN55" s="367">
        <v>18277</v>
      </c>
      <c r="AO55" s="368">
        <v>-59.8</v>
      </c>
      <c r="AP55" s="369">
        <v>47387</v>
      </c>
      <c r="AQ55" s="370">
        <v>-9.1999999999999993</v>
      </c>
      <c r="AR55" s="371">
        <v>-50.6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109272</v>
      </c>
      <c r="AN56" s="375">
        <v>4906</v>
      </c>
      <c r="AO56" s="376">
        <v>-81.3</v>
      </c>
      <c r="AP56" s="377">
        <v>24928</v>
      </c>
      <c r="AQ56" s="378">
        <v>0.3</v>
      </c>
      <c r="AR56" s="379">
        <v>-81.599999999999994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330086</v>
      </c>
      <c r="AN57" s="367">
        <v>14851</v>
      </c>
      <c r="AO57" s="368">
        <v>-18.7</v>
      </c>
      <c r="AP57" s="369">
        <v>51264</v>
      </c>
      <c r="AQ57" s="370">
        <v>8.1999999999999993</v>
      </c>
      <c r="AR57" s="371">
        <v>-26.9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143745</v>
      </c>
      <c r="AN58" s="375">
        <v>6467</v>
      </c>
      <c r="AO58" s="376">
        <v>31.8</v>
      </c>
      <c r="AP58" s="377">
        <v>26040</v>
      </c>
      <c r="AQ58" s="378">
        <v>4.5</v>
      </c>
      <c r="AR58" s="379">
        <v>27.3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275236</v>
      </c>
      <c r="AN59" s="367">
        <v>12456</v>
      </c>
      <c r="AO59" s="368">
        <v>-16.100000000000001</v>
      </c>
      <c r="AP59" s="369">
        <v>52068</v>
      </c>
      <c r="AQ59" s="370">
        <v>1.6</v>
      </c>
      <c r="AR59" s="371">
        <v>-17.7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217468</v>
      </c>
      <c r="AN60" s="375">
        <v>9842</v>
      </c>
      <c r="AO60" s="376">
        <v>52.2</v>
      </c>
      <c r="AP60" s="377">
        <v>26936</v>
      </c>
      <c r="AQ60" s="378">
        <v>3.4</v>
      </c>
      <c r="AR60" s="379">
        <v>48.8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563014</v>
      </c>
      <c r="AN61" s="382">
        <v>25220</v>
      </c>
      <c r="AO61" s="383">
        <v>-11</v>
      </c>
      <c r="AP61" s="384">
        <v>50130</v>
      </c>
      <c r="AQ61" s="385">
        <v>1.1000000000000001</v>
      </c>
      <c r="AR61" s="371">
        <v>-12.1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305193</v>
      </c>
      <c r="AN62" s="375">
        <v>13671</v>
      </c>
      <c r="AO62" s="376">
        <v>2.4</v>
      </c>
      <c r="AP62" s="377">
        <v>25537</v>
      </c>
      <c r="AQ62" s="378">
        <v>0.5</v>
      </c>
      <c r="AR62" s="379">
        <v>1.9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K1rZ0gdhzrt+ESVa1H3GNvw7SFm6/3n0/MEytBToAVP27vz6xkATS7mjMSOmYCVIDc47fLkOyM64FDE4iDvsMQ==" saltValue="a5V5MCnIc+xlFA7nCK7bU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21" spans="125:125" ht="13.5" hidden="1" customHeight="1" x14ac:dyDescent="0.15">
      <c r="DU121" s="292"/>
    </row>
  </sheetData>
  <sheetProtection algorithmName="SHA-512" hashValue="QekeVTHXH9GJ3T8Bzg/1JAEBxQdot/+2avSXJ07T8776eZ0NpiyK256elYC+o2wpoCYyV2UX/RqrvT5klDqRww==" saltValue="HoOkKofruSZpv07DoUED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CUnZACluR0n9d/ZVga2v3EAHTwYIk6XSfZ0uTRTHxcs6VsLmKwg4ro3shdmaQ+LyJctb6ss6GGR8mtgQpvROrw==" saltValue="d9dbb/g8sd9rdDEizOou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8" t="s">
        <v>3</v>
      </c>
      <c r="D47" s="1238"/>
      <c r="E47" s="1239"/>
      <c r="F47" s="11">
        <v>14.22</v>
      </c>
      <c r="G47" s="12">
        <v>14.44</v>
      </c>
      <c r="H47" s="12">
        <v>14.13</v>
      </c>
      <c r="I47" s="12">
        <v>14.96</v>
      </c>
      <c r="J47" s="13">
        <v>12.65</v>
      </c>
    </row>
    <row r="48" spans="2:10" ht="57.75" customHeight="1" x14ac:dyDescent="0.15">
      <c r="B48" s="14"/>
      <c r="C48" s="1240" t="s">
        <v>4</v>
      </c>
      <c r="D48" s="1240"/>
      <c r="E48" s="1241"/>
      <c r="F48" s="15">
        <v>7.87</v>
      </c>
      <c r="G48" s="16">
        <v>8.35</v>
      </c>
      <c r="H48" s="16">
        <v>10</v>
      </c>
      <c r="I48" s="16">
        <v>7.31</v>
      </c>
      <c r="J48" s="17">
        <v>8.77</v>
      </c>
    </row>
    <row r="49" spans="2:10" ht="57.75" customHeight="1" thickBot="1" x14ac:dyDescent="0.2">
      <c r="B49" s="18"/>
      <c r="C49" s="1242" t="s">
        <v>5</v>
      </c>
      <c r="D49" s="1242"/>
      <c r="E49" s="1243"/>
      <c r="F49" s="19" t="s">
        <v>567</v>
      </c>
      <c r="G49" s="20">
        <v>0.82</v>
      </c>
      <c r="H49" s="20">
        <v>1.54</v>
      </c>
      <c r="I49" s="20" t="s">
        <v>568</v>
      </c>
      <c r="J49" s="21" t="s">
        <v>569</v>
      </c>
    </row>
    <row r="50" spans="2:10" ht="13.5" customHeight="1" x14ac:dyDescent="0.15"/>
  </sheetData>
  <sheetProtection algorithmName="SHA-512" hashValue="5h8s8sep2JULUDIPjJYy8siegOn5xFhi8Dsm03WZ71CSaLlGTJ27zK4xgI6AmaU238qyCFH6Ag8/SyLCRS6nww==" saltValue="+u497vVvivgvh/z6yHa7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岐阜県</cp:lastModifiedBy>
  <cp:lastPrinted>2022-03-03T00:24:31Z</cp:lastPrinted>
  <dcterms:created xsi:type="dcterms:W3CDTF">2022-02-02T05:17:28Z</dcterms:created>
  <dcterms:modified xsi:type="dcterms:W3CDTF">2022-09-28T05:47:18Z</dcterms:modified>
  <cp:category/>
</cp:coreProperties>
</file>