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<sst xmlns="http://schemas.openxmlformats.org/spreadsheetml/2006/main" count="1170" uniqueCount="621">
  <si>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</si>
  <si>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</si>
  <si>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</si>
  <si>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</si>
  <si>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</si>
  <si>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</si>
  <si>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</si>
  <si>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</si>
  <si>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</si>
  <si>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</si>
  <si>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</si>
  <si>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</si>
  <si>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</si>
  <si>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</si>
  <si>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</si>
  <si>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</si>
  <si>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</si>
  <si>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</si>
  <si>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</si>
  <si>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</si>
  <si>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</si>
  <si>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</si>
  <si>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</si>
  <si>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</si>
  <si>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</si>
  <si>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</si>
  <si>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</si>
  <si>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</si>
  <si>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</si>
  <si>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</si>
  <si>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</si>
  <si>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</si>
  <si>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</si>
  <si>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</si>
  <si>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</si>
  <si>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</si>
  <si>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</si>
  <si>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</si>
  <si>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</si>
  <si>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</si>
  <si>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</si>
  <si>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</si>
  <si>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</si>
  <si>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</si>
  <si>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</si>
  <si>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</si>
  <si>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</si>
  <si>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</si>
  <si>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</si>
  <si>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</si>
  <si>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</si>
  <si>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</si>
  <si>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</si>
  <si>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</si>
  <si>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</si>
  <si>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</si>
  <si>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</si>
  <si>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</si>
  <si>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</si>
  <si>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</si>
  <si>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</si>
  <si>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</si>
  <si>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</si>
  <si>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</si>
  <si>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</si>
  <si>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</si>
  <si>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</si>
  <si>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</si>
  <si>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</si>
  <si>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</si>
  <si>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</si>
  <si>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</si>
  <si>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</si>
  <si>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</si>
  <si>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</si>
  <si>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</si>
  <si>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</si>
  <si>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</si>
  <si>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</si>
  <si>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</si>
  <si>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</si>
  <si>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</si>
  <si>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</si>
  <si>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</si>
  <si>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</si>
  <si>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</si>
  <si>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</si>
  <si>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</si>
  <si>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</si>
  <si>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</si>
  <si>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</si>
  <si>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</si>
  <si>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</si>
  <si>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</si>
  <si>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</si>
  <si>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</si>
  <si>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</si>
  <si>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</si>
  <si>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</si>
  <si>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</si>
  <si>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</si>
  <si>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</si>
  <si>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</si>
  <si>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</si>
  <si>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</si>
  <si>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</si>
  <si>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</si>
  <si>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</si>
  <si>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</si>
  <si>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</si>
  <si>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</si>
  <si>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</si>
  <si>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</si>
  <si>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</si>
  <si>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</si>
  <si>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</si>
  <si>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</si>
  <si>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</si>
  <si>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</si>
  <si>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</si>
  <si>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</si>
  <si>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</si>
  <si>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</si>
  <si>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</si>
  <si>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</si>
  <si>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</si>
  <si>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</si>
  <si>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</si>
  <si>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</si>
  <si>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</si>
  <si>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</si>
  <si>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</si>
  <si>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</si>
  <si>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</si>
  <si>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</si>
  <si>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</si>
  <si>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</si>
  <si>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</si>
  <si>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</si>
  <si>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</si>
  <si>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</si>
  <si>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</si>
  <si>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</si>
  <si>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</si>
  <si>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</si>
  <si>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</si>
  <si>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</si>
  <si>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</si>
  <si>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</si>
  <si>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</si>
  <si>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</si>
  <si>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</si>
  <si>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</si>
  <si>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</si>
  <si>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</si>
  <si>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</si>
  <si>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</si>
  <si>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</si>
  <si>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</si>
  <si>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</si>
  <si>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</si>
  <si>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</si>
  <si>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</si>
  <si>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</si>
  <si>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</si>
  <si>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</si>
  <si>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</si>
  <si>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</si>
  <si>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</si>
  <si>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</si>
  <si>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</si>
  <si>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</si>
  <si>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</si>
  <si>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</si>
  <si>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</si>
  <si>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</si>
  <si>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</si>
  <si>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</si>
  <si>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</si>
  <si>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</si>
  <si>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</si>
  <si>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</si>
  <si>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</si>
  <si>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</si>
  <si>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</si>
  <si>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</si>
  <si>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</si>
  <si>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</si>
  <si>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</si>
  <si>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</si>
  <si>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</si>
  <si>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</si>
  <si>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</si>
  <si>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</si>
  <si>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</si>
  <si>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</si>
  <si>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</si>
  <si>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</si>
  <si>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</si>
  <si>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</si>
  <si>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</si>
  <si>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</si>
  <si>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</si>
  <si>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</si>
  <si>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</si>
  <si>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</si>
  <si>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</si>
  <si>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</si>
  <si>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</si>
  <si>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</si>
  <si>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</si>
  <si>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</si>
  <si>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</si>
  <si>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岐阜県瑞浪市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</si>
  <si>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</si>
  <si>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</si>
  <si>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</si>
  <si>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</si>
  <si>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</si>
  <si>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</si>
  <si>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</si>
  <si>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</si>
  <si>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</si>
  <si>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</si>
  <si>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</si>
  <si>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</si>
  <si>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</si>
  <si>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</si>
  <si>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</si>
  <si>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</si>
  <si>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</si>
  <si>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</si>
  <si>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</si>
  <si>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</si>
  <si>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</si>
  <si>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</si>
  <si>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</si>
  <si>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</si>
  <si>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</si>
  <si>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</si>
  <si>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</si>
  <si>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</si>
  <si>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</si>
  <si>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</si>
  <si>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</si>
  <si>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</si>
  <si>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</si>
  <si>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</si>
  <si>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</si>
  <si>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</si>
  <si>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</si>
  <si>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</si>
  <si>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</si>
  <si>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</si>
  <si>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</si>
  <si>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</si>
  <si>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</si>
  <si>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</si>
  <si>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</si>
  <si>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</si>
  <si>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</si>
  <si>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</si>
  <si>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</si>
  <si>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</si>
  <si>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</si>
  <si>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</si>
  <si>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</si>
  <si>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</si>
  <si>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</si>
  <si>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</si>
  <si>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</si>
  <si>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</si>
  <si>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</si>
  <si>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</si>
  <si>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</si>
  <si>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</si>
  <si>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</si>
  <si>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</si>
  <si>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</si>
  <si>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</si>
  <si>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</si>
  <si>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</si>
  <si>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</si>
  <si>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</si>
  <si>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</si>
  <si>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</si>
  <si>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</si>
  <si>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</si>
  <si>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</si>
  <si>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</si>
  <si>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</si>
  <si>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</si>
  <si>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</si>
  <si>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</si>
  <si>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</si>
  <si>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</si>
  <si>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</si>
  <si>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</si>
  <si>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</si>
  <si>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</si>
  <si>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</si>
  <si>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</si>
  <si>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</si>
  <si>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</si>
  <si>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</si>
  <si>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</si>
  <si>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</si>
  <si>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</si>
  <si>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</si>
  <si>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</si>
  <si>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</si>
  <si>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</si>
  <si>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</si>
  <si>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</si>
  <si>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</si>
  <si>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</si>
  <si>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</si>
  <si>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</si>
  <si>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</si>
  <si>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</si>
  <si>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</si>
  <si>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</si>
  <si>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</si>
  <si>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</si>
  <si>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</si>
  <si>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</si>
  <si>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</si>
  <si>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</si>
  <si>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</si>
  <si>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</si>
  <si>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</si>
  <si>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</si>
  <si>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</si>
  <si>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</si>
  <si>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</si>
  <si>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</si>
  <si>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</si>
  <si>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</si>
  <si>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</si>
  <si>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</si>
  <si>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</si>
  <si>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</si>
  <si>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</si>
  <si>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</si>
  <si>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</si>
  <si>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</si>
  <si>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</si>
  <si>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</si>
  <si>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</si>
  <si>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</si>
  <si>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</si>
  <si>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</si>
  <si>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</si>
  <si>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</si>
  <si>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</si>
  <si>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</si>
  <si>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</si>
  <si>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</si>
  <si>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</si>
  <si>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</si>
  <si>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</si>
  <si>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</si>
  <si>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</si>
  <si>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</si>
  <si>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</si>
  <si>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</si>
  <si>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</si>
  <si>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</si>
  <si>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岐阜県瑞浪市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</si>
  <si>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</si>
  <si>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</si>
  <si>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</si>
  <si>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</si>
  <si>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</si>
  <si>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</si>
  <si>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</si>
  <si>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</si>
  <si>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</si>
  <si>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</si>
  <si>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</si>
  <si>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</si>
  <si>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</si>
  <si>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</si>
  <si>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</si>
  <si>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</si>
  <si>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</si>
  <si>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</si>
  <si>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</si>
  <si>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</si>
  <si>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</si>
  <si>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</si>
  <si>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</si>
  <si>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</si>
  <si>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</si>
  <si>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</si>
  <si>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</si>
  <si>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</si>
  <si>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</si>
  <si>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</si>
  <si>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</si>
  <si>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</si>
  <si>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</si>
  <si>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</si>
  <si>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</si>
  <si>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</si>
  <si>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</si>
  <si>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瑞浪市駐車場事業特別会計</t>
    <phoneticPr fontId="5"/>
  </si>
  <si>
    <t>瑞浪市水道事業会計</t>
    <phoneticPr fontId="5"/>
  </si>
  <si>
    <t>法適用企業</t>
    <phoneticPr fontId="5"/>
  </si>
  <si>
    <t>瑞浪市下水道事業会計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</si>
  <si>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</si>
  <si>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</si>
  <si>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</si>
  <si>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</si>
  <si>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</si>
  <si>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</si>
  <si>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</si>
  <si>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</si>
  <si>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</si>
  <si>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</si>
  <si>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</si>
  <si>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</si>
  <si>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</si>
  <si>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</si>
  <si>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</si>
  <si>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</si>
  <si>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</si>
  <si>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</si>
  <si>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</si>
  <si>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</si>
  <si>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</si>
  <si>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</si>
  <si>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</si>
  <si>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</si>
  <si>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</si>
  <si>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</si>
  <si>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</si>
  <si>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</si>
  <si>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</si>
  <si>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</si>
  <si>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</si>
  <si>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</si>
  <si>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</si>
  <si>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</si>
  <si>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</si>
  <si>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</si>
  <si>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</si>
  <si>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</si>
  <si>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</si>
  <si>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</si>
  <si>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</si>
  <si>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</si>
  <si>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</si>
  <si>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</si>
  <si>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</si>
  <si>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</si>
  <si>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</si>
  <si>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</si>
  <si>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</si>
  <si>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</si>
  <si>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</si>
  <si>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</si>
  <si>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</si>
  <si>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</si>
  <si>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</si>
  <si>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</si>
  <si>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</si>
  <si>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</si>
  <si>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</si>
  <si>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</si>
  <si>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</si>
  <si>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瑞浪市下水道事業会計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</si>
  <si>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</si>
  <si>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</si>
  <si>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</si>
  <si>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瑞浪市介護保険事業特別会計</t>
    <phoneticPr fontId="5"/>
  </si>
  <si>
    <t>(Ｆ)</t>
    <phoneticPr fontId="5"/>
  </si>
  <si>
    <t>瑞浪市後期高齢者医療事業特別会計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</si>
  <si>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</si>
  <si>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</si>
  <si>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</si>
  <si>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</si>
  <si>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</si>
  <si>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</si>
  <si>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</si>
  <si>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</si>
  <si>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</si>
  <si>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</si>
  <si>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</si>
  <si>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</si>
  <si>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</si>
  <si>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</si>
  <si>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</si>
  <si>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</si>
  <si>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</si>
  <si>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</si>
  <si>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</si>
  <si>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</si>
  <si>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</si>
  <si>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</si>
  <si>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</si>
  <si>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</si>
  <si>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</si>
  <si>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</si>
  <si>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</si>
  <si>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</si>
  <si>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</si>
  <si>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</si>
  <si>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</si>
  <si>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</si>
  <si>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</si>
  <si>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</si>
  <si>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</si>
  <si>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</si>
  <si>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</si>
  <si>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</si>
  <si>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</si>
  <si>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</si>
  <si>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</si>
  <si>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</si>
  <si>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</si>
  <si>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</si>
  <si>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</si>
  <si>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</si>
  <si>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</si>
  <si>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</si>
  <si>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</si>
  <si>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</si>
  <si>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</si>
  <si>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</si>
  <si>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</si>
  <si>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</si>
  <si>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</si>
  <si>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</si>
  <si>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</si>
  <si>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</si>
  <si>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</si>
  <si>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</si>
  <si>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</si>
  <si>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</si>
  <si>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</si>
  <si>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</si>
  <si>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</si>
  <si>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</si>
  <si>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</si>
  <si>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</si>
  <si>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</si>
  <si>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</si>
  <si>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</si>
  <si>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</si>
  <si>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</si>
  <si>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</si>
  <si>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</si>
  <si>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</si>
  <si>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</si>
  <si>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</si>
  <si>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</si>
  <si>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</si>
  <si>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</si>
  <si>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</si>
  <si>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</si>
  <si>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</si>
  <si>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0.57</t>
  </si>
  <si>
    <t>瑞浪市水道事業会計</t>
  </si>
  <si>
    <t>一般会計</t>
  </si>
  <si>
    <t>瑞浪市下水道事業会計</t>
  </si>
  <si>
    <t>瑞浪市介護保険事業特別会計</t>
  </si>
  <si>
    <t>瑞浪市国民健康保険事業特別会計</t>
  </si>
  <si>
    <t>瑞浪市後期高齢者医療事業特別会計</t>
  </si>
  <si>
    <t>瑞浪市駐車場事業特別会計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</si>
  <si>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</si>
  <si>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</si>
  <si>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</si>
  <si>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</si>
  <si>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</si>
  <si>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</si>
  <si>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</si>
  <si>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</si>
  <si>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</si>
  <si>
    <t>瑞浪中央土地区画整理事業基金</t>
  </si>
  <si>
    <t>加知奨学基金</t>
  </si>
  <si>
    <t>下益見土地区画整理事業基金</t>
  </si>
  <si>
    <t>奨学基金</t>
  </si>
  <si>
    <t>-</t>
    <phoneticPr fontId="2"/>
  </si>
  <si>
    <t>土岐川防災ダム一部事務組合</t>
  </si>
  <si>
    <t>岐阜県市町村会館組合</t>
  </si>
  <si>
    <t>岐阜県市町村職員退職手当組合</t>
  </si>
  <si>
    <t>【東濃西部広域行政組合】一般会計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</si>
  <si>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</si>
  <si>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</si>
  <si>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</si>
  <si>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</si>
  <si>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</si>
  <si>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【東濃西部広域行政組合】東濃西部地域消費生活相談事業特別会計</t>
    <rPh sb="12" eb="14">
      <t>トウノウ</t>
    </rPh>
    <rPh sb="14" eb="16">
      <t>セイブ</t>
    </rPh>
    <rPh sb="16" eb="18">
      <t>チイキ</t>
    </rPh>
    <rPh sb="18" eb="20">
      <t>ショウヒ</t>
    </rPh>
    <rPh sb="20" eb="22">
      <t>セイカツ</t>
    </rPh>
    <rPh sb="22" eb="24">
      <t>ソウダン</t>
    </rPh>
    <rPh sb="24" eb="26">
      <t>ジギョウ</t>
    </rPh>
    <rPh sb="26" eb="28">
      <t>トクベツ</t>
    </rPh>
    <rPh sb="28" eb="30">
      <t>カイケイ</t>
    </rPh>
    <phoneticPr fontId="2"/>
  </si>
  <si>
    <t>土岐市及び瑞浪市休日急病診療所組合</t>
  </si>
  <si>
    <t>【岐阜県後期高齢者医療広域連合】一般会計</t>
  </si>
  <si>
    <t>【岐阜県後期高齢者医療広域連合】特別会計</t>
  </si>
  <si>
    <t>-</t>
    <phoneticPr fontId="2"/>
  </si>
  <si>
    <t>瑞浪市土地開発公社</t>
    <rPh sb="0" eb="2">
      <t>ミズナミ</t>
    </rPh>
    <rPh sb="2" eb="3">
      <t>シ</t>
    </rPh>
    <rPh sb="3" eb="5">
      <t>トチ</t>
    </rPh>
    <rPh sb="5" eb="7">
      <t>カイハツ</t>
    </rPh>
    <rPh sb="7" eb="9">
      <t>コウシャ</t>
    </rPh>
    <phoneticPr fontId="2"/>
  </si>
  <si>
    <t>みずなみアグリ</t>
  </si>
  <si>
    <t>基金から533百万円繰入
財産区から47百万円繰入</t>
    <rPh sb="0" eb="2">
      <t>キキン</t>
    </rPh>
    <rPh sb="7" eb="10">
      <t>ヒャクマンエン</t>
    </rPh>
    <rPh sb="10" eb="12">
      <t>クリイレ</t>
    </rPh>
    <rPh sb="13" eb="15">
      <t>ザイサン</t>
    </rPh>
    <rPh sb="15" eb="16">
      <t>ク</t>
    </rPh>
    <rPh sb="20" eb="23">
      <t>ヒャクマンエン</t>
    </rPh>
    <rPh sb="23" eb="25">
      <t>クリイレ</t>
    </rPh>
    <phoneticPr fontId="2"/>
  </si>
  <si>
    <t>基金から7百万円繰入</t>
    <rPh sb="0" eb="2">
      <t>キキン</t>
    </rPh>
    <rPh sb="5" eb="8">
      <t>ヒャクマンエン</t>
    </rPh>
    <rPh sb="8" eb="10">
      <t>クリイレ</t>
    </rPh>
    <phoneticPr fontId="2"/>
  </si>
  <si>
    <t>基金から32百万円繰入</t>
    <rPh sb="0" eb="2">
      <t>キキン</t>
    </rPh>
    <rPh sb="6" eb="9">
      <t>ヒャクマンエン</t>
    </rPh>
    <rPh sb="9" eb="11">
      <t>クリイレ</t>
    </rPh>
    <phoneticPr fontId="2"/>
  </si>
  <si>
    <t>基金から12百万円繰入</t>
    <rPh sb="0" eb="2">
      <t>キキン</t>
    </rPh>
    <rPh sb="6" eb="9">
      <t>ヒャクマンエン</t>
    </rPh>
    <rPh sb="9" eb="11">
      <t>クリイレ</t>
    </rPh>
    <phoneticPr fontId="2"/>
  </si>
  <si>
    <t>基金から790百万円繰入</t>
    <rPh sb="0" eb="2">
      <t>キキン</t>
    </rPh>
    <rPh sb="7" eb="10">
      <t>ヒャクマンエン</t>
    </rPh>
    <rPh sb="10" eb="12">
      <t>クリイレ</t>
    </rPh>
    <phoneticPr fontId="2"/>
  </si>
  <si>
    <t>基金から20百万円繰入</t>
    <rPh sb="0" eb="2">
      <t>キキン</t>
    </rPh>
    <rPh sb="6" eb="9">
      <t>ヒャクマンエン</t>
    </rPh>
    <rPh sb="9" eb="11">
      <t>クリイレ</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</si>
  <si>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</si>
  <si>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</si>
  <si>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</si>
  <si>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</si>
  <si>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</si>
  <si>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</si>
  <si>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</si>
  <si>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</si>
  <si>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低い水準にある。これは、地方債の新規発行額を償還元金以内に抑えてきたことや繰上償還を行ってきたことによる。今後は、老朽化した施設の更新等の際には地方債残高の増加が見込まれるが、公共施設等総合管理計画に基づき、集約化・複合化や除却などを進め、将来の財政運営の悪化につながらないよう対策を講じ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</si>
  <si>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</si>
  <si>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</si>
  <si>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</si>
  <si>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新規発行額を抑制してきたことや繰上償還を行ってきたことで、類似団体と比較して低い水準にある。一方で、有形固定資産減価償却率は類似団体と比較して概ね同水準であり、公共施設等総合管理計画に基づき、老朽化対策に積極的に取り組んで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</si>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</sst>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wrapText="1"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22C-4A67-8D20-CB8FA3E16F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80308</c:v>
                </c:pt>
                <c:pt idx="1">
                  <c:v>69180</c:v>
                </c:pt>
                <c:pt idx="2">
                  <c:v>125766</c:v>
                </c:pt>
                <c:pt idx="3">
                  <c:v>60767</c:v>
                </c:pt>
                <c:pt idx="4">
                  <c:v>59285</c:v>
                </c:pt>
              </c:numCache>
            </c:numRef>
          </c:val>
          <c:smooth val="0"/>
          <c:extLst>
            <c:ext xmlns:c16="http://schemas.microsoft.com/office/drawing/2014/chart" uri="{C3380CC4-5D6E-409C-BE32-E72D297353CC}">
              <c16:uniqueId val="{00000001-822C-4A67-8D20-CB8FA3E16F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7.32</c:v>
                </c:pt>
                <c:pt idx="1">
                  <c:v>9.51</c:v>
                </c:pt>
                <c:pt idx="2">
                  <c:v>7.18</c:v>
                </c:pt>
                <c:pt idx="3">
                  <c:v>5.51</c:v>
                </c:pt>
                <c:pt idx="4">
                  <c:v>5.4</c:v>
                </c:pt>
              </c:numCache>
            </c:numRef>
          </c:val>
          <c:extLst>
            <c:ext xmlns:c16="http://schemas.microsoft.com/office/drawing/2014/chart" uri="{C3380CC4-5D6E-409C-BE32-E72D297353CC}">
              <c16:uniqueId val="{00000000-DF05-4448-AD3E-E04C5BA8F7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28.44</c:v>
                </c:pt>
                <c:pt idx="1">
                  <c:v>31.32</c:v>
                </c:pt>
                <c:pt idx="2">
                  <c:v>31.42</c:v>
                </c:pt>
                <c:pt idx="3">
                  <c:v>30.9</c:v>
                </c:pt>
                <c:pt idx="4">
                  <c:v>37.119999999999997</c:v>
                </c:pt>
              </c:numCache>
            </c:numRef>
          </c:val>
          <c:extLst>
            <c:ext xmlns:c16="http://schemas.microsoft.com/office/drawing/2014/chart" uri="{C3380CC4-5D6E-409C-BE32-E72D297353CC}">
              <c16:uniqueId val="{00000001-DF05-4448-AD3E-E04C5BA8F7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6.26</c:v>
                </c:pt>
                <c:pt idx="1">
                  <c:v>4.8</c:v>
                </c:pt>
                <c:pt idx="2">
                  <c:v>0.34</c:v>
                </c:pt>
                <c:pt idx="3">
                  <c:v>-0.56999999999999995</c:v>
                </c:pt>
                <c:pt idx="4">
                  <c:v>9.34</c:v>
                </c:pt>
              </c:numCache>
            </c:numRef>
          </c:val>
          <c:smooth val="0"/>
          <c:extLst>
            <c:ext xmlns:c16="http://schemas.microsoft.com/office/drawing/2014/chart" uri="{C3380CC4-5D6E-409C-BE32-E72D297353CC}">
              <c16:uniqueId val="{00000002-DF05-4448-AD3E-E04C5BA8F7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290-4C74-8D1C-83492342AC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90-4C74-8D1C-83492342AC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90-4C74-8D1C-83492342AC50}"/>
            </c:ext>
          </c:extLst>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0.05</c:v>
                </c:pt>
                <c:pt idx="4">
                  <c:v>#N/A</c:v>
                </c:pt>
                <c:pt idx="5">
                  <c:v>0.04</c:v>
                </c:pt>
                <c:pt idx="6">
                  <c:v>#N/A</c:v>
                </c:pt>
                <c:pt idx="7">
                  <c:v>0.02</c:v>
                </c:pt>
                <c:pt idx="8">
                  <c:v>#N/A</c:v>
                </c:pt>
                <c:pt idx="9">
                  <c:v>0.02</c:v>
                </c:pt>
              </c:numCache>
            </c:numRef>
          </c:val>
          <c:extLst>
            <c:ext xmlns:c16="http://schemas.microsoft.com/office/drawing/2014/chart" uri="{C3380CC4-5D6E-409C-BE32-E72D297353CC}">
              <c16:uniqueId val="{00000003-8290-4C74-8D1C-83492342AC50}"/>
            </c:ext>
          </c:extLst>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0.12</c:v>
                </c:pt>
                <c:pt idx="4">
                  <c:v>#N/A</c:v>
                </c:pt>
                <c:pt idx="5">
                  <c:v>0.09</c:v>
                </c:pt>
                <c:pt idx="6">
                  <c:v>#N/A</c:v>
                </c:pt>
                <c:pt idx="7">
                  <c:v>0.09</c:v>
                </c:pt>
                <c:pt idx="8">
                  <c:v>#N/A</c:v>
                </c:pt>
                <c:pt idx="9">
                  <c:v>0.11</c:v>
                </c:pt>
              </c:numCache>
            </c:numRef>
          </c:val>
          <c:extLst>
            <c:ext xmlns:c16="http://schemas.microsoft.com/office/drawing/2014/chart" uri="{C3380CC4-5D6E-409C-BE32-E72D297353CC}">
              <c16:uniqueId val="{00000004-8290-4C74-8D1C-83492342AC50}"/>
            </c:ext>
          </c:extLst>
        </c:ser>
        <c:ser>
          <c:idx val="5"/>
          <c:order val="5"/>
          <c:tx>
            <c:strRef>
              <c:f>データシート!$A$32</c:f>
              <c:strCache>
                <c:ptCount val="1"/>
                <c:pt idx="0">
                  <c:v>瑞浪市国民健康保険事業特別会計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1.75</c:v>
                </c:pt>
                <c:pt idx="2">
                  <c:v>#N/A</c:v>
                </c:pt>
                <c:pt idx="3">
                  <c:v>1.25</c:v>
                </c:pt>
                <c:pt idx="4">
                  <c:v>#N/A</c:v>
                </c:pt>
                <c:pt idx="5">
                  <c:v>0.62</c:v>
                </c:pt>
                <c:pt idx="6">
                  <c:v>#N/A</c:v>
                </c:pt>
                <c:pt idx="7">
                  <c:v>0.37</c:v>
                </c:pt>
                <c:pt idx="8">
                  <c:v>#N/A</c:v>
                </c:pt>
                <c:pt idx="9">
                  <c:v>0.4</c:v>
                </c:pt>
              </c:numCache>
            </c:numRef>
          </c:val>
          <c:extLst>
            <c:ext xmlns:c16="http://schemas.microsoft.com/office/drawing/2014/chart" uri="{C3380CC4-5D6E-409C-BE32-E72D297353CC}">
              <c16:uniqueId val="{00000005-8290-4C74-8D1C-83492342AC50}"/>
            </c:ext>
          </c:extLst>
        </c:ser>
        <c:ser>
          <c:idx val="6"/>
          <c:order val="6"/>
          <c:tx>
            <c:strRef>
              <c:f>データシート!$A$33</c:f>
              <c:strCache>
                <c:ptCount val="1"/>
                <c:pt idx="0">
                  <c:v>瑞浪市介護保険事業特別会計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1.46</c:v>
                </c:pt>
                <c:pt idx="2">
                  <c:v>#N/A</c:v>
                </c:pt>
                <c:pt idx="3">
                  <c:v>3.41</c:v>
                </c:pt>
                <c:pt idx="4">
                  <c:v>#N/A</c:v>
                </c:pt>
                <c:pt idx="5">
                  <c:v>1.57</c:v>
                </c:pt>
                <c:pt idx="6">
                  <c:v>#N/A</c:v>
                </c:pt>
                <c:pt idx="7">
                  <c:v>0.41</c:v>
                </c:pt>
                <c:pt idx="8">
                  <c:v>#N/A</c:v>
                </c:pt>
                <c:pt idx="9">
                  <c:v>0.5</c:v>
                </c:pt>
              </c:numCache>
            </c:numRef>
          </c:val>
          <c:extLst>
            <c:ext xmlns:c16="http://schemas.microsoft.com/office/drawing/2014/chart" uri="{C3380CC4-5D6E-409C-BE32-E72D297353CC}">
              <c16:uniqueId val="{00000006-8290-4C74-8D1C-83492342AC50}"/>
            </c:ext>
          </c:extLst>
        </c:ser>
        <c:ser>
          <c:idx val="7"/>
          <c:order val="7"/>
          <c:tx>
            <c:strRef>
              <c:f>データシート!$A$34</c:f>
              <c:strCache>
                <c:ptCount val="1"/>
                <c:pt idx="0">
                  <c:v>瑞浪市下水道事業会計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0.27</c:v>
                </c:pt>
                <c:pt idx="2">
                  <c:v>#N/A</c:v>
                </c:pt>
                <c:pt idx="3">
                  <c:v>1.25</c:v>
                </c:pt>
                <c:pt idx="4">
                  <c:v>#N/A</c:v>
                </c:pt>
                <c:pt idx="5">
                  <c:v>1.29</c:v>
                </c:pt>
                <c:pt idx="6">
                  <c:v>#N/A</c:v>
                </c:pt>
                <c:pt idx="7">
                  <c:v>1.2</c:v>
                </c:pt>
                <c:pt idx="8">
                  <c:v>#N/A</c:v>
                </c:pt>
                <c:pt idx="9">
                  <c:v>1.35</c:v>
                </c:pt>
              </c:numCache>
            </c:numRef>
          </c:val>
          <c:extLst>
            <c:ext xmlns:c16="http://schemas.microsoft.com/office/drawing/2014/chart" uri="{C3380CC4-5D6E-409C-BE32-E72D297353CC}">
              <c16:uniqueId val="{00000007-8290-4C74-8D1C-83492342AC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7.53</c:v>
                </c:pt>
                <c:pt idx="2">
                  <c:v>#N/A</c:v>
                </c:pt>
                <c:pt idx="3">
                  <c:v>9.5</c:v>
                </c:pt>
                <c:pt idx="4">
                  <c:v>#N/A</c:v>
                </c:pt>
                <c:pt idx="5">
                  <c:v>7.17</c:v>
                </c:pt>
                <c:pt idx="6">
                  <c:v>#N/A</c:v>
                </c:pt>
                <c:pt idx="7">
                  <c:v>5.5</c:v>
                </c:pt>
                <c:pt idx="8">
                  <c:v>#N/A</c:v>
                </c:pt>
                <c:pt idx="9">
                  <c:v>5.39</c:v>
                </c:pt>
              </c:numCache>
            </c:numRef>
          </c:val>
          <c:extLst>
            <c:ext xmlns:c16="http://schemas.microsoft.com/office/drawing/2014/chart" uri="{C3380CC4-5D6E-409C-BE32-E72D297353CC}">
              <c16:uniqueId val="{00000008-8290-4C74-8D1C-83492342AC50}"/>
            </c:ext>
          </c:extLst>
        </c:ser>
        <c:ser>
          <c:idx val="9"/>
          <c:order val="9"/>
          <c:tx>
            <c:strRef>
              <c:f>データシート!$A$36</c:f>
              <c:strCache>
                <c:ptCount val="1"/>
                <c:pt idx="0">
                  <c:v>瑞浪市水道事業会計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8.2200000000000006</c:v>
                </c:pt>
                <c:pt idx="2">
                  <c:v>#N/A</c:v>
                </c:pt>
                <c:pt idx="3">
                  <c:v>8.43</c:v>
                </c:pt>
                <c:pt idx="4">
                  <c:v>#N/A</c:v>
                </c:pt>
                <c:pt idx="5">
                  <c:v>8.0500000000000007</c:v>
                </c:pt>
                <c:pt idx="6">
                  <c:v>#N/A</c:v>
                </c:pt>
                <c:pt idx="7">
                  <c:v>7.59</c:v>
                </c:pt>
                <c:pt idx="8">
                  <c:v>#N/A</c:v>
                </c:pt>
                <c:pt idx="9">
                  <c:v>7.04</c:v>
                </c:pt>
              </c:numCache>
            </c:numRef>
          </c:val>
          <c:extLst>
            <c:ext xmlns:c16="http://schemas.microsoft.com/office/drawing/2014/chart" uri="{C3380CC4-5D6E-409C-BE32-E72D297353CC}">
              <c16:uniqueId val="{00000009-8290-4C74-8D1C-83492342AC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1608</c:v>
                </c:pt>
                <c:pt idx="5">
                  <c:v>1557</c:v>
                </c:pt>
                <c:pt idx="8">
                  <c:v>1521</c:v>
                </c:pt>
                <c:pt idx="11">
                  <c:v>1494</c:v>
                </c:pt>
                <c:pt idx="14">
                  <c:v>1454</c:v>
                </c:pt>
              </c:numCache>
            </c:numRef>
          </c:val>
          <c:extLst>
            <c:ext xmlns:c16="http://schemas.microsoft.com/office/drawing/2014/chart" uri="{C3380CC4-5D6E-409C-BE32-E72D297353CC}">
              <c16:uniqueId val="{00000000-D25D-4321-94DE-E022FCFF36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D-4321-94DE-E022FCFF36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c:v>
                </c:pt>
                <c:pt idx="3">
                  <c:v>1</c:v>
                </c:pt>
                <c:pt idx="6">
                  <c:v>1</c:v>
                </c:pt>
                <c:pt idx="9">
                  <c:v>1</c:v>
                </c:pt>
                <c:pt idx="12">
                  <c:v>1</c:v>
                </c:pt>
              </c:numCache>
            </c:numRef>
          </c:val>
          <c:extLst>
            <c:ext xmlns:c16="http://schemas.microsoft.com/office/drawing/2014/chart" uri="{C3380CC4-5D6E-409C-BE32-E72D297353CC}">
              <c16:uniqueId val="{00000002-D25D-4321-94DE-E022FCFF36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5D-4321-94DE-E022FCFF36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235</c:v>
                </c:pt>
                <c:pt idx="3">
                  <c:v>224</c:v>
                </c:pt>
                <c:pt idx="6">
                  <c:v>244</c:v>
                </c:pt>
                <c:pt idx="9">
                  <c:v>228</c:v>
                </c:pt>
                <c:pt idx="12">
                  <c:v>202</c:v>
                </c:pt>
              </c:numCache>
            </c:numRef>
          </c:val>
          <c:extLst>
            <c:ext xmlns:c16="http://schemas.microsoft.com/office/drawing/2014/chart" uri="{C3380CC4-5D6E-409C-BE32-E72D297353CC}">
              <c16:uniqueId val="{00000004-D25D-4321-94DE-E022FCFF36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D-4321-94DE-E022FCFF36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D-4321-94DE-E022FCFF36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1631</c:v>
                </c:pt>
                <c:pt idx="3">
                  <c:v>1587</c:v>
                </c:pt>
                <c:pt idx="6">
                  <c:v>1537</c:v>
                </c:pt>
                <c:pt idx="9">
                  <c:v>1508</c:v>
                </c:pt>
                <c:pt idx="12">
                  <c:v>1468</c:v>
                </c:pt>
              </c:numCache>
            </c:numRef>
          </c:val>
          <c:extLst>
            <c:ext xmlns:c16="http://schemas.microsoft.com/office/drawing/2014/chart" uri="{C3380CC4-5D6E-409C-BE32-E72D297353CC}">
              <c16:uniqueId val="{00000007-D25D-4321-94DE-E022FCFF36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319</c:v>
                </c:pt>
                <c:pt idx="2">
                  <c:v>#N/A</c:v>
                </c:pt>
                <c:pt idx="3">
                  <c:v>#N/A</c:v>
                </c:pt>
                <c:pt idx="4">
                  <c:v>255</c:v>
                </c:pt>
                <c:pt idx="5">
                  <c:v>#N/A</c:v>
                </c:pt>
                <c:pt idx="6">
                  <c:v>#N/A</c:v>
                </c:pt>
                <c:pt idx="7">
                  <c:v>261</c:v>
                </c:pt>
                <c:pt idx="8">
                  <c:v>#N/A</c:v>
                </c:pt>
                <c:pt idx="9">
                  <c:v>#N/A</c:v>
                </c:pt>
                <c:pt idx="10">
                  <c:v>243</c:v>
                </c:pt>
                <c:pt idx="11">
                  <c:v>#N/A</c:v>
                </c:pt>
                <c:pt idx="12">
                  <c:v>#N/A</c:v>
                </c:pt>
                <c:pt idx="13">
                  <c:v>217</c:v>
                </c:pt>
                <c:pt idx="14">
                  <c:v>#N/A</c:v>
                </c:pt>
              </c:numCache>
            </c:numRef>
          </c:val>
          <c:smooth val="0"/>
          <c:extLst>
            <c:ext xmlns:c16="http://schemas.microsoft.com/office/drawing/2014/chart" uri="{C3380CC4-5D6E-409C-BE32-E72D297353CC}">
              <c16:uniqueId val="{00000008-D25D-4321-94DE-E022FCFF36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14957</c:v>
                </c:pt>
                <c:pt idx="5">
                  <c:v>15442</c:v>
                </c:pt>
                <c:pt idx="8">
                  <c:v>15348</c:v>
                </c:pt>
                <c:pt idx="11">
                  <c:v>15098</c:v>
                </c:pt>
                <c:pt idx="14">
                  <c:v>15455</c:v>
                </c:pt>
              </c:numCache>
            </c:numRef>
          </c:val>
          <c:extLst>
            <c:ext xmlns:c16="http://schemas.microsoft.com/office/drawing/2014/chart" uri="{C3380CC4-5D6E-409C-BE32-E72D297353CC}">
              <c16:uniqueId val="{00000000-CBE8-4439-AF0E-71D1F617CC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2319</c:v>
                </c:pt>
                <c:pt idx="5">
                  <c:v>2358</c:v>
                </c:pt>
                <c:pt idx="8">
                  <c:v>1717</c:v>
                </c:pt>
                <c:pt idx="11">
                  <c:v>1583</c:v>
                </c:pt>
                <c:pt idx="14">
                  <c:v>1378</c:v>
                </c:pt>
              </c:numCache>
            </c:numRef>
          </c:val>
          <c:extLst>
            <c:ext xmlns:c16="http://schemas.microsoft.com/office/drawing/2014/chart" uri="{C3380CC4-5D6E-409C-BE32-E72D297353CC}">
              <c16:uniqueId val="{00000001-CBE8-4439-AF0E-71D1F617CC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5526</c:v>
                </c:pt>
                <c:pt idx="5">
                  <c:v>6562</c:v>
                </c:pt>
                <c:pt idx="8">
                  <c:v>6649</c:v>
                </c:pt>
                <c:pt idx="11">
                  <c:v>7780</c:v>
                </c:pt>
                <c:pt idx="14">
                  <c:v>8799</c:v>
                </c:pt>
              </c:numCache>
            </c:numRef>
          </c:val>
          <c:extLst>
            <c:ext xmlns:c16="http://schemas.microsoft.com/office/drawing/2014/chart" uri="{C3380CC4-5D6E-409C-BE32-E72D297353CC}">
              <c16:uniqueId val="{00000002-CBE8-4439-AF0E-71D1F617CC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E8-4439-AF0E-71D1F617CC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E8-4439-AF0E-71D1F617CC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E8-4439-AF0E-71D1F617CC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3751</c:v>
                </c:pt>
                <c:pt idx="3">
                  <c:v>3704</c:v>
                </c:pt>
                <c:pt idx="6">
                  <c:v>3609</c:v>
                </c:pt>
                <c:pt idx="9">
                  <c:v>3658</c:v>
                </c:pt>
                <c:pt idx="12">
                  <c:v>3565</c:v>
                </c:pt>
              </c:numCache>
            </c:numRef>
          </c:val>
          <c:extLst>
            <c:ext xmlns:c16="http://schemas.microsoft.com/office/drawing/2014/chart" uri="{C3380CC4-5D6E-409C-BE32-E72D297353CC}">
              <c16:uniqueId val="{00000006-CBE8-4439-AF0E-71D1F617CC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E8-4439-AF0E-71D1F617CC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4772</c:v>
                </c:pt>
                <c:pt idx="3">
                  <c:v>3641</c:v>
                </c:pt>
                <c:pt idx="6">
                  <c:v>2610</c:v>
                </c:pt>
                <c:pt idx="9">
                  <c:v>2417</c:v>
                </c:pt>
                <c:pt idx="12">
                  <c:v>2205</c:v>
                </c:pt>
              </c:numCache>
            </c:numRef>
          </c:val>
          <c:extLst>
            <c:ext xmlns:c16="http://schemas.microsoft.com/office/drawing/2014/chart" uri="{C3380CC4-5D6E-409C-BE32-E72D297353CC}">
              <c16:uniqueId val="{00000008-CBE8-4439-AF0E-71D1F617CC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9-CBE8-4439-AF0E-71D1F617CC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13030</c:v>
                </c:pt>
                <c:pt idx="3">
                  <c:v>13490</c:v>
                </c:pt>
                <c:pt idx="6">
                  <c:v>14277</c:v>
                </c:pt>
                <c:pt idx="9">
                  <c:v>14009</c:v>
                </c:pt>
                <c:pt idx="12">
                  <c:v>13666</c:v>
                </c:pt>
              </c:numCache>
            </c:numRef>
          </c:val>
          <c:extLst>
            <c:ext xmlns:c16="http://schemas.microsoft.com/office/drawing/2014/chart" uri="{C3380CC4-5D6E-409C-BE32-E72D297353CC}">
              <c16:uniqueId val="{0000000A-CBE8-4439-AF0E-71D1F617CC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E8-4439-AF0E-71D1F617CC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2831</c:v>
                </c:pt>
                <c:pt idx="1">
                  <c:v>2825</c:v>
                </c:pt>
                <c:pt idx="2">
                  <c:v>3563</c:v>
                </c:pt>
              </c:numCache>
            </c:numRef>
          </c:val>
          <c:extLst>
            <c:ext xmlns:c16="http://schemas.microsoft.com/office/drawing/2014/chart" uri="{C3380CC4-5D6E-409C-BE32-E72D297353CC}">
              <c16:uniqueId val="{00000000-3A68-4630-9E03-AB61FADDE9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160</c:v>
                </c:pt>
                <c:pt idx="1">
                  <c:v>64</c:v>
                </c:pt>
                <c:pt idx="2">
                  <c:v>0</c:v>
                </c:pt>
              </c:numCache>
            </c:numRef>
          </c:val>
          <c:extLst>
            <c:ext xmlns:c16="http://schemas.microsoft.com/office/drawing/2014/chart" uri="{C3380CC4-5D6E-409C-BE32-E72D297353CC}">
              <c16:uniqueId val="{00000001-3A68-4630-9E03-AB61FADDE9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2397</c:v>
                </c:pt>
                <c:pt idx="1">
                  <c:v>3597</c:v>
                </c:pt>
                <c:pt idx="2">
                  <c:v>3946</c:v>
                </c:pt>
              </c:numCache>
            </c:numRef>
          </c:val>
          <c:extLst>
            <c:ext xmlns:c16="http://schemas.microsoft.com/office/drawing/2014/chart" uri="{C3380CC4-5D6E-409C-BE32-E72D297353CC}">
              <c16:uniqueId val="{00000002-3A68-4630-9E03-AB61FADDE9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{B56E363F-24AA-4713-BA4B-725ACDDAA456}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802-4A91-B629-0F428F6422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{9297E3D7-7253-4CAF-BDE3-D15E69D5E12D}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02-4A91-B629-0F428F6422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{BB69AF93-138A-4AA7-BD5F-FFCA0205B089}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02-4A91-B629-0F428F6422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{9A81650A-8356-4BA2-BE8B-AF9BDD5AA53C}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02-4A91-B629-0F428F6422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{7F947825-D4F9-4D68-B751-0445C3A54A34}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02-4A91-B629-0F428F6422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{8BC99E28-6B33-4EF9-9EED-EE3A5422F39C}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802-4A91-B629-0F428F6422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{E6AD4E1F-7D92-4092-909A-60C81353047E}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802-4A91-B629-0F428F6422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{45CB17A7-D995-4056-B3B1-A20D6AE5CC88}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802-4A91-B629-0F428F6422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{938C32A3-352C-44A3-AE7C-EFE7CAACDFEC}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802-4A91-B629-0F428F6422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57.7</c:v>
                </c:pt>
                <c:pt idx="16">
                  <c:v>57.8</c:v>
                </c:pt>
                <c:pt idx="24">
                  <c:v>59.5</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02-4A91-B629-0F428F6422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{BE649A13-6FC5-433D-A9FC-CF510A52B2B0}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802-4A91-B629-0F428F6422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{1D1DD355-247C-4DD3-9DC2-7DEE7A1F5CAE}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02-4A91-B629-0F428F6422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{4A706023-4B9D-4766-8ABC-2CFA147C144C}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02-4A91-B629-0F428F6422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{0D13B0BA-A3FA-400D-8AD0-448D9D3F4CDE}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02-4A91-B629-0F428F6422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{E4AF3E38-FCB2-418F-B34A-7372D3AC6522}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02-4A91-B629-0F428F6422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{43882421-5750-43F8-88B5-4125FBE9EE87}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802-4A91-B629-0F428F6422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{A2835CFA-2AF1-485A-ADBF-7F5312E76D7E}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802-4A91-B629-0F428F6422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{F4857765-8354-4274-8A0D-6A9646449264}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802-4A91-B629-0F428F6422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{FDD37AC5-BE60-4972-AB98-DA23840569A4}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802-4A91-B629-0F428F6422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802-4A91-B629-0F428F6422CD}"/>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{DD10E92E-0F49-41E5-888D-E3DCD48E89C1}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DFF-4880-A3AC-9C4E5B6C3D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{6311277B-3872-4B8F-86DB-97E5AF08784E}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FF-4880-A3AC-9C4E5B6C3D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{FF643837-74B2-4996-A761-4F44649E5A0C}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FF-4880-A3AC-9C4E5B6C3D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{8FFE817B-0C3A-4B51-B7CD-CFE02AB0A30C}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FF-4880-A3AC-9C4E5B6C3D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{0D71EDBA-D518-4303-B9BB-3CC383B2D5CF}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FF-4880-A3AC-9C4E5B6C3D9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{98D6080A-A1C5-4796-9AE5-F9B5D47A3E32}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DFF-4880-A3AC-9C4E5B6C3D9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{9A085FA5-BB95-439E-B28A-2D679718B93D}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DFF-4880-A3AC-9C4E5B6C3D9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{F0952EA6-642B-41C2-81FD-4EAB75D0DDE3}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DFF-4880-A3AC-9C4E5B6C3D9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{A554D948-2691-4FC0-B656-5BCC9DC046E1}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DFF-4880-A3AC-9C4E5B6C3D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4.3</c:v>
                </c:pt>
                <c:pt idx="16">
                  <c:v>3.6</c:v>
                </c:pt>
                <c:pt idx="24">
                  <c:v>3.2</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FF-4880-A3AC-9C4E5B6C3D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{045835DB-F642-47B4-B8E1-17025C816CF4}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DFF-4880-A3AC-9C4E5B6C3D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{45F79676-9815-4E64-80D8-CAA175E6FA3B}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FF-4880-A3AC-9C4E5B6C3D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{7B5832B6-AA2F-4045-9D2F-A4E5C66829E3}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FF-4880-A3AC-9C4E5B6C3D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{D174D1B4-9E69-41AB-BACA-54B94DEA08C9}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FF-4880-A3AC-9C4E5B6C3D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{7ECBF7F5-EB83-4C98-BB84-BD344C412986}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FF-4880-A3AC-9C4E5B6C3D9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{AF87E07F-F992-496C-B925-3C2E9C67632B}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DFF-4880-A3AC-9C4E5B6C3D9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{D279ECEB-78B3-4CB4-B8D2-D4F244842383}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DFF-4880-A3AC-9C4E5B6C3D9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{001CC09F-F1D1-4431-98E4-546D4B604C09}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DFF-4880-A3AC-9C4E5B6C3D9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{D9635C12-1A80-4BA0-A6B3-1C8A0AE8AA34}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DFF-4880-A3AC-9C4E5B6C3D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DFF-4880-A3AC-9C4E5B6C3D91}"/>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令和元年度に続き、令和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年度においても実質公債費比率が低下した。この要因は、これまで行ってきた繰上償還の効果により元利償還金が減少したためである。引き続き、元利償還金の抑制に努め、公債費の適正化を図る。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0" lang="en-US" altLang="ja-JP" sz="1800" b="0" i="0" u="none" strike="noStrike">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将来負担比率は算定されていない。これは、地方債現在高等の将来負担額よりも基金等の充当可能財源が大きいことによるものである。特に財政調整基金の残高が約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百万円、公共施設整備基金の残高が約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百万円増加しており、充当可能財源が伸びた主要因となっている。今後も公債費の抑制に努め、次世代に過大な負担がかからないよう、計画的な財政運営と地方債管理を徹底する。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百万円の増加、公共施設整備基金の残高は約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百万円の増加となり、基金全体としても残高が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特に、老朽施設の更新等に備え、「公共施設整備基金」に重点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瑞浪中央土地区画整理事業基金：瑞浪中央土地区画整理事業地区内整備の資金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加知奨学基金：修学に必要な資金を支給し、将来社会に貢献し得る有為な人材の育成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下益見土地区画整理事業基金：下益見土地区画整理事業地区内整備の資金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奨学基金：進学の意欲と能力を有しながら経済的理由により修学が困難な者に対して、修学に必要な資金を支給し、将来社会に貢献し得る有意な人材の育成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公共施設整備基金については、施設改修等のために約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百万円を取り崩す一方で、今後の老朽施設の更新等に備え約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老朽施設の更新等に備え、今後は「公共施設整備基金」への積み立てを増やす予定であるが、同時に当該基金の取り崩しも多くなることが想定されるため、その他特定目的基金としては微増に止まる見込み。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千万円を積み立てる一方で、約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百万円の増加となった。積立額のうち約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百万円は、過大過少措置による令和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年度普通交付税の減少に備えるため、償却資産の修正申告に伴う固定資産税の増加相当分を積み立てたものである。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年度までで電源立地地域対策交付金約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億円の交付が終了する見込みである。令和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年度以降、急激な歳出削減を緩和するため、当該基金を取り崩して対応することが想定され、財政調整基金としては減少していく見込みである。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今後の繰上償還については、財政調整基金を活用する予定である。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24301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8779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53257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67735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82213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24301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8779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53257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67735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82213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665214" y="3836446"/>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概ね類似団体平均と同水準である。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当市では、平成２８年度に策定（令和３年度改定）した公共施設等総合管理計画において、公共施設等の延床面積を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％削減するという目標を掲げており、引き続き老朽化した施設の集約化・複合化や除却を進めていく。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3758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31900" y="603204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37581"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31900" y="572361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37581"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31900" y="5415189"/>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37581"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31900" y="5106761"/>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3758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31900" y="479833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3758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31900" y="448990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37581"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37581"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xdr:cNvCxnSpPr/>
      </xdr:nvCxnSpPr>
      <xdr:spPr>
        <a:xfrm flipV="1">
          <a:off x="455104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xdr:cNvSpPr txBox="1"/>
      </xdr:nvSpPr>
      <xdr:spPr>
        <a:xfrm>
          <a:off x="460375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xdr:cNvCxnSpPr/>
      </xdr:nvCxnSpPr>
      <xdr:spPr>
        <a:xfrm>
          <a:off x="446405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xdr:cNvSpPr txBox="1"/>
      </xdr:nvSpPr>
      <xdr:spPr>
        <a:xfrm>
          <a:off x="460375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xdr:cNvCxnSpPr/>
      </xdr:nvCxnSpPr>
      <xdr:spPr>
        <a:xfrm>
          <a:off x="446405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82" name="有形固定資産減価償却率平均値テキスト"/>
        <xdr:cNvSpPr txBox="1"/>
      </xdr:nvSpPr>
      <xdr:spPr>
        <a:xfrm>
          <a:off x="4603750" y="539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xdr:cNvSpPr/>
      </xdr:nvSpPr>
      <xdr:spPr>
        <a:xfrm>
          <a:off x="450215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xdr:cNvSpPr/>
      </xdr:nvSpPr>
      <xdr:spPr>
        <a:xfrm>
          <a:off x="3829050" y="53674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xdr:cNvSpPr/>
      </xdr:nvSpPr>
      <xdr:spPr>
        <a:xfrm>
          <a:off x="3105150" y="53613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xdr:cNvSpPr/>
      </xdr:nvSpPr>
      <xdr:spPr>
        <a:xfrm>
          <a:off x="2381250" y="53242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xdr:cNvSpPr/>
      </xdr:nvSpPr>
      <xdr:spPr>
        <a:xfrm>
          <a:off x="1657350" y="52749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80282</xdr:rowOff>
    </xdr:from>
    <xdr:to>
      <xdr:col>23</xdr:col>
      <xdr:colOff>136525</xdr:colOff>
      <xdr:row>32</xdr:row>
      <xdr:rowOff>10432</xdr:rowOff>
    </xdr:to>
    <xdr:sp macro="" textlink="">
      <xdr:nvSpPr>
        <xdr:cNvPr id="93" name="楕円 92"/>
        <xdr:cNvSpPr/>
      </xdr:nvSpPr>
      <xdr:spPr>
        <a:xfrm>
          <a:off x="4502150" y="5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103159</xdr:rowOff>
    </xdr:from>
    <xdr:ext cx="405111" cy="259045"/>
    <xdr:sp macro="" textlink="">
      <xdr:nvSpPr>
        <xdr:cNvPr id="94" name="有形固定資産減価償却率該当値テキスト"/>
        <xdr:cNvSpPr txBox="1"/>
      </xdr:nvSpPr>
      <xdr:spPr>
        <a:xfrm>
          <a:off x="4603750" y="5246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34018</xdr:rowOff>
    </xdr:from>
    <xdr:to>
      <xdr:col>19</xdr:col>
      <xdr:colOff>187325</xdr:colOff>
      <xdr:row>31</xdr:row>
      <xdr:rowOff>135618</xdr:rowOff>
    </xdr:to>
    <xdr:sp macro="" textlink="">
      <xdr:nvSpPr>
        <xdr:cNvPr id="95" name="楕円 94"/>
        <xdr:cNvSpPr/>
      </xdr:nvSpPr>
      <xdr:spPr>
        <a:xfrm>
          <a:off x="3829050" y="53489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84818</xdr:rowOff>
    </xdr:from>
    <xdr:to>
      <xdr:col>23</xdr:col>
      <xdr:colOff>85725</xdr:colOff>
      <xdr:row>31</xdr:row>
      <xdr:rowOff>131082</xdr:rowOff>
    </xdr:to>
    <xdr:cxnSp macro="">
      <xdr:nvCxnSpPr>
        <xdr:cNvPr id="96" name="直線コネクタ 95"/>
        <xdr:cNvCxnSpPr/>
      </xdr:nvCxnSpPr>
      <xdr:spPr>
        <a:xfrm>
          <a:off x="3879850" y="5399768"/>
          <a:ext cx="6731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7" name="楕円 96"/>
        <xdr:cNvSpPr/>
      </xdr:nvSpPr>
      <xdr:spPr>
        <a:xfrm>
          <a:off x="3105150" y="52965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84818</xdr:rowOff>
    </xdr:to>
    <xdr:cxnSp macro="">
      <xdr:nvCxnSpPr>
        <xdr:cNvPr id="98" name="直線コネクタ 97"/>
        <xdr:cNvCxnSpPr/>
      </xdr:nvCxnSpPr>
      <xdr:spPr>
        <a:xfrm>
          <a:off x="3155950" y="5347335"/>
          <a:ext cx="7239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99" name="楕円 98"/>
        <xdr:cNvSpPr/>
      </xdr:nvSpPr>
      <xdr:spPr>
        <a:xfrm>
          <a:off x="2381250" y="52934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29301</xdr:rowOff>
    </xdr:from>
    <xdr:to>
      <xdr:col>15</xdr:col>
      <xdr:colOff>136525</xdr:colOff>
      <xdr:row>31</xdr:row>
      <xdr:rowOff>32385</xdr:rowOff>
    </xdr:to>
    <xdr:cxnSp macro="">
      <xdr:nvCxnSpPr>
        <xdr:cNvPr id="100" name="直線コネクタ 99"/>
        <xdr:cNvCxnSpPr/>
      </xdr:nvCxnSpPr>
      <xdr:spPr>
        <a:xfrm>
          <a:off x="2432050" y="5344251"/>
          <a:ext cx="7239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101" name="楕円 100"/>
        <xdr:cNvSpPr/>
      </xdr:nvSpPr>
      <xdr:spPr>
        <a:xfrm>
          <a:off x="1657350" y="52533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29301</xdr:rowOff>
    </xdr:to>
    <xdr:cxnSp macro="">
      <xdr:nvCxnSpPr>
        <xdr:cNvPr id="102" name="直線コネクタ 101"/>
        <xdr:cNvCxnSpPr/>
      </xdr:nvCxnSpPr>
      <xdr:spPr>
        <a:xfrm>
          <a:off x="1708150" y="5304155"/>
          <a:ext cx="7239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103" name="n_1aveValue有形固定資産減価償却率"/>
        <xdr:cNvSpPr txBox="1"/>
      </xdr:nvSpPr>
      <xdr:spPr>
        <a:xfrm>
          <a:off x="3674119" y="546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4" name="n_2aveValue有形固定資産減価償却率"/>
        <xdr:cNvSpPr txBox="1"/>
      </xdr:nvSpPr>
      <xdr:spPr>
        <a:xfrm>
          <a:off x="2962919"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105" name="n_3aveValue有形固定資産減価償却率"/>
        <xdr:cNvSpPr txBox="1"/>
      </xdr:nvSpPr>
      <xdr:spPr>
        <a:xfrm>
          <a:off x="2239019"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6" name="n_4aveValue有形固定資産減価償却率"/>
        <xdr:cNvSpPr txBox="1"/>
      </xdr:nvSpPr>
      <xdr:spPr>
        <a:xfrm>
          <a:off x="1515119"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152145</xdr:rowOff>
    </xdr:from>
    <xdr:ext cx="405111" cy="259045"/>
    <xdr:sp macro="" textlink="">
      <xdr:nvSpPr>
        <xdr:cNvPr id="107" name="n_1mainValue有形固定資産減価償却率"/>
        <xdr:cNvSpPr txBox="1"/>
      </xdr:nvSpPr>
      <xdr:spPr>
        <a:xfrm>
          <a:off x="3674119" y="512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108" name="n_2mainValue有形固定資産減価償却率"/>
        <xdr:cNvSpPr txBox="1"/>
      </xdr:nvSpPr>
      <xdr:spPr>
        <a:xfrm>
          <a:off x="2962919"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9" name="n_3mainValue有形固定資産減価償却率"/>
        <xdr:cNvSpPr txBox="1"/>
      </xdr:nvSpPr>
      <xdr:spPr>
        <a:xfrm>
          <a:off x="2239019"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56532</xdr:rowOff>
    </xdr:from>
    <xdr:ext cx="405111" cy="259045"/>
    <xdr:sp macro="" textlink="">
      <xdr:nvSpPr>
        <xdr:cNvPr id="110" name="n_4mainValue有形固定資産減価償却率"/>
        <xdr:cNvSpPr txBox="1"/>
      </xdr:nvSpPr>
      <xdr:spPr>
        <a:xfrm>
          <a:off x="1515119"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1782693" y="3853117"/>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151390" y="3836446"/>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債務償還比率は類似団体平均を大幅に下回っており、主な要因としては、地方債残高が類似団体と比べて少ないことが挙げられる。これは、平成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年度まで一貫して地方債の新規発行を償還元金以内に抑制してきた結果である。平成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瑞浪北中学校の建設に伴い、地方債残高が増加したが、令和元年度及び令和２年度は減少している。今後、施設更新等に伴い、一時的な地方債残高の増加は見込まれるものの、公債費の抑制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25185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0769600" y="603204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251851"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0769600" y="572361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251851"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0769600" y="5415189"/>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31446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0769600" y="5106761"/>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31446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0769600" y="479833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31446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0769600" y="448990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xdr:cNvSpPr txBox="1"/>
      </xdr:nvSpPr>
      <xdr:spPr>
        <a:xfrm>
          <a:off x="1031446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xdr:cNvSpPr txBox="1"/>
      </xdr:nvSpPr>
      <xdr:spPr>
        <a:xfrm>
          <a:off x="1041705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xdr:cNvCxnSpPr/>
      </xdr:nvCxnSpPr>
      <xdr:spPr>
        <a:xfrm flipV="1">
          <a:off x="14079220"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xdr:cNvSpPr txBox="1"/>
      </xdr:nvSpPr>
      <xdr:spPr>
        <a:xfrm>
          <a:off x="14131925"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xdr:cNvCxnSpPr/>
      </xdr:nvCxnSpPr>
      <xdr:spPr>
        <a:xfrm>
          <a:off x="14001750" y="59103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xdr:cNvSpPr txBox="1"/>
      </xdr:nvSpPr>
      <xdr:spPr>
        <a:xfrm>
          <a:off x="14131925"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xdr:cNvCxnSpPr/>
      </xdr:nvCxnSpPr>
      <xdr:spPr>
        <a:xfrm>
          <a:off x="14001750" y="45861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xdr:cNvSpPr txBox="1"/>
      </xdr:nvSpPr>
      <xdr:spPr>
        <a:xfrm>
          <a:off x="14131925" y="511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xdr:cNvSpPr/>
      </xdr:nvSpPr>
      <xdr:spPr>
        <a:xfrm>
          <a:off x="14039850" y="513229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xdr:cNvSpPr/>
      </xdr:nvSpPr>
      <xdr:spPr>
        <a:xfrm>
          <a:off x="13357225" y="52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xdr:cNvSpPr/>
      </xdr:nvSpPr>
      <xdr:spPr>
        <a:xfrm>
          <a:off x="12633325" y="52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xdr:cNvSpPr/>
      </xdr:nvSpPr>
      <xdr:spPr>
        <a:xfrm>
          <a:off x="11909425" y="52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xdr:cNvSpPr/>
      </xdr:nvSpPr>
      <xdr:spPr>
        <a:xfrm>
          <a:off x="11185525" y="51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91667</xdr:rowOff>
    </xdr:from>
    <xdr:to>
      <xdr:col>76</xdr:col>
      <xdr:colOff>73025</xdr:colOff>
      <xdr:row>27</xdr:row>
      <xdr:rowOff>21817</xdr:rowOff>
    </xdr:to>
    <xdr:sp macro="" textlink="">
      <xdr:nvSpPr>
        <xdr:cNvPr id="158" name="楕円 157"/>
        <xdr:cNvSpPr/>
      </xdr:nvSpPr>
      <xdr:spPr>
        <a:xfrm>
          <a:off x="14039850" y="45493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30661</xdr:rowOff>
    </xdr:from>
    <xdr:ext cx="469744" cy="259045"/>
    <xdr:sp macro="" textlink="">
      <xdr:nvSpPr>
        <xdr:cNvPr id="159" name="債務償還比率該当値テキスト"/>
        <xdr:cNvSpPr txBox="1"/>
      </xdr:nvSpPr>
      <xdr:spPr>
        <a:xfrm>
          <a:off x="14131925" y="448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81833</xdr:rowOff>
    </xdr:from>
    <xdr:to>
      <xdr:col>72</xdr:col>
      <xdr:colOff>123825</xdr:colOff>
      <xdr:row>28</xdr:row>
      <xdr:rowOff>11983</xdr:rowOff>
    </xdr:to>
    <xdr:sp macro="" textlink="">
      <xdr:nvSpPr>
        <xdr:cNvPr id="160" name="楕円 159"/>
        <xdr:cNvSpPr/>
      </xdr:nvSpPr>
      <xdr:spPr>
        <a:xfrm>
          <a:off x="13357225" y="47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142467</xdr:rowOff>
    </xdr:from>
    <xdr:to>
      <xdr:col>76</xdr:col>
      <xdr:colOff>22225</xdr:colOff>
      <xdr:row>27</xdr:row>
      <xdr:rowOff>132633</xdr:rowOff>
    </xdr:to>
    <xdr:cxnSp macro="">
      <xdr:nvCxnSpPr>
        <xdr:cNvPr id="161" name="直線コネクタ 160"/>
        <xdr:cNvCxnSpPr/>
      </xdr:nvCxnSpPr>
      <xdr:spPr>
        <a:xfrm flipV="1">
          <a:off x="13408025" y="4600167"/>
          <a:ext cx="673100" cy="16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169890</xdr:rowOff>
    </xdr:from>
    <xdr:to>
      <xdr:col>68</xdr:col>
      <xdr:colOff>123825</xdr:colOff>
      <xdr:row>28</xdr:row>
      <xdr:rowOff>100040</xdr:rowOff>
    </xdr:to>
    <xdr:sp macro="" textlink="">
      <xdr:nvSpPr>
        <xdr:cNvPr id="162" name="楕円 161"/>
        <xdr:cNvSpPr/>
      </xdr:nvSpPr>
      <xdr:spPr>
        <a:xfrm>
          <a:off x="12633325" y="47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132633</xdr:rowOff>
    </xdr:from>
    <xdr:to>
      <xdr:col>72</xdr:col>
      <xdr:colOff>73025</xdr:colOff>
      <xdr:row>28</xdr:row>
      <xdr:rowOff>49240</xdr:rowOff>
    </xdr:to>
    <xdr:cxnSp macro="">
      <xdr:nvCxnSpPr>
        <xdr:cNvPr id="163" name="直線コネクタ 162"/>
        <xdr:cNvCxnSpPr/>
      </xdr:nvCxnSpPr>
      <xdr:spPr>
        <a:xfrm flipV="1">
          <a:off x="12684125" y="4761783"/>
          <a:ext cx="7239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2603</xdr:rowOff>
    </xdr:from>
    <xdr:to>
      <xdr:col>64</xdr:col>
      <xdr:colOff>123825</xdr:colOff>
      <xdr:row>28</xdr:row>
      <xdr:rowOff>104203</xdr:rowOff>
    </xdr:to>
    <xdr:sp macro="" textlink="">
      <xdr:nvSpPr>
        <xdr:cNvPr id="164" name="楕円 163"/>
        <xdr:cNvSpPr/>
      </xdr:nvSpPr>
      <xdr:spPr>
        <a:xfrm>
          <a:off x="11909425" y="480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49240</xdr:rowOff>
    </xdr:from>
    <xdr:to>
      <xdr:col>68</xdr:col>
      <xdr:colOff>73025</xdr:colOff>
      <xdr:row>28</xdr:row>
      <xdr:rowOff>53403</xdr:rowOff>
    </xdr:to>
    <xdr:cxnSp macro="">
      <xdr:nvCxnSpPr>
        <xdr:cNvPr id="165" name="直線コネクタ 164"/>
        <xdr:cNvCxnSpPr/>
      </xdr:nvCxnSpPr>
      <xdr:spPr>
        <a:xfrm flipV="1">
          <a:off x="11960225" y="4849840"/>
          <a:ext cx="7239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48868</xdr:rowOff>
    </xdr:from>
    <xdr:to>
      <xdr:col>60</xdr:col>
      <xdr:colOff>123825</xdr:colOff>
      <xdr:row>28</xdr:row>
      <xdr:rowOff>150468</xdr:rowOff>
    </xdr:to>
    <xdr:sp macro="" textlink="">
      <xdr:nvSpPr>
        <xdr:cNvPr id="166" name="楕円 165"/>
        <xdr:cNvSpPr/>
      </xdr:nvSpPr>
      <xdr:spPr>
        <a:xfrm>
          <a:off x="11185525" y="48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53403</xdr:rowOff>
    </xdr:from>
    <xdr:to>
      <xdr:col>64</xdr:col>
      <xdr:colOff>73025</xdr:colOff>
      <xdr:row>28</xdr:row>
      <xdr:rowOff>99668</xdr:rowOff>
    </xdr:to>
    <xdr:cxnSp macro="">
      <xdr:nvCxnSpPr>
        <xdr:cNvPr id="167" name="直線コネクタ 166"/>
        <xdr:cNvCxnSpPr/>
      </xdr:nvCxnSpPr>
      <xdr:spPr>
        <a:xfrm flipV="1">
          <a:off x="11236325" y="4854003"/>
          <a:ext cx="7239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xdr:cNvSpPr txBox="1"/>
      </xdr:nvSpPr>
      <xdr:spPr>
        <a:xfrm>
          <a:off x="13169977" y="5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9" name="n_2aveValue債務償還比率"/>
        <xdr:cNvSpPr txBox="1"/>
      </xdr:nvSpPr>
      <xdr:spPr>
        <a:xfrm>
          <a:off x="12458777" y="53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xdr:cNvSpPr txBox="1"/>
      </xdr:nvSpPr>
      <xdr:spPr>
        <a:xfrm>
          <a:off x="11734877" y="53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71" name="n_4aveValue債務償還比率"/>
        <xdr:cNvSpPr txBox="1"/>
      </xdr:nvSpPr>
      <xdr:spPr>
        <a:xfrm>
          <a:off x="11010977" y="527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28510</xdr:rowOff>
    </xdr:from>
    <xdr:ext cx="469744" cy="259045"/>
    <xdr:sp macro="" textlink="">
      <xdr:nvSpPr>
        <xdr:cNvPr id="172" name="n_1mainValue債務償還比率"/>
        <xdr:cNvSpPr txBox="1"/>
      </xdr:nvSpPr>
      <xdr:spPr>
        <a:xfrm>
          <a:off x="13169977" y="44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116567</xdr:rowOff>
    </xdr:from>
    <xdr:ext cx="469744" cy="259045"/>
    <xdr:sp macro="" textlink="">
      <xdr:nvSpPr>
        <xdr:cNvPr id="173" name="n_2mainValue債務償還比率"/>
        <xdr:cNvSpPr txBox="1"/>
      </xdr:nvSpPr>
      <xdr:spPr>
        <a:xfrm>
          <a:off x="12458777" y="45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120730</xdr:rowOff>
    </xdr:from>
    <xdr:ext cx="469744" cy="259045"/>
    <xdr:sp macro="" textlink="">
      <xdr:nvSpPr>
        <xdr:cNvPr id="174" name="n_3mainValue債務償還比率"/>
        <xdr:cNvSpPr txBox="1"/>
      </xdr:nvSpPr>
      <xdr:spPr>
        <a:xfrm>
          <a:off x="11734877" y="457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166995</xdr:rowOff>
    </xdr:from>
    <xdr:ext cx="469744" cy="259045"/>
    <xdr:sp macro="" textlink="">
      <xdr:nvSpPr>
        <xdr:cNvPr id="175" name="n_4mainValue債務償還比率"/>
        <xdr:cNvSpPr txBox="1"/>
      </xdr:nvSpPr>
      <xdr:spPr>
        <a:xfrm>
          <a:off x="11010977" y="462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040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4062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4450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327525" y="71704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4450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327525" y="56673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4450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3561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565525" y="64319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714625"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87325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31875" y="63519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xdr:cNvSpPr/>
      </xdr:nvSpPr>
      <xdr:spPr>
        <a:xfrm>
          <a:off x="43561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4" name="【道路】&#10;有形固定資産減価償却率該当値テキスト"/>
        <xdr:cNvSpPr txBox="1"/>
      </xdr:nvSpPr>
      <xdr:spPr>
        <a:xfrm>
          <a:off x="44450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xdr:cNvSpPr/>
      </xdr:nvSpPr>
      <xdr:spPr>
        <a:xfrm>
          <a:off x="3565525" y="64547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26670</xdr:rowOff>
    </xdr:to>
    <xdr:cxnSp macro="">
      <xdr:nvCxnSpPr>
        <xdr:cNvPr id="76" name="直線コネクタ 75"/>
        <xdr:cNvCxnSpPr/>
      </xdr:nvCxnSpPr>
      <xdr:spPr>
        <a:xfrm>
          <a:off x="3616325" y="6505575"/>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xdr:cNvSpPr/>
      </xdr:nvSpPr>
      <xdr:spPr>
        <a:xfrm>
          <a:off x="2714625"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161925</xdr:rowOff>
    </xdr:to>
    <xdr:cxnSp macro="">
      <xdr:nvCxnSpPr>
        <xdr:cNvPr id="78" name="直線コネクタ 77"/>
        <xdr:cNvCxnSpPr/>
      </xdr:nvCxnSpPr>
      <xdr:spPr>
        <a:xfrm>
          <a:off x="2765425" y="6465570"/>
          <a:ext cx="850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xdr:cNvSpPr/>
      </xdr:nvSpPr>
      <xdr:spPr>
        <a:xfrm>
          <a:off x="187325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121920</xdr:rowOff>
    </xdr:to>
    <xdr:cxnSp macro="">
      <xdr:nvCxnSpPr>
        <xdr:cNvPr id="80" name="直線コネクタ 79"/>
        <xdr:cNvCxnSpPr/>
      </xdr:nvCxnSpPr>
      <xdr:spPr>
        <a:xfrm>
          <a:off x="1924050" y="6433185"/>
          <a:ext cx="841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xdr:rowOff>
    </xdr:from>
    <xdr:to>
      <xdr:col>6</xdr:col>
      <xdr:colOff>38100</xdr:colOff>
      <xdr:row>37</xdr:row>
      <xdr:rowOff>106045</xdr:rowOff>
    </xdr:to>
    <xdr:sp macro="" textlink="">
      <xdr:nvSpPr>
        <xdr:cNvPr id="81" name="楕円 80"/>
        <xdr:cNvSpPr/>
      </xdr:nvSpPr>
      <xdr:spPr>
        <a:xfrm>
          <a:off x="1031875" y="6348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55245</xdr:rowOff>
    </xdr:from>
    <xdr:to>
      <xdr:col>10</xdr:col>
      <xdr:colOff>114300</xdr:colOff>
      <xdr:row>37</xdr:row>
      <xdr:rowOff>89535</xdr:rowOff>
    </xdr:to>
    <xdr:cxnSp macro="">
      <xdr:nvCxnSpPr>
        <xdr:cNvPr id="82" name="直線コネクタ 81"/>
        <xdr:cNvCxnSpPr/>
      </xdr:nvCxnSpPr>
      <xdr:spPr>
        <a:xfrm>
          <a:off x="1082675" y="6398895"/>
          <a:ext cx="841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41059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57239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731019"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8896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87" name="n_1mainValue【道路】&#10;有形固定資産減価償却率"/>
        <xdr:cNvSpPr txBox="1"/>
      </xdr:nvSpPr>
      <xdr:spPr>
        <a:xfrm>
          <a:off x="341059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8" name="n_2mainValue【道路】&#10;有形固定資産減価償却率"/>
        <xdr:cNvSpPr txBox="1"/>
      </xdr:nvSpPr>
      <xdr:spPr>
        <a:xfrm>
          <a:off x="257239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9" name="n_3mainValue【道路】&#10;有形固定資産減価償却率"/>
        <xdr:cNvSpPr txBox="1"/>
      </xdr:nvSpPr>
      <xdr:spPr>
        <a:xfrm>
          <a:off x="173101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122572</xdr:rowOff>
    </xdr:from>
    <xdr:ext cx="405111" cy="259045"/>
    <xdr:sp macro="" textlink="">
      <xdr:nvSpPr>
        <xdr:cNvPr id="90" name="n_4mainValue【道路】&#10;有形固定資産減価償却率"/>
        <xdr:cNvSpPr txBox="1"/>
      </xdr:nvSpPr>
      <xdr:spPr>
        <a:xfrm>
          <a:off x="8896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9952990"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9991725"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9874250" y="70798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9991725"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9874250" y="56953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9991725"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9912350" y="65245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11225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270875" y="657513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419975"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5786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6959</xdr:rowOff>
    </xdr:from>
    <xdr:to>
      <xdr:col>55</xdr:col>
      <xdr:colOff>50800</xdr:colOff>
      <xdr:row>38</xdr:row>
      <xdr:rowOff>108559</xdr:rowOff>
    </xdr:to>
    <xdr:sp macro="" textlink="">
      <xdr:nvSpPr>
        <xdr:cNvPr id="130" name="楕円 129"/>
        <xdr:cNvSpPr/>
      </xdr:nvSpPr>
      <xdr:spPr>
        <a:xfrm>
          <a:off x="9912350" y="652205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29837</xdr:rowOff>
    </xdr:from>
    <xdr:ext cx="534377" cy="259045"/>
    <xdr:sp macro="" textlink="">
      <xdr:nvSpPr>
        <xdr:cNvPr id="131" name="【道路】&#10;一人当たり延長該当値テキスト"/>
        <xdr:cNvSpPr txBox="1"/>
      </xdr:nvSpPr>
      <xdr:spPr>
        <a:xfrm>
          <a:off x="9991725"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11646</xdr:rowOff>
    </xdr:from>
    <xdr:to>
      <xdr:col>50</xdr:col>
      <xdr:colOff>165100</xdr:colOff>
      <xdr:row>38</xdr:row>
      <xdr:rowOff>113246</xdr:rowOff>
    </xdr:to>
    <xdr:sp macro="" textlink="">
      <xdr:nvSpPr>
        <xdr:cNvPr id="132" name="楕円 131"/>
        <xdr:cNvSpPr/>
      </xdr:nvSpPr>
      <xdr:spPr>
        <a:xfrm>
          <a:off x="9112250" y="65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57759</xdr:rowOff>
    </xdr:from>
    <xdr:to>
      <xdr:col>55</xdr:col>
      <xdr:colOff>0</xdr:colOff>
      <xdr:row>38</xdr:row>
      <xdr:rowOff>62446</xdr:rowOff>
    </xdr:to>
    <xdr:cxnSp macro="">
      <xdr:nvCxnSpPr>
        <xdr:cNvPr id="133" name="直線コネクタ 132"/>
        <xdr:cNvCxnSpPr/>
      </xdr:nvCxnSpPr>
      <xdr:spPr>
        <a:xfrm flipV="1">
          <a:off x="9163050" y="6572859"/>
          <a:ext cx="790575"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19342</xdr:rowOff>
    </xdr:from>
    <xdr:to>
      <xdr:col>46</xdr:col>
      <xdr:colOff>38100</xdr:colOff>
      <xdr:row>38</xdr:row>
      <xdr:rowOff>120942</xdr:rowOff>
    </xdr:to>
    <xdr:sp macro="" textlink="">
      <xdr:nvSpPr>
        <xdr:cNvPr id="134" name="楕円 133"/>
        <xdr:cNvSpPr/>
      </xdr:nvSpPr>
      <xdr:spPr>
        <a:xfrm>
          <a:off x="8270875" y="65344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62446</xdr:rowOff>
    </xdr:from>
    <xdr:to>
      <xdr:col>50</xdr:col>
      <xdr:colOff>114300</xdr:colOff>
      <xdr:row>38</xdr:row>
      <xdr:rowOff>70142</xdr:rowOff>
    </xdr:to>
    <xdr:cxnSp macro="">
      <xdr:nvCxnSpPr>
        <xdr:cNvPr id="135" name="直線コネクタ 134"/>
        <xdr:cNvCxnSpPr/>
      </xdr:nvCxnSpPr>
      <xdr:spPr>
        <a:xfrm flipV="1">
          <a:off x="8321675" y="6577546"/>
          <a:ext cx="841375"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27077</xdr:rowOff>
    </xdr:from>
    <xdr:to>
      <xdr:col>41</xdr:col>
      <xdr:colOff>101600</xdr:colOff>
      <xdr:row>38</xdr:row>
      <xdr:rowOff>128677</xdr:rowOff>
    </xdr:to>
    <xdr:sp macro="" textlink="">
      <xdr:nvSpPr>
        <xdr:cNvPr id="136" name="楕円 135"/>
        <xdr:cNvSpPr/>
      </xdr:nvSpPr>
      <xdr:spPr>
        <a:xfrm>
          <a:off x="7419975" y="65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70142</xdr:rowOff>
    </xdr:from>
    <xdr:to>
      <xdr:col>45</xdr:col>
      <xdr:colOff>177800</xdr:colOff>
      <xdr:row>38</xdr:row>
      <xdr:rowOff>77877</xdr:rowOff>
    </xdr:to>
    <xdr:cxnSp macro="">
      <xdr:nvCxnSpPr>
        <xdr:cNvPr id="137" name="直線コネクタ 136"/>
        <xdr:cNvCxnSpPr/>
      </xdr:nvCxnSpPr>
      <xdr:spPr>
        <a:xfrm flipV="1">
          <a:off x="7470775" y="6585242"/>
          <a:ext cx="8509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37440</xdr:rowOff>
    </xdr:from>
    <xdr:to>
      <xdr:col>36</xdr:col>
      <xdr:colOff>165100</xdr:colOff>
      <xdr:row>38</xdr:row>
      <xdr:rowOff>139040</xdr:rowOff>
    </xdr:to>
    <xdr:sp macro="" textlink="">
      <xdr:nvSpPr>
        <xdr:cNvPr id="138" name="楕円 137"/>
        <xdr:cNvSpPr/>
      </xdr:nvSpPr>
      <xdr:spPr>
        <a:xfrm>
          <a:off x="65786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77877</xdr:rowOff>
    </xdr:from>
    <xdr:to>
      <xdr:col>41</xdr:col>
      <xdr:colOff>50800</xdr:colOff>
      <xdr:row>38</xdr:row>
      <xdr:rowOff>88240</xdr:rowOff>
    </xdr:to>
    <xdr:cxnSp macro="">
      <xdr:nvCxnSpPr>
        <xdr:cNvPr id="139" name="直線コネクタ 138"/>
        <xdr:cNvCxnSpPr/>
      </xdr:nvCxnSpPr>
      <xdr:spPr>
        <a:xfrm flipV="1">
          <a:off x="6629400" y="6592977"/>
          <a:ext cx="841375"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8892686"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0640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222636"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371736"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129773</xdr:rowOff>
    </xdr:from>
    <xdr:ext cx="534377" cy="259045"/>
    <xdr:sp macro="" textlink="">
      <xdr:nvSpPr>
        <xdr:cNvPr id="144" name="n_1mainValue【道路】&#10;一人当たり延長"/>
        <xdr:cNvSpPr txBox="1"/>
      </xdr:nvSpPr>
      <xdr:spPr>
        <a:xfrm>
          <a:off x="8892686" y="63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137469</xdr:rowOff>
    </xdr:from>
    <xdr:ext cx="534377" cy="259045"/>
    <xdr:sp macro="" textlink="">
      <xdr:nvSpPr>
        <xdr:cNvPr id="145" name="n_2mainValue【道路】&#10;一人当たり延長"/>
        <xdr:cNvSpPr txBox="1"/>
      </xdr:nvSpPr>
      <xdr:spPr>
        <a:xfrm>
          <a:off x="8064011" y="63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145203</xdr:rowOff>
    </xdr:from>
    <xdr:ext cx="534377" cy="259045"/>
    <xdr:sp macro="" textlink="">
      <xdr:nvSpPr>
        <xdr:cNvPr id="146" name="n_3mainValue【道路】&#10;一人当たり延長"/>
        <xdr:cNvSpPr txBox="1"/>
      </xdr:nvSpPr>
      <xdr:spPr>
        <a:xfrm>
          <a:off x="7222636" y="63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155567</xdr:rowOff>
    </xdr:from>
    <xdr:ext cx="534377" cy="259045"/>
    <xdr:sp macro="" textlink="">
      <xdr:nvSpPr>
        <xdr:cNvPr id="147" name="n_4mainValue【道路】&#10;一人当たり延長"/>
        <xdr:cNvSpPr txBox="1"/>
      </xdr:nvSpPr>
      <xdr:spPr>
        <a:xfrm>
          <a:off x="6371736" y="6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4062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4450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327525" y="110560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4450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327525" y="95211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4450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3561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565525" y="104076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714625"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87325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31875" y="103586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89" name="楕円 188"/>
        <xdr:cNvSpPr/>
      </xdr:nvSpPr>
      <xdr:spPr>
        <a:xfrm>
          <a:off x="43561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90" name="【橋りょう・トンネル】&#10;有形固定資産減価償却率該当値テキスト"/>
        <xdr:cNvSpPr txBox="1"/>
      </xdr:nvSpPr>
      <xdr:spPr>
        <a:xfrm>
          <a:off x="44450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1" name="楕円 190"/>
        <xdr:cNvSpPr/>
      </xdr:nvSpPr>
      <xdr:spPr>
        <a:xfrm>
          <a:off x="3565525" y="103423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117566</xdr:rowOff>
    </xdr:to>
    <xdr:cxnSp macro="">
      <xdr:nvCxnSpPr>
        <xdr:cNvPr id="192" name="直線コネクタ 191"/>
        <xdr:cNvCxnSpPr/>
      </xdr:nvCxnSpPr>
      <xdr:spPr>
        <a:xfrm>
          <a:off x="3616325" y="10393135"/>
          <a:ext cx="7905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93" name="楕円 192"/>
        <xdr:cNvSpPr/>
      </xdr:nvSpPr>
      <xdr:spPr>
        <a:xfrm>
          <a:off x="2714625"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106135</xdr:rowOff>
    </xdr:to>
    <xdr:cxnSp macro="">
      <xdr:nvCxnSpPr>
        <xdr:cNvPr id="194" name="直線コネクタ 193"/>
        <xdr:cNvCxnSpPr/>
      </xdr:nvCxnSpPr>
      <xdr:spPr>
        <a:xfrm>
          <a:off x="2765425" y="10365377"/>
          <a:ext cx="8509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5" name="楕円 194"/>
        <xdr:cNvSpPr/>
      </xdr:nvSpPr>
      <xdr:spPr>
        <a:xfrm>
          <a:off x="187325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78377</xdr:rowOff>
    </xdr:to>
    <xdr:cxnSp macro="">
      <xdr:nvCxnSpPr>
        <xdr:cNvPr id="196" name="直線コネクタ 195"/>
        <xdr:cNvCxnSpPr/>
      </xdr:nvCxnSpPr>
      <xdr:spPr>
        <a:xfrm>
          <a:off x="1924050" y="10344150"/>
          <a:ext cx="841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7" name="楕円 196"/>
        <xdr:cNvSpPr/>
      </xdr:nvSpPr>
      <xdr:spPr>
        <a:xfrm>
          <a:off x="1031875" y="1027375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57150</xdr:rowOff>
    </xdr:to>
    <xdr:cxnSp macro="">
      <xdr:nvCxnSpPr>
        <xdr:cNvPr id="198" name="直線コネクタ 197"/>
        <xdr:cNvCxnSpPr/>
      </xdr:nvCxnSpPr>
      <xdr:spPr>
        <a:xfrm>
          <a:off x="1082675" y="10324556"/>
          <a:ext cx="841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41059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57239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731019"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8896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3" name="n_1mainValue【橋りょう・トンネル】&#10;有形固定資産減価償却率"/>
        <xdr:cNvSpPr txBox="1"/>
      </xdr:nvSpPr>
      <xdr:spPr>
        <a:xfrm>
          <a:off x="341059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204" name="n_2mainValue【橋りょう・トンネル】&#10;有形固定資産減価償却率"/>
        <xdr:cNvSpPr txBox="1"/>
      </xdr:nvSpPr>
      <xdr:spPr>
        <a:xfrm>
          <a:off x="257239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5" name="n_3mainValue【橋りょう・トンネル】&#10;有形固定資産減価償却率"/>
        <xdr:cNvSpPr txBox="1"/>
      </xdr:nvSpPr>
      <xdr:spPr>
        <a:xfrm>
          <a:off x="1731019"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6" name="n_4mainValue【橋りょう・トンネル】&#10;有形固定資産減価償却率"/>
        <xdr:cNvSpPr txBox="1"/>
      </xdr:nvSpPr>
      <xdr:spPr>
        <a:xfrm>
          <a:off x="8896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04088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71330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71330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71330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71330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62315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9952990"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9991725"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9874250" y="11100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9991725"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9874250" y="96032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9991725"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9912350" y="106124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11225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270875" y="106789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419975"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5786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74117</xdr:rowOff>
    </xdr:from>
    <xdr:to>
      <xdr:col>55</xdr:col>
      <xdr:colOff>50800</xdr:colOff>
      <xdr:row>62</xdr:row>
      <xdr:rowOff>4267</xdr:rowOff>
    </xdr:to>
    <xdr:sp macro="" textlink="">
      <xdr:nvSpPr>
        <xdr:cNvPr id="248" name="楕円 247"/>
        <xdr:cNvSpPr/>
      </xdr:nvSpPr>
      <xdr:spPr>
        <a:xfrm>
          <a:off x="9912350" y="105325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96994</xdr:rowOff>
    </xdr:from>
    <xdr:ext cx="599010" cy="259045"/>
    <xdr:sp macro="" textlink="">
      <xdr:nvSpPr>
        <xdr:cNvPr id="249" name="【橋りょう・トンネル】&#10;一人当たり有形固定資産（償却資産）額該当値テキスト"/>
        <xdr:cNvSpPr txBox="1"/>
      </xdr:nvSpPr>
      <xdr:spPr>
        <a:xfrm>
          <a:off x="9991725" y="1038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85647</xdr:rowOff>
    </xdr:from>
    <xdr:to>
      <xdr:col>50</xdr:col>
      <xdr:colOff>165100</xdr:colOff>
      <xdr:row>62</xdr:row>
      <xdr:rowOff>15797</xdr:rowOff>
    </xdr:to>
    <xdr:sp macro="" textlink="">
      <xdr:nvSpPr>
        <xdr:cNvPr id="250" name="楕円 249"/>
        <xdr:cNvSpPr/>
      </xdr:nvSpPr>
      <xdr:spPr>
        <a:xfrm>
          <a:off x="9112250" y="1054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124917</xdr:rowOff>
    </xdr:from>
    <xdr:to>
      <xdr:col>55</xdr:col>
      <xdr:colOff>0</xdr:colOff>
      <xdr:row>61</xdr:row>
      <xdr:rowOff>136447</xdr:rowOff>
    </xdr:to>
    <xdr:cxnSp macro="">
      <xdr:nvCxnSpPr>
        <xdr:cNvPr id="251" name="直線コネクタ 250"/>
        <xdr:cNvCxnSpPr/>
      </xdr:nvCxnSpPr>
      <xdr:spPr>
        <a:xfrm flipV="1">
          <a:off x="9163050" y="10583367"/>
          <a:ext cx="790575" cy="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91918</xdr:rowOff>
    </xdr:from>
    <xdr:to>
      <xdr:col>46</xdr:col>
      <xdr:colOff>38100</xdr:colOff>
      <xdr:row>62</xdr:row>
      <xdr:rowOff>22068</xdr:rowOff>
    </xdr:to>
    <xdr:sp macro="" textlink="">
      <xdr:nvSpPr>
        <xdr:cNvPr id="252" name="楕円 251"/>
        <xdr:cNvSpPr/>
      </xdr:nvSpPr>
      <xdr:spPr>
        <a:xfrm>
          <a:off x="8270875" y="105503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136447</xdr:rowOff>
    </xdr:from>
    <xdr:to>
      <xdr:col>50</xdr:col>
      <xdr:colOff>114300</xdr:colOff>
      <xdr:row>61</xdr:row>
      <xdr:rowOff>142718</xdr:rowOff>
    </xdr:to>
    <xdr:cxnSp macro="">
      <xdr:nvCxnSpPr>
        <xdr:cNvPr id="253" name="直線コネクタ 252"/>
        <xdr:cNvCxnSpPr/>
      </xdr:nvCxnSpPr>
      <xdr:spPr>
        <a:xfrm flipV="1">
          <a:off x="8321675" y="10594897"/>
          <a:ext cx="841375"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98428</xdr:rowOff>
    </xdr:from>
    <xdr:to>
      <xdr:col>41</xdr:col>
      <xdr:colOff>101600</xdr:colOff>
      <xdr:row>62</xdr:row>
      <xdr:rowOff>28578</xdr:rowOff>
    </xdr:to>
    <xdr:sp macro="" textlink="">
      <xdr:nvSpPr>
        <xdr:cNvPr id="254" name="楕円 253"/>
        <xdr:cNvSpPr/>
      </xdr:nvSpPr>
      <xdr:spPr>
        <a:xfrm>
          <a:off x="7419975" y="105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142718</xdr:rowOff>
    </xdr:from>
    <xdr:to>
      <xdr:col>45</xdr:col>
      <xdr:colOff>177800</xdr:colOff>
      <xdr:row>61</xdr:row>
      <xdr:rowOff>149228</xdr:rowOff>
    </xdr:to>
    <xdr:cxnSp macro="">
      <xdr:nvCxnSpPr>
        <xdr:cNvPr id="255" name="直線コネクタ 254"/>
        <xdr:cNvCxnSpPr/>
      </xdr:nvCxnSpPr>
      <xdr:spPr>
        <a:xfrm flipV="1">
          <a:off x="7470775" y="10601168"/>
          <a:ext cx="8509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108892</xdr:rowOff>
    </xdr:from>
    <xdr:to>
      <xdr:col>36</xdr:col>
      <xdr:colOff>165100</xdr:colOff>
      <xdr:row>62</xdr:row>
      <xdr:rowOff>39042</xdr:rowOff>
    </xdr:to>
    <xdr:sp macro="" textlink="">
      <xdr:nvSpPr>
        <xdr:cNvPr id="256" name="楕円 255"/>
        <xdr:cNvSpPr/>
      </xdr:nvSpPr>
      <xdr:spPr>
        <a:xfrm>
          <a:off x="6578600" y="105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149228</xdr:rowOff>
    </xdr:from>
    <xdr:to>
      <xdr:col>41</xdr:col>
      <xdr:colOff>50800</xdr:colOff>
      <xdr:row>61</xdr:row>
      <xdr:rowOff>159692</xdr:rowOff>
    </xdr:to>
    <xdr:cxnSp macro="">
      <xdr:nvCxnSpPr>
        <xdr:cNvPr id="257" name="直線コネクタ 256"/>
        <xdr:cNvCxnSpPr/>
      </xdr:nvCxnSpPr>
      <xdr:spPr>
        <a:xfrm flipV="1">
          <a:off x="6629400" y="10607678"/>
          <a:ext cx="841375"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88698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0316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190320"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339420"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32324</xdr:rowOff>
    </xdr:from>
    <xdr:ext cx="599010" cy="259045"/>
    <xdr:sp macro="" textlink="">
      <xdr:nvSpPr>
        <xdr:cNvPr id="262" name="n_1mainValue【橋りょう・トンネル】&#10;一人当たり有形固定資産（償却資産）額"/>
        <xdr:cNvSpPr txBox="1"/>
      </xdr:nvSpPr>
      <xdr:spPr>
        <a:xfrm>
          <a:off x="8869895" y="1031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38595</xdr:rowOff>
    </xdr:from>
    <xdr:ext cx="599010" cy="259045"/>
    <xdr:sp macro="" textlink="">
      <xdr:nvSpPr>
        <xdr:cNvPr id="263" name="n_2mainValue【橋りょう・トンネル】&#10;一人当たり有形固定資産（償却資産）額"/>
        <xdr:cNvSpPr txBox="1"/>
      </xdr:nvSpPr>
      <xdr:spPr>
        <a:xfrm>
          <a:off x="8031695" y="1032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45105</xdr:rowOff>
    </xdr:from>
    <xdr:ext cx="599010" cy="259045"/>
    <xdr:sp macro="" textlink="">
      <xdr:nvSpPr>
        <xdr:cNvPr id="264" name="n_3mainValue【橋りょう・トンネル】&#10;一人当たり有形固定資産（償却資産）額"/>
        <xdr:cNvSpPr txBox="1"/>
      </xdr:nvSpPr>
      <xdr:spPr>
        <a:xfrm>
          <a:off x="7190320" y="103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55569</xdr:rowOff>
    </xdr:from>
    <xdr:ext cx="599010" cy="259045"/>
    <xdr:sp macro="" textlink="">
      <xdr:nvSpPr>
        <xdr:cNvPr id="265" name="n_4mainValue【橋りょう・トンネル】&#10;一人当たり有形固定資産（償却資産）額"/>
        <xdr:cNvSpPr txBox="1"/>
      </xdr:nvSpPr>
      <xdr:spPr>
        <a:xfrm>
          <a:off x="6339420" y="103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4062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4450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327525" y="148399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4450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327525" y="13289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4450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3561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565525" y="14122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714625"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87325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31875" y="140728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6" name="楕円 305"/>
        <xdr:cNvSpPr/>
      </xdr:nvSpPr>
      <xdr:spPr>
        <a:xfrm>
          <a:off x="43561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307" name="【公営住宅】&#10;有形固定資産減価償却率該当値テキスト"/>
        <xdr:cNvSpPr txBox="1"/>
      </xdr:nvSpPr>
      <xdr:spPr>
        <a:xfrm>
          <a:off x="44450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308" name="楕円 307"/>
        <xdr:cNvSpPr/>
      </xdr:nvSpPr>
      <xdr:spPr>
        <a:xfrm>
          <a:off x="3565525" y="14141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82</xdr:row>
      <xdr:rowOff>167639</xdr:rowOff>
    </xdr:to>
    <xdr:cxnSp macro="">
      <xdr:nvCxnSpPr>
        <xdr:cNvPr id="309" name="直線コネクタ 308"/>
        <xdr:cNvCxnSpPr/>
      </xdr:nvCxnSpPr>
      <xdr:spPr>
        <a:xfrm>
          <a:off x="3616325" y="14192250"/>
          <a:ext cx="7905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10" name="楕円 309"/>
        <xdr:cNvSpPr/>
      </xdr:nvSpPr>
      <xdr:spPr>
        <a:xfrm>
          <a:off x="2714625"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133350</xdr:rowOff>
    </xdr:to>
    <xdr:cxnSp macro="">
      <xdr:nvCxnSpPr>
        <xdr:cNvPr id="311" name="直線コネクタ 310"/>
        <xdr:cNvCxnSpPr/>
      </xdr:nvCxnSpPr>
      <xdr:spPr>
        <a:xfrm>
          <a:off x="2765425" y="14154150"/>
          <a:ext cx="850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312" name="楕円 311"/>
        <xdr:cNvSpPr/>
      </xdr:nvSpPr>
      <xdr:spPr>
        <a:xfrm>
          <a:off x="187325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95250</xdr:rowOff>
    </xdr:to>
    <xdr:cxnSp macro="">
      <xdr:nvCxnSpPr>
        <xdr:cNvPr id="313" name="直線コネクタ 312"/>
        <xdr:cNvCxnSpPr/>
      </xdr:nvCxnSpPr>
      <xdr:spPr>
        <a:xfrm>
          <a:off x="1924050" y="14116050"/>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141605</xdr:rowOff>
    </xdr:from>
    <xdr:to>
      <xdr:col>6</xdr:col>
      <xdr:colOff>38100</xdr:colOff>
      <xdr:row>82</xdr:row>
      <xdr:rowOff>71755</xdr:rowOff>
    </xdr:to>
    <xdr:sp macro="" textlink="">
      <xdr:nvSpPr>
        <xdr:cNvPr id="314" name="楕円 313"/>
        <xdr:cNvSpPr/>
      </xdr:nvSpPr>
      <xdr:spPr>
        <a:xfrm>
          <a:off x="1031875" y="140290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20955</xdr:rowOff>
    </xdr:from>
    <xdr:to>
      <xdr:col>10</xdr:col>
      <xdr:colOff>114300</xdr:colOff>
      <xdr:row>82</xdr:row>
      <xdr:rowOff>57150</xdr:rowOff>
    </xdr:to>
    <xdr:cxnSp macro="">
      <xdr:nvCxnSpPr>
        <xdr:cNvPr id="315" name="直線コネクタ 314"/>
        <xdr:cNvCxnSpPr/>
      </xdr:nvCxnSpPr>
      <xdr:spPr>
        <a:xfrm>
          <a:off x="1082675" y="14079855"/>
          <a:ext cx="841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41059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57239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xdr:cNvSpPr txBox="1"/>
      </xdr:nvSpPr>
      <xdr:spPr>
        <a:xfrm>
          <a:off x="1731019"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8896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320" name="n_1mainValue【公営住宅】&#10;有形固定資産減価償却率"/>
        <xdr:cNvSpPr txBox="1"/>
      </xdr:nvSpPr>
      <xdr:spPr>
        <a:xfrm>
          <a:off x="341059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21" name="n_2mainValue【公営住宅】&#10;有形固定資産減価償却率"/>
        <xdr:cNvSpPr txBox="1"/>
      </xdr:nvSpPr>
      <xdr:spPr>
        <a:xfrm>
          <a:off x="257239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22" name="n_3mainValue【公営住宅】&#10;有形固定資産減価償却率"/>
        <xdr:cNvSpPr txBox="1"/>
      </xdr:nvSpPr>
      <xdr:spPr>
        <a:xfrm>
          <a:off x="1731019"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88282</xdr:rowOff>
    </xdr:from>
    <xdr:ext cx="405111" cy="259045"/>
    <xdr:sp macro="" textlink="">
      <xdr:nvSpPr>
        <xdr:cNvPr id="323" name="n_4mainValue【公営住宅】&#10;有形固定資産減価償却率"/>
        <xdr:cNvSpPr txBox="1"/>
      </xdr:nvSpPr>
      <xdr:spPr>
        <a:xfrm>
          <a:off x="8896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9952990"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9991725"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9874250" y="148380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9991725"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9874250" y="133666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9991725"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9912350" y="145159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11225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270875" y="145232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419975"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5786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170942</xdr:rowOff>
    </xdr:from>
    <xdr:to>
      <xdr:col>55</xdr:col>
      <xdr:colOff>50800</xdr:colOff>
      <xdr:row>85</xdr:row>
      <xdr:rowOff>101092</xdr:rowOff>
    </xdr:to>
    <xdr:sp macro="" textlink="">
      <xdr:nvSpPr>
        <xdr:cNvPr id="363" name="楕円 362"/>
        <xdr:cNvSpPr/>
      </xdr:nvSpPr>
      <xdr:spPr>
        <a:xfrm>
          <a:off x="9912350" y="145727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149369</xdr:rowOff>
    </xdr:from>
    <xdr:ext cx="469744" cy="259045"/>
    <xdr:sp macro="" textlink="">
      <xdr:nvSpPr>
        <xdr:cNvPr id="364" name="【公営住宅】&#10;一人当たり面積該当値テキスト"/>
        <xdr:cNvSpPr txBox="1"/>
      </xdr:nvSpPr>
      <xdr:spPr>
        <a:xfrm>
          <a:off x="9991725" y="1455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65" name="楕円 364"/>
        <xdr:cNvSpPr/>
      </xdr:nvSpPr>
      <xdr:spPr>
        <a:xfrm>
          <a:off x="911225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50292</xdr:rowOff>
    </xdr:from>
    <xdr:to>
      <xdr:col>55</xdr:col>
      <xdr:colOff>0</xdr:colOff>
      <xdr:row>85</xdr:row>
      <xdr:rowOff>51815</xdr:rowOff>
    </xdr:to>
    <xdr:cxnSp macro="">
      <xdr:nvCxnSpPr>
        <xdr:cNvPr id="366" name="直線コネクタ 365"/>
        <xdr:cNvCxnSpPr/>
      </xdr:nvCxnSpPr>
      <xdr:spPr>
        <a:xfrm flipV="1">
          <a:off x="9163050" y="14623542"/>
          <a:ext cx="790575"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171323</xdr:rowOff>
    </xdr:from>
    <xdr:to>
      <xdr:col>46</xdr:col>
      <xdr:colOff>38100</xdr:colOff>
      <xdr:row>85</xdr:row>
      <xdr:rowOff>101473</xdr:rowOff>
    </xdr:to>
    <xdr:sp macro="" textlink="">
      <xdr:nvSpPr>
        <xdr:cNvPr id="367" name="楕円 366"/>
        <xdr:cNvSpPr/>
      </xdr:nvSpPr>
      <xdr:spPr>
        <a:xfrm>
          <a:off x="8270875" y="145731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50673</xdr:rowOff>
    </xdr:from>
    <xdr:to>
      <xdr:col>50</xdr:col>
      <xdr:colOff>114300</xdr:colOff>
      <xdr:row>85</xdr:row>
      <xdr:rowOff>51815</xdr:rowOff>
    </xdr:to>
    <xdr:cxnSp macro="">
      <xdr:nvCxnSpPr>
        <xdr:cNvPr id="368" name="直線コネクタ 367"/>
        <xdr:cNvCxnSpPr/>
      </xdr:nvCxnSpPr>
      <xdr:spPr>
        <a:xfrm>
          <a:off x="8321675" y="14623923"/>
          <a:ext cx="84137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154560</xdr:rowOff>
    </xdr:from>
    <xdr:to>
      <xdr:col>41</xdr:col>
      <xdr:colOff>101600</xdr:colOff>
      <xdr:row>85</xdr:row>
      <xdr:rowOff>84710</xdr:rowOff>
    </xdr:to>
    <xdr:sp macro="" textlink="">
      <xdr:nvSpPr>
        <xdr:cNvPr id="369" name="楕円 368"/>
        <xdr:cNvSpPr/>
      </xdr:nvSpPr>
      <xdr:spPr>
        <a:xfrm>
          <a:off x="7419975" y="145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33910</xdr:rowOff>
    </xdr:from>
    <xdr:to>
      <xdr:col>45</xdr:col>
      <xdr:colOff>177800</xdr:colOff>
      <xdr:row>85</xdr:row>
      <xdr:rowOff>50673</xdr:rowOff>
    </xdr:to>
    <xdr:cxnSp macro="">
      <xdr:nvCxnSpPr>
        <xdr:cNvPr id="370" name="直線コネクタ 369"/>
        <xdr:cNvCxnSpPr/>
      </xdr:nvCxnSpPr>
      <xdr:spPr>
        <a:xfrm>
          <a:off x="7470775" y="14607160"/>
          <a:ext cx="8509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157607</xdr:rowOff>
    </xdr:from>
    <xdr:to>
      <xdr:col>36</xdr:col>
      <xdr:colOff>165100</xdr:colOff>
      <xdr:row>85</xdr:row>
      <xdr:rowOff>87757</xdr:rowOff>
    </xdr:to>
    <xdr:sp macro="" textlink="">
      <xdr:nvSpPr>
        <xdr:cNvPr id="371" name="楕円 370"/>
        <xdr:cNvSpPr/>
      </xdr:nvSpPr>
      <xdr:spPr>
        <a:xfrm>
          <a:off x="65786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33910</xdr:rowOff>
    </xdr:from>
    <xdr:to>
      <xdr:col>41</xdr:col>
      <xdr:colOff>50800</xdr:colOff>
      <xdr:row>85</xdr:row>
      <xdr:rowOff>36957</xdr:rowOff>
    </xdr:to>
    <xdr:cxnSp macro="">
      <xdr:nvCxnSpPr>
        <xdr:cNvPr id="372" name="直線コネクタ 371"/>
        <xdr:cNvCxnSpPr/>
      </xdr:nvCxnSpPr>
      <xdr:spPr>
        <a:xfrm flipV="1">
          <a:off x="6629400" y="14607160"/>
          <a:ext cx="841375"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8925002"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0963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24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404052"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77" name="n_1mainValue【公営住宅】&#10;一人当たり面積"/>
        <xdr:cNvSpPr txBox="1"/>
      </xdr:nvSpPr>
      <xdr:spPr>
        <a:xfrm>
          <a:off x="8925002"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92600</xdr:rowOff>
    </xdr:from>
    <xdr:ext cx="469744" cy="259045"/>
    <xdr:sp macro="" textlink="">
      <xdr:nvSpPr>
        <xdr:cNvPr id="378" name="n_2mainValue【公営住宅】&#10;一人当たり面積"/>
        <xdr:cNvSpPr txBox="1"/>
      </xdr:nvSpPr>
      <xdr:spPr>
        <a:xfrm>
          <a:off x="80963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75837</xdr:rowOff>
    </xdr:from>
    <xdr:ext cx="469744" cy="259045"/>
    <xdr:sp macro="" textlink="">
      <xdr:nvSpPr>
        <xdr:cNvPr id="379" name="n_3mainValue【公営住宅】&#10;一人当たり面積"/>
        <xdr:cNvSpPr txBox="1"/>
      </xdr:nvSpPr>
      <xdr:spPr>
        <a:xfrm>
          <a:off x="7245427" y="146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78884</xdr:rowOff>
    </xdr:from>
    <xdr:ext cx="469744" cy="259045"/>
    <xdr:sp macro="" textlink="">
      <xdr:nvSpPr>
        <xdr:cNvPr id="380" name="n_4mainValue【公営住宅】&#10;一人当たり面積"/>
        <xdr:cNvSpPr txBox="1"/>
      </xdr:nvSpPr>
      <xdr:spPr>
        <a:xfrm>
          <a:off x="6404052"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5509239"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55479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542097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5547975"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5420975" y="57988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5547975"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5459075"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4658975"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38176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2976225" y="63480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125325"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37" name="楕円 436"/>
        <xdr:cNvSpPr/>
      </xdr:nvSpPr>
      <xdr:spPr>
        <a:xfrm>
          <a:off x="15459075"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438" name="【認定こども園・幼稚園・保育所】&#10;有形固定資産減価償却率該当値テキスト"/>
        <xdr:cNvSpPr txBox="1"/>
      </xdr:nvSpPr>
      <xdr:spPr>
        <a:xfrm>
          <a:off x="15547975"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439" name="楕円 438"/>
        <xdr:cNvSpPr/>
      </xdr:nvSpPr>
      <xdr:spPr>
        <a:xfrm>
          <a:off x="14658975"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116205</xdr:rowOff>
    </xdr:from>
    <xdr:to>
      <xdr:col>85</xdr:col>
      <xdr:colOff>127000</xdr:colOff>
      <xdr:row>38</xdr:row>
      <xdr:rowOff>11430</xdr:rowOff>
    </xdr:to>
    <xdr:cxnSp macro="">
      <xdr:nvCxnSpPr>
        <xdr:cNvPr id="440" name="直線コネクタ 439"/>
        <xdr:cNvCxnSpPr/>
      </xdr:nvCxnSpPr>
      <xdr:spPr>
        <a:xfrm>
          <a:off x="14709775" y="645985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41" name="楕円 440"/>
        <xdr:cNvSpPr/>
      </xdr:nvSpPr>
      <xdr:spPr>
        <a:xfrm>
          <a:off x="138176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116205</xdr:rowOff>
    </xdr:to>
    <xdr:cxnSp macro="">
      <xdr:nvCxnSpPr>
        <xdr:cNvPr id="442" name="直線コネクタ 441"/>
        <xdr:cNvCxnSpPr/>
      </xdr:nvCxnSpPr>
      <xdr:spPr>
        <a:xfrm>
          <a:off x="13868400" y="6395085"/>
          <a:ext cx="841375"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43" name="楕円 442"/>
        <xdr:cNvSpPr/>
      </xdr:nvSpPr>
      <xdr:spPr>
        <a:xfrm>
          <a:off x="12976225" y="64033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110490</xdr:rowOff>
    </xdr:to>
    <xdr:cxnSp macro="">
      <xdr:nvCxnSpPr>
        <xdr:cNvPr id="444" name="直線コネクタ 443"/>
        <xdr:cNvCxnSpPr/>
      </xdr:nvCxnSpPr>
      <xdr:spPr>
        <a:xfrm flipV="1">
          <a:off x="13027025" y="6395085"/>
          <a:ext cx="84137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166370</xdr:rowOff>
    </xdr:from>
    <xdr:to>
      <xdr:col>67</xdr:col>
      <xdr:colOff>101600</xdr:colOff>
      <xdr:row>37</xdr:row>
      <xdr:rowOff>96520</xdr:rowOff>
    </xdr:to>
    <xdr:sp macro="" textlink="">
      <xdr:nvSpPr>
        <xdr:cNvPr id="445" name="楕円 444"/>
        <xdr:cNvSpPr/>
      </xdr:nvSpPr>
      <xdr:spPr>
        <a:xfrm>
          <a:off x="12125325"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45720</xdr:rowOff>
    </xdr:from>
    <xdr:to>
      <xdr:col>71</xdr:col>
      <xdr:colOff>177800</xdr:colOff>
      <xdr:row>37</xdr:row>
      <xdr:rowOff>110490</xdr:rowOff>
    </xdr:to>
    <xdr:cxnSp macro="">
      <xdr:nvCxnSpPr>
        <xdr:cNvPr id="446" name="直線コネクタ 445"/>
        <xdr:cNvCxnSpPr/>
      </xdr:nvCxnSpPr>
      <xdr:spPr>
        <a:xfrm>
          <a:off x="12176125" y="6389370"/>
          <a:ext cx="8509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4504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3675369"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283399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198309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158132</xdr:rowOff>
    </xdr:from>
    <xdr:ext cx="405111" cy="259045"/>
    <xdr:sp macro="" textlink="">
      <xdr:nvSpPr>
        <xdr:cNvPr id="451" name="n_1mainValue【認定こども園・幼稚園・保育所】&#10;有形固定資産減価償却率"/>
        <xdr:cNvSpPr txBox="1"/>
      </xdr:nvSpPr>
      <xdr:spPr>
        <a:xfrm>
          <a:off x="14504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52" name="n_2mainValue【認定こども園・幼稚園・保育所】&#10;有形固定資産減価償却率"/>
        <xdr:cNvSpPr txBox="1"/>
      </xdr:nvSpPr>
      <xdr:spPr>
        <a:xfrm>
          <a:off x="13675369"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53" name="n_3mainValue【認定こども園・幼稚園・保育所】&#10;有形固定資産減価償却率"/>
        <xdr:cNvSpPr txBox="1"/>
      </xdr:nvSpPr>
      <xdr:spPr>
        <a:xfrm>
          <a:off x="1283399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87647</xdr:rowOff>
    </xdr:from>
    <xdr:ext cx="405111" cy="259045"/>
    <xdr:sp macro="" textlink="">
      <xdr:nvSpPr>
        <xdr:cNvPr id="454" name="n_4mainValue【認定こども園・幼稚園・保育所】&#10;有形固定資産減価償却率"/>
        <xdr:cNvSpPr txBox="1"/>
      </xdr:nvSpPr>
      <xdr:spPr>
        <a:xfrm>
          <a:off x="1198309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10559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10947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0977225" y="71353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10947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0977225" y="59032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10947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10058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0215225" y="66959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19364325"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852295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7681575" y="670509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92" name="楕円 491"/>
        <xdr:cNvSpPr/>
      </xdr:nvSpPr>
      <xdr:spPr>
        <a:xfrm>
          <a:off x="210058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131843</xdr:rowOff>
    </xdr:from>
    <xdr:ext cx="469744" cy="259045"/>
    <xdr:sp macro="" textlink="">
      <xdr:nvSpPr>
        <xdr:cNvPr id="493" name="【認定こども園・幼稚園・保育所】&#10;一人当たり面積該当値テキスト"/>
        <xdr:cNvSpPr txBox="1"/>
      </xdr:nvSpPr>
      <xdr:spPr>
        <a:xfrm>
          <a:off x="21094700"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155702</xdr:rowOff>
    </xdr:from>
    <xdr:to>
      <xdr:col>112</xdr:col>
      <xdr:colOff>38100</xdr:colOff>
      <xdr:row>39</xdr:row>
      <xdr:rowOff>85852</xdr:rowOff>
    </xdr:to>
    <xdr:sp macro="" textlink="">
      <xdr:nvSpPr>
        <xdr:cNvPr id="494" name="楕円 493"/>
        <xdr:cNvSpPr/>
      </xdr:nvSpPr>
      <xdr:spPr>
        <a:xfrm>
          <a:off x="20215225" y="667080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32766</xdr:rowOff>
    </xdr:from>
    <xdr:to>
      <xdr:col>116</xdr:col>
      <xdr:colOff>63500</xdr:colOff>
      <xdr:row>39</xdr:row>
      <xdr:rowOff>35052</xdr:rowOff>
    </xdr:to>
    <xdr:cxnSp macro="">
      <xdr:nvCxnSpPr>
        <xdr:cNvPr id="495" name="直線コネクタ 494"/>
        <xdr:cNvCxnSpPr/>
      </xdr:nvCxnSpPr>
      <xdr:spPr>
        <a:xfrm flipV="1">
          <a:off x="20266025" y="6719316"/>
          <a:ext cx="7905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160274</xdr:rowOff>
    </xdr:from>
    <xdr:to>
      <xdr:col>107</xdr:col>
      <xdr:colOff>101600</xdr:colOff>
      <xdr:row>39</xdr:row>
      <xdr:rowOff>90424</xdr:rowOff>
    </xdr:to>
    <xdr:sp macro="" textlink="">
      <xdr:nvSpPr>
        <xdr:cNvPr id="496" name="楕円 495"/>
        <xdr:cNvSpPr/>
      </xdr:nvSpPr>
      <xdr:spPr>
        <a:xfrm>
          <a:off x="19364325"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35052</xdr:rowOff>
    </xdr:from>
    <xdr:to>
      <xdr:col>111</xdr:col>
      <xdr:colOff>177800</xdr:colOff>
      <xdr:row>39</xdr:row>
      <xdr:rowOff>39624</xdr:rowOff>
    </xdr:to>
    <xdr:cxnSp macro="">
      <xdr:nvCxnSpPr>
        <xdr:cNvPr id="497" name="直線コネクタ 496"/>
        <xdr:cNvCxnSpPr/>
      </xdr:nvCxnSpPr>
      <xdr:spPr>
        <a:xfrm flipV="1">
          <a:off x="19415125" y="6721602"/>
          <a:ext cx="850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xdr:rowOff>
    </xdr:from>
    <xdr:to>
      <xdr:col>102</xdr:col>
      <xdr:colOff>165100</xdr:colOff>
      <xdr:row>39</xdr:row>
      <xdr:rowOff>101854</xdr:rowOff>
    </xdr:to>
    <xdr:sp macro="" textlink="">
      <xdr:nvSpPr>
        <xdr:cNvPr id="498" name="楕円 497"/>
        <xdr:cNvSpPr/>
      </xdr:nvSpPr>
      <xdr:spPr>
        <a:xfrm>
          <a:off x="1852295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39624</xdr:rowOff>
    </xdr:from>
    <xdr:to>
      <xdr:col>107</xdr:col>
      <xdr:colOff>50800</xdr:colOff>
      <xdr:row>39</xdr:row>
      <xdr:rowOff>51054</xdr:rowOff>
    </xdr:to>
    <xdr:cxnSp macro="">
      <xdr:nvCxnSpPr>
        <xdr:cNvPr id="499" name="直線コネクタ 498"/>
        <xdr:cNvCxnSpPr/>
      </xdr:nvCxnSpPr>
      <xdr:spPr>
        <a:xfrm flipV="1">
          <a:off x="18573750" y="6726174"/>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157988</xdr:rowOff>
    </xdr:from>
    <xdr:to>
      <xdr:col>98</xdr:col>
      <xdr:colOff>38100</xdr:colOff>
      <xdr:row>39</xdr:row>
      <xdr:rowOff>88138</xdr:rowOff>
    </xdr:to>
    <xdr:sp macro="" textlink="">
      <xdr:nvSpPr>
        <xdr:cNvPr id="500" name="楕円 499"/>
        <xdr:cNvSpPr/>
      </xdr:nvSpPr>
      <xdr:spPr>
        <a:xfrm>
          <a:off x="17681575" y="66730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37338</xdr:rowOff>
    </xdr:from>
    <xdr:to>
      <xdr:col>102</xdr:col>
      <xdr:colOff>114300</xdr:colOff>
      <xdr:row>39</xdr:row>
      <xdr:rowOff>51054</xdr:rowOff>
    </xdr:to>
    <xdr:cxnSp macro="">
      <xdr:nvCxnSpPr>
        <xdr:cNvPr id="501" name="直線コネクタ 500"/>
        <xdr:cNvCxnSpPr/>
      </xdr:nvCxnSpPr>
      <xdr:spPr>
        <a:xfrm>
          <a:off x="17732375" y="6723888"/>
          <a:ext cx="8413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2002797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1918977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8348402"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75070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102379</xdr:rowOff>
    </xdr:from>
    <xdr:ext cx="469744" cy="259045"/>
    <xdr:sp macro="" textlink="">
      <xdr:nvSpPr>
        <xdr:cNvPr id="506" name="n_1mainValue【認定こども園・幼稚園・保育所】&#10;一人当たり面積"/>
        <xdr:cNvSpPr txBox="1"/>
      </xdr:nvSpPr>
      <xdr:spPr>
        <a:xfrm>
          <a:off x="2002797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106951</xdr:rowOff>
    </xdr:from>
    <xdr:ext cx="469744" cy="259045"/>
    <xdr:sp macro="" textlink="">
      <xdr:nvSpPr>
        <xdr:cNvPr id="507" name="n_2mainValue【認定こども園・幼稚園・保育所】&#10;一人当たり面積"/>
        <xdr:cNvSpPr txBox="1"/>
      </xdr:nvSpPr>
      <xdr:spPr>
        <a:xfrm>
          <a:off x="19189777"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118381</xdr:rowOff>
    </xdr:from>
    <xdr:ext cx="469744" cy="259045"/>
    <xdr:sp macro="" textlink="">
      <xdr:nvSpPr>
        <xdr:cNvPr id="508" name="n_3mainValue【認定こども園・幼稚園・保育所】&#10;一人当たり面積"/>
        <xdr:cNvSpPr txBox="1"/>
      </xdr:nvSpPr>
      <xdr:spPr>
        <a:xfrm>
          <a:off x="18348402"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104665</xdr:rowOff>
    </xdr:from>
    <xdr:ext cx="469744" cy="259045"/>
    <xdr:sp macro="" textlink="">
      <xdr:nvSpPr>
        <xdr:cNvPr id="509" name="n_4mainValue【認定こども園・幼稚園・保育所】&#10;一人当たり面積"/>
        <xdr:cNvSpPr txBox="1"/>
      </xdr:nvSpPr>
      <xdr:spPr>
        <a:xfrm>
          <a:off x="175070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3882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150698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5509239"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5547975"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5420975" y="107899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5547975"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5420975" y="97345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5547975"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5459075"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4658975"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38176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2976225" y="102457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125325"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50" name="楕円 549"/>
        <xdr:cNvSpPr/>
      </xdr:nvSpPr>
      <xdr:spPr>
        <a:xfrm>
          <a:off x="15459075"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551" name="【学校施設】&#10;有形固定資産減価償却率該当値テキスト"/>
        <xdr:cNvSpPr txBox="1"/>
      </xdr:nvSpPr>
      <xdr:spPr>
        <a:xfrm>
          <a:off x="15547975"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552" name="楕円 551"/>
        <xdr:cNvSpPr/>
      </xdr:nvSpPr>
      <xdr:spPr>
        <a:xfrm>
          <a:off x="14658975"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60</xdr:row>
      <xdr:rowOff>93345</xdr:rowOff>
    </xdr:to>
    <xdr:cxnSp macro="">
      <xdr:nvCxnSpPr>
        <xdr:cNvPr id="553" name="直線コネクタ 552"/>
        <xdr:cNvCxnSpPr/>
      </xdr:nvCxnSpPr>
      <xdr:spPr>
        <a:xfrm>
          <a:off x="14709775" y="10100310"/>
          <a:ext cx="8001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54" name="楕円 553"/>
        <xdr:cNvSpPr/>
      </xdr:nvSpPr>
      <xdr:spPr>
        <a:xfrm>
          <a:off x="138176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60</xdr:row>
      <xdr:rowOff>7620</xdr:rowOff>
    </xdr:to>
    <xdr:cxnSp macro="">
      <xdr:nvCxnSpPr>
        <xdr:cNvPr id="555" name="直線コネクタ 554"/>
        <xdr:cNvCxnSpPr/>
      </xdr:nvCxnSpPr>
      <xdr:spPr>
        <a:xfrm flipV="1">
          <a:off x="13868400" y="10100310"/>
          <a:ext cx="841375"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556" name="楕円 555"/>
        <xdr:cNvSpPr/>
      </xdr:nvSpPr>
      <xdr:spPr>
        <a:xfrm>
          <a:off x="12976225" y="102057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60</xdr:row>
      <xdr:rowOff>7620</xdr:rowOff>
    </xdr:to>
    <xdr:cxnSp macro="">
      <xdr:nvCxnSpPr>
        <xdr:cNvPr id="557" name="直線コネクタ 556"/>
        <xdr:cNvCxnSpPr/>
      </xdr:nvCxnSpPr>
      <xdr:spPr>
        <a:xfrm>
          <a:off x="13027025" y="10256520"/>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558" name="楕円 557"/>
        <xdr:cNvSpPr/>
      </xdr:nvSpPr>
      <xdr:spPr>
        <a:xfrm>
          <a:off x="12125325"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59</xdr:row>
      <xdr:rowOff>140970</xdr:rowOff>
    </xdr:to>
    <xdr:cxnSp macro="">
      <xdr:nvCxnSpPr>
        <xdr:cNvPr id="559" name="直線コネクタ 558"/>
        <xdr:cNvCxnSpPr/>
      </xdr:nvCxnSpPr>
      <xdr:spPr>
        <a:xfrm>
          <a:off x="12176125" y="10237470"/>
          <a:ext cx="850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4504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3675369"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283399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198309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564" name="n_1mainValue【学校施設】&#10;有形固定資産減価償却率"/>
        <xdr:cNvSpPr txBox="1"/>
      </xdr:nvSpPr>
      <xdr:spPr>
        <a:xfrm>
          <a:off x="14504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565" name="n_2mainValue【学校施設】&#10;有形固定資産減価償却率"/>
        <xdr:cNvSpPr txBox="1"/>
      </xdr:nvSpPr>
      <xdr:spPr>
        <a:xfrm>
          <a:off x="13675369"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66" name="n_3mainValue【学校施設】&#10;有形固定資産減価償却率"/>
        <xdr:cNvSpPr txBox="1"/>
      </xdr:nvSpPr>
      <xdr:spPr>
        <a:xfrm>
          <a:off x="1283399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67" name="n_4mainValue【学校施設】&#10;有形固定資産減価償却率"/>
        <xdr:cNvSpPr txBox="1"/>
      </xdr:nvSpPr>
      <xdr:spPr>
        <a:xfrm>
          <a:off x="1198309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687087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10559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10947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0977225" y="109209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10947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0977225" y="94274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10947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10058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0215225" y="107544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19364325"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852295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7681575" y="107558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146685</xdr:rowOff>
    </xdr:from>
    <xdr:to>
      <xdr:col>116</xdr:col>
      <xdr:colOff>114300</xdr:colOff>
      <xdr:row>63</xdr:row>
      <xdr:rowOff>76835</xdr:rowOff>
    </xdr:to>
    <xdr:sp macro="" textlink="">
      <xdr:nvSpPr>
        <xdr:cNvPr id="607" name="楕円 606"/>
        <xdr:cNvSpPr/>
      </xdr:nvSpPr>
      <xdr:spPr>
        <a:xfrm>
          <a:off x="210058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10947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132969</xdr:rowOff>
    </xdr:from>
    <xdr:to>
      <xdr:col>112</xdr:col>
      <xdr:colOff>38100</xdr:colOff>
      <xdr:row>63</xdr:row>
      <xdr:rowOff>63119</xdr:rowOff>
    </xdr:to>
    <xdr:sp macro="" textlink="">
      <xdr:nvSpPr>
        <xdr:cNvPr id="609" name="楕円 608"/>
        <xdr:cNvSpPr/>
      </xdr:nvSpPr>
      <xdr:spPr>
        <a:xfrm>
          <a:off x="20215225" y="107628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12319</xdr:rowOff>
    </xdr:from>
    <xdr:to>
      <xdr:col>116</xdr:col>
      <xdr:colOff>63500</xdr:colOff>
      <xdr:row>63</xdr:row>
      <xdr:rowOff>26035</xdr:rowOff>
    </xdr:to>
    <xdr:cxnSp macro="">
      <xdr:nvCxnSpPr>
        <xdr:cNvPr id="610" name="直線コネクタ 609"/>
        <xdr:cNvCxnSpPr/>
      </xdr:nvCxnSpPr>
      <xdr:spPr>
        <a:xfrm>
          <a:off x="20266025" y="10813669"/>
          <a:ext cx="7905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145669</xdr:rowOff>
    </xdr:from>
    <xdr:to>
      <xdr:col>107</xdr:col>
      <xdr:colOff>101600</xdr:colOff>
      <xdr:row>63</xdr:row>
      <xdr:rowOff>75819</xdr:rowOff>
    </xdr:to>
    <xdr:sp macro="" textlink="">
      <xdr:nvSpPr>
        <xdr:cNvPr id="611" name="楕円 610"/>
        <xdr:cNvSpPr/>
      </xdr:nvSpPr>
      <xdr:spPr>
        <a:xfrm>
          <a:off x="19364325"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12319</xdr:rowOff>
    </xdr:from>
    <xdr:to>
      <xdr:col>111</xdr:col>
      <xdr:colOff>177800</xdr:colOff>
      <xdr:row>63</xdr:row>
      <xdr:rowOff>25019</xdr:rowOff>
    </xdr:to>
    <xdr:cxnSp macro="">
      <xdr:nvCxnSpPr>
        <xdr:cNvPr id="612" name="直線コネクタ 611"/>
        <xdr:cNvCxnSpPr/>
      </xdr:nvCxnSpPr>
      <xdr:spPr>
        <a:xfrm flipV="1">
          <a:off x="19415125" y="10813669"/>
          <a:ext cx="850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613" name="楕円 612"/>
        <xdr:cNvSpPr/>
      </xdr:nvSpPr>
      <xdr:spPr>
        <a:xfrm>
          <a:off x="1852295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25019</xdr:rowOff>
    </xdr:from>
    <xdr:to>
      <xdr:col>107</xdr:col>
      <xdr:colOff>50800</xdr:colOff>
      <xdr:row>63</xdr:row>
      <xdr:rowOff>26670</xdr:rowOff>
    </xdr:to>
    <xdr:cxnSp macro="">
      <xdr:nvCxnSpPr>
        <xdr:cNvPr id="614" name="直線コネクタ 613"/>
        <xdr:cNvCxnSpPr/>
      </xdr:nvCxnSpPr>
      <xdr:spPr>
        <a:xfrm flipV="1">
          <a:off x="18573750" y="10826369"/>
          <a:ext cx="841375"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146685</xdr:rowOff>
    </xdr:from>
    <xdr:to>
      <xdr:col>98</xdr:col>
      <xdr:colOff>38100</xdr:colOff>
      <xdr:row>63</xdr:row>
      <xdr:rowOff>76835</xdr:rowOff>
    </xdr:to>
    <xdr:sp macro="" textlink="">
      <xdr:nvSpPr>
        <xdr:cNvPr id="615" name="楕円 614"/>
        <xdr:cNvSpPr/>
      </xdr:nvSpPr>
      <xdr:spPr>
        <a:xfrm>
          <a:off x="17681575" y="107765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26035</xdr:rowOff>
    </xdr:from>
    <xdr:to>
      <xdr:col>102</xdr:col>
      <xdr:colOff>114300</xdr:colOff>
      <xdr:row>63</xdr:row>
      <xdr:rowOff>26670</xdr:rowOff>
    </xdr:to>
    <xdr:cxnSp macro="">
      <xdr:nvCxnSpPr>
        <xdr:cNvPr id="616" name="直線コネクタ 615"/>
        <xdr:cNvCxnSpPr/>
      </xdr:nvCxnSpPr>
      <xdr:spPr>
        <a:xfrm>
          <a:off x="17732375" y="10827385"/>
          <a:ext cx="841375"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002797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1918977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8348402"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75070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54246</xdr:rowOff>
    </xdr:from>
    <xdr:ext cx="469744" cy="259045"/>
    <xdr:sp macro="" textlink="">
      <xdr:nvSpPr>
        <xdr:cNvPr id="621" name="n_1mainValue【学校施設】&#10;一人当たり面積"/>
        <xdr:cNvSpPr txBox="1"/>
      </xdr:nvSpPr>
      <xdr:spPr>
        <a:xfrm>
          <a:off x="20027977" y="1085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66946</xdr:rowOff>
    </xdr:from>
    <xdr:ext cx="469744" cy="259045"/>
    <xdr:sp macro="" textlink="">
      <xdr:nvSpPr>
        <xdr:cNvPr id="622" name="n_2mainValue【学校施設】&#10;一人当たり面積"/>
        <xdr:cNvSpPr txBox="1"/>
      </xdr:nvSpPr>
      <xdr:spPr>
        <a:xfrm>
          <a:off x="19189777" y="108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623" name="n_3mainValue【学校施設】&#10;一人当たり面積"/>
        <xdr:cNvSpPr txBox="1"/>
      </xdr:nvSpPr>
      <xdr:spPr>
        <a:xfrm>
          <a:off x="18348402"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67962</xdr:rowOff>
    </xdr:from>
    <xdr:ext cx="469744" cy="259045"/>
    <xdr:sp macro="" textlink="">
      <xdr:nvSpPr>
        <xdr:cNvPr id="624" name="n_4mainValue【学校施設】&#10;一人当たり面積"/>
        <xdr:cNvSpPr txBox="1"/>
      </xdr:nvSpPr>
      <xdr:spPr>
        <a:xfrm>
          <a:off x="17507027" y="108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5509239"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5547975"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5420975" y="13378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5547975"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5459075"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4658975"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38176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2976225" y="140070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125325"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66" name="楕円 665"/>
        <xdr:cNvSpPr/>
      </xdr:nvSpPr>
      <xdr:spPr>
        <a:xfrm>
          <a:off x="15459075"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130646</xdr:rowOff>
    </xdr:from>
    <xdr:ext cx="405111" cy="259045"/>
    <xdr:sp macro="" textlink="">
      <xdr:nvSpPr>
        <xdr:cNvPr id="667" name="【児童館】&#10;有形固定資産減価償却率該当値テキスト"/>
        <xdr:cNvSpPr txBox="1"/>
      </xdr:nvSpPr>
      <xdr:spPr>
        <a:xfrm>
          <a:off x="15547975"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668" name="楕円 667"/>
        <xdr:cNvSpPr/>
      </xdr:nvSpPr>
      <xdr:spPr>
        <a:xfrm>
          <a:off x="14658975"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31569</xdr:rowOff>
    </xdr:to>
    <xdr:cxnSp macro="">
      <xdr:nvCxnSpPr>
        <xdr:cNvPr id="669" name="直線コネクタ 668"/>
        <xdr:cNvCxnSpPr/>
      </xdr:nvCxnSpPr>
      <xdr:spPr>
        <a:xfrm>
          <a:off x="14709775" y="14049648"/>
          <a:ext cx="8001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68943</xdr:rowOff>
    </xdr:from>
    <xdr:to>
      <xdr:col>76</xdr:col>
      <xdr:colOff>165100</xdr:colOff>
      <xdr:row>81</xdr:row>
      <xdr:rowOff>170543</xdr:rowOff>
    </xdr:to>
    <xdr:sp macro="" textlink="">
      <xdr:nvSpPr>
        <xdr:cNvPr id="670" name="楕円 669"/>
        <xdr:cNvSpPr/>
      </xdr:nvSpPr>
      <xdr:spPr>
        <a:xfrm>
          <a:off x="138176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119743</xdr:rowOff>
    </xdr:from>
    <xdr:to>
      <xdr:col>81</xdr:col>
      <xdr:colOff>50800</xdr:colOff>
      <xdr:row>81</xdr:row>
      <xdr:rowOff>162198</xdr:rowOff>
    </xdr:to>
    <xdr:cxnSp macro="">
      <xdr:nvCxnSpPr>
        <xdr:cNvPr id="671" name="直線コネクタ 670"/>
        <xdr:cNvCxnSpPr/>
      </xdr:nvCxnSpPr>
      <xdr:spPr>
        <a:xfrm>
          <a:off x="13868400" y="14007193"/>
          <a:ext cx="84137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39551</xdr:rowOff>
    </xdr:from>
    <xdr:to>
      <xdr:col>72</xdr:col>
      <xdr:colOff>38100</xdr:colOff>
      <xdr:row>81</xdr:row>
      <xdr:rowOff>141151</xdr:rowOff>
    </xdr:to>
    <xdr:sp macro="" textlink="">
      <xdr:nvSpPr>
        <xdr:cNvPr id="672" name="楕円 671"/>
        <xdr:cNvSpPr/>
      </xdr:nvSpPr>
      <xdr:spPr>
        <a:xfrm>
          <a:off x="12976225" y="1392700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90351</xdr:rowOff>
    </xdr:from>
    <xdr:to>
      <xdr:col>76</xdr:col>
      <xdr:colOff>114300</xdr:colOff>
      <xdr:row>81</xdr:row>
      <xdr:rowOff>119743</xdr:rowOff>
    </xdr:to>
    <xdr:cxnSp macro="">
      <xdr:nvCxnSpPr>
        <xdr:cNvPr id="673" name="直線コネクタ 672"/>
        <xdr:cNvCxnSpPr/>
      </xdr:nvCxnSpPr>
      <xdr:spPr>
        <a:xfrm>
          <a:off x="13027025" y="13977801"/>
          <a:ext cx="8413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674" name="楕円 673"/>
        <xdr:cNvSpPr/>
      </xdr:nvSpPr>
      <xdr:spPr>
        <a:xfrm>
          <a:off x="12125325"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90351</xdr:rowOff>
    </xdr:to>
    <xdr:cxnSp macro="">
      <xdr:nvCxnSpPr>
        <xdr:cNvPr id="675" name="直線コネクタ 674"/>
        <xdr:cNvCxnSpPr/>
      </xdr:nvCxnSpPr>
      <xdr:spPr>
        <a:xfrm>
          <a:off x="12176125" y="13936980"/>
          <a:ext cx="8509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xdr:cNvSpPr txBox="1"/>
      </xdr:nvSpPr>
      <xdr:spPr>
        <a:xfrm>
          <a:off x="14504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xdr:cNvSpPr txBox="1"/>
      </xdr:nvSpPr>
      <xdr:spPr>
        <a:xfrm>
          <a:off x="13675369"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xdr:cNvSpPr txBox="1"/>
      </xdr:nvSpPr>
      <xdr:spPr>
        <a:xfrm>
          <a:off x="1283399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9" name="n_4aveValue【児童館】&#10;有形固定資産減価償却率"/>
        <xdr:cNvSpPr txBox="1"/>
      </xdr:nvSpPr>
      <xdr:spPr>
        <a:xfrm>
          <a:off x="1198309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58075</xdr:rowOff>
    </xdr:from>
    <xdr:ext cx="405111" cy="259045"/>
    <xdr:sp macro="" textlink="">
      <xdr:nvSpPr>
        <xdr:cNvPr id="680" name="n_1mainValue【児童館】&#10;有形固定資産減価償却率"/>
        <xdr:cNvSpPr txBox="1"/>
      </xdr:nvSpPr>
      <xdr:spPr>
        <a:xfrm>
          <a:off x="14504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15620</xdr:rowOff>
    </xdr:from>
    <xdr:ext cx="405111" cy="259045"/>
    <xdr:sp macro="" textlink="">
      <xdr:nvSpPr>
        <xdr:cNvPr id="681" name="n_2mainValue【児童館】&#10;有形固定資産減価償却率"/>
        <xdr:cNvSpPr txBox="1"/>
      </xdr:nvSpPr>
      <xdr:spPr>
        <a:xfrm>
          <a:off x="13675369"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157678</xdr:rowOff>
    </xdr:from>
    <xdr:ext cx="405111" cy="259045"/>
    <xdr:sp macro="" textlink="">
      <xdr:nvSpPr>
        <xdr:cNvPr id="682" name="n_3mainValue【児童館】&#10;有形固定資産減価償却率"/>
        <xdr:cNvSpPr txBox="1"/>
      </xdr:nvSpPr>
      <xdr:spPr>
        <a:xfrm>
          <a:off x="1283399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83" name="n_4mainValue【児童館】&#10;有形固定資産減価償却率"/>
        <xdr:cNvSpPr txBox="1"/>
      </xdr:nvSpPr>
      <xdr:spPr>
        <a:xfrm>
          <a:off x="1198309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10559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10947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0977225" y="147690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10947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0977225" y="13594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10947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10058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0215225" y="145445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19364325"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852295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7681575" y="145674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21" name="楕円 720"/>
        <xdr:cNvSpPr/>
      </xdr:nvSpPr>
      <xdr:spPr>
        <a:xfrm>
          <a:off x="210058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22" name="【児童館】&#10;一人当たり面積該当値テキスト"/>
        <xdr:cNvSpPr txBox="1"/>
      </xdr:nvSpPr>
      <xdr:spPr>
        <a:xfrm>
          <a:off x="210947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23" name="楕円 722"/>
        <xdr:cNvSpPr/>
      </xdr:nvSpPr>
      <xdr:spPr>
        <a:xfrm>
          <a:off x="20215225" y="14571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49530</xdr:rowOff>
    </xdr:to>
    <xdr:cxnSp macro="">
      <xdr:nvCxnSpPr>
        <xdr:cNvPr id="724" name="直線コネクタ 723"/>
        <xdr:cNvCxnSpPr/>
      </xdr:nvCxnSpPr>
      <xdr:spPr>
        <a:xfrm flipV="1">
          <a:off x="20266025" y="14618208"/>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5" name="楕円 724"/>
        <xdr:cNvSpPr/>
      </xdr:nvSpPr>
      <xdr:spPr>
        <a:xfrm>
          <a:off x="19364325"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726" name="直線コネクタ 725"/>
        <xdr:cNvCxnSpPr/>
      </xdr:nvCxnSpPr>
      <xdr:spPr>
        <a:xfrm>
          <a:off x="19415125" y="1462278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7" name="楕円 726"/>
        <xdr:cNvSpPr/>
      </xdr:nvSpPr>
      <xdr:spPr>
        <a:xfrm>
          <a:off x="1852295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728" name="直線コネクタ 727"/>
        <xdr:cNvCxnSpPr/>
      </xdr:nvCxnSpPr>
      <xdr:spPr>
        <a:xfrm>
          <a:off x="18573750" y="1462278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729" name="楕円 728"/>
        <xdr:cNvSpPr/>
      </xdr:nvSpPr>
      <xdr:spPr>
        <a:xfrm>
          <a:off x="17681575" y="145765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54102</xdr:rowOff>
    </xdr:to>
    <xdr:cxnSp macro="">
      <xdr:nvCxnSpPr>
        <xdr:cNvPr id="730" name="直線コネクタ 729"/>
        <xdr:cNvCxnSpPr/>
      </xdr:nvCxnSpPr>
      <xdr:spPr>
        <a:xfrm flipV="1">
          <a:off x="17732375" y="14622780"/>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002797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1918977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8348402"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75070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35" name="n_1mainValue【児童館】&#10;一人当たり面積"/>
        <xdr:cNvSpPr txBox="1"/>
      </xdr:nvSpPr>
      <xdr:spPr>
        <a:xfrm>
          <a:off x="2002797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36" name="n_2mainValue【児童館】&#10;一人当たり面積"/>
        <xdr:cNvSpPr txBox="1"/>
      </xdr:nvSpPr>
      <xdr:spPr>
        <a:xfrm>
          <a:off x="1918977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7" name="n_3mainValue【児童館】&#10;一人当たり面積"/>
        <xdr:cNvSpPr txBox="1"/>
      </xdr:nvSpPr>
      <xdr:spPr>
        <a:xfrm>
          <a:off x="18348402"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738" name="n_4mainValue【児童館】&#10;一人当たり面積"/>
        <xdr:cNvSpPr txBox="1"/>
      </xdr:nvSpPr>
      <xdr:spPr>
        <a:xfrm>
          <a:off x="175070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38827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144286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150698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5509239"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5547975"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5420975" y="186499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5547975"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5420975" y="171392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8" name="【公民館】&#10;有形固定資産減価償却率平均値テキスト"/>
        <xdr:cNvSpPr txBox="1"/>
      </xdr:nvSpPr>
      <xdr:spPr>
        <a:xfrm>
          <a:off x="15547975"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5459075"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4658975"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38176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2976225" y="179266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125325"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124461</xdr:rowOff>
    </xdr:from>
    <xdr:to>
      <xdr:col>85</xdr:col>
      <xdr:colOff>177800</xdr:colOff>
      <xdr:row>106</xdr:row>
      <xdr:rowOff>54611</xdr:rowOff>
    </xdr:to>
    <xdr:sp macro="" textlink="">
      <xdr:nvSpPr>
        <xdr:cNvPr id="779" name="楕円 778"/>
        <xdr:cNvSpPr/>
      </xdr:nvSpPr>
      <xdr:spPr>
        <a:xfrm>
          <a:off x="15459075"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102888</xdr:rowOff>
    </xdr:from>
    <xdr:ext cx="405111" cy="259045"/>
    <xdr:sp macro="" textlink="">
      <xdr:nvSpPr>
        <xdr:cNvPr id="780" name="【公民館】&#10;有形固定資産減価償却率該当値テキスト"/>
        <xdr:cNvSpPr txBox="1"/>
      </xdr:nvSpPr>
      <xdr:spPr>
        <a:xfrm>
          <a:off x="15547975"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92075</xdr:rowOff>
    </xdr:from>
    <xdr:to>
      <xdr:col>81</xdr:col>
      <xdr:colOff>101600</xdr:colOff>
      <xdr:row>106</xdr:row>
      <xdr:rowOff>22225</xdr:rowOff>
    </xdr:to>
    <xdr:sp macro="" textlink="">
      <xdr:nvSpPr>
        <xdr:cNvPr id="781" name="楕円 780"/>
        <xdr:cNvSpPr/>
      </xdr:nvSpPr>
      <xdr:spPr>
        <a:xfrm>
          <a:off x="14658975"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142875</xdr:rowOff>
    </xdr:from>
    <xdr:to>
      <xdr:col>85</xdr:col>
      <xdr:colOff>127000</xdr:colOff>
      <xdr:row>106</xdr:row>
      <xdr:rowOff>3811</xdr:rowOff>
    </xdr:to>
    <xdr:cxnSp macro="">
      <xdr:nvCxnSpPr>
        <xdr:cNvPr id="782" name="直線コネクタ 781"/>
        <xdr:cNvCxnSpPr/>
      </xdr:nvCxnSpPr>
      <xdr:spPr>
        <a:xfrm>
          <a:off x="14709775" y="18145125"/>
          <a:ext cx="8001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61595</xdr:rowOff>
    </xdr:from>
    <xdr:to>
      <xdr:col>76</xdr:col>
      <xdr:colOff>165100</xdr:colOff>
      <xdr:row>105</xdr:row>
      <xdr:rowOff>163195</xdr:rowOff>
    </xdr:to>
    <xdr:sp macro="" textlink="">
      <xdr:nvSpPr>
        <xdr:cNvPr id="783" name="楕円 782"/>
        <xdr:cNvSpPr/>
      </xdr:nvSpPr>
      <xdr:spPr>
        <a:xfrm>
          <a:off x="138176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112395</xdr:rowOff>
    </xdr:from>
    <xdr:to>
      <xdr:col>81</xdr:col>
      <xdr:colOff>50800</xdr:colOff>
      <xdr:row>105</xdr:row>
      <xdr:rowOff>142875</xdr:rowOff>
    </xdr:to>
    <xdr:cxnSp macro="">
      <xdr:nvCxnSpPr>
        <xdr:cNvPr id="784" name="直線コネクタ 783"/>
        <xdr:cNvCxnSpPr/>
      </xdr:nvCxnSpPr>
      <xdr:spPr>
        <a:xfrm>
          <a:off x="13868400" y="18114645"/>
          <a:ext cx="841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29211</xdr:rowOff>
    </xdr:from>
    <xdr:to>
      <xdr:col>72</xdr:col>
      <xdr:colOff>38100</xdr:colOff>
      <xdr:row>105</xdr:row>
      <xdr:rowOff>130811</xdr:rowOff>
    </xdr:to>
    <xdr:sp macro="" textlink="">
      <xdr:nvSpPr>
        <xdr:cNvPr id="785" name="楕円 784"/>
        <xdr:cNvSpPr/>
      </xdr:nvSpPr>
      <xdr:spPr>
        <a:xfrm>
          <a:off x="12976225" y="180314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80011</xdr:rowOff>
    </xdr:from>
    <xdr:to>
      <xdr:col>76</xdr:col>
      <xdr:colOff>114300</xdr:colOff>
      <xdr:row>105</xdr:row>
      <xdr:rowOff>112395</xdr:rowOff>
    </xdr:to>
    <xdr:cxnSp macro="">
      <xdr:nvCxnSpPr>
        <xdr:cNvPr id="786" name="直線コネクタ 785"/>
        <xdr:cNvCxnSpPr/>
      </xdr:nvCxnSpPr>
      <xdr:spPr>
        <a:xfrm>
          <a:off x="13027025" y="18082261"/>
          <a:ext cx="8413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168275</xdr:rowOff>
    </xdr:from>
    <xdr:to>
      <xdr:col>67</xdr:col>
      <xdr:colOff>101600</xdr:colOff>
      <xdr:row>105</xdr:row>
      <xdr:rowOff>98425</xdr:rowOff>
    </xdr:to>
    <xdr:sp macro="" textlink="">
      <xdr:nvSpPr>
        <xdr:cNvPr id="787" name="楕円 786"/>
        <xdr:cNvSpPr/>
      </xdr:nvSpPr>
      <xdr:spPr>
        <a:xfrm>
          <a:off x="12125325"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47625</xdr:rowOff>
    </xdr:from>
    <xdr:to>
      <xdr:col>71</xdr:col>
      <xdr:colOff>177800</xdr:colOff>
      <xdr:row>105</xdr:row>
      <xdr:rowOff>80011</xdr:rowOff>
    </xdr:to>
    <xdr:cxnSp macro="">
      <xdr:nvCxnSpPr>
        <xdr:cNvPr id="788" name="直線コネクタ 787"/>
        <xdr:cNvCxnSpPr/>
      </xdr:nvCxnSpPr>
      <xdr:spPr>
        <a:xfrm>
          <a:off x="12176125" y="18049875"/>
          <a:ext cx="8509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xdr:cNvSpPr txBox="1"/>
      </xdr:nvSpPr>
      <xdr:spPr>
        <a:xfrm>
          <a:off x="14504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3675369"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283399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xdr:cNvSpPr txBox="1"/>
      </xdr:nvSpPr>
      <xdr:spPr>
        <a:xfrm>
          <a:off x="1198309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13352</xdr:rowOff>
    </xdr:from>
    <xdr:ext cx="405111" cy="259045"/>
    <xdr:sp macro="" textlink="">
      <xdr:nvSpPr>
        <xdr:cNvPr id="793" name="n_1mainValue【公民館】&#10;有形固定資産減価償却率"/>
        <xdr:cNvSpPr txBox="1"/>
      </xdr:nvSpPr>
      <xdr:spPr>
        <a:xfrm>
          <a:off x="145040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154322</xdr:rowOff>
    </xdr:from>
    <xdr:ext cx="405111" cy="259045"/>
    <xdr:sp macro="" textlink="">
      <xdr:nvSpPr>
        <xdr:cNvPr id="794" name="n_2mainValue【公民館】&#10;有形固定資産減価償却率"/>
        <xdr:cNvSpPr txBox="1"/>
      </xdr:nvSpPr>
      <xdr:spPr>
        <a:xfrm>
          <a:off x="13675369"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121938</xdr:rowOff>
    </xdr:from>
    <xdr:ext cx="405111" cy="259045"/>
    <xdr:sp macro="" textlink="">
      <xdr:nvSpPr>
        <xdr:cNvPr id="795" name="n_3mainValue【公民館】&#10;有形固定資産減価償却率"/>
        <xdr:cNvSpPr txBox="1"/>
      </xdr:nvSpPr>
      <xdr:spPr>
        <a:xfrm>
          <a:off x="1283399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796" name="n_4mainValue【公民館】&#10;有形固定資産減価償却率"/>
        <xdr:cNvSpPr txBox="1"/>
      </xdr:nvSpPr>
      <xdr:spPr>
        <a:xfrm>
          <a:off x="1198309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10559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10947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0977225" y="185630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10947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0977225" y="172234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xdr:cNvSpPr txBox="1"/>
      </xdr:nvSpPr>
      <xdr:spPr>
        <a:xfrm>
          <a:off x="210947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10058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0215225" y="181053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19364325"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852295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7681575" y="181213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77978</xdr:rowOff>
    </xdr:from>
    <xdr:to>
      <xdr:col>116</xdr:col>
      <xdr:colOff>114300</xdr:colOff>
      <xdr:row>105</xdr:row>
      <xdr:rowOff>8128</xdr:rowOff>
    </xdr:to>
    <xdr:sp macro="" textlink="">
      <xdr:nvSpPr>
        <xdr:cNvPr id="834" name="楕円 833"/>
        <xdr:cNvSpPr/>
      </xdr:nvSpPr>
      <xdr:spPr>
        <a:xfrm>
          <a:off x="210058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100855</xdr:rowOff>
    </xdr:from>
    <xdr:ext cx="469744" cy="259045"/>
    <xdr:sp macro="" textlink="">
      <xdr:nvSpPr>
        <xdr:cNvPr id="835" name="【公民館】&#10;一人当たり面積該当値テキスト"/>
        <xdr:cNvSpPr txBox="1"/>
      </xdr:nvSpPr>
      <xdr:spPr>
        <a:xfrm>
          <a:off x="21094700" y="177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80263</xdr:rowOff>
    </xdr:from>
    <xdr:to>
      <xdr:col>112</xdr:col>
      <xdr:colOff>38100</xdr:colOff>
      <xdr:row>105</xdr:row>
      <xdr:rowOff>10413</xdr:rowOff>
    </xdr:to>
    <xdr:sp macro="" textlink="">
      <xdr:nvSpPr>
        <xdr:cNvPr id="836" name="楕円 835"/>
        <xdr:cNvSpPr/>
      </xdr:nvSpPr>
      <xdr:spPr>
        <a:xfrm>
          <a:off x="20215225" y="179110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128778</xdr:rowOff>
    </xdr:from>
    <xdr:to>
      <xdr:col>116</xdr:col>
      <xdr:colOff>63500</xdr:colOff>
      <xdr:row>104</xdr:row>
      <xdr:rowOff>131063</xdr:rowOff>
    </xdr:to>
    <xdr:cxnSp macro="">
      <xdr:nvCxnSpPr>
        <xdr:cNvPr id="837" name="直線コネクタ 836"/>
        <xdr:cNvCxnSpPr/>
      </xdr:nvCxnSpPr>
      <xdr:spPr>
        <a:xfrm flipV="1">
          <a:off x="20266025" y="17959578"/>
          <a:ext cx="7905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838" name="楕円 837"/>
        <xdr:cNvSpPr/>
      </xdr:nvSpPr>
      <xdr:spPr>
        <a:xfrm>
          <a:off x="19364325"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131063</xdr:rowOff>
    </xdr:from>
    <xdr:to>
      <xdr:col>111</xdr:col>
      <xdr:colOff>177800</xdr:colOff>
      <xdr:row>104</xdr:row>
      <xdr:rowOff>140208</xdr:rowOff>
    </xdr:to>
    <xdr:cxnSp macro="">
      <xdr:nvCxnSpPr>
        <xdr:cNvPr id="839" name="直線コネクタ 838"/>
        <xdr:cNvCxnSpPr/>
      </xdr:nvCxnSpPr>
      <xdr:spPr>
        <a:xfrm flipV="1">
          <a:off x="19415125" y="17961863"/>
          <a:ext cx="8509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840" name="楕円 839"/>
        <xdr:cNvSpPr/>
      </xdr:nvSpPr>
      <xdr:spPr>
        <a:xfrm>
          <a:off x="1852295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140208</xdr:rowOff>
    </xdr:from>
    <xdr:to>
      <xdr:col>107</xdr:col>
      <xdr:colOff>50800</xdr:colOff>
      <xdr:row>104</xdr:row>
      <xdr:rowOff>144780</xdr:rowOff>
    </xdr:to>
    <xdr:cxnSp macro="">
      <xdr:nvCxnSpPr>
        <xdr:cNvPr id="841" name="直線コネクタ 840"/>
        <xdr:cNvCxnSpPr/>
      </xdr:nvCxnSpPr>
      <xdr:spPr>
        <a:xfrm flipV="1">
          <a:off x="18573750" y="17971008"/>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100837</xdr:rowOff>
    </xdr:from>
    <xdr:to>
      <xdr:col>98</xdr:col>
      <xdr:colOff>38100</xdr:colOff>
      <xdr:row>105</xdr:row>
      <xdr:rowOff>30987</xdr:rowOff>
    </xdr:to>
    <xdr:sp macro="" textlink="">
      <xdr:nvSpPr>
        <xdr:cNvPr id="842" name="楕円 841"/>
        <xdr:cNvSpPr/>
      </xdr:nvSpPr>
      <xdr:spPr>
        <a:xfrm>
          <a:off x="17681575" y="179316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104</xdr:row>
      <xdr:rowOff>151637</xdr:rowOff>
    </xdr:to>
    <xdr:cxnSp macro="">
      <xdr:nvCxnSpPr>
        <xdr:cNvPr id="843" name="直線コネクタ 842"/>
        <xdr:cNvCxnSpPr/>
      </xdr:nvCxnSpPr>
      <xdr:spPr>
        <a:xfrm flipV="1">
          <a:off x="17732375" y="17975580"/>
          <a:ext cx="841375"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4" name="n_1aveValue【公民館】&#10;一人当たり面積"/>
        <xdr:cNvSpPr txBox="1"/>
      </xdr:nvSpPr>
      <xdr:spPr>
        <a:xfrm>
          <a:off x="2002797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5" name="n_2aveValue【公民館】&#10;一人当たり面積"/>
        <xdr:cNvSpPr txBox="1"/>
      </xdr:nvSpPr>
      <xdr:spPr>
        <a:xfrm>
          <a:off x="1918977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6" name="n_3aveValue【公民館】&#10;一人当たり面積"/>
        <xdr:cNvSpPr txBox="1"/>
      </xdr:nvSpPr>
      <xdr:spPr>
        <a:xfrm>
          <a:off x="18348402"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7" name="n_4aveValue【公民館】&#10;一人当たり面積"/>
        <xdr:cNvSpPr txBox="1"/>
      </xdr:nvSpPr>
      <xdr:spPr>
        <a:xfrm>
          <a:off x="175070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26940</xdr:rowOff>
    </xdr:from>
    <xdr:ext cx="469744" cy="259045"/>
    <xdr:sp macro="" textlink="">
      <xdr:nvSpPr>
        <xdr:cNvPr id="848" name="n_1mainValue【公民館】&#10;一人当たり面積"/>
        <xdr:cNvSpPr txBox="1"/>
      </xdr:nvSpPr>
      <xdr:spPr>
        <a:xfrm>
          <a:off x="2002797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36085</xdr:rowOff>
    </xdr:from>
    <xdr:ext cx="469744" cy="259045"/>
    <xdr:sp macro="" textlink="">
      <xdr:nvSpPr>
        <xdr:cNvPr id="849" name="n_2mainValue【公民館】&#10;一人当たり面積"/>
        <xdr:cNvSpPr txBox="1"/>
      </xdr:nvSpPr>
      <xdr:spPr>
        <a:xfrm>
          <a:off x="1918977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850" name="n_3mainValue【公民館】&#10;一人当たり面積"/>
        <xdr:cNvSpPr txBox="1"/>
      </xdr:nvSpPr>
      <xdr:spPr>
        <a:xfrm>
          <a:off x="18348402"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47514</xdr:rowOff>
    </xdr:from>
    <xdr:ext cx="469744" cy="259045"/>
    <xdr:sp macro="" textlink="">
      <xdr:nvSpPr>
        <xdr:cNvPr id="851" name="n_4mainValue【公民館】&#10;一人当たり面積"/>
        <xdr:cNvSpPr txBox="1"/>
      </xdr:nvSpPr>
      <xdr:spPr>
        <a:xfrm>
          <a:off x="175070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有形固定資産減価償却率、一人当たり面積ともに類似団体と比較して全体的に概ね同水準であるが、公民館がやや乖離している。</a:t>
          </a:r>
        </a:p>
        <a:p>
          <a:r>
            <a:rPr kumimoji="1" lang="ja-JP" altLang="en-US" sz="1300">
              <a:latin typeface="ＭＳ Ｐゴシック" panose="020B0600070205080204" pitchFamily="50" charset="-128"/>
              <a:ea typeface="ＭＳ Ｐゴシック" panose="020B0600070205080204" pitchFamily="50" charset="-128"/>
            </a:rPr>
            <a:t>公民館については、一人当たり面積が類似団体平均の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倍近くあり、今後の人口減少を考慮すると、将来の更新時には積極的にスケールダウンの検討を行う必要がある。</a:t>
          </a:r>
        </a:p>
        <a:p>
          <a:r>
            <a:rPr kumimoji="1" lang="ja-JP" altLang="en-US" sz="1300">
              <a:latin typeface="ＭＳ Ｐゴシック" panose="020B0600070205080204" pitchFamily="50" charset="-128"/>
              <a:ea typeface="ＭＳ Ｐゴシック" panose="020B0600070205080204" pitchFamily="50" charset="-128"/>
            </a:rPr>
            <a:t>学校施設の令和元年度の有形固定資産減価償却率は、中学校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校に統合したが、統合後の施設の数値処理が誤っており正しくは</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その他の施設については、公共施設等総合管理計画に基づき、老朽化対策に積極的に取り組み、水準の維持・改善に努める。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4062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4450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32752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4450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327525" y="57193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4450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3561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565525" y="64196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714625"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87325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31875" y="63233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77651</xdr:rowOff>
    </xdr:from>
    <xdr:to>
      <xdr:col>24</xdr:col>
      <xdr:colOff>114300</xdr:colOff>
      <xdr:row>41</xdr:row>
      <xdr:rowOff>7801</xdr:rowOff>
    </xdr:to>
    <xdr:sp macro="" textlink="">
      <xdr:nvSpPr>
        <xdr:cNvPr id="74" name="楕円 73"/>
        <xdr:cNvSpPr/>
      </xdr:nvSpPr>
      <xdr:spPr>
        <a:xfrm>
          <a:off x="43561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56078</xdr:rowOff>
    </xdr:from>
    <xdr:ext cx="405111" cy="259045"/>
    <xdr:sp macro="" textlink="">
      <xdr:nvSpPr>
        <xdr:cNvPr id="75" name="【図書館】&#10;有形固定資産減価償却率該当値テキスト"/>
        <xdr:cNvSpPr txBox="1"/>
      </xdr:nvSpPr>
      <xdr:spPr>
        <a:xfrm>
          <a:off x="4445000"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54791</xdr:rowOff>
    </xdr:from>
    <xdr:to>
      <xdr:col>20</xdr:col>
      <xdr:colOff>38100</xdr:colOff>
      <xdr:row>40</xdr:row>
      <xdr:rowOff>156391</xdr:rowOff>
    </xdr:to>
    <xdr:sp macro="" textlink="">
      <xdr:nvSpPr>
        <xdr:cNvPr id="76" name="楕円 75"/>
        <xdr:cNvSpPr/>
      </xdr:nvSpPr>
      <xdr:spPr>
        <a:xfrm>
          <a:off x="3565525" y="691279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105591</xdr:rowOff>
    </xdr:from>
    <xdr:to>
      <xdr:col>24</xdr:col>
      <xdr:colOff>63500</xdr:colOff>
      <xdr:row>40</xdr:row>
      <xdr:rowOff>128451</xdr:rowOff>
    </xdr:to>
    <xdr:cxnSp macro="">
      <xdr:nvCxnSpPr>
        <xdr:cNvPr id="77" name="直線コネクタ 76"/>
        <xdr:cNvCxnSpPr/>
      </xdr:nvCxnSpPr>
      <xdr:spPr>
        <a:xfrm>
          <a:off x="3616325" y="6963591"/>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30299</xdr:rowOff>
    </xdr:from>
    <xdr:to>
      <xdr:col>15</xdr:col>
      <xdr:colOff>101600</xdr:colOff>
      <xdr:row>40</xdr:row>
      <xdr:rowOff>131899</xdr:rowOff>
    </xdr:to>
    <xdr:sp macro="" textlink="">
      <xdr:nvSpPr>
        <xdr:cNvPr id="78" name="楕円 77"/>
        <xdr:cNvSpPr/>
      </xdr:nvSpPr>
      <xdr:spPr>
        <a:xfrm>
          <a:off x="2714625"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81099</xdr:rowOff>
    </xdr:from>
    <xdr:to>
      <xdr:col>19</xdr:col>
      <xdr:colOff>177800</xdr:colOff>
      <xdr:row>40</xdr:row>
      <xdr:rowOff>105591</xdr:rowOff>
    </xdr:to>
    <xdr:cxnSp macro="">
      <xdr:nvCxnSpPr>
        <xdr:cNvPr id="79" name="直線コネクタ 78"/>
        <xdr:cNvCxnSpPr/>
      </xdr:nvCxnSpPr>
      <xdr:spPr>
        <a:xfrm>
          <a:off x="2765425" y="6939099"/>
          <a:ext cx="8509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4173</xdr:rowOff>
    </xdr:from>
    <xdr:to>
      <xdr:col>10</xdr:col>
      <xdr:colOff>165100</xdr:colOff>
      <xdr:row>40</xdr:row>
      <xdr:rowOff>105773</xdr:rowOff>
    </xdr:to>
    <xdr:sp macro="" textlink="">
      <xdr:nvSpPr>
        <xdr:cNvPr id="80" name="楕円 79"/>
        <xdr:cNvSpPr/>
      </xdr:nvSpPr>
      <xdr:spPr>
        <a:xfrm>
          <a:off x="187325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54973</xdr:rowOff>
    </xdr:from>
    <xdr:to>
      <xdr:col>15</xdr:col>
      <xdr:colOff>50800</xdr:colOff>
      <xdr:row>40</xdr:row>
      <xdr:rowOff>81099</xdr:rowOff>
    </xdr:to>
    <xdr:cxnSp macro="">
      <xdr:nvCxnSpPr>
        <xdr:cNvPr id="81" name="直線コネクタ 80"/>
        <xdr:cNvCxnSpPr/>
      </xdr:nvCxnSpPr>
      <xdr:spPr>
        <a:xfrm>
          <a:off x="1924050" y="6912973"/>
          <a:ext cx="841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149497</xdr:rowOff>
    </xdr:from>
    <xdr:to>
      <xdr:col>6</xdr:col>
      <xdr:colOff>38100</xdr:colOff>
      <xdr:row>40</xdr:row>
      <xdr:rowOff>79647</xdr:rowOff>
    </xdr:to>
    <xdr:sp macro="" textlink="">
      <xdr:nvSpPr>
        <xdr:cNvPr id="82" name="楕円 81"/>
        <xdr:cNvSpPr/>
      </xdr:nvSpPr>
      <xdr:spPr>
        <a:xfrm>
          <a:off x="1031875" y="683604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28847</xdr:rowOff>
    </xdr:from>
    <xdr:to>
      <xdr:col>10</xdr:col>
      <xdr:colOff>114300</xdr:colOff>
      <xdr:row>40</xdr:row>
      <xdr:rowOff>54973</xdr:rowOff>
    </xdr:to>
    <xdr:cxnSp macro="">
      <xdr:nvCxnSpPr>
        <xdr:cNvPr id="83" name="直線コネクタ 82"/>
        <xdr:cNvCxnSpPr/>
      </xdr:nvCxnSpPr>
      <xdr:spPr>
        <a:xfrm>
          <a:off x="1082675" y="6886847"/>
          <a:ext cx="841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41059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57239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731019"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8896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147518</xdr:rowOff>
    </xdr:from>
    <xdr:ext cx="405111" cy="259045"/>
    <xdr:sp macro="" textlink="">
      <xdr:nvSpPr>
        <xdr:cNvPr id="88" name="n_1mainValue【図書館】&#10;有形固定資産減価償却率"/>
        <xdr:cNvSpPr txBox="1"/>
      </xdr:nvSpPr>
      <xdr:spPr>
        <a:xfrm>
          <a:off x="341059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123026</xdr:rowOff>
    </xdr:from>
    <xdr:ext cx="405111" cy="259045"/>
    <xdr:sp macro="" textlink="">
      <xdr:nvSpPr>
        <xdr:cNvPr id="89" name="n_2mainValue【図書館】&#10;有形固定資産減価償却率"/>
        <xdr:cNvSpPr txBox="1"/>
      </xdr:nvSpPr>
      <xdr:spPr>
        <a:xfrm>
          <a:off x="257239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96900</xdr:rowOff>
    </xdr:from>
    <xdr:ext cx="405111" cy="259045"/>
    <xdr:sp macro="" textlink="">
      <xdr:nvSpPr>
        <xdr:cNvPr id="90" name="n_3mainValue【図書館】&#10;有形固定資産減価償却率"/>
        <xdr:cNvSpPr txBox="1"/>
      </xdr:nvSpPr>
      <xdr:spPr>
        <a:xfrm>
          <a:off x="1731019"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70774</xdr:rowOff>
    </xdr:from>
    <xdr:ext cx="405111" cy="259045"/>
    <xdr:sp macro="" textlink="">
      <xdr:nvSpPr>
        <xdr:cNvPr id="91" name="n_4mainValue【図書館】&#10;有形固定資産減価償却率"/>
        <xdr:cNvSpPr txBox="1"/>
      </xdr:nvSpPr>
      <xdr:spPr>
        <a:xfrm>
          <a:off x="8896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8320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8320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8320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9952990"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9991725"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9874250" y="70805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9991725"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9874250" y="56723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9991725"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9912350" y="65633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1122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270875" y="65816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419975"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5786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xdr:cNvSpPr/>
      </xdr:nvSpPr>
      <xdr:spPr>
        <a:xfrm>
          <a:off x="9912350" y="68011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92981</xdr:rowOff>
    </xdr:from>
    <xdr:ext cx="469744" cy="259045"/>
    <xdr:sp macro="" textlink="">
      <xdr:nvSpPr>
        <xdr:cNvPr id="130" name="【図書館】&#10;一人当たり面積該当値テキスト"/>
        <xdr:cNvSpPr txBox="1"/>
      </xdr:nvSpPr>
      <xdr:spPr>
        <a:xfrm>
          <a:off x="9991725"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123698</xdr:rowOff>
    </xdr:from>
    <xdr:to>
      <xdr:col>50</xdr:col>
      <xdr:colOff>165100</xdr:colOff>
      <xdr:row>40</xdr:row>
      <xdr:rowOff>53848</xdr:rowOff>
    </xdr:to>
    <xdr:sp macro="" textlink="">
      <xdr:nvSpPr>
        <xdr:cNvPr id="131" name="楕円 130"/>
        <xdr:cNvSpPr/>
      </xdr:nvSpPr>
      <xdr:spPr>
        <a:xfrm>
          <a:off x="911225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40</xdr:row>
      <xdr:rowOff>3048</xdr:rowOff>
    </xdr:to>
    <xdr:cxnSp macro="">
      <xdr:nvCxnSpPr>
        <xdr:cNvPr id="132" name="直線コネクタ 131"/>
        <xdr:cNvCxnSpPr/>
      </xdr:nvCxnSpPr>
      <xdr:spPr>
        <a:xfrm flipV="1">
          <a:off x="9163050" y="6851904"/>
          <a:ext cx="7905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33" name="楕円 132"/>
        <xdr:cNvSpPr/>
      </xdr:nvSpPr>
      <xdr:spPr>
        <a:xfrm>
          <a:off x="8270875" y="68102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xdr:rowOff>
    </xdr:from>
    <xdr:to>
      <xdr:col>50</xdr:col>
      <xdr:colOff>114300</xdr:colOff>
      <xdr:row>40</xdr:row>
      <xdr:rowOff>3048</xdr:rowOff>
    </xdr:to>
    <xdr:cxnSp macro="">
      <xdr:nvCxnSpPr>
        <xdr:cNvPr id="134" name="直線コネクタ 133"/>
        <xdr:cNvCxnSpPr/>
      </xdr:nvCxnSpPr>
      <xdr:spPr>
        <a:xfrm>
          <a:off x="8321675" y="686104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xdr:cNvSpPr/>
      </xdr:nvSpPr>
      <xdr:spPr>
        <a:xfrm>
          <a:off x="7419975"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xdr:rowOff>
    </xdr:from>
    <xdr:to>
      <xdr:col>45</xdr:col>
      <xdr:colOff>177800</xdr:colOff>
      <xdr:row>40</xdr:row>
      <xdr:rowOff>3048</xdr:rowOff>
    </xdr:to>
    <xdr:cxnSp macro="">
      <xdr:nvCxnSpPr>
        <xdr:cNvPr id="136" name="直線コネクタ 135"/>
        <xdr:cNvCxnSpPr/>
      </xdr:nvCxnSpPr>
      <xdr:spPr>
        <a:xfrm>
          <a:off x="7470775" y="6861048"/>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132842</xdr:rowOff>
    </xdr:from>
    <xdr:to>
      <xdr:col>36</xdr:col>
      <xdr:colOff>165100</xdr:colOff>
      <xdr:row>40</xdr:row>
      <xdr:rowOff>62992</xdr:rowOff>
    </xdr:to>
    <xdr:sp macro="" textlink="">
      <xdr:nvSpPr>
        <xdr:cNvPr id="137" name="楕円 136"/>
        <xdr:cNvSpPr/>
      </xdr:nvSpPr>
      <xdr:spPr>
        <a:xfrm>
          <a:off x="65786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xdr:rowOff>
    </xdr:from>
    <xdr:to>
      <xdr:col>41</xdr:col>
      <xdr:colOff>50800</xdr:colOff>
      <xdr:row>40</xdr:row>
      <xdr:rowOff>12192</xdr:rowOff>
    </xdr:to>
    <xdr:cxnSp macro="">
      <xdr:nvCxnSpPr>
        <xdr:cNvPr id="138" name="直線コネクタ 137"/>
        <xdr:cNvCxnSpPr/>
      </xdr:nvCxnSpPr>
      <xdr:spPr>
        <a:xfrm flipV="1">
          <a:off x="6629400" y="6861048"/>
          <a:ext cx="841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8925002"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0963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245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404052"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44975</xdr:rowOff>
    </xdr:from>
    <xdr:ext cx="469744" cy="259045"/>
    <xdr:sp macro="" textlink="">
      <xdr:nvSpPr>
        <xdr:cNvPr id="143" name="n_1mainValue【図書館】&#10;一人当たり面積"/>
        <xdr:cNvSpPr txBox="1"/>
      </xdr:nvSpPr>
      <xdr:spPr>
        <a:xfrm>
          <a:off x="8925002"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44975</xdr:rowOff>
    </xdr:from>
    <xdr:ext cx="469744" cy="259045"/>
    <xdr:sp macro="" textlink="">
      <xdr:nvSpPr>
        <xdr:cNvPr id="144" name="n_2mainValue【図書館】&#10;一人当たり面積"/>
        <xdr:cNvSpPr txBox="1"/>
      </xdr:nvSpPr>
      <xdr:spPr>
        <a:xfrm>
          <a:off x="80963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44975</xdr:rowOff>
    </xdr:from>
    <xdr:ext cx="469744" cy="259045"/>
    <xdr:sp macro="" textlink="">
      <xdr:nvSpPr>
        <xdr:cNvPr id="145" name="n_3mainValue【図書館】&#10;一人当たり面積"/>
        <xdr:cNvSpPr txBox="1"/>
      </xdr:nvSpPr>
      <xdr:spPr>
        <a:xfrm>
          <a:off x="7245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54119</xdr:rowOff>
    </xdr:from>
    <xdr:ext cx="469744" cy="259045"/>
    <xdr:sp macro="" textlink="">
      <xdr:nvSpPr>
        <xdr:cNvPr id="146" name="n_4mainValue【図書館】&#10;一人当たり面積"/>
        <xdr:cNvSpPr txBox="1"/>
      </xdr:nvSpPr>
      <xdr:spPr>
        <a:xfrm>
          <a:off x="6404052"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4062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4450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327525" y="110413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4450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327525" y="9601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4450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3561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565525" y="10369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714625"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87325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31875" y="10222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87" name="楕円 186"/>
        <xdr:cNvSpPr/>
      </xdr:nvSpPr>
      <xdr:spPr>
        <a:xfrm>
          <a:off x="43561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95267</xdr:rowOff>
    </xdr:from>
    <xdr:ext cx="405111" cy="259045"/>
    <xdr:sp macro="" textlink="">
      <xdr:nvSpPr>
        <xdr:cNvPr id="188" name="【体育館・プール】&#10;有形固定資産減価償却率該当値テキスト"/>
        <xdr:cNvSpPr txBox="1"/>
      </xdr:nvSpPr>
      <xdr:spPr>
        <a:xfrm>
          <a:off x="44450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89" name="楕円 188"/>
        <xdr:cNvSpPr/>
      </xdr:nvSpPr>
      <xdr:spPr>
        <a:xfrm>
          <a:off x="3565525" y="10380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60</xdr:row>
      <xdr:rowOff>167640</xdr:rowOff>
    </xdr:to>
    <xdr:cxnSp macro="">
      <xdr:nvCxnSpPr>
        <xdr:cNvPr id="190" name="直線コネクタ 189"/>
        <xdr:cNvCxnSpPr/>
      </xdr:nvCxnSpPr>
      <xdr:spPr>
        <a:xfrm>
          <a:off x="3616325" y="10431780"/>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91" name="楕円 190"/>
        <xdr:cNvSpPr/>
      </xdr:nvSpPr>
      <xdr:spPr>
        <a:xfrm>
          <a:off x="2714625"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144780</xdr:rowOff>
    </xdr:to>
    <xdr:cxnSp macro="">
      <xdr:nvCxnSpPr>
        <xdr:cNvPr id="192" name="直線コネクタ 191"/>
        <xdr:cNvCxnSpPr/>
      </xdr:nvCxnSpPr>
      <xdr:spPr>
        <a:xfrm>
          <a:off x="2765425" y="10393680"/>
          <a:ext cx="850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93" name="楕円 192"/>
        <xdr:cNvSpPr/>
      </xdr:nvSpPr>
      <xdr:spPr>
        <a:xfrm>
          <a:off x="187325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60</xdr:row>
      <xdr:rowOff>106680</xdr:rowOff>
    </xdr:to>
    <xdr:cxnSp macro="">
      <xdr:nvCxnSpPr>
        <xdr:cNvPr id="194" name="直線コネクタ 193"/>
        <xdr:cNvCxnSpPr/>
      </xdr:nvCxnSpPr>
      <xdr:spPr>
        <a:xfrm>
          <a:off x="1924050" y="10357485"/>
          <a:ext cx="841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5" name="楕円 194"/>
        <xdr:cNvSpPr/>
      </xdr:nvSpPr>
      <xdr:spPr>
        <a:xfrm>
          <a:off x="1031875" y="102704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70485</xdr:rowOff>
    </xdr:to>
    <xdr:cxnSp macro="">
      <xdr:nvCxnSpPr>
        <xdr:cNvPr id="196" name="直線コネクタ 195"/>
        <xdr:cNvCxnSpPr/>
      </xdr:nvCxnSpPr>
      <xdr:spPr>
        <a:xfrm>
          <a:off x="1082675" y="10321290"/>
          <a:ext cx="841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41059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57239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7310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8896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201" name="n_1mainValue【体育館・プール】&#10;有形固定資産減価償却率"/>
        <xdr:cNvSpPr txBox="1"/>
      </xdr:nvSpPr>
      <xdr:spPr>
        <a:xfrm>
          <a:off x="341059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202" name="n_2mainValue【体育館・プール】&#10;有形固定資産減価償却率"/>
        <xdr:cNvSpPr txBox="1"/>
      </xdr:nvSpPr>
      <xdr:spPr>
        <a:xfrm>
          <a:off x="257239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203" name="n_3mainValue【体育館・プール】&#10;有形固定資産減価償却率"/>
        <xdr:cNvSpPr txBox="1"/>
      </xdr:nvSpPr>
      <xdr:spPr>
        <a:xfrm>
          <a:off x="1731019"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4" name="n_4mainValue【体育館・プール】&#10;有形固定資産減価償却率"/>
        <xdr:cNvSpPr txBox="1"/>
      </xdr:nvSpPr>
      <xdr:spPr>
        <a:xfrm>
          <a:off x="8896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9952990"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9991725"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9874250" y="1103452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9991725"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9874250" y="95691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9991725"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9912350" y="107520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11225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270875" y="107840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419975"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5786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33020</xdr:rowOff>
    </xdr:from>
    <xdr:to>
      <xdr:col>55</xdr:col>
      <xdr:colOff>50800</xdr:colOff>
      <xdr:row>63</xdr:row>
      <xdr:rowOff>134620</xdr:rowOff>
    </xdr:to>
    <xdr:sp macro="" textlink="">
      <xdr:nvSpPr>
        <xdr:cNvPr id="244" name="楕円 243"/>
        <xdr:cNvSpPr/>
      </xdr:nvSpPr>
      <xdr:spPr>
        <a:xfrm>
          <a:off x="9912350" y="108343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11447</xdr:rowOff>
    </xdr:from>
    <xdr:ext cx="469744" cy="259045"/>
    <xdr:sp macro="" textlink="">
      <xdr:nvSpPr>
        <xdr:cNvPr id="245" name="【体育館・プール】&#10;一人当たり面積該当値テキスト"/>
        <xdr:cNvSpPr txBox="1"/>
      </xdr:nvSpPr>
      <xdr:spPr>
        <a:xfrm>
          <a:off x="9991725"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34544</xdr:rowOff>
    </xdr:from>
    <xdr:to>
      <xdr:col>50</xdr:col>
      <xdr:colOff>165100</xdr:colOff>
      <xdr:row>63</xdr:row>
      <xdr:rowOff>136144</xdr:rowOff>
    </xdr:to>
    <xdr:sp macro="" textlink="">
      <xdr:nvSpPr>
        <xdr:cNvPr id="246" name="楕円 245"/>
        <xdr:cNvSpPr/>
      </xdr:nvSpPr>
      <xdr:spPr>
        <a:xfrm>
          <a:off x="911225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85344</xdr:rowOff>
    </xdr:to>
    <xdr:cxnSp macro="">
      <xdr:nvCxnSpPr>
        <xdr:cNvPr id="247" name="直線コネクタ 246"/>
        <xdr:cNvCxnSpPr/>
      </xdr:nvCxnSpPr>
      <xdr:spPr>
        <a:xfrm flipV="1">
          <a:off x="9163050" y="10885170"/>
          <a:ext cx="7905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36068</xdr:rowOff>
    </xdr:from>
    <xdr:to>
      <xdr:col>46</xdr:col>
      <xdr:colOff>38100</xdr:colOff>
      <xdr:row>63</xdr:row>
      <xdr:rowOff>137668</xdr:rowOff>
    </xdr:to>
    <xdr:sp macro="" textlink="">
      <xdr:nvSpPr>
        <xdr:cNvPr id="248" name="楕円 247"/>
        <xdr:cNvSpPr/>
      </xdr:nvSpPr>
      <xdr:spPr>
        <a:xfrm>
          <a:off x="8270875" y="108374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85344</xdr:rowOff>
    </xdr:from>
    <xdr:to>
      <xdr:col>50</xdr:col>
      <xdr:colOff>114300</xdr:colOff>
      <xdr:row>63</xdr:row>
      <xdr:rowOff>86868</xdr:rowOff>
    </xdr:to>
    <xdr:cxnSp macro="">
      <xdr:nvCxnSpPr>
        <xdr:cNvPr id="249" name="直線コネクタ 248"/>
        <xdr:cNvCxnSpPr/>
      </xdr:nvCxnSpPr>
      <xdr:spPr>
        <a:xfrm flipV="1">
          <a:off x="8321675" y="10886694"/>
          <a:ext cx="8413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37592</xdr:rowOff>
    </xdr:from>
    <xdr:to>
      <xdr:col>41</xdr:col>
      <xdr:colOff>101600</xdr:colOff>
      <xdr:row>63</xdr:row>
      <xdr:rowOff>139192</xdr:rowOff>
    </xdr:to>
    <xdr:sp macro="" textlink="">
      <xdr:nvSpPr>
        <xdr:cNvPr id="250" name="楕円 249"/>
        <xdr:cNvSpPr/>
      </xdr:nvSpPr>
      <xdr:spPr>
        <a:xfrm>
          <a:off x="7419975"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86868</xdr:rowOff>
    </xdr:from>
    <xdr:to>
      <xdr:col>45</xdr:col>
      <xdr:colOff>177800</xdr:colOff>
      <xdr:row>63</xdr:row>
      <xdr:rowOff>88392</xdr:rowOff>
    </xdr:to>
    <xdr:cxnSp macro="">
      <xdr:nvCxnSpPr>
        <xdr:cNvPr id="251" name="直線コネクタ 250"/>
        <xdr:cNvCxnSpPr/>
      </xdr:nvCxnSpPr>
      <xdr:spPr>
        <a:xfrm flipV="1">
          <a:off x="7470775" y="10888218"/>
          <a:ext cx="850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39116</xdr:rowOff>
    </xdr:from>
    <xdr:to>
      <xdr:col>36</xdr:col>
      <xdr:colOff>165100</xdr:colOff>
      <xdr:row>63</xdr:row>
      <xdr:rowOff>140716</xdr:rowOff>
    </xdr:to>
    <xdr:sp macro="" textlink="">
      <xdr:nvSpPr>
        <xdr:cNvPr id="252" name="楕円 251"/>
        <xdr:cNvSpPr/>
      </xdr:nvSpPr>
      <xdr:spPr>
        <a:xfrm>
          <a:off x="65786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88392</xdr:rowOff>
    </xdr:from>
    <xdr:to>
      <xdr:col>41</xdr:col>
      <xdr:colOff>50800</xdr:colOff>
      <xdr:row>63</xdr:row>
      <xdr:rowOff>89916</xdr:rowOff>
    </xdr:to>
    <xdr:cxnSp macro="">
      <xdr:nvCxnSpPr>
        <xdr:cNvPr id="253" name="直線コネクタ 252"/>
        <xdr:cNvCxnSpPr/>
      </xdr:nvCxnSpPr>
      <xdr:spPr>
        <a:xfrm flipV="1">
          <a:off x="6629400" y="10889742"/>
          <a:ext cx="8413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8925002"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0963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245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404052"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127271</xdr:rowOff>
    </xdr:from>
    <xdr:ext cx="469744" cy="259045"/>
    <xdr:sp macro="" textlink="">
      <xdr:nvSpPr>
        <xdr:cNvPr id="258" name="n_1mainValue【体育館・プール】&#10;一人当たり面積"/>
        <xdr:cNvSpPr txBox="1"/>
      </xdr:nvSpPr>
      <xdr:spPr>
        <a:xfrm>
          <a:off x="8925002"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128795</xdr:rowOff>
    </xdr:from>
    <xdr:ext cx="469744" cy="259045"/>
    <xdr:sp macro="" textlink="">
      <xdr:nvSpPr>
        <xdr:cNvPr id="259" name="n_2mainValue【体育館・プール】&#10;一人当たり面積"/>
        <xdr:cNvSpPr txBox="1"/>
      </xdr:nvSpPr>
      <xdr:spPr>
        <a:xfrm>
          <a:off x="80963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130319</xdr:rowOff>
    </xdr:from>
    <xdr:ext cx="469744" cy="259045"/>
    <xdr:sp macro="" textlink="">
      <xdr:nvSpPr>
        <xdr:cNvPr id="260" name="n_3mainValue【体育館・プール】&#10;一人当たり面積"/>
        <xdr:cNvSpPr txBox="1"/>
      </xdr:nvSpPr>
      <xdr:spPr>
        <a:xfrm>
          <a:off x="72454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131843</xdr:rowOff>
    </xdr:from>
    <xdr:ext cx="469744" cy="259045"/>
    <xdr:sp macro="" textlink="">
      <xdr:nvSpPr>
        <xdr:cNvPr id="261" name="n_4mainValue【体育館・プール】&#10;一人当たり面積"/>
        <xdr:cNvSpPr txBox="1"/>
      </xdr:nvSpPr>
      <xdr:spPr>
        <a:xfrm>
          <a:off x="6404052"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4062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4450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327525" y="148532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4450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327525" y="132683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4450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3561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565525" y="139814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714625"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87325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31875" y="138880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302" name="楕円 301"/>
        <xdr:cNvSpPr/>
      </xdr:nvSpPr>
      <xdr:spPr>
        <a:xfrm>
          <a:off x="43561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303" name="【福祉施設】&#10;有形固定資産減価償却率該当値テキスト"/>
        <xdr:cNvSpPr txBox="1"/>
      </xdr:nvSpPr>
      <xdr:spPr>
        <a:xfrm>
          <a:off x="44450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304" name="楕円 303"/>
        <xdr:cNvSpPr/>
      </xdr:nvSpPr>
      <xdr:spPr>
        <a:xfrm>
          <a:off x="3565525" y="144119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83820</xdr:rowOff>
    </xdr:to>
    <xdr:cxnSp macro="">
      <xdr:nvCxnSpPr>
        <xdr:cNvPr id="305" name="直線コネクタ 304"/>
        <xdr:cNvCxnSpPr/>
      </xdr:nvCxnSpPr>
      <xdr:spPr>
        <a:xfrm>
          <a:off x="3616325" y="14462761"/>
          <a:ext cx="7905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132080</xdr:rowOff>
    </xdr:from>
    <xdr:to>
      <xdr:col>15</xdr:col>
      <xdr:colOff>101600</xdr:colOff>
      <xdr:row>84</xdr:row>
      <xdr:rowOff>62230</xdr:rowOff>
    </xdr:to>
    <xdr:sp macro="" textlink="">
      <xdr:nvSpPr>
        <xdr:cNvPr id="306" name="楕円 305"/>
        <xdr:cNvSpPr/>
      </xdr:nvSpPr>
      <xdr:spPr>
        <a:xfrm>
          <a:off x="2714625"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60961</xdr:rowOff>
    </xdr:to>
    <xdr:cxnSp macro="">
      <xdr:nvCxnSpPr>
        <xdr:cNvPr id="307" name="直線コネクタ 306"/>
        <xdr:cNvCxnSpPr/>
      </xdr:nvCxnSpPr>
      <xdr:spPr>
        <a:xfrm>
          <a:off x="2765425" y="14413230"/>
          <a:ext cx="8509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308" name="楕円 307"/>
        <xdr:cNvSpPr/>
      </xdr:nvSpPr>
      <xdr:spPr>
        <a:xfrm>
          <a:off x="187325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11430</xdr:rowOff>
    </xdr:to>
    <xdr:cxnSp macro="">
      <xdr:nvCxnSpPr>
        <xdr:cNvPr id="309" name="直線コネクタ 308"/>
        <xdr:cNvCxnSpPr/>
      </xdr:nvCxnSpPr>
      <xdr:spPr>
        <a:xfrm>
          <a:off x="1924050" y="1441323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107314</xdr:rowOff>
    </xdr:from>
    <xdr:to>
      <xdr:col>6</xdr:col>
      <xdr:colOff>38100</xdr:colOff>
      <xdr:row>84</xdr:row>
      <xdr:rowOff>37464</xdr:rowOff>
    </xdr:to>
    <xdr:sp macro="" textlink="">
      <xdr:nvSpPr>
        <xdr:cNvPr id="310" name="楕円 309"/>
        <xdr:cNvSpPr/>
      </xdr:nvSpPr>
      <xdr:spPr>
        <a:xfrm>
          <a:off x="1031875" y="143376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158114</xdr:rowOff>
    </xdr:from>
    <xdr:to>
      <xdr:col>10</xdr:col>
      <xdr:colOff>114300</xdr:colOff>
      <xdr:row>84</xdr:row>
      <xdr:rowOff>11430</xdr:rowOff>
    </xdr:to>
    <xdr:cxnSp macro="">
      <xdr:nvCxnSpPr>
        <xdr:cNvPr id="311" name="直線コネクタ 310"/>
        <xdr:cNvCxnSpPr/>
      </xdr:nvCxnSpPr>
      <xdr:spPr>
        <a:xfrm>
          <a:off x="1082675" y="14388464"/>
          <a:ext cx="84137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41059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57239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731019"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8896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16" name="n_1mainValue【福祉施設】&#10;有形固定資産減価償却率"/>
        <xdr:cNvSpPr txBox="1"/>
      </xdr:nvSpPr>
      <xdr:spPr>
        <a:xfrm>
          <a:off x="341059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53357</xdr:rowOff>
    </xdr:from>
    <xdr:ext cx="405111" cy="259045"/>
    <xdr:sp macro="" textlink="">
      <xdr:nvSpPr>
        <xdr:cNvPr id="317" name="n_2mainValue【福祉施設】&#10;有形固定資産減価償却率"/>
        <xdr:cNvSpPr txBox="1"/>
      </xdr:nvSpPr>
      <xdr:spPr>
        <a:xfrm>
          <a:off x="257239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18" name="n_3mainValue【福祉施設】&#10;有形固定資産減価償却率"/>
        <xdr:cNvSpPr txBox="1"/>
      </xdr:nvSpPr>
      <xdr:spPr>
        <a:xfrm>
          <a:off x="1731019"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28591</xdr:rowOff>
    </xdr:from>
    <xdr:ext cx="405111" cy="259045"/>
    <xdr:sp macro="" textlink="">
      <xdr:nvSpPr>
        <xdr:cNvPr id="319" name="n_4mainValue【福祉施設】&#10;有形固定資産減価償却率"/>
        <xdr:cNvSpPr txBox="1"/>
      </xdr:nvSpPr>
      <xdr:spPr>
        <a:xfrm>
          <a:off x="8896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8320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8320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8320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9952990"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9991725"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9874250" y="14781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9991725"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9874250" y="137152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9991725"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9912350" y="1464604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11225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270875" y="146721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419975"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5786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357" name="楕円 356"/>
        <xdr:cNvSpPr/>
      </xdr:nvSpPr>
      <xdr:spPr>
        <a:xfrm>
          <a:off x="9912350" y="147301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358" name="【福祉施設】&#10;一人当たり面積該当値テキスト"/>
        <xdr:cNvSpPr txBox="1"/>
      </xdr:nvSpPr>
      <xdr:spPr>
        <a:xfrm>
          <a:off x="9991725"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359" name="楕円 358"/>
        <xdr:cNvSpPr/>
      </xdr:nvSpPr>
      <xdr:spPr>
        <a:xfrm>
          <a:off x="911225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360" name="直線コネクタ 359"/>
        <xdr:cNvCxnSpPr/>
      </xdr:nvCxnSpPr>
      <xdr:spPr>
        <a:xfrm>
          <a:off x="9163050" y="1478097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61" name="楕円 360"/>
        <xdr:cNvSpPr/>
      </xdr:nvSpPr>
      <xdr:spPr>
        <a:xfrm>
          <a:off x="8270875" y="147301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362" name="直線コネクタ 361"/>
        <xdr:cNvCxnSpPr/>
      </xdr:nvCxnSpPr>
      <xdr:spPr>
        <a:xfrm>
          <a:off x="8321675" y="14780971"/>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156921</xdr:rowOff>
    </xdr:from>
    <xdr:to>
      <xdr:col>41</xdr:col>
      <xdr:colOff>101600</xdr:colOff>
      <xdr:row>86</xdr:row>
      <xdr:rowOff>87071</xdr:rowOff>
    </xdr:to>
    <xdr:sp macro="" textlink="">
      <xdr:nvSpPr>
        <xdr:cNvPr id="363" name="楕円 362"/>
        <xdr:cNvSpPr/>
      </xdr:nvSpPr>
      <xdr:spPr>
        <a:xfrm>
          <a:off x="7419975"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36271</xdr:rowOff>
    </xdr:from>
    <xdr:to>
      <xdr:col>45</xdr:col>
      <xdr:colOff>177800</xdr:colOff>
      <xdr:row>86</xdr:row>
      <xdr:rowOff>36271</xdr:rowOff>
    </xdr:to>
    <xdr:cxnSp macro="">
      <xdr:nvCxnSpPr>
        <xdr:cNvPr id="364" name="直線コネクタ 363"/>
        <xdr:cNvCxnSpPr/>
      </xdr:nvCxnSpPr>
      <xdr:spPr>
        <a:xfrm>
          <a:off x="7470775" y="14780971"/>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156921</xdr:rowOff>
    </xdr:from>
    <xdr:to>
      <xdr:col>36</xdr:col>
      <xdr:colOff>165100</xdr:colOff>
      <xdr:row>86</xdr:row>
      <xdr:rowOff>87071</xdr:rowOff>
    </xdr:to>
    <xdr:sp macro="" textlink="">
      <xdr:nvSpPr>
        <xdr:cNvPr id="365" name="楕円 364"/>
        <xdr:cNvSpPr/>
      </xdr:nvSpPr>
      <xdr:spPr>
        <a:xfrm>
          <a:off x="65786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36271</xdr:rowOff>
    </xdr:from>
    <xdr:to>
      <xdr:col>41</xdr:col>
      <xdr:colOff>50800</xdr:colOff>
      <xdr:row>86</xdr:row>
      <xdr:rowOff>36271</xdr:rowOff>
    </xdr:to>
    <xdr:cxnSp macro="">
      <xdr:nvCxnSpPr>
        <xdr:cNvPr id="366" name="直線コネクタ 365"/>
        <xdr:cNvCxnSpPr/>
      </xdr:nvCxnSpPr>
      <xdr:spPr>
        <a:xfrm>
          <a:off x="6629400" y="14780971"/>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8925002"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0963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245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404052"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71" name="n_1mainValue【福祉施設】&#10;一人当たり面積"/>
        <xdr:cNvSpPr txBox="1"/>
      </xdr:nvSpPr>
      <xdr:spPr>
        <a:xfrm>
          <a:off x="8925002"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72" name="n_2mainValue【福祉施設】&#10;一人当たり面積"/>
        <xdr:cNvSpPr txBox="1"/>
      </xdr:nvSpPr>
      <xdr:spPr>
        <a:xfrm>
          <a:off x="80963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78198</xdr:rowOff>
    </xdr:from>
    <xdr:ext cx="469744" cy="259045"/>
    <xdr:sp macro="" textlink="">
      <xdr:nvSpPr>
        <xdr:cNvPr id="373" name="n_3mainValue【福祉施設】&#10;一人当たり面積"/>
        <xdr:cNvSpPr txBox="1"/>
      </xdr:nvSpPr>
      <xdr:spPr>
        <a:xfrm>
          <a:off x="724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78198</xdr:rowOff>
    </xdr:from>
    <xdr:ext cx="469744" cy="259045"/>
    <xdr:sp macro="" textlink="">
      <xdr:nvSpPr>
        <xdr:cNvPr id="374" name="n_4mainValue【福祉施設】&#10;一人当たり面積"/>
        <xdr:cNvSpPr txBox="1"/>
      </xdr:nvSpPr>
      <xdr:spPr>
        <a:xfrm>
          <a:off x="6404052"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4062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4450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327525" y="186123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4450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327525" y="171983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4450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3561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565525" y="1794274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714625"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87325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31875" y="1789702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416" name="楕円 415"/>
        <xdr:cNvSpPr/>
      </xdr:nvSpPr>
      <xdr:spPr>
        <a:xfrm>
          <a:off x="43561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48277</xdr:rowOff>
    </xdr:from>
    <xdr:ext cx="405111" cy="259045"/>
    <xdr:sp macro="" textlink="">
      <xdr:nvSpPr>
        <xdr:cNvPr id="417" name="【市民会館】&#10;有形固定資産減価償却率該当値テキスト"/>
        <xdr:cNvSpPr txBox="1"/>
      </xdr:nvSpPr>
      <xdr:spPr>
        <a:xfrm>
          <a:off x="44450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160927</xdr:rowOff>
    </xdr:from>
    <xdr:to>
      <xdr:col>20</xdr:col>
      <xdr:colOff>38100</xdr:colOff>
      <xdr:row>102</xdr:row>
      <xdr:rowOff>91077</xdr:rowOff>
    </xdr:to>
    <xdr:sp macro="" textlink="">
      <xdr:nvSpPr>
        <xdr:cNvPr id="418" name="楕円 417"/>
        <xdr:cNvSpPr/>
      </xdr:nvSpPr>
      <xdr:spPr>
        <a:xfrm>
          <a:off x="3565525" y="1747737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40277</xdr:rowOff>
    </xdr:from>
    <xdr:to>
      <xdr:col>24</xdr:col>
      <xdr:colOff>63500</xdr:colOff>
      <xdr:row>102</xdr:row>
      <xdr:rowOff>76200</xdr:rowOff>
    </xdr:to>
    <xdr:cxnSp macro="">
      <xdr:nvCxnSpPr>
        <xdr:cNvPr id="419" name="直線コネクタ 418"/>
        <xdr:cNvCxnSpPr/>
      </xdr:nvCxnSpPr>
      <xdr:spPr>
        <a:xfrm>
          <a:off x="3616325" y="17528177"/>
          <a:ext cx="7905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125005</xdr:rowOff>
    </xdr:from>
    <xdr:to>
      <xdr:col>15</xdr:col>
      <xdr:colOff>101600</xdr:colOff>
      <xdr:row>102</xdr:row>
      <xdr:rowOff>55155</xdr:rowOff>
    </xdr:to>
    <xdr:sp macro="" textlink="">
      <xdr:nvSpPr>
        <xdr:cNvPr id="420" name="楕円 419"/>
        <xdr:cNvSpPr/>
      </xdr:nvSpPr>
      <xdr:spPr>
        <a:xfrm>
          <a:off x="2714625"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4355</xdr:rowOff>
    </xdr:from>
    <xdr:to>
      <xdr:col>19</xdr:col>
      <xdr:colOff>177800</xdr:colOff>
      <xdr:row>102</xdr:row>
      <xdr:rowOff>40277</xdr:rowOff>
    </xdr:to>
    <xdr:cxnSp macro="">
      <xdr:nvCxnSpPr>
        <xdr:cNvPr id="421" name="直線コネクタ 420"/>
        <xdr:cNvCxnSpPr/>
      </xdr:nvCxnSpPr>
      <xdr:spPr>
        <a:xfrm>
          <a:off x="2765425" y="17492255"/>
          <a:ext cx="850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89081</xdr:rowOff>
    </xdr:from>
    <xdr:to>
      <xdr:col>10</xdr:col>
      <xdr:colOff>165100</xdr:colOff>
      <xdr:row>102</xdr:row>
      <xdr:rowOff>19231</xdr:rowOff>
    </xdr:to>
    <xdr:sp macro="" textlink="">
      <xdr:nvSpPr>
        <xdr:cNvPr id="422" name="楕円 421"/>
        <xdr:cNvSpPr/>
      </xdr:nvSpPr>
      <xdr:spPr>
        <a:xfrm>
          <a:off x="187325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139881</xdr:rowOff>
    </xdr:from>
    <xdr:to>
      <xdr:col>15</xdr:col>
      <xdr:colOff>50800</xdr:colOff>
      <xdr:row>102</xdr:row>
      <xdr:rowOff>4355</xdr:rowOff>
    </xdr:to>
    <xdr:cxnSp macro="">
      <xdr:nvCxnSpPr>
        <xdr:cNvPr id="423" name="直線コネクタ 422"/>
        <xdr:cNvCxnSpPr/>
      </xdr:nvCxnSpPr>
      <xdr:spPr>
        <a:xfrm>
          <a:off x="1924050" y="17456331"/>
          <a:ext cx="841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53158</xdr:rowOff>
    </xdr:from>
    <xdr:to>
      <xdr:col>6</xdr:col>
      <xdr:colOff>38100</xdr:colOff>
      <xdr:row>101</xdr:row>
      <xdr:rowOff>154758</xdr:rowOff>
    </xdr:to>
    <xdr:sp macro="" textlink="">
      <xdr:nvSpPr>
        <xdr:cNvPr id="424" name="楕円 423"/>
        <xdr:cNvSpPr/>
      </xdr:nvSpPr>
      <xdr:spPr>
        <a:xfrm>
          <a:off x="1031875" y="173696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103958</xdr:rowOff>
    </xdr:from>
    <xdr:to>
      <xdr:col>10</xdr:col>
      <xdr:colOff>114300</xdr:colOff>
      <xdr:row>101</xdr:row>
      <xdr:rowOff>139881</xdr:rowOff>
    </xdr:to>
    <xdr:cxnSp macro="">
      <xdr:nvCxnSpPr>
        <xdr:cNvPr id="425" name="直線コネクタ 424"/>
        <xdr:cNvCxnSpPr/>
      </xdr:nvCxnSpPr>
      <xdr:spPr>
        <a:xfrm>
          <a:off x="1082675" y="17420408"/>
          <a:ext cx="841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41059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57239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731019"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8896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107604</xdr:rowOff>
    </xdr:from>
    <xdr:ext cx="405111" cy="259045"/>
    <xdr:sp macro="" textlink="">
      <xdr:nvSpPr>
        <xdr:cNvPr id="430" name="n_1mainValue【市民会館】&#10;有形固定資産減価償却率"/>
        <xdr:cNvSpPr txBox="1"/>
      </xdr:nvSpPr>
      <xdr:spPr>
        <a:xfrm>
          <a:off x="341059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71682</xdr:rowOff>
    </xdr:from>
    <xdr:ext cx="405111" cy="259045"/>
    <xdr:sp macro="" textlink="">
      <xdr:nvSpPr>
        <xdr:cNvPr id="431" name="n_2mainValue【市民会館】&#10;有形固定資産減価償却率"/>
        <xdr:cNvSpPr txBox="1"/>
      </xdr:nvSpPr>
      <xdr:spPr>
        <a:xfrm>
          <a:off x="257239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35758</xdr:rowOff>
    </xdr:from>
    <xdr:ext cx="405111" cy="259045"/>
    <xdr:sp macro="" textlink="">
      <xdr:nvSpPr>
        <xdr:cNvPr id="432" name="n_3mainValue【市民会館】&#10;有形固定資産減価償却率"/>
        <xdr:cNvSpPr txBox="1"/>
      </xdr:nvSpPr>
      <xdr:spPr>
        <a:xfrm>
          <a:off x="1731019"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171285</xdr:rowOff>
    </xdr:from>
    <xdr:ext cx="405111" cy="259045"/>
    <xdr:sp macro="" textlink="">
      <xdr:nvSpPr>
        <xdr:cNvPr id="433" name="n_4mainValue【市民会館】&#10;有形固定資産減価償却率"/>
        <xdr:cNvSpPr txBox="1"/>
      </xdr:nvSpPr>
      <xdr:spPr>
        <a:xfrm>
          <a:off x="8896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58320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58320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58320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58320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9952990"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9991725"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9874250" y="185854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9991725"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9874250" y="17499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9991725"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9912350" y="184427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11225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270875" y="184569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419975"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5786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10770</xdr:rowOff>
    </xdr:from>
    <xdr:to>
      <xdr:col>55</xdr:col>
      <xdr:colOff>50800</xdr:colOff>
      <xdr:row>108</xdr:row>
      <xdr:rowOff>112370</xdr:rowOff>
    </xdr:to>
    <xdr:sp macro="" textlink="">
      <xdr:nvSpPr>
        <xdr:cNvPr id="471" name="楕円 470"/>
        <xdr:cNvSpPr/>
      </xdr:nvSpPr>
      <xdr:spPr>
        <a:xfrm>
          <a:off x="9912350" y="185273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97147</xdr:rowOff>
    </xdr:from>
    <xdr:ext cx="469744" cy="259045"/>
    <xdr:sp macro="" textlink="">
      <xdr:nvSpPr>
        <xdr:cNvPr id="472" name="【市民会館】&#10;一人当たり面積該当値テキスト"/>
        <xdr:cNvSpPr txBox="1"/>
      </xdr:nvSpPr>
      <xdr:spPr>
        <a:xfrm>
          <a:off x="9991725" y="184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10770</xdr:rowOff>
    </xdr:from>
    <xdr:to>
      <xdr:col>50</xdr:col>
      <xdr:colOff>165100</xdr:colOff>
      <xdr:row>108</xdr:row>
      <xdr:rowOff>112370</xdr:rowOff>
    </xdr:to>
    <xdr:sp macro="" textlink="">
      <xdr:nvSpPr>
        <xdr:cNvPr id="473" name="楕円 472"/>
        <xdr:cNvSpPr/>
      </xdr:nvSpPr>
      <xdr:spPr>
        <a:xfrm>
          <a:off x="9112250" y="185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61570</xdr:rowOff>
    </xdr:from>
    <xdr:to>
      <xdr:col>55</xdr:col>
      <xdr:colOff>0</xdr:colOff>
      <xdr:row>108</xdr:row>
      <xdr:rowOff>61570</xdr:rowOff>
    </xdr:to>
    <xdr:cxnSp macro="">
      <xdr:nvCxnSpPr>
        <xdr:cNvPr id="474" name="直線コネクタ 473"/>
        <xdr:cNvCxnSpPr/>
      </xdr:nvCxnSpPr>
      <xdr:spPr>
        <a:xfrm>
          <a:off x="9163050" y="1857817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11227</xdr:rowOff>
    </xdr:from>
    <xdr:to>
      <xdr:col>46</xdr:col>
      <xdr:colOff>38100</xdr:colOff>
      <xdr:row>108</xdr:row>
      <xdr:rowOff>112827</xdr:rowOff>
    </xdr:to>
    <xdr:sp macro="" textlink="">
      <xdr:nvSpPr>
        <xdr:cNvPr id="475" name="楕円 474"/>
        <xdr:cNvSpPr/>
      </xdr:nvSpPr>
      <xdr:spPr>
        <a:xfrm>
          <a:off x="8270875" y="185278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61570</xdr:rowOff>
    </xdr:from>
    <xdr:to>
      <xdr:col>50</xdr:col>
      <xdr:colOff>114300</xdr:colOff>
      <xdr:row>108</xdr:row>
      <xdr:rowOff>62027</xdr:rowOff>
    </xdr:to>
    <xdr:cxnSp macro="">
      <xdr:nvCxnSpPr>
        <xdr:cNvPr id="476" name="直線コネクタ 475"/>
        <xdr:cNvCxnSpPr/>
      </xdr:nvCxnSpPr>
      <xdr:spPr>
        <a:xfrm flipV="1">
          <a:off x="8321675" y="18578170"/>
          <a:ext cx="8413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11227</xdr:rowOff>
    </xdr:from>
    <xdr:to>
      <xdr:col>41</xdr:col>
      <xdr:colOff>101600</xdr:colOff>
      <xdr:row>108</xdr:row>
      <xdr:rowOff>112827</xdr:rowOff>
    </xdr:to>
    <xdr:sp macro="" textlink="">
      <xdr:nvSpPr>
        <xdr:cNvPr id="477" name="楕円 476"/>
        <xdr:cNvSpPr/>
      </xdr:nvSpPr>
      <xdr:spPr>
        <a:xfrm>
          <a:off x="7419975" y="185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62027</xdr:rowOff>
    </xdr:from>
    <xdr:to>
      <xdr:col>45</xdr:col>
      <xdr:colOff>177800</xdr:colOff>
      <xdr:row>108</xdr:row>
      <xdr:rowOff>62027</xdr:rowOff>
    </xdr:to>
    <xdr:cxnSp macro="">
      <xdr:nvCxnSpPr>
        <xdr:cNvPr id="478" name="直線コネクタ 477"/>
        <xdr:cNvCxnSpPr/>
      </xdr:nvCxnSpPr>
      <xdr:spPr>
        <a:xfrm>
          <a:off x="7470775" y="18578627"/>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11227</xdr:rowOff>
    </xdr:from>
    <xdr:to>
      <xdr:col>36</xdr:col>
      <xdr:colOff>165100</xdr:colOff>
      <xdr:row>108</xdr:row>
      <xdr:rowOff>112827</xdr:rowOff>
    </xdr:to>
    <xdr:sp macro="" textlink="">
      <xdr:nvSpPr>
        <xdr:cNvPr id="479" name="楕円 478"/>
        <xdr:cNvSpPr/>
      </xdr:nvSpPr>
      <xdr:spPr>
        <a:xfrm>
          <a:off x="6578600" y="185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62027</xdr:rowOff>
    </xdr:from>
    <xdr:to>
      <xdr:col>41</xdr:col>
      <xdr:colOff>50800</xdr:colOff>
      <xdr:row>108</xdr:row>
      <xdr:rowOff>62027</xdr:rowOff>
    </xdr:to>
    <xdr:cxnSp macro="">
      <xdr:nvCxnSpPr>
        <xdr:cNvPr id="480" name="直線コネクタ 479"/>
        <xdr:cNvCxnSpPr/>
      </xdr:nvCxnSpPr>
      <xdr:spPr>
        <a:xfrm>
          <a:off x="6629400" y="18578627"/>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8925002"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0963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245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404052"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103497</xdr:rowOff>
    </xdr:from>
    <xdr:ext cx="469744" cy="259045"/>
    <xdr:sp macro="" textlink="">
      <xdr:nvSpPr>
        <xdr:cNvPr id="485" name="n_1mainValue【市民会館】&#10;一人当たり面積"/>
        <xdr:cNvSpPr txBox="1"/>
      </xdr:nvSpPr>
      <xdr:spPr>
        <a:xfrm>
          <a:off x="8925002" y="186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103954</xdr:rowOff>
    </xdr:from>
    <xdr:ext cx="469744" cy="259045"/>
    <xdr:sp macro="" textlink="">
      <xdr:nvSpPr>
        <xdr:cNvPr id="486" name="n_2mainValue【市民会館】&#10;一人当たり面積"/>
        <xdr:cNvSpPr txBox="1"/>
      </xdr:nvSpPr>
      <xdr:spPr>
        <a:xfrm>
          <a:off x="8096327" y="1862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103954</xdr:rowOff>
    </xdr:from>
    <xdr:ext cx="469744" cy="259045"/>
    <xdr:sp macro="" textlink="">
      <xdr:nvSpPr>
        <xdr:cNvPr id="487" name="n_3mainValue【市民会館】&#10;一人当たり面積"/>
        <xdr:cNvSpPr txBox="1"/>
      </xdr:nvSpPr>
      <xdr:spPr>
        <a:xfrm>
          <a:off x="7245427" y="1862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103954</xdr:rowOff>
    </xdr:from>
    <xdr:ext cx="469744" cy="259045"/>
    <xdr:sp macro="" textlink="">
      <xdr:nvSpPr>
        <xdr:cNvPr id="488" name="n_4mainValue【市民会館】&#10;一人当たり面積"/>
        <xdr:cNvSpPr txBox="1"/>
      </xdr:nvSpPr>
      <xdr:spPr>
        <a:xfrm>
          <a:off x="6404052" y="1862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5509239"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5547975"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5420975" y="72150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5547975"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5420975" y="58663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5547975"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5459075"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4658975"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38176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2976225" y="6481717"/>
          <a:ext cx="9207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125325"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530" name="楕円 529"/>
        <xdr:cNvSpPr/>
      </xdr:nvSpPr>
      <xdr:spPr>
        <a:xfrm>
          <a:off x="15459075"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531" name="【一般廃棄物処理施設】&#10;有形固定資産減価償却率該当値テキスト"/>
        <xdr:cNvSpPr txBox="1"/>
      </xdr:nvSpPr>
      <xdr:spPr>
        <a:xfrm>
          <a:off x="15547975"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532" name="楕円 531"/>
        <xdr:cNvSpPr/>
      </xdr:nvSpPr>
      <xdr:spPr>
        <a:xfrm>
          <a:off x="14658975"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39</xdr:row>
      <xdr:rowOff>48441</xdr:rowOff>
    </xdr:to>
    <xdr:cxnSp macro="">
      <xdr:nvCxnSpPr>
        <xdr:cNvPr id="533" name="直線コネクタ 532"/>
        <xdr:cNvCxnSpPr/>
      </xdr:nvCxnSpPr>
      <xdr:spPr>
        <a:xfrm flipV="1">
          <a:off x="14709775" y="6259830"/>
          <a:ext cx="800100" cy="4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113574</xdr:rowOff>
    </xdr:from>
    <xdr:to>
      <xdr:col>76</xdr:col>
      <xdr:colOff>165100</xdr:colOff>
      <xdr:row>39</xdr:row>
      <xdr:rowOff>43724</xdr:rowOff>
    </xdr:to>
    <xdr:sp macro="" textlink="">
      <xdr:nvSpPr>
        <xdr:cNvPr id="534" name="楕円 533"/>
        <xdr:cNvSpPr/>
      </xdr:nvSpPr>
      <xdr:spPr>
        <a:xfrm>
          <a:off x="138176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48441</xdr:rowOff>
    </xdr:to>
    <xdr:cxnSp macro="">
      <xdr:nvCxnSpPr>
        <xdr:cNvPr id="535" name="直線コネクタ 534"/>
        <xdr:cNvCxnSpPr/>
      </xdr:nvCxnSpPr>
      <xdr:spPr>
        <a:xfrm>
          <a:off x="13868400" y="6679474"/>
          <a:ext cx="84137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536" name="楕円 535"/>
        <xdr:cNvSpPr/>
      </xdr:nvSpPr>
      <xdr:spPr>
        <a:xfrm>
          <a:off x="12976225" y="65862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38</xdr:row>
      <xdr:rowOff>164374</xdr:rowOff>
    </xdr:to>
    <xdr:cxnSp macro="">
      <xdr:nvCxnSpPr>
        <xdr:cNvPr id="537" name="直線コネクタ 536"/>
        <xdr:cNvCxnSpPr/>
      </xdr:nvCxnSpPr>
      <xdr:spPr>
        <a:xfrm>
          <a:off x="13027025" y="6637020"/>
          <a:ext cx="8413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22134</xdr:rowOff>
    </xdr:from>
    <xdr:to>
      <xdr:col>67</xdr:col>
      <xdr:colOff>101600</xdr:colOff>
      <xdr:row>38</xdr:row>
      <xdr:rowOff>123734</xdr:rowOff>
    </xdr:to>
    <xdr:sp macro="" textlink="">
      <xdr:nvSpPr>
        <xdr:cNvPr id="538" name="楕円 537"/>
        <xdr:cNvSpPr/>
      </xdr:nvSpPr>
      <xdr:spPr>
        <a:xfrm>
          <a:off x="12125325"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72934</xdr:rowOff>
    </xdr:from>
    <xdr:to>
      <xdr:col>71</xdr:col>
      <xdr:colOff>177800</xdr:colOff>
      <xdr:row>38</xdr:row>
      <xdr:rowOff>121920</xdr:rowOff>
    </xdr:to>
    <xdr:cxnSp macro="">
      <xdr:nvCxnSpPr>
        <xdr:cNvPr id="539" name="直線コネクタ 538"/>
        <xdr:cNvCxnSpPr/>
      </xdr:nvCxnSpPr>
      <xdr:spPr>
        <a:xfrm>
          <a:off x="12176125" y="6588034"/>
          <a:ext cx="8509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4504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3675369"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283399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198309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90368</xdr:rowOff>
    </xdr:from>
    <xdr:ext cx="405111" cy="259045"/>
    <xdr:sp macro="" textlink="">
      <xdr:nvSpPr>
        <xdr:cNvPr id="544" name="n_1mainValue【一般廃棄物処理施設】&#10;有形固定資産減価償却率"/>
        <xdr:cNvSpPr txBox="1"/>
      </xdr:nvSpPr>
      <xdr:spPr>
        <a:xfrm>
          <a:off x="14504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34851</xdr:rowOff>
    </xdr:from>
    <xdr:ext cx="405111" cy="259045"/>
    <xdr:sp macro="" textlink="">
      <xdr:nvSpPr>
        <xdr:cNvPr id="545" name="n_2mainValue【一般廃棄物処理施設】&#10;有形固定資産減価償却率"/>
        <xdr:cNvSpPr txBox="1"/>
      </xdr:nvSpPr>
      <xdr:spPr>
        <a:xfrm>
          <a:off x="13675369"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6" name="n_3mainValue【一般廃棄物処理施設】&#10;有形固定資産減価償却率"/>
        <xdr:cNvSpPr txBox="1"/>
      </xdr:nvSpPr>
      <xdr:spPr>
        <a:xfrm>
          <a:off x="1283399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114861</xdr:rowOff>
    </xdr:from>
    <xdr:ext cx="405111" cy="259045"/>
    <xdr:sp macro="" textlink="">
      <xdr:nvSpPr>
        <xdr:cNvPr id="547" name="n_4mainValue【一般廃棄物処理施設】&#10;有形固定資産減価償却率"/>
        <xdr:cNvSpPr txBox="1"/>
      </xdr:nvSpPr>
      <xdr:spPr>
        <a:xfrm>
          <a:off x="1198309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71438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68162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68162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68162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68162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68162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10559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10947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0977225" y="72928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10947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0977225" y="57438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10947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10058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0215225" y="694979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19364325"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852295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7681575" y="69720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65856</xdr:rowOff>
    </xdr:from>
    <xdr:to>
      <xdr:col>116</xdr:col>
      <xdr:colOff>114300</xdr:colOff>
      <xdr:row>40</xdr:row>
      <xdr:rowOff>167456</xdr:rowOff>
    </xdr:to>
    <xdr:sp macro="" textlink="">
      <xdr:nvSpPr>
        <xdr:cNvPr id="589" name="楕円 588"/>
        <xdr:cNvSpPr/>
      </xdr:nvSpPr>
      <xdr:spPr>
        <a:xfrm>
          <a:off x="21005800" y="69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44283</xdr:rowOff>
    </xdr:from>
    <xdr:ext cx="534377" cy="259045"/>
    <xdr:sp macro="" textlink="">
      <xdr:nvSpPr>
        <xdr:cNvPr id="590" name="【一般廃棄物処理施設】&#10;一人当たり有形固定資産（償却資産）額該当値テキスト"/>
        <xdr:cNvSpPr txBox="1"/>
      </xdr:nvSpPr>
      <xdr:spPr>
        <a:xfrm>
          <a:off x="21094700" y="69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65947</xdr:rowOff>
    </xdr:from>
    <xdr:to>
      <xdr:col>112</xdr:col>
      <xdr:colOff>38100</xdr:colOff>
      <xdr:row>40</xdr:row>
      <xdr:rowOff>167547</xdr:rowOff>
    </xdr:to>
    <xdr:sp macro="" textlink="">
      <xdr:nvSpPr>
        <xdr:cNvPr id="591" name="楕円 590"/>
        <xdr:cNvSpPr/>
      </xdr:nvSpPr>
      <xdr:spPr>
        <a:xfrm>
          <a:off x="20215225" y="692394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116656</xdr:rowOff>
    </xdr:from>
    <xdr:to>
      <xdr:col>116</xdr:col>
      <xdr:colOff>63500</xdr:colOff>
      <xdr:row>40</xdr:row>
      <xdr:rowOff>116747</xdr:rowOff>
    </xdr:to>
    <xdr:cxnSp macro="">
      <xdr:nvCxnSpPr>
        <xdr:cNvPr id="592" name="直線コネクタ 591"/>
        <xdr:cNvCxnSpPr/>
      </xdr:nvCxnSpPr>
      <xdr:spPr>
        <a:xfrm flipV="1">
          <a:off x="20266025" y="6974656"/>
          <a:ext cx="790575"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25821</xdr:rowOff>
    </xdr:from>
    <xdr:to>
      <xdr:col>107</xdr:col>
      <xdr:colOff>101600</xdr:colOff>
      <xdr:row>40</xdr:row>
      <xdr:rowOff>127421</xdr:rowOff>
    </xdr:to>
    <xdr:sp macro="" textlink="">
      <xdr:nvSpPr>
        <xdr:cNvPr id="593" name="楕円 592"/>
        <xdr:cNvSpPr/>
      </xdr:nvSpPr>
      <xdr:spPr>
        <a:xfrm>
          <a:off x="19364325" y="68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76621</xdr:rowOff>
    </xdr:from>
    <xdr:to>
      <xdr:col>111</xdr:col>
      <xdr:colOff>177800</xdr:colOff>
      <xdr:row>40</xdr:row>
      <xdr:rowOff>116747</xdr:rowOff>
    </xdr:to>
    <xdr:cxnSp macro="">
      <xdr:nvCxnSpPr>
        <xdr:cNvPr id="594" name="直線コネクタ 593"/>
        <xdr:cNvCxnSpPr/>
      </xdr:nvCxnSpPr>
      <xdr:spPr>
        <a:xfrm>
          <a:off x="19415125" y="6934621"/>
          <a:ext cx="8509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30668</xdr:rowOff>
    </xdr:from>
    <xdr:to>
      <xdr:col>102</xdr:col>
      <xdr:colOff>165100</xdr:colOff>
      <xdr:row>40</xdr:row>
      <xdr:rowOff>132268</xdr:rowOff>
    </xdr:to>
    <xdr:sp macro="" textlink="">
      <xdr:nvSpPr>
        <xdr:cNvPr id="595" name="楕円 594"/>
        <xdr:cNvSpPr/>
      </xdr:nvSpPr>
      <xdr:spPr>
        <a:xfrm>
          <a:off x="18522950" y="68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76621</xdr:rowOff>
    </xdr:from>
    <xdr:to>
      <xdr:col>107</xdr:col>
      <xdr:colOff>50800</xdr:colOff>
      <xdr:row>40</xdr:row>
      <xdr:rowOff>81468</xdr:rowOff>
    </xdr:to>
    <xdr:cxnSp macro="">
      <xdr:nvCxnSpPr>
        <xdr:cNvPr id="596" name="直線コネクタ 595"/>
        <xdr:cNvCxnSpPr/>
      </xdr:nvCxnSpPr>
      <xdr:spPr>
        <a:xfrm flipV="1">
          <a:off x="18573750" y="6934621"/>
          <a:ext cx="841375"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34796</xdr:rowOff>
    </xdr:from>
    <xdr:to>
      <xdr:col>98</xdr:col>
      <xdr:colOff>38100</xdr:colOff>
      <xdr:row>40</xdr:row>
      <xdr:rowOff>136396</xdr:rowOff>
    </xdr:to>
    <xdr:sp macro="" textlink="">
      <xdr:nvSpPr>
        <xdr:cNvPr id="597" name="楕円 596"/>
        <xdr:cNvSpPr/>
      </xdr:nvSpPr>
      <xdr:spPr>
        <a:xfrm>
          <a:off x="17681575" y="68927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81468</xdr:rowOff>
    </xdr:from>
    <xdr:to>
      <xdr:col>102</xdr:col>
      <xdr:colOff>114300</xdr:colOff>
      <xdr:row>40</xdr:row>
      <xdr:rowOff>85596</xdr:rowOff>
    </xdr:to>
    <xdr:cxnSp macro="">
      <xdr:nvCxnSpPr>
        <xdr:cNvPr id="598" name="直線コネクタ 597"/>
        <xdr:cNvCxnSpPr/>
      </xdr:nvCxnSpPr>
      <xdr:spPr>
        <a:xfrm flipV="1">
          <a:off x="17732375" y="6939468"/>
          <a:ext cx="841375"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xdr:cNvSpPr txBox="1"/>
      </xdr:nvSpPr>
      <xdr:spPr>
        <a:xfrm>
          <a:off x="1999566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xdr:cNvSpPr txBox="1"/>
      </xdr:nvSpPr>
      <xdr:spPr>
        <a:xfrm>
          <a:off x="19166986"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xdr:cNvSpPr txBox="1"/>
      </xdr:nvSpPr>
      <xdr:spPr>
        <a:xfrm>
          <a:off x="18316086"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602" name="n_4aveValue【一般廃棄物処理施設】&#10;一人当たり有形固定資産（償却資産）額"/>
        <xdr:cNvSpPr txBox="1"/>
      </xdr:nvSpPr>
      <xdr:spPr>
        <a:xfrm>
          <a:off x="174747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12624</xdr:rowOff>
    </xdr:from>
    <xdr:ext cx="534377" cy="259045"/>
    <xdr:sp macro="" textlink="">
      <xdr:nvSpPr>
        <xdr:cNvPr id="603" name="n_1mainValue【一般廃棄物処理施設】&#10;一人当たり有形固定資産（償却資産）額"/>
        <xdr:cNvSpPr txBox="1"/>
      </xdr:nvSpPr>
      <xdr:spPr>
        <a:xfrm>
          <a:off x="19995661" y="66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143948</xdr:rowOff>
    </xdr:from>
    <xdr:ext cx="599010" cy="259045"/>
    <xdr:sp macro="" textlink="">
      <xdr:nvSpPr>
        <xdr:cNvPr id="604" name="n_2mainValue【一般廃棄物処理施設】&#10;一人当たり有形固定資産（償却資産）額"/>
        <xdr:cNvSpPr txBox="1"/>
      </xdr:nvSpPr>
      <xdr:spPr>
        <a:xfrm>
          <a:off x="19134670" y="665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148795</xdr:rowOff>
    </xdr:from>
    <xdr:ext cx="599010" cy="259045"/>
    <xdr:sp macro="" textlink="">
      <xdr:nvSpPr>
        <xdr:cNvPr id="605" name="n_3mainValue【一般廃棄物処理施設】&#10;一人当たり有形固定資産（償却資産）額"/>
        <xdr:cNvSpPr txBox="1"/>
      </xdr:nvSpPr>
      <xdr:spPr>
        <a:xfrm>
          <a:off x="18283770" y="666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152923</xdr:rowOff>
    </xdr:from>
    <xdr:ext cx="599010" cy="259045"/>
    <xdr:sp macro="" textlink="">
      <xdr:nvSpPr>
        <xdr:cNvPr id="606" name="n_4mainValue【一般廃棄物処理施設】&#10;一人当たり有形固定資産（償却資産）額"/>
        <xdr:cNvSpPr txBox="1"/>
      </xdr:nvSpPr>
      <xdr:spPr>
        <a:xfrm>
          <a:off x="17442395" y="666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3882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150698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5509239"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5547975"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5420975" y="109156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5547975"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5420975" y="947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5547975"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5459075"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4658975"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38176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2976225" y="1018884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125325"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24312</xdr:rowOff>
    </xdr:from>
    <xdr:to>
      <xdr:col>85</xdr:col>
      <xdr:colOff>177800</xdr:colOff>
      <xdr:row>57</xdr:row>
      <xdr:rowOff>125912</xdr:rowOff>
    </xdr:to>
    <xdr:sp macro="" textlink="">
      <xdr:nvSpPr>
        <xdr:cNvPr id="648" name="楕円 647"/>
        <xdr:cNvSpPr/>
      </xdr:nvSpPr>
      <xdr:spPr>
        <a:xfrm>
          <a:off x="15459075"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47189</xdr:rowOff>
    </xdr:from>
    <xdr:ext cx="405111" cy="259045"/>
    <xdr:sp macro="" textlink="">
      <xdr:nvSpPr>
        <xdr:cNvPr id="649" name="【保健センター・保健所】&#10;有形固定資産減価償却率該当値テキスト"/>
        <xdr:cNvSpPr txBox="1"/>
      </xdr:nvSpPr>
      <xdr:spPr>
        <a:xfrm>
          <a:off x="15547975" y="964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650" name="楕円 649"/>
        <xdr:cNvSpPr/>
      </xdr:nvSpPr>
      <xdr:spPr>
        <a:xfrm>
          <a:off x="14658975"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57</xdr:row>
      <xdr:rowOff>75112</xdr:rowOff>
    </xdr:to>
    <xdr:cxnSp macro="">
      <xdr:nvCxnSpPr>
        <xdr:cNvPr id="651" name="直線コネクタ 650"/>
        <xdr:cNvCxnSpPr/>
      </xdr:nvCxnSpPr>
      <xdr:spPr>
        <a:xfrm>
          <a:off x="14709775" y="9772650"/>
          <a:ext cx="8001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141877</xdr:rowOff>
    </xdr:from>
    <xdr:to>
      <xdr:col>76</xdr:col>
      <xdr:colOff>165100</xdr:colOff>
      <xdr:row>56</xdr:row>
      <xdr:rowOff>72027</xdr:rowOff>
    </xdr:to>
    <xdr:sp macro="" textlink="">
      <xdr:nvSpPr>
        <xdr:cNvPr id="652" name="楕円 651"/>
        <xdr:cNvSpPr/>
      </xdr:nvSpPr>
      <xdr:spPr>
        <a:xfrm>
          <a:off x="138176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21227</xdr:rowOff>
    </xdr:from>
    <xdr:to>
      <xdr:col>81</xdr:col>
      <xdr:colOff>50800</xdr:colOff>
      <xdr:row>57</xdr:row>
      <xdr:rowOff>0</xdr:rowOff>
    </xdr:to>
    <xdr:cxnSp macro="">
      <xdr:nvCxnSpPr>
        <xdr:cNvPr id="653" name="直線コネクタ 652"/>
        <xdr:cNvCxnSpPr/>
      </xdr:nvCxnSpPr>
      <xdr:spPr>
        <a:xfrm>
          <a:off x="13868400" y="9622427"/>
          <a:ext cx="841375"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141877</xdr:rowOff>
    </xdr:from>
    <xdr:to>
      <xdr:col>72</xdr:col>
      <xdr:colOff>38100</xdr:colOff>
      <xdr:row>56</xdr:row>
      <xdr:rowOff>72027</xdr:rowOff>
    </xdr:to>
    <xdr:sp macro="" textlink="">
      <xdr:nvSpPr>
        <xdr:cNvPr id="654" name="楕円 653"/>
        <xdr:cNvSpPr/>
      </xdr:nvSpPr>
      <xdr:spPr>
        <a:xfrm>
          <a:off x="12976225" y="95716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21227</xdr:rowOff>
    </xdr:from>
    <xdr:to>
      <xdr:col>76</xdr:col>
      <xdr:colOff>114300</xdr:colOff>
      <xdr:row>56</xdr:row>
      <xdr:rowOff>21227</xdr:rowOff>
    </xdr:to>
    <xdr:cxnSp macro="">
      <xdr:nvCxnSpPr>
        <xdr:cNvPr id="655" name="直線コネクタ 654"/>
        <xdr:cNvCxnSpPr/>
      </xdr:nvCxnSpPr>
      <xdr:spPr>
        <a:xfrm>
          <a:off x="13027025" y="9622427"/>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66766</xdr:rowOff>
    </xdr:from>
    <xdr:to>
      <xdr:col>67</xdr:col>
      <xdr:colOff>101600</xdr:colOff>
      <xdr:row>55</xdr:row>
      <xdr:rowOff>168366</xdr:rowOff>
    </xdr:to>
    <xdr:sp macro="" textlink="">
      <xdr:nvSpPr>
        <xdr:cNvPr id="656" name="楕円 655"/>
        <xdr:cNvSpPr/>
      </xdr:nvSpPr>
      <xdr:spPr>
        <a:xfrm>
          <a:off x="12125325" y="94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117566</xdr:rowOff>
    </xdr:from>
    <xdr:to>
      <xdr:col>71</xdr:col>
      <xdr:colOff>177800</xdr:colOff>
      <xdr:row>56</xdr:row>
      <xdr:rowOff>21227</xdr:rowOff>
    </xdr:to>
    <xdr:cxnSp macro="">
      <xdr:nvCxnSpPr>
        <xdr:cNvPr id="657" name="直線コネクタ 656"/>
        <xdr:cNvCxnSpPr/>
      </xdr:nvCxnSpPr>
      <xdr:spPr>
        <a:xfrm>
          <a:off x="12176125" y="9547316"/>
          <a:ext cx="8509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xdr:cNvSpPr txBox="1"/>
      </xdr:nvSpPr>
      <xdr:spPr>
        <a:xfrm>
          <a:off x="14504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xdr:cNvSpPr txBox="1"/>
      </xdr:nvSpPr>
      <xdr:spPr>
        <a:xfrm>
          <a:off x="13675369"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xdr:cNvSpPr txBox="1"/>
      </xdr:nvSpPr>
      <xdr:spPr>
        <a:xfrm>
          <a:off x="1283399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xdr:cNvSpPr txBox="1"/>
      </xdr:nvSpPr>
      <xdr:spPr>
        <a:xfrm>
          <a:off x="1198309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67327</xdr:rowOff>
    </xdr:from>
    <xdr:ext cx="405111" cy="259045"/>
    <xdr:sp macro="" textlink="">
      <xdr:nvSpPr>
        <xdr:cNvPr id="662" name="n_1mainValue【保健センター・保健所】&#10;有形固定資産減価償却率"/>
        <xdr:cNvSpPr txBox="1"/>
      </xdr:nvSpPr>
      <xdr:spPr>
        <a:xfrm>
          <a:off x="14504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88554</xdr:rowOff>
    </xdr:from>
    <xdr:ext cx="340478" cy="259045"/>
    <xdr:sp macro="" textlink="">
      <xdr:nvSpPr>
        <xdr:cNvPr id="663" name="n_2mainValue【保健センター・保健所】&#10;有形固定資産減価償却率"/>
        <xdr:cNvSpPr txBox="1"/>
      </xdr:nvSpPr>
      <xdr:spPr>
        <a:xfrm>
          <a:off x="13707686"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88554</xdr:rowOff>
    </xdr:from>
    <xdr:ext cx="340478" cy="259045"/>
    <xdr:sp macro="" textlink="">
      <xdr:nvSpPr>
        <xdr:cNvPr id="664" name="n_3mainValue【保健センター・保健所】&#10;有形固定資産減価償却率"/>
        <xdr:cNvSpPr txBox="1"/>
      </xdr:nvSpPr>
      <xdr:spPr>
        <a:xfrm>
          <a:off x="12856786"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13443</xdr:rowOff>
    </xdr:from>
    <xdr:ext cx="340478" cy="259045"/>
    <xdr:sp macro="" textlink="">
      <xdr:nvSpPr>
        <xdr:cNvPr id="665" name="n_4mainValue【保健センター・保健所】&#10;有形固定資産減価償却率"/>
        <xdr:cNvSpPr txBox="1"/>
      </xdr:nvSpPr>
      <xdr:spPr>
        <a:xfrm>
          <a:off x="12015411" y="927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10559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10947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0977225" y="109994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10947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0977225" y="95402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10947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10058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0215225" y="107962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19364325"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852295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7681575" y="10807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05" name="楕円 704"/>
        <xdr:cNvSpPr/>
      </xdr:nvSpPr>
      <xdr:spPr>
        <a:xfrm>
          <a:off x="210058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06" name="【保健センター・保健所】&#10;一人当たり面積該当値テキスト"/>
        <xdr:cNvSpPr txBox="1"/>
      </xdr:nvSpPr>
      <xdr:spPr>
        <a:xfrm>
          <a:off x="210947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07" name="楕円 706"/>
        <xdr:cNvSpPr/>
      </xdr:nvSpPr>
      <xdr:spPr>
        <a:xfrm>
          <a:off x="20215225" y="108839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08" name="直線コネクタ 707"/>
        <xdr:cNvCxnSpPr/>
      </xdr:nvCxnSpPr>
      <xdr:spPr>
        <a:xfrm>
          <a:off x="20266025" y="109347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709" name="楕円 708"/>
        <xdr:cNvSpPr/>
      </xdr:nvSpPr>
      <xdr:spPr>
        <a:xfrm>
          <a:off x="19364325"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137160</xdr:rowOff>
    </xdr:to>
    <xdr:cxnSp macro="">
      <xdr:nvCxnSpPr>
        <xdr:cNvPr id="710" name="直線コネクタ 709"/>
        <xdr:cNvCxnSpPr/>
      </xdr:nvCxnSpPr>
      <xdr:spPr>
        <a:xfrm flipV="1">
          <a:off x="19415125" y="1093470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711" name="楕円 710"/>
        <xdr:cNvSpPr/>
      </xdr:nvSpPr>
      <xdr:spPr>
        <a:xfrm>
          <a:off x="1852295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137160</xdr:rowOff>
    </xdr:to>
    <xdr:cxnSp macro="">
      <xdr:nvCxnSpPr>
        <xdr:cNvPr id="712" name="直線コネクタ 711"/>
        <xdr:cNvCxnSpPr/>
      </xdr:nvCxnSpPr>
      <xdr:spPr>
        <a:xfrm>
          <a:off x="18573750" y="1093851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713" name="楕円 712"/>
        <xdr:cNvSpPr/>
      </xdr:nvSpPr>
      <xdr:spPr>
        <a:xfrm>
          <a:off x="17681575" y="10887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137160</xdr:rowOff>
    </xdr:to>
    <xdr:cxnSp macro="">
      <xdr:nvCxnSpPr>
        <xdr:cNvPr id="714" name="直線コネクタ 713"/>
        <xdr:cNvCxnSpPr/>
      </xdr:nvCxnSpPr>
      <xdr:spPr>
        <a:xfrm>
          <a:off x="17732375" y="1093851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002797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1918977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8348402"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75070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19" name="n_1mainValue【保健センター・保健所】&#10;一人当たり面積"/>
        <xdr:cNvSpPr txBox="1"/>
      </xdr:nvSpPr>
      <xdr:spPr>
        <a:xfrm>
          <a:off x="2002797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720" name="n_2mainValue【保健センター・保健所】&#10;一人当たり面積"/>
        <xdr:cNvSpPr txBox="1"/>
      </xdr:nvSpPr>
      <xdr:spPr>
        <a:xfrm>
          <a:off x="1918977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721" name="n_3mainValue【保健センター・保健所】&#10;一人当たり面積"/>
        <xdr:cNvSpPr txBox="1"/>
      </xdr:nvSpPr>
      <xdr:spPr>
        <a:xfrm>
          <a:off x="18348402"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7637</xdr:rowOff>
    </xdr:from>
    <xdr:ext cx="469744" cy="259045"/>
    <xdr:sp macro="" textlink="">
      <xdr:nvSpPr>
        <xdr:cNvPr id="722" name="n_4mainValue【保健センター・保健所】&#10;一人当たり面積"/>
        <xdr:cNvSpPr txBox="1"/>
      </xdr:nvSpPr>
      <xdr:spPr>
        <a:xfrm>
          <a:off x="175070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3882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144286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150698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5509239"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5547975"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5420975" y="147789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5547975"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5420975" y="133521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5547975"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5459075"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4658975"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38176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2976225" y="139509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125325"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763" name="楕円 762"/>
        <xdr:cNvSpPr/>
      </xdr:nvSpPr>
      <xdr:spPr>
        <a:xfrm>
          <a:off x="15459075"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764" name="【消防施設】&#10;有形固定資産減価償却率該当値テキスト"/>
        <xdr:cNvSpPr txBox="1"/>
      </xdr:nvSpPr>
      <xdr:spPr>
        <a:xfrm>
          <a:off x="15547975"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765" name="楕円 764"/>
        <xdr:cNvSpPr/>
      </xdr:nvSpPr>
      <xdr:spPr>
        <a:xfrm>
          <a:off x="14658975"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81</xdr:row>
      <xdr:rowOff>106680</xdr:rowOff>
    </xdr:to>
    <xdr:cxnSp macro="">
      <xdr:nvCxnSpPr>
        <xdr:cNvPr id="766" name="直線コネクタ 765"/>
        <xdr:cNvCxnSpPr/>
      </xdr:nvCxnSpPr>
      <xdr:spPr>
        <a:xfrm>
          <a:off x="14709775" y="13938886"/>
          <a:ext cx="8001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160655</xdr:rowOff>
    </xdr:from>
    <xdr:to>
      <xdr:col>76</xdr:col>
      <xdr:colOff>165100</xdr:colOff>
      <xdr:row>81</xdr:row>
      <xdr:rowOff>90805</xdr:rowOff>
    </xdr:to>
    <xdr:sp macro="" textlink="">
      <xdr:nvSpPr>
        <xdr:cNvPr id="767" name="楕円 766"/>
        <xdr:cNvSpPr/>
      </xdr:nvSpPr>
      <xdr:spPr>
        <a:xfrm>
          <a:off x="138176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40005</xdr:rowOff>
    </xdr:from>
    <xdr:to>
      <xdr:col>81</xdr:col>
      <xdr:colOff>50800</xdr:colOff>
      <xdr:row>81</xdr:row>
      <xdr:rowOff>51436</xdr:rowOff>
    </xdr:to>
    <xdr:cxnSp macro="">
      <xdr:nvCxnSpPr>
        <xdr:cNvPr id="768" name="直線コネクタ 767"/>
        <xdr:cNvCxnSpPr/>
      </xdr:nvCxnSpPr>
      <xdr:spPr>
        <a:xfrm>
          <a:off x="13868400" y="13927455"/>
          <a:ext cx="8413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99695</xdr:rowOff>
    </xdr:from>
    <xdr:to>
      <xdr:col>72</xdr:col>
      <xdr:colOff>38100</xdr:colOff>
      <xdr:row>81</xdr:row>
      <xdr:rowOff>29845</xdr:rowOff>
    </xdr:to>
    <xdr:sp macro="" textlink="">
      <xdr:nvSpPr>
        <xdr:cNvPr id="769" name="楕円 768"/>
        <xdr:cNvSpPr/>
      </xdr:nvSpPr>
      <xdr:spPr>
        <a:xfrm>
          <a:off x="12976225" y="138156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150495</xdr:rowOff>
    </xdr:from>
    <xdr:to>
      <xdr:col>76</xdr:col>
      <xdr:colOff>114300</xdr:colOff>
      <xdr:row>81</xdr:row>
      <xdr:rowOff>40005</xdr:rowOff>
    </xdr:to>
    <xdr:cxnSp macro="">
      <xdr:nvCxnSpPr>
        <xdr:cNvPr id="770" name="直線コネクタ 769"/>
        <xdr:cNvCxnSpPr/>
      </xdr:nvCxnSpPr>
      <xdr:spPr>
        <a:xfrm>
          <a:off x="13027025" y="13866495"/>
          <a:ext cx="84137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36830</xdr:rowOff>
    </xdr:from>
    <xdr:to>
      <xdr:col>67</xdr:col>
      <xdr:colOff>101600</xdr:colOff>
      <xdr:row>80</xdr:row>
      <xdr:rowOff>138430</xdr:rowOff>
    </xdr:to>
    <xdr:sp macro="" textlink="">
      <xdr:nvSpPr>
        <xdr:cNvPr id="771" name="楕円 770"/>
        <xdr:cNvSpPr/>
      </xdr:nvSpPr>
      <xdr:spPr>
        <a:xfrm>
          <a:off x="12125325"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87630</xdr:rowOff>
    </xdr:from>
    <xdr:to>
      <xdr:col>71</xdr:col>
      <xdr:colOff>177800</xdr:colOff>
      <xdr:row>80</xdr:row>
      <xdr:rowOff>150495</xdr:rowOff>
    </xdr:to>
    <xdr:cxnSp macro="">
      <xdr:nvCxnSpPr>
        <xdr:cNvPr id="772" name="直線コネクタ 771"/>
        <xdr:cNvCxnSpPr/>
      </xdr:nvCxnSpPr>
      <xdr:spPr>
        <a:xfrm>
          <a:off x="12176125" y="13803630"/>
          <a:ext cx="8509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xdr:cNvSpPr txBox="1"/>
      </xdr:nvSpPr>
      <xdr:spPr>
        <a:xfrm>
          <a:off x="14504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xdr:cNvSpPr txBox="1"/>
      </xdr:nvSpPr>
      <xdr:spPr>
        <a:xfrm>
          <a:off x="13675369"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xdr:cNvSpPr txBox="1"/>
      </xdr:nvSpPr>
      <xdr:spPr>
        <a:xfrm>
          <a:off x="1283399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xdr:cNvSpPr txBox="1"/>
      </xdr:nvSpPr>
      <xdr:spPr>
        <a:xfrm>
          <a:off x="1198309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777" name="n_1mainValue【消防施設】&#10;有形固定資産減価償却率"/>
        <xdr:cNvSpPr txBox="1"/>
      </xdr:nvSpPr>
      <xdr:spPr>
        <a:xfrm>
          <a:off x="14504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107332</xdr:rowOff>
    </xdr:from>
    <xdr:ext cx="405111" cy="259045"/>
    <xdr:sp macro="" textlink="">
      <xdr:nvSpPr>
        <xdr:cNvPr id="778" name="n_2mainValue【消防施設】&#10;有形固定資産減価償却率"/>
        <xdr:cNvSpPr txBox="1"/>
      </xdr:nvSpPr>
      <xdr:spPr>
        <a:xfrm>
          <a:off x="13675369"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46372</xdr:rowOff>
    </xdr:from>
    <xdr:ext cx="405111" cy="259045"/>
    <xdr:sp macro="" textlink="">
      <xdr:nvSpPr>
        <xdr:cNvPr id="779" name="n_3mainValue【消防施設】&#10;有形固定資産減価償却率"/>
        <xdr:cNvSpPr txBox="1"/>
      </xdr:nvSpPr>
      <xdr:spPr>
        <a:xfrm>
          <a:off x="1283399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154957</xdr:rowOff>
    </xdr:from>
    <xdr:ext cx="405111" cy="259045"/>
    <xdr:sp macro="" textlink="">
      <xdr:nvSpPr>
        <xdr:cNvPr id="780" name="n_4mainValue【消防施設】&#10;有形固定資産減価償却率"/>
        <xdr:cNvSpPr txBox="1"/>
      </xdr:nvSpPr>
      <xdr:spPr>
        <a:xfrm>
          <a:off x="1198309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10559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10947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0977225" y="14902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10947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0977225" y="134242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11" name="【消防施設】&#10;一人当たり面積平均値テキスト"/>
        <xdr:cNvSpPr txBox="1"/>
      </xdr:nvSpPr>
      <xdr:spPr>
        <a:xfrm>
          <a:off x="210947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10058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0215225" y="147352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19364325"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852295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7681575" y="1474832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139156</xdr:rowOff>
    </xdr:from>
    <xdr:to>
      <xdr:col>116</xdr:col>
      <xdr:colOff>114300</xdr:colOff>
      <xdr:row>86</xdr:row>
      <xdr:rowOff>69306</xdr:rowOff>
    </xdr:to>
    <xdr:sp macro="" textlink="">
      <xdr:nvSpPr>
        <xdr:cNvPr id="822" name="楕円 821"/>
        <xdr:cNvSpPr/>
      </xdr:nvSpPr>
      <xdr:spPr>
        <a:xfrm>
          <a:off x="210058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162033</xdr:rowOff>
    </xdr:from>
    <xdr:ext cx="469744" cy="259045"/>
    <xdr:sp macro="" textlink="">
      <xdr:nvSpPr>
        <xdr:cNvPr id="823" name="【消防施設】&#10;一人当たり面積該当値テキスト"/>
        <xdr:cNvSpPr txBox="1"/>
      </xdr:nvSpPr>
      <xdr:spPr>
        <a:xfrm>
          <a:off x="21094700" y="14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119562</xdr:rowOff>
    </xdr:from>
    <xdr:to>
      <xdr:col>112</xdr:col>
      <xdr:colOff>38100</xdr:colOff>
      <xdr:row>86</xdr:row>
      <xdr:rowOff>49712</xdr:rowOff>
    </xdr:to>
    <xdr:sp macro="" textlink="">
      <xdr:nvSpPr>
        <xdr:cNvPr id="824" name="楕円 823"/>
        <xdr:cNvSpPr/>
      </xdr:nvSpPr>
      <xdr:spPr>
        <a:xfrm>
          <a:off x="20215225" y="146928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170362</xdr:rowOff>
    </xdr:from>
    <xdr:to>
      <xdr:col>116</xdr:col>
      <xdr:colOff>63500</xdr:colOff>
      <xdr:row>86</xdr:row>
      <xdr:rowOff>18506</xdr:rowOff>
    </xdr:to>
    <xdr:cxnSp macro="">
      <xdr:nvCxnSpPr>
        <xdr:cNvPr id="825" name="直線コネクタ 824"/>
        <xdr:cNvCxnSpPr/>
      </xdr:nvCxnSpPr>
      <xdr:spPr>
        <a:xfrm>
          <a:off x="20266025" y="14743612"/>
          <a:ext cx="7905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141332</xdr:rowOff>
    </xdr:from>
    <xdr:to>
      <xdr:col>107</xdr:col>
      <xdr:colOff>101600</xdr:colOff>
      <xdr:row>86</xdr:row>
      <xdr:rowOff>71482</xdr:rowOff>
    </xdr:to>
    <xdr:sp macro="" textlink="">
      <xdr:nvSpPr>
        <xdr:cNvPr id="826" name="楕円 825"/>
        <xdr:cNvSpPr/>
      </xdr:nvSpPr>
      <xdr:spPr>
        <a:xfrm>
          <a:off x="19364325"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170362</xdr:rowOff>
    </xdr:from>
    <xdr:to>
      <xdr:col>111</xdr:col>
      <xdr:colOff>177800</xdr:colOff>
      <xdr:row>86</xdr:row>
      <xdr:rowOff>20682</xdr:rowOff>
    </xdr:to>
    <xdr:cxnSp macro="">
      <xdr:nvCxnSpPr>
        <xdr:cNvPr id="827" name="直線コネクタ 826"/>
        <xdr:cNvCxnSpPr/>
      </xdr:nvCxnSpPr>
      <xdr:spPr>
        <a:xfrm flipV="1">
          <a:off x="19415125" y="14743612"/>
          <a:ext cx="8509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142421</xdr:rowOff>
    </xdr:from>
    <xdr:to>
      <xdr:col>102</xdr:col>
      <xdr:colOff>165100</xdr:colOff>
      <xdr:row>86</xdr:row>
      <xdr:rowOff>72571</xdr:rowOff>
    </xdr:to>
    <xdr:sp macro="" textlink="">
      <xdr:nvSpPr>
        <xdr:cNvPr id="828" name="楕円 827"/>
        <xdr:cNvSpPr/>
      </xdr:nvSpPr>
      <xdr:spPr>
        <a:xfrm>
          <a:off x="1852295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20682</xdr:rowOff>
    </xdr:from>
    <xdr:to>
      <xdr:col>107</xdr:col>
      <xdr:colOff>50800</xdr:colOff>
      <xdr:row>86</xdr:row>
      <xdr:rowOff>21771</xdr:rowOff>
    </xdr:to>
    <xdr:cxnSp macro="">
      <xdr:nvCxnSpPr>
        <xdr:cNvPr id="829" name="直線コネクタ 828"/>
        <xdr:cNvCxnSpPr/>
      </xdr:nvCxnSpPr>
      <xdr:spPr>
        <a:xfrm flipV="1">
          <a:off x="18573750" y="14765382"/>
          <a:ext cx="841375"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144599</xdr:rowOff>
    </xdr:from>
    <xdr:to>
      <xdr:col>98</xdr:col>
      <xdr:colOff>38100</xdr:colOff>
      <xdr:row>86</xdr:row>
      <xdr:rowOff>74749</xdr:rowOff>
    </xdr:to>
    <xdr:sp macro="" textlink="">
      <xdr:nvSpPr>
        <xdr:cNvPr id="830" name="楕円 829"/>
        <xdr:cNvSpPr/>
      </xdr:nvSpPr>
      <xdr:spPr>
        <a:xfrm>
          <a:off x="17681575" y="147178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21771</xdr:rowOff>
    </xdr:from>
    <xdr:to>
      <xdr:col>102</xdr:col>
      <xdr:colOff>114300</xdr:colOff>
      <xdr:row>86</xdr:row>
      <xdr:rowOff>23949</xdr:rowOff>
    </xdr:to>
    <xdr:cxnSp macro="">
      <xdr:nvCxnSpPr>
        <xdr:cNvPr id="831" name="直線コネクタ 830"/>
        <xdr:cNvCxnSpPr/>
      </xdr:nvCxnSpPr>
      <xdr:spPr>
        <a:xfrm flipV="1">
          <a:off x="17732375" y="14766471"/>
          <a:ext cx="841375"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32" name="n_1aveValue【消防施設】&#10;一人当たり面積"/>
        <xdr:cNvSpPr txBox="1"/>
      </xdr:nvSpPr>
      <xdr:spPr>
        <a:xfrm>
          <a:off x="2002797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33" name="n_2aveValue【消防施設】&#10;一人当たり面積"/>
        <xdr:cNvSpPr txBox="1"/>
      </xdr:nvSpPr>
      <xdr:spPr>
        <a:xfrm>
          <a:off x="1918977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34" name="n_3aveValue【消防施設】&#10;一人当たり面積"/>
        <xdr:cNvSpPr txBox="1"/>
      </xdr:nvSpPr>
      <xdr:spPr>
        <a:xfrm>
          <a:off x="18348402"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35" name="n_4aveValue【消防施設】&#10;一人当たり面積"/>
        <xdr:cNvSpPr txBox="1"/>
      </xdr:nvSpPr>
      <xdr:spPr>
        <a:xfrm>
          <a:off x="175070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66239</xdr:rowOff>
    </xdr:from>
    <xdr:ext cx="469744" cy="259045"/>
    <xdr:sp macro="" textlink="">
      <xdr:nvSpPr>
        <xdr:cNvPr id="836" name="n_1mainValue【消防施設】&#10;一人当たり面積"/>
        <xdr:cNvSpPr txBox="1"/>
      </xdr:nvSpPr>
      <xdr:spPr>
        <a:xfrm>
          <a:off x="20027977" y="144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88009</xdr:rowOff>
    </xdr:from>
    <xdr:ext cx="469744" cy="259045"/>
    <xdr:sp macro="" textlink="">
      <xdr:nvSpPr>
        <xdr:cNvPr id="837" name="n_2mainValue【消防施設】&#10;一人当たり面積"/>
        <xdr:cNvSpPr txBox="1"/>
      </xdr:nvSpPr>
      <xdr:spPr>
        <a:xfrm>
          <a:off x="19189777" y="1448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89098</xdr:rowOff>
    </xdr:from>
    <xdr:ext cx="469744" cy="259045"/>
    <xdr:sp macro="" textlink="">
      <xdr:nvSpPr>
        <xdr:cNvPr id="838" name="n_3mainValue【消防施設】&#10;一人当たり面積"/>
        <xdr:cNvSpPr txBox="1"/>
      </xdr:nvSpPr>
      <xdr:spPr>
        <a:xfrm>
          <a:off x="18348402"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91276</xdr:rowOff>
    </xdr:from>
    <xdr:ext cx="469744" cy="259045"/>
    <xdr:sp macro="" textlink="">
      <xdr:nvSpPr>
        <xdr:cNvPr id="839" name="n_4mainValue【消防施設】&#10;一人当たり面積"/>
        <xdr:cNvSpPr txBox="1"/>
      </xdr:nvSpPr>
      <xdr:spPr>
        <a:xfrm>
          <a:off x="175070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5509239"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5547975"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5420975" y="187185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5547975"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5420975" y="1716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5547975"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545907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4658975"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38176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2976225" y="180080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125325"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881" name="楕円 880"/>
        <xdr:cNvSpPr/>
      </xdr:nvSpPr>
      <xdr:spPr>
        <a:xfrm>
          <a:off x="15459075"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165479</xdr:rowOff>
    </xdr:from>
    <xdr:ext cx="405111" cy="259045"/>
    <xdr:sp macro="" textlink="">
      <xdr:nvSpPr>
        <xdr:cNvPr id="882" name="【庁舎】&#10;有形固定資産減価償却率該当値テキスト"/>
        <xdr:cNvSpPr txBox="1"/>
      </xdr:nvSpPr>
      <xdr:spPr>
        <a:xfrm>
          <a:off x="15547975"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883" name="楕円 882"/>
        <xdr:cNvSpPr/>
      </xdr:nvSpPr>
      <xdr:spPr>
        <a:xfrm>
          <a:off x="14658975"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66402</xdr:rowOff>
    </xdr:to>
    <xdr:cxnSp macro="">
      <xdr:nvCxnSpPr>
        <xdr:cNvPr id="884" name="直線コネクタ 883"/>
        <xdr:cNvCxnSpPr/>
      </xdr:nvCxnSpPr>
      <xdr:spPr>
        <a:xfrm>
          <a:off x="14709775" y="18024566"/>
          <a:ext cx="8001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885" name="楕円 884"/>
        <xdr:cNvSpPr/>
      </xdr:nvSpPr>
      <xdr:spPr>
        <a:xfrm>
          <a:off x="138176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103958</xdr:rowOff>
    </xdr:from>
    <xdr:to>
      <xdr:col>81</xdr:col>
      <xdr:colOff>50800</xdr:colOff>
      <xdr:row>105</xdr:row>
      <xdr:rowOff>22316</xdr:rowOff>
    </xdr:to>
    <xdr:cxnSp macro="">
      <xdr:nvCxnSpPr>
        <xdr:cNvPr id="886" name="直線コネクタ 885"/>
        <xdr:cNvCxnSpPr/>
      </xdr:nvCxnSpPr>
      <xdr:spPr>
        <a:xfrm>
          <a:off x="13868400" y="17934758"/>
          <a:ext cx="841375"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53158</xdr:rowOff>
    </xdr:from>
    <xdr:to>
      <xdr:col>72</xdr:col>
      <xdr:colOff>38100</xdr:colOff>
      <xdr:row>104</xdr:row>
      <xdr:rowOff>154758</xdr:rowOff>
    </xdr:to>
    <xdr:sp macro="" textlink="">
      <xdr:nvSpPr>
        <xdr:cNvPr id="887" name="楕円 886"/>
        <xdr:cNvSpPr/>
      </xdr:nvSpPr>
      <xdr:spPr>
        <a:xfrm>
          <a:off x="12976225" y="1788395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103958</xdr:rowOff>
    </xdr:from>
    <xdr:to>
      <xdr:col>76</xdr:col>
      <xdr:colOff>114300</xdr:colOff>
      <xdr:row>104</xdr:row>
      <xdr:rowOff>103958</xdr:rowOff>
    </xdr:to>
    <xdr:cxnSp macro="">
      <xdr:nvCxnSpPr>
        <xdr:cNvPr id="888" name="直線コネクタ 887"/>
        <xdr:cNvCxnSpPr/>
      </xdr:nvCxnSpPr>
      <xdr:spPr>
        <a:xfrm>
          <a:off x="13027025" y="1793475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889" name="楕円 888"/>
        <xdr:cNvSpPr/>
      </xdr:nvSpPr>
      <xdr:spPr>
        <a:xfrm>
          <a:off x="12125325"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103958</xdr:rowOff>
    </xdr:from>
    <xdr:to>
      <xdr:col>71</xdr:col>
      <xdr:colOff>177800</xdr:colOff>
      <xdr:row>105</xdr:row>
      <xdr:rowOff>167639</xdr:rowOff>
    </xdr:to>
    <xdr:cxnSp macro="">
      <xdr:nvCxnSpPr>
        <xdr:cNvPr id="890" name="直線コネクタ 889"/>
        <xdr:cNvCxnSpPr/>
      </xdr:nvCxnSpPr>
      <xdr:spPr>
        <a:xfrm flipV="1">
          <a:off x="12176125" y="17934758"/>
          <a:ext cx="8509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4504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2" name="n_2aveValue【庁舎】&#10;有形固定資産減価償却率"/>
        <xdr:cNvSpPr txBox="1"/>
      </xdr:nvSpPr>
      <xdr:spPr>
        <a:xfrm>
          <a:off x="13675369"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3" name="n_3aveValue【庁舎】&#10;有形固定資産減価償却率"/>
        <xdr:cNvSpPr txBox="1"/>
      </xdr:nvSpPr>
      <xdr:spPr>
        <a:xfrm>
          <a:off x="1283399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198309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64243</xdr:rowOff>
    </xdr:from>
    <xdr:ext cx="405111" cy="259045"/>
    <xdr:sp macro="" textlink="">
      <xdr:nvSpPr>
        <xdr:cNvPr id="895" name="n_1mainValue【庁舎】&#10;有形固定資産減価償却率"/>
        <xdr:cNvSpPr txBox="1"/>
      </xdr:nvSpPr>
      <xdr:spPr>
        <a:xfrm>
          <a:off x="14504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171285</xdr:rowOff>
    </xdr:from>
    <xdr:ext cx="405111" cy="259045"/>
    <xdr:sp macro="" textlink="">
      <xdr:nvSpPr>
        <xdr:cNvPr id="896" name="n_2mainValue【庁舎】&#10;有形固定資産減価償却率"/>
        <xdr:cNvSpPr txBox="1"/>
      </xdr:nvSpPr>
      <xdr:spPr>
        <a:xfrm>
          <a:off x="13675369"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171285</xdr:rowOff>
    </xdr:from>
    <xdr:ext cx="405111" cy="259045"/>
    <xdr:sp macro="" textlink="">
      <xdr:nvSpPr>
        <xdr:cNvPr id="897" name="n_3mainValue【庁舎】&#10;有形固定資産減価償却率"/>
        <xdr:cNvSpPr txBox="1"/>
      </xdr:nvSpPr>
      <xdr:spPr>
        <a:xfrm>
          <a:off x="1283399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898" name="n_4mainValue【庁舎】&#10;有形固定資産減価償却率"/>
        <xdr:cNvSpPr txBox="1"/>
      </xdr:nvSpPr>
      <xdr:spPr>
        <a:xfrm>
          <a:off x="1198309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10559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10947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0977225" y="186507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10947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0977225" y="173644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10947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10058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0215225" y="184155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19364325"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852295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7681575" y="183949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110744</xdr:rowOff>
    </xdr:from>
    <xdr:to>
      <xdr:col>116</xdr:col>
      <xdr:colOff>114300</xdr:colOff>
      <xdr:row>108</xdr:row>
      <xdr:rowOff>40894</xdr:rowOff>
    </xdr:to>
    <xdr:sp macro="" textlink="">
      <xdr:nvSpPr>
        <xdr:cNvPr id="938" name="楕円 937"/>
        <xdr:cNvSpPr/>
      </xdr:nvSpPr>
      <xdr:spPr>
        <a:xfrm>
          <a:off x="21005800" y="184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89171</xdr:rowOff>
    </xdr:from>
    <xdr:ext cx="469744" cy="259045"/>
    <xdr:sp macro="" textlink="">
      <xdr:nvSpPr>
        <xdr:cNvPr id="939" name="【庁舎】&#10;一人当たり面積該当値テキスト"/>
        <xdr:cNvSpPr txBox="1"/>
      </xdr:nvSpPr>
      <xdr:spPr>
        <a:xfrm>
          <a:off x="21094700"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112268</xdr:rowOff>
    </xdr:from>
    <xdr:to>
      <xdr:col>112</xdr:col>
      <xdr:colOff>38100</xdr:colOff>
      <xdr:row>108</xdr:row>
      <xdr:rowOff>42418</xdr:rowOff>
    </xdr:to>
    <xdr:sp macro="" textlink="">
      <xdr:nvSpPr>
        <xdr:cNvPr id="940" name="楕円 939"/>
        <xdr:cNvSpPr/>
      </xdr:nvSpPr>
      <xdr:spPr>
        <a:xfrm>
          <a:off x="20215225" y="184574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161544</xdr:rowOff>
    </xdr:from>
    <xdr:to>
      <xdr:col>116</xdr:col>
      <xdr:colOff>63500</xdr:colOff>
      <xdr:row>107</xdr:row>
      <xdr:rowOff>163068</xdr:rowOff>
    </xdr:to>
    <xdr:cxnSp macro="">
      <xdr:nvCxnSpPr>
        <xdr:cNvPr id="941" name="直線コネクタ 940"/>
        <xdr:cNvCxnSpPr/>
      </xdr:nvCxnSpPr>
      <xdr:spPr>
        <a:xfrm flipV="1">
          <a:off x="20266025" y="18506694"/>
          <a:ext cx="7905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113792</xdr:rowOff>
    </xdr:from>
    <xdr:to>
      <xdr:col>107</xdr:col>
      <xdr:colOff>101600</xdr:colOff>
      <xdr:row>108</xdr:row>
      <xdr:rowOff>43942</xdr:rowOff>
    </xdr:to>
    <xdr:sp macro="" textlink="">
      <xdr:nvSpPr>
        <xdr:cNvPr id="942" name="楕円 941"/>
        <xdr:cNvSpPr/>
      </xdr:nvSpPr>
      <xdr:spPr>
        <a:xfrm>
          <a:off x="19364325"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163068</xdr:rowOff>
    </xdr:from>
    <xdr:to>
      <xdr:col>111</xdr:col>
      <xdr:colOff>177800</xdr:colOff>
      <xdr:row>107</xdr:row>
      <xdr:rowOff>164592</xdr:rowOff>
    </xdr:to>
    <xdr:cxnSp macro="">
      <xdr:nvCxnSpPr>
        <xdr:cNvPr id="943" name="直線コネクタ 942"/>
        <xdr:cNvCxnSpPr/>
      </xdr:nvCxnSpPr>
      <xdr:spPr>
        <a:xfrm flipV="1">
          <a:off x="19415125" y="18508218"/>
          <a:ext cx="850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115315</xdr:rowOff>
    </xdr:from>
    <xdr:to>
      <xdr:col>102</xdr:col>
      <xdr:colOff>165100</xdr:colOff>
      <xdr:row>108</xdr:row>
      <xdr:rowOff>45465</xdr:rowOff>
    </xdr:to>
    <xdr:sp macro="" textlink="">
      <xdr:nvSpPr>
        <xdr:cNvPr id="944" name="楕円 943"/>
        <xdr:cNvSpPr/>
      </xdr:nvSpPr>
      <xdr:spPr>
        <a:xfrm>
          <a:off x="18522950" y="184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164592</xdr:rowOff>
    </xdr:from>
    <xdr:to>
      <xdr:col>107</xdr:col>
      <xdr:colOff>50800</xdr:colOff>
      <xdr:row>107</xdr:row>
      <xdr:rowOff>166115</xdr:rowOff>
    </xdr:to>
    <xdr:cxnSp macro="">
      <xdr:nvCxnSpPr>
        <xdr:cNvPr id="945" name="直線コネクタ 944"/>
        <xdr:cNvCxnSpPr/>
      </xdr:nvCxnSpPr>
      <xdr:spPr>
        <a:xfrm flipV="1">
          <a:off x="18573750" y="18509742"/>
          <a:ext cx="841375"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116839</xdr:rowOff>
    </xdr:from>
    <xdr:to>
      <xdr:col>98</xdr:col>
      <xdr:colOff>38100</xdr:colOff>
      <xdr:row>108</xdr:row>
      <xdr:rowOff>46989</xdr:rowOff>
    </xdr:to>
    <xdr:sp macro="" textlink="">
      <xdr:nvSpPr>
        <xdr:cNvPr id="946" name="楕円 945"/>
        <xdr:cNvSpPr/>
      </xdr:nvSpPr>
      <xdr:spPr>
        <a:xfrm>
          <a:off x="17681575" y="184619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166115</xdr:rowOff>
    </xdr:from>
    <xdr:to>
      <xdr:col>102</xdr:col>
      <xdr:colOff>114300</xdr:colOff>
      <xdr:row>107</xdr:row>
      <xdr:rowOff>167639</xdr:rowOff>
    </xdr:to>
    <xdr:cxnSp macro="">
      <xdr:nvCxnSpPr>
        <xdr:cNvPr id="947" name="直線コネクタ 946"/>
        <xdr:cNvCxnSpPr/>
      </xdr:nvCxnSpPr>
      <xdr:spPr>
        <a:xfrm flipV="1">
          <a:off x="17732375" y="18511265"/>
          <a:ext cx="8413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xdr:cNvSpPr txBox="1"/>
      </xdr:nvSpPr>
      <xdr:spPr>
        <a:xfrm>
          <a:off x="2002797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xdr:cNvSpPr txBox="1"/>
      </xdr:nvSpPr>
      <xdr:spPr>
        <a:xfrm>
          <a:off x="1918977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xdr:cNvSpPr txBox="1"/>
      </xdr:nvSpPr>
      <xdr:spPr>
        <a:xfrm>
          <a:off x="18348402"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75070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33545</xdr:rowOff>
    </xdr:from>
    <xdr:ext cx="469744" cy="259045"/>
    <xdr:sp macro="" textlink="">
      <xdr:nvSpPr>
        <xdr:cNvPr id="952" name="n_1mainValue【庁舎】&#10;一人当たり面積"/>
        <xdr:cNvSpPr txBox="1"/>
      </xdr:nvSpPr>
      <xdr:spPr>
        <a:xfrm>
          <a:off x="2002797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35069</xdr:rowOff>
    </xdr:from>
    <xdr:ext cx="469744" cy="259045"/>
    <xdr:sp macro="" textlink="">
      <xdr:nvSpPr>
        <xdr:cNvPr id="953" name="n_2mainValue【庁舎】&#10;一人当たり面積"/>
        <xdr:cNvSpPr txBox="1"/>
      </xdr:nvSpPr>
      <xdr:spPr>
        <a:xfrm>
          <a:off x="1918977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36592</xdr:rowOff>
    </xdr:from>
    <xdr:ext cx="469744" cy="259045"/>
    <xdr:sp macro="" textlink="">
      <xdr:nvSpPr>
        <xdr:cNvPr id="954" name="n_3mainValue【庁舎】&#10;一人当たり面積"/>
        <xdr:cNvSpPr txBox="1"/>
      </xdr:nvSpPr>
      <xdr:spPr>
        <a:xfrm>
          <a:off x="18348402" y="185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38116</xdr:rowOff>
    </xdr:from>
    <xdr:ext cx="469744" cy="259045"/>
    <xdr:sp macro="" textlink="">
      <xdr:nvSpPr>
        <xdr:cNvPr id="955" name="n_4mainValue【庁舎】&#10;一人当たり面積"/>
        <xdr:cNvSpPr txBox="1"/>
      </xdr:nvSpPr>
      <xdr:spPr>
        <a:xfrm>
          <a:off x="175070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類似団体と比較して特に有形固定資産減価償却率が高くなっている施設は、図書館及び福祉施設である。</a:t>
          </a:r>
        </a:p>
        <a:p>
          <a:r>
            <a:rPr kumimoji="1" lang="ja-JP" altLang="en-US" sz="1300">
              <a:latin typeface="ＭＳ Ｐゴシック" panose="020B0600070205080204" pitchFamily="50" charset="-128"/>
              <a:ea typeface="ＭＳ Ｐゴシック" panose="020B0600070205080204" pitchFamily="50" charset="-128"/>
            </a:rPr>
            <a:t>図書館については、昭和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年に竣工しており、今後も高い水準で推移することが想定される。また、一人当たり面積についても類似団体と比較して低い水準にあり、将来の更新時期には複合化等による適正規模の検討を行う。</a:t>
          </a:r>
        </a:p>
        <a:p>
          <a:r>
            <a:rPr kumimoji="1" lang="ja-JP" altLang="en-US" sz="1300">
              <a:latin typeface="ＭＳ Ｐゴシック" panose="020B0600070205080204" pitchFamily="50" charset="-128"/>
              <a:ea typeface="ＭＳ Ｐゴシック" panose="020B0600070205080204" pitchFamily="50" charset="-128"/>
            </a:rPr>
            <a:t>一方で、類似団体と比較して特に有形固定資産減価償却率が低くなっている施設は、保健センター・保健所及び市民会館である。</a:t>
          </a:r>
        </a:p>
        <a:p>
          <a:r>
            <a:rPr kumimoji="1" lang="ja-JP" altLang="en-US" sz="1300">
              <a:latin typeface="ＭＳ Ｐゴシック" panose="020B0600070205080204" pitchFamily="50" charset="-128"/>
              <a:ea typeface="ＭＳ Ｐゴシック" panose="020B0600070205080204" pitchFamily="50" charset="-128"/>
            </a:rPr>
            <a:t>保健センターについては、平成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年度に新築されたばかりであり、今後も低水準で推移することが想定される。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年度の数値は期首残高が誤って記載されており、正しくは</a:t>
          </a:r>
          <a:r>
            <a:rPr kumimoji="1" lang="en-US" altLang="ja-JP" sz="1300">
              <a:latin typeface="ＭＳ Ｐゴシック" panose="020B0600070205080204" pitchFamily="50" charset="-128"/>
              <a:ea typeface="ＭＳ Ｐゴシック" panose="020B0600070205080204" pitchFamily="50" charset="-128"/>
            </a:rPr>
            <a:t>63.4</a:t>
          </a:r>
          <a:r>
            <a:rPr kumimoji="1" lang="ja-JP" altLang="en-US" sz="1300">
              <a:latin typeface="ＭＳ Ｐゴシック" panose="020B0600070205080204" pitchFamily="50" charset="-128"/>
              <a:ea typeface="ＭＳ Ｐゴシック" panose="020B0600070205080204" pitchFamily="50" charset="-128"/>
            </a:rPr>
            <a:t>％である。クリーンセンターの改修工事を施工し新規資産を取得したため、</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年度と比べて減価償却率が改善した。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財政力指数は類似団体平均を上回っているものの、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概ね横ばいの状態が続いている。しかし、少子高齢化による社会保障関係経費の一層の増加は不可避であるため、財政基盤の安定化の取り組みとして、企業誘致による雇用拡大や産業構造の複合化、市債権の徴収体制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経常収支比率は前年度から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ポイント改善しているが、これは償却資産の修正申告により固定資産税が大幅に増加したためであり、一時的な要因によるものである。よって、令和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元年度以前並みに戻る見込みである。今後も社会保障関係経費は増加することが予想されることから、民間委託の推進、指定管理者制度の活用、デジタル技術の導入等によって経常経費の削減や、特別会計等への繰出金の抑制に取り組み、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2222</xdr:rowOff>
    </xdr:to>
    <xdr:cxnSp macro="">
      <xdr:nvCxnSpPr>
        <xdr:cNvPr id="128" name="直線コネクタ 127"/>
        <xdr:cNvCxnSpPr/>
      </xdr:nvCxnSpPr>
      <xdr:spPr>
        <a:xfrm flipV="1">
          <a:off x="4114800" y="10336530"/>
          <a:ext cx="8382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62</xdr:row>
      <xdr:rowOff>38418</xdr:rowOff>
    </xdr:to>
    <xdr:cxnSp macro="">
      <xdr:nvCxnSpPr>
        <xdr:cNvPr id="131" name="直線コネクタ 130"/>
        <xdr:cNvCxnSpPr/>
      </xdr:nvCxnSpPr>
      <xdr:spPr>
        <a:xfrm flipV="1">
          <a:off x="3225800" y="106321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38418</xdr:rowOff>
    </xdr:from>
    <xdr:to>
      <xdr:col>15</xdr:col>
      <xdr:colOff>82550</xdr:colOff>
      <xdr:row>62</xdr:row>
      <xdr:rowOff>92710</xdr:rowOff>
    </xdr:to>
    <xdr:cxnSp macro="">
      <xdr:nvCxnSpPr>
        <xdr:cNvPr id="134" name="直線コネクタ 133"/>
        <xdr:cNvCxnSpPr/>
      </xdr:nvCxnSpPr>
      <xdr:spPr>
        <a:xfrm flipV="1">
          <a:off x="2336800" y="1066831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92710</xdr:rowOff>
    </xdr:to>
    <xdr:cxnSp macro="">
      <xdr:nvCxnSpPr>
        <xdr:cNvPr id="137" name="直線コネクタ 136"/>
        <xdr:cNvCxnSpPr/>
      </xdr:nvCxnSpPr>
      <xdr:spPr>
        <a:xfrm>
          <a:off x="1447800" y="1065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7" name="楕円 146"/>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48"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122872</xdr:rowOff>
    </xdr:from>
    <xdr:to>
      <xdr:col>19</xdr:col>
      <xdr:colOff>184150</xdr:colOff>
      <xdr:row>62</xdr:row>
      <xdr:rowOff>53022</xdr:rowOff>
    </xdr:to>
    <xdr:sp macro="" textlink="">
      <xdr:nvSpPr>
        <xdr:cNvPr id="149" name="楕円 148"/>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50" name="テキスト ボックス 149"/>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159068</xdr:rowOff>
    </xdr:from>
    <xdr:to>
      <xdr:col>15</xdr:col>
      <xdr:colOff>133350</xdr:colOff>
      <xdr:row>62</xdr:row>
      <xdr:rowOff>89218</xdr:rowOff>
    </xdr:to>
    <xdr:sp macro="" textlink="">
      <xdr:nvSpPr>
        <xdr:cNvPr id="151" name="楕円 150"/>
        <xdr:cNvSpPr/>
      </xdr:nvSpPr>
      <xdr:spPr>
        <a:xfrm>
          <a:off x="3175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52" name="テキスト ボックス 151"/>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6" name="テキスト ボックス 155"/>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増加している。これは、新型コロナウイルス感染症対策の各種事業を実施したことによる決算額の増加が主な要因である。今後は、民間委託等の推進、指定管理者制度の活用による人件費の削減、需用費等の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128160</xdr:rowOff>
    </xdr:from>
    <xdr:to>
      <xdr:col>23</xdr:col>
      <xdr:colOff>133350</xdr:colOff>
      <xdr:row>84</xdr:row>
      <xdr:rowOff>13595</xdr:rowOff>
    </xdr:to>
    <xdr:cxnSp macro="">
      <xdr:nvCxnSpPr>
        <xdr:cNvPr id="191" name="直線コネクタ 190"/>
        <xdr:cNvCxnSpPr/>
      </xdr:nvCxnSpPr>
      <xdr:spPr>
        <a:xfrm>
          <a:off x="4114800" y="14187060"/>
          <a:ext cx="838200" cy="2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92449</xdr:rowOff>
    </xdr:from>
    <xdr:to>
      <xdr:col>19</xdr:col>
      <xdr:colOff>133350</xdr:colOff>
      <xdr:row>82</xdr:row>
      <xdr:rowOff>128160</xdr:rowOff>
    </xdr:to>
    <xdr:cxnSp macro="">
      <xdr:nvCxnSpPr>
        <xdr:cNvPr id="194" name="直線コネクタ 193"/>
        <xdr:cNvCxnSpPr/>
      </xdr:nvCxnSpPr>
      <xdr:spPr>
        <a:xfrm>
          <a:off x="3225800" y="14151349"/>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85789</xdr:rowOff>
    </xdr:from>
    <xdr:to>
      <xdr:col>15</xdr:col>
      <xdr:colOff>82550</xdr:colOff>
      <xdr:row>82</xdr:row>
      <xdr:rowOff>92449</xdr:rowOff>
    </xdr:to>
    <xdr:cxnSp macro="">
      <xdr:nvCxnSpPr>
        <xdr:cNvPr id="197" name="直線コネクタ 196"/>
        <xdr:cNvCxnSpPr/>
      </xdr:nvCxnSpPr>
      <xdr:spPr>
        <a:xfrm>
          <a:off x="2336800" y="14144689"/>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57806</xdr:rowOff>
    </xdr:from>
    <xdr:to>
      <xdr:col>11</xdr:col>
      <xdr:colOff>31750</xdr:colOff>
      <xdr:row>82</xdr:row>
      <xdr:rowOff>85789</xdr:rowOff>
    </xdr:to>
    <xdr:cxnSp macro="">
      <xdr:nvCxnSpPr>
        <xdr:cNvPr id="200" name="直線コネクタ 199"/>
        <xdr:cNvCxnSpPr/>
      </xdr:nvCxnSpPr>
      <xdr:spPr>
        <a:xfrm>
          <a:off x="1447800" y="14116706"/>
          <a:ext cx="889000" cy="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134245</xdr:rowOff>
    </xdr:from>
    <xdr:to>
      <xdr:col>23</xdr:col>
      <xdr:colOff>184150</xdr:colOff>
      <xdr:row>84</xdr:row>
      <xdr:rowOff>64395</xdr:rowOff>
    </xdr:to>
    <xdr:sp macro="" textlink="">
      <xdr:nvSpPr>
        <xdr:cNvPr id="210" name="楕円 209"/>
        <xdr:cNvSpPr/>
      </xdr:nvSpPr>
      <xdr:spPr>
        <a:xfrm>
          <a:off x="4902200" y="143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106322</xdr:rowOff>
    </xdr:from>
    <xdr:ext cx="762000" cy="259045"/>
    <xdr:sp macro="" textlink="">
      <xdr:nvSpPr>
        <xdr:cNvPr id="211" name="人件費・物件費等の状況該当値テキスト"/>
        <xdr:cNvSpPr txBox="1"/>
      </xdr:nvSpPr>
      <xdr:spPr>
        <a:xfrm>
          <a:off x="5041900" y="143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77360</xdr:rowOff>
    </xdr:from>
    <xdr:to>
      <xdr:col>19</xdr:col>
      <xdr:colOff>184150</xdr:colOff>
      <xdr:row>83</xdr:row>
      <xdr:rowOff>7510</xdr:rowOff>
    </xdr:to>
    <xdr:sp macro="" textlink="">
      <xdr:nvSpPr>
        <xdr:cNvPr id="212" name="楕円 211"/>
        <xdr:cNvSpPr/>
      </xdr:nvSpPr>
      <xdr:spPr>
        <a:xfrm>
          <a:off x="4064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163737</xdr:rowOff>
    </xdr:from>
    <xdr:ext cx="736600" cy="259045"/>
    <xdr:sp macro="" textlink="">
      <xdr:nvSpPr>
        <xdr:cNvPr id="213" name="テキスト ボックス 212"/>
        <xdr:cNvSpPr txBox="1"/>
      </xdr:nvSpPr>
      <xdr:spPr>
        <a:xfrm>
          <a:off x="3733800" y="1422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41649</xdr:rowOff>
    </xdr:from>
    <xdr:to>
      <xdr:col>15</xdr:col>
      <xdr:colOff>133350</xdr:colOff>
      <xdr:row>82</xdr:row>
      <xdr:rowOff>143249</xdr:rowOff>
    </xdr:to>
    <xdr:sp macro="" textlink="">
      <xdr:nvSpPr>
        <xdr:cNvPr id="214" name="楕円 213"/>
        <xdr:cNvSpPr/>
      </xdr:nvSpPr>
      <xdr:spPr>
        <a:xfrm>
          <a:off x="3175000" y="141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128026</xdr:rowOff>
    </xdr:from>
    <xdr:ext cx="762000" cy="259045"/>
    <xdr:sp macro="" textlink="">
      <xdr:nvSpPr>
        <xdr:cNvPr id="215" name="テキスト ボックス 214"/>
        <xdr:cNvSpPr txBox="1"/>
      </xdr:nvSpPr>
      <xdr:spPr>
        <a:xfrm>
          <a:off x="2844800" y="1418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34989</xdr:rowOff>
    </xdr:from>
    <xdr:to>
      <xdr:col>11</xdr:col>
      <xdr:colOff>82550</xdr:colOff>
      <xdr:row>82</xdr:row>
      <xdr:rowOff>136589</xdr:rowOff>
    </xdr:to>
    <xdr:sp macro="" textlink="">
      <xdr:nvSpPr>
        <xdr:cNvPr id="216" name="楕円 215"/>
        <xdr:cNvSpPr/>
      </xdr:nvSpPr>
      <xdr:spPr>
        <a:xfrm>
          <a:off x="2286000" y="14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121366</xdr:rowOff>
    </xdr:from>
    <xdr:ext cx="762000" cy="259045"/>
    <xdr:sp macro="" textlink="">
      <xdr:nvSpPr>
        <xdr:cNvPr id="217" name="テキスト ボックス 216"/>
        <xdr:cNvSpPr txBox="1"/>
      </xdr:nvSpPr>
      <xdr:spPr>
        <a:xfrm>
          <a:off x="1955800" y="1418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7006</xdr:rowOff>
    </xdr:from>
    <xdr:to>
      <xdr:col>7</xdr:col>
      <xdr:colOff>31750</xdr:colOff>
      <xdr:row>82</xdr:row>
      <xdr:rowOff>108606</xdr:rowOff>
    </xdr:to>
    <xdr:sp macro="" textlink="">
      <xdr:nvSpPr>
        <xdr:cNvPr id="218" name="楕円 217"/>
        <xdr:cNvSpPr/>
      </xdr:nvSpPr>
      <xdr:spPr>
        <a:xfrm>
          <a:off x="1397000" y="140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93383</xdr:rowOff>
    </xdr:from>
    <xdr:ext cx="762000" cy="259045"/>
    <xdr:sp macro="" textlink="">
      <xdr:nvSpPr>
        <xdr:cNvPr id="219" name="テキスト ボックス 218"/>
        <xdr:cNvSpPr txBox="1"/>
      </xdr:nvSpPr>
      <xdr:spPr>
        <a:xfrm>
          <a:off x="1066800" y="141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年度から令和元年度まで一貫して指数が上昇していたが、令和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ポイントの減少となった。しかし、類似団体平均との乖離は依然として大きいままのため、今後の推移を注視する必要がある。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112184</xdr:rowOff>
    </xdr:to>
    <xdr:cxnSp macro="">
      <xdr:nvCxnSpPr>
        <xdr:cNvPr id="253" name="直線コネクタ 252"/>
        <xdr:cNvCxnSpPr/>
      </xdr:nvCxnSpPr>
      <xdr:spPr>
        <a:xfrm flipV="1">
          <a:off x="16179800" y="146050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6" name="直線コネクタ 255"/>
        <xdr:cNvCxnSpPr/>
      </xdr:nvCxnSpPr>
      <xdr:spPr>
        <a:xfrm>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71966</xdr:rowOff>
    </xdr:to>
    <xdr:cxnSp macro="">
      <xdr:nvCxnSpPr>
        <xdr:cNvPr id="259" name="直線コネクタ 258"/>
        <xdr:cNvCxnSpPr/>
      </xdr:nvCxnSpPr>
      <xdr:spPr>
        <a:xfrm>
          <a:off x="14401800" y="145915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18345</xdr:rowOff>
    </xdr:to>
    <xdr:cxnSp macro="">
      <xdr:nvCxnSpPr>
        <xdr:cNvPr id="262" name="直線コネクタ 261"/>
        <xdr:cNvCxnSpPr/>
      </xdr:nvCxnSpPr>
      <xdr:spPr>
        <a:xfrm>
          <a:off x="13512800" y="144843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5" name="テキスト ボックス 27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6" name="楕円 275"/>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7" name="テキスト ボックス 27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8" name="楕円 277"/>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9" name="テキスト ボックス 278"/>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1" name="テキスト ボックス 28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前定員適正化計画期間内（平成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年度）に、部門ごとの業務内容の見直しや業務の効率化、公共施設への指定管理者制度の導入などに取り組んだ結果、基準年度（平成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名の職員を削減した。平成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年度までを期間とする人員適正化計画では、社会情勢の変化に柔軟に対応し、満足度の高い行政サービスを安定的に供給するため、職員の適正確保に努めており、令和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人の増加となった。また今後は、令和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年度を期間とする新たな人員適正化計画に基づき、定員管理を実施予定である。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29028</xdr:rowOff>
    </xdr:from>
    <xdr:to>
      <xdr:col>81</xdr:col>
      <xdr:colOff>44450</xdr:colOff>
      <xdr:row>64</xdr:row>
      <xdr:rowOff>41094</xdr:rowOff>
    </xdr:to>
    <xdr:cxnSp macro="">
      <xdr:nvCxnSpPr>
        <xdr:cNvPr id="318" name="直線コネクタ 317"/>
        <xdr:cNvCxnSpPr/>
      </xdr:nvCxnSpPr>
      <xdr:spPr>
        <a:xfrm>
          <a:off x="16179800" y="11001828"/>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91894</xdr:rowOff>
    </xdr:from>
    <xdr:to>
      <xdr:col>77</xdr:col>
      <xdr:colOff>44450</xdr:colOff>
      <xdr:row>64</xdr:row>
      <xdr:rowOff>29028</xdr:rowOff>
    </xdr:to>
    <xdr:cxnSp macro="">
      <xdr:nvCxnSpPr>
        <xdr:cNvPr id="321" name="直線コネクタ 320"/>
        <xdr:cNvCxnSpPr/>
      </xdr:nvCxnSpPr>
      <xdr:spPr>
        <a:xfrm>
          <a:off x="15290800" y="1089324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91894</xdr:rowOff>
    </xdr:to>
    <xdr:cxnSp macro="">
      <xdr:nvCxnSpPr>
        <xdr:cNvPr id="324" name="直線コネクタ 323"/>
        <xdr:cNvCxnSpPr/>
      </xdr:nvCxnSpPr>
      <xdr:spPr>
        <a:xfrm>
          <a:off x="14401800" y="108691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43634</xdr:rowOff>
    </xdr:from>
    <xdr:to>
      <xdr:col>68</xdr:col>
      <xdr:colOff>152400</xdr:colOff>
      <xdr:row>63</xdr:row>
      <xdr:rowOff>67763</xdr:rowOff>
    </xdr:to>
    <xdr:cxnSp macro="">
      <xdr:nvCxnSpPr>
        <xdr:cNvPr id="327" name="直線コネクタ 326"/>
        <xdr:cNvCxnSpPr/>
      </xdr:nvCxnSpPr>
      <xdr:spPr>
        <a:xfrm>
          <a:off x="13512800" y="108449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161744</xdr:rowOff>
    </xdr:from>
    <xdr:to>
      <xdr:col>81</xdr:col>
      <xdr:colOff>95250</xdr:colOff>
      <xdr:row>64</xdr:row>
      <xdr:rowOff>91894</xdr:rowOff>
    </xdr:to>
    <xdr:sp macro="" textlink="">
      <xdr:nvSpPr>
        <xdr:cNvPr id="337" name="楕円 336"/>
        <xdr:cNvSpPr/>
      </xdr:nvSpPr>
      <xdr:spPr>
        <a:xfrm>
          <a:off x="16967200" y="10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133821</xdr:rowOff>
    </xdr:from>
    <xdr:ext cx="762000" cy="259045"/>
    <xdr:sp macro="" textlink="">
      <xdr:nvSpPr>
        <xdr:cNvPr id="338" name="定員管理の状況該当値テキスト"/>
        <xdr:cNvSpPr txBox="1"/>
      </xdr:nvSpPr>
      <xdr:spPr>
        <a:xfrm>
          <a:off x="17106900" y="1093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149678</xdr:rowOff>
    </xdr:from>
    <xdr:to>
      <xdr:col>77</xdr:col>
      <xdr:colOff>95250</xdr:colOff>
      <xdr:row>64</xdr:row>
      <xdr:rowOff>79828</xdr:rowOff>
    </xdr:to>
    <xdr:sp macro="" textlink="">
      <xdr:nvSpPr>
        <xdr:cNvPr id="339" name="楕円 338"/>
        <xdr:cNvSpPr/>
      </xdr:nvSpPr>
      <xdr:spPr>
        <a:xfrm>
          <a:off x="16129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64605</xdr:rowOff>
    </xdr:from>
    <xdr:ext cx="736600" cy="259045"/>
    <xdr:sp macro="" textlink="">
      <xdr:nvSpPr>
        <xdr:cNvPr id="340" name="テキスト ボックス 339"/>
        <xdr:cNvSpPr txBox="1"/>
      </xdr:nvSpPr>
      <xdr:spPr>
        <a:xfrm>
          <a:off x="15798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41094</xdr:rowOff>
    </xdr:from>
    <xdr:to>
      <xdr:col>73</xdr:col>
      <xdr:colOff>44450</xdr:colOff>
      <xdr:row>63</xdr:row>
      <xdr:rowOff>142694</xdr:rowOff>
    </xdr:to>
    <xdr:sp macro="" textlink="">
      <xdr:nvSpPr>
        <xdr:cNvPr id="341" name="楕円 340"/>
        <xdr:cNvSpPr/>
      </xdr:nvSpPr>
      <xdr:spPr>
        <a:xfrm>
          <a:off x="15240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127471</xdr:rowOff>
    </xdr:from>
    <xdr:ext cx="762000" cy="259045"/>
    <xdr:sp macro="" textlink="">
      <xdr:nvSpPr>
        <xdr:cNvPr id="342" name="テキスト ボックス 341"/>
        <xdr:cNvSpPr txBox="1"/>
      </xdr:nvSpPr>
      <xdr:spPr>
        <a:xfrm>
          <a:off x="14909800" y="109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16963</xdr:rowOff>
    </xdr:from>
    <xdr:to>
      <xdr:col>68</xdr:col>
      <xdr:colOff>203200</xdr:colOff>
      <xdr:row>63</xdr:row>
      <xdr:rowOff>118563</xdr:rowOff>
    </xdr:to>
    <xdr:sp macro="" textlink="">
      <xdr:nvSpPr>
        <xdr:cNvPr id="343" name="楕円 342"/>
        <xdr:cNvSpPr/>
      </xdr:nvSpPr>
      <xdr:spPr>
        <a:xfrm>
          <a:off x="14351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44" name="テキスト ボックス 343"/>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164284</xdr:rowOff>
    </xdr:from>
    <xdr:to>
      <xdr:col>64</xdr:col>
      <xdr:colOff>152400</xdr:colOff>
      <xdr:row>63</xdr:row>
      <xdr:rowOff>94434</xdr:rowOff>
    </xdr:to>
    <xdr:sp macro="" textlink="">
      <xdr:nvSpPr>
        <xdr:cNvPr id="345" name="楕円 344"/>
        <xdr:cNvSpPr/>
      </xdr:nvSpPr>
      <xdr:spPr>
        <a:xfrm>
          <a:off x="13462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79211</xdr:rowOff>
    </xdr:from>
    <xdr:ext cx="762000" cy="259045"/>
    <xdr:sp macro="" textlink="">
      <xdr:nvSpPr>
        <xdr:cNvPr id="346" name="テキスト ボックス 345"/>
        <xdr:cNvSpPr txBox="1"/>
      </xdr:nvSpPr>
      <xdr:spPr>
        <a:xfrm>
          <a:off x="13131800" y="108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年度まで新規の地方債発行額を償還元金以内としてきたことや繰上償還を行ってきた成果である。今後も公債費の抑制に努めたい。</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54864</xdr:rowOff>
    </xdr:to>
    <xdr:cxnSp macro="">
      <xdr:nvCxnSpPr>
        <xdr:cNvPr id="378" name="直線コネクタ 377"/>
        <xdr:cNvCxnSpPr/>
      </xdr:nvCxnSpPr>
      <xdr:spPr>
        <a:xfrm flipV="1">
          <a:off x="16179800" y="65506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93472</xdr:rowOff>
    </xdr:to>
    <xdr:cxnSp macro="">
      <xdr:nvCxnSpPr>
        <xdr:cNvPr id="381" name="直線コネクタ 380"/>
        <xdr:cNvCxnSpPr/>
      </xdr:nvCxnSpPr>
      <xdr:spPr>
        <a:xfrm flipV="1">
          <a:off x="15290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161036</xdr:rowOff>
    </xdr:to>
    <xdr:cxnSp macro="">
      <xdr:nvCxnSpPr>
        <xdr:cNvPr id="384" name="直線コネクタ 383"/>
        <xdr:cNvCxnSpPr/>
      </xdr:nvCxnSpPr>
      <xdr:spPr>
        <a:xfrm flipV="1">
          <a:off x="14401800" y="66085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38</xdr:row>
      <xdr:rowOff>161036</xdr:rowOff>
    </xdr:to>
    <xdr:cxnSp macro="">
      <xdr:nvCxnSpPr>
        <xdr:cNvPr id="387" name="直線コネクタ 386"/>
        <xdr:cNvCxnSpPr/>
      </xdr:nvCxnSpPr>
      <xdr:spPr>
        <a:xfrm>
          <a:off x="13512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7" name="楕円 396"/>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398"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4064</xdr:rowOff>
    </xdr:from>
    <xdr:to>
      <xdr:col>77</xdr:col>
      <xdr:colOff>95250</xdr:colOff>
      <xdr:row>38</xdr:row>
      <xdr:rowOff>105664</xdr:rowOff>
    </xdr:to>
    <xdr:sp macro="" textlink="">
      <xdr:nvSpPr>
        <xdr:cNvPr id="399" name="楕円 398"/>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115841</xdr:rowOff>
    </xdr:from>
    <xdr:ext cx="736600" cy="259045"/>
    <xdr:sp macro="" textlink="">
      <xdr:nvSpPr>
        <xdr:cNvPr id="400" name="テキスト ボックス 399"/>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1" name="楕円 400"/>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2" name="テキスト ボックス 401"/>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3" name="楕円 402"/>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4" name="テキスト ボックス 403"/>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5" name="楕円 404"/>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6" name="テキスト ボックス 405"/>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例年と同様に算定されていない。これは、地方債現在高等の将来負担額よりも基金等の充当可能財源が大きいことによるものである。今後は、老朽施設の更新にともなう地方債の借入等にともない、将来負担額の増加が見込まれるが、次世代に過大な負担がかからないよう、計画的な財政運営と地方債管理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人件費に係る経常収支比率は、会計年度任用職員制度の開始に伴い前年度から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平均と比較すると高い水準で推移しているが、満足度の高い行政サービスを安定的に提供することができる体制づくりのために適正な人員を確保しているためである。今後は、その他の経常経費とのバランスを取りながら、人件費の維持・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12700</xdr:rowOff>
    </xdr:from>
    <xdr:to>
      <xdr:col>24</xdr:col>
      <xdr:colOff>25400</xdr:colOff>
      <xdr:row>40</xdr:row>
      <xdr:rowOff>41275</xdr:rowOff>
    </xdr:to>
    <xdr:cxnSp macro="">
      <xdr:nvCxnSpPr>
        <xdr:cNvPr id="70" name="直線コネクタ 69"/>
        <xdr:cNvCxnSpPr/>
      </xdr:nvCxnSpPr>
      <xdr:spPr>
        <a:xfrm>
          <a:off x="3987800" y="669925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12700</xdr:rowOff>
    </xdr:to>
    <xdr:cxnSp macro="">
      <xdr:nvCxnSpPr>
        <xdr:cNvPr id="73" name="直線コネクタ 72"/>
        <xdr:cNvCxnSpPr/>
      </xdr:nvCxnSpPr>
      <xdr:spPr>
        <a:xfrm>
          <a:off x="3098800" y="668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31750</xdr:rowOff>
    </xdr:to>
    <xdr:cxnSp macro="">
      <xdr:nvCxnSpPr>
        <xdr:cNvPr id="76" name="直線コネクタ 75"/>
        <xdr:cNvCxnSpPr/>
      </xdr:nvCxnSpPr>
      <xdr:spPr>
        <a:xfrm flipV="1">
          <a:off x="2209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146050</xdr:rowOff>
    </xdr:from>
    <xdr:to>
      <xdr:col>11</xdr:col>
      <xdr:colOff>9525</xdr:colOff>
      <xdr:row>39</xdr:row>
      <xdr:rowOff>31750</xdr:rowOff>
    </xdr:to>
    <xdr:cxnSp macro="">
      <xdr:nvCxnSpPr>
        <xdr:cNvPr id="79" name="直線コネクタ 78"/>
        <xdr:cNvCxnSpPr/>
      </xdr:nvCxnSpPr>
      <xdr:spPr>
        <a:xfrm>
          <a:off x="1320800" y="6661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161925</xdr:rowOff>
    </xdr:from>
    <xdr:to>
      <xdr:col>24</xdr:col>
      <xdr:colOff>76200</xdr:colOff>
      <xdr:row>40</xdr:row>
      <xdr:rowOff>92075</xdr:rowOff>
    </xdr:to>
    <xdr:sp macro="" textlink="">
      <xdr:nvSpPr>
        <xdr:cNvPr id="89" name="楕円 88"/>
        <xdr:cNvSpPr/>
      </xdr:nvSpPr>
      <xdr:spPr>
        <a:xfrm>
          <a:off x="47752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134002</xdr:rowOff>
    </xdr:from>
    <xdr:ext cx="762000" cy="259045"/>
    <xdr:sp macro="" textlink="">
      <xdr:nvSpPr>
        <xdr:cNvPr id="90" name="人件費該当値テキスト"/>
        <xdr:cNvSpPr txBox="1"/>
      </xdr:nvSpPr>
      <xdr:spPr>
        <a:xfrm>
          <a:off x="49149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91" name="楕円 90"/>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48277</xdr:rowOff>
    </xdr:from>
    <xdr:ext cx="736600" cy="259045"/>
    <xdr:sp macro="" textlink="">
      <xdr:nvSpPr>
        <xdr:cNvPr id="92" name="テキスト ボックス 91"/>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93" name="楕円 92"/>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4" name="テキスト ボックス 93"/>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5" name="楕円 94"/>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6" name="テキスト ボックス 95"/>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95250</xdr:rowOff>
    </xdr:from>
    <xdr:to>
      <xdr:col>6</xdr:col>
      <xdr:colOff>171450</xdr:colOff>
      <xdr:row>39</xdr:row>
      <xdr:rowOff>25400</xdr:rowOff>
    </xdr:to>
    <xdr:sp macro="" textlink="">
      <xdr:nvSpPr>
        <xdr:cNvPr id="97" name="楕円 96"/>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10177</xdr:rowOff>
    </xdr:from>
    <xdr:ext cx="762000" cy="259045"/>
    <xdr:sp macro="" textlink="">
      <xdr:nvSpPr>
        <xdr:cNvPr id="98" name="テキスト ボックス 97"/>
        <xdr:cNvSpPr txBox="1"/>
      </xdr:nvSpPr>
      <xdr:spPr>
        <a:xfrm>
          <a:off x="939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物件費に係る経常収支比率は、会計年度任用職員制度の開始により、前年度より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より高い水準にある。これは、業務委託や指定管理を推進していることによるものである。今後も民間業者等のノウハウを活かした効果的な業務委託の推進と経常的な需用費等の節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18</xdr:row>
      <xdr:rowOff>104140</xdr:rowOff>
    </xdr:to>
    <xdr:cxnSp macro="">
      <xdr:nvCxnSpPr>
        <xdr:cNvPr id="131" name="直線コネクタ 130"/>
        <xdr:cNvCxnSpPr/>
      </xdr:nvCxnSpPr>
      <xdr:spPr>
        <a:xfrm flipV="1">
          <a:off x="15671800" y="30149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142240</xdr:rowOff>
    </xdr:to>
    <xdr:cxnSp macro="">
      <xdr:nvCxnSpPr>
        <xdr:cNvPr id="134" name="直線コネクタ 133"/>
        <xdr:cNvCxnSpPr/>
      </xdr:nvCxnSpPr>
      <xdr:spPr>
        <a:xfrm flipV="1">
          <a:off x="14782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18</xdr:row>
      <xdr:rowOff>157480</xdr:rowOff>
    </xdr:to>
    <xdr:cxnSp macro="">
      <xdr:nvCxnSpPr>
        <xdr:cNvPr id="137" name="直線コネクタ 136"/>
        <xdr:cNvCxnSpPr/>
      </xdr:nvCxnSpPr>
      <xdr:spPr>
        <a:xfrm flipV="1">
          <a:off x="13893800" y="3228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157480</xdr:rowOff>
    </xdr:to>
    <xdr:cxnSp macro="">
      <xdr:nvCxnSpPr>
        <xdr:cNvPr id="140" name="直線コネクタ 139"/>
        <xdr:cNvCxnSpPr/>
      </xdr:nvCxnSpPr>
      <xdr:spPr>
        <a:xfrm>
          <a:off x="13004800" y="3167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50" name="楕円 149"/>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51"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52" name="楕円 151"/>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53" name="テキスト ボックス 152"/>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54" name="楕円 153"/>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55" name="テキスト ボックス 154"/>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106680</xdr:rowOff>
    </xdr:from>
    <xdr:to>
      <xdr:col>69</xdr:col>
      <xdr:colOff>142875</xdr:colOff>
      <xdr:row>19</xdr:row>
      <xdr:rowOff>36830</xdr:rowOff>
    </xdr:to>
    <xdr:sp macro="" textlink="">
      <xdr:nvSpPr>
        <xdr:cNvPr id="156" name="楕円 155"/>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21607</xdr:rowOff>
    </xdr:from>
    <xdr:ext cx="762000" cy="259045"/>
    <xdr:sp macro="" textlink="">
      <xdr:nvSpPr>
        <xdr:cNvPr id="157" name="テキスト ボックス 156"/>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8" name="楕円 157"/>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9" name="テキスト ボックス 158"/>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同水準で推移している。今後、法令に基づく義務的な扶助費は増加していく見込みであるが、市民サービスの質の向上とのバランスを図りながら急上昇することのないよう適正な執行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58</xdr:row>
      <xdr:rowOff>45357</xdr:rowOff>
    </xdr:to>
    <xdr:cxnSp macro="">
      <xdr:nvCxnSpPr>
        <xdr:cNvPr id="194" name="直線コネクタ 193"/>
        <xdr:cNvCxnSpPr/>
      </xdr:nvCxnSpPr>
      <xdr:spPr>
        <a:xfrm flipV="1">
          <a:off x="3987800" y="96465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58</xdr:row>
      <xdr:rowOff>45357</xdr:rowOff>
    </xdr:to>
    <xdr:cxnSp macro="">
      <xdr:nvCxnSpPr>
        <xdr:cNvPr id="197" name="直線コネクタ 196"/>
        <xdr:cNvCxnSpPr/>
      </xdr:nvCxnSpPr>
      <xdr:spPr>
        <a:xfrm>
          <a:off x="3098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69850</xdr:rowOff>
    </xdr:to>
    <xdr:cxnSp macro="">
      <xdr:nvCxnSpPr>
        <xdr:cNvPr id="200" name="直線コネクタ 199"/>
        <xdr:cNvCxnSpPr/>
      </xdr:nvCxnSpPr>
      <xdr:spPr>
        <a:xfrm flipV="1">
          <a:off x="2209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203" name="直線コネクタ 202"/>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3" name="楕円 212"/>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4"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5" name="楕円 214"/>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6" name="テキスト ボックス 215"/>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7" name="楕円 216"/>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218" name="テキスト ボックス 217"/>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9" name="楕円 21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20" name="テキスト ボックス 21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21" name="楕円 22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2" name="テキスト ボックス 22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前年度と同水準であり、類似団体平均と同程度となっている。今後は、老朽施設に係る維持補修費の増加が見込まれるので、公共施設等総合管理計画に基づき、施設の適正化を図り、経費の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55" name="直線コネクタ 254"/>
        <xdr:cNvCxnSpPr/>
      </xdr:nvCxnSpPr>
      <xdr:spPr>
        <a:xfrm flipV="1">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58420</xdr:rowOff>
    </xdr:to>
    <xdr:cxnSp macro="">
      <xdr:nvCxnSpPr>
        <xdr:cNvPr id="258" name="直線コネクタ 257"/>
        <xdr:cNvCxnSpPr/>
      </xdr:nvCxnSpPr>
      <xdr:spPr>
        <a:xfrm flipV="1">
          <a:off x="14782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61" name="直線コネクタ 260"/>
        <xdr:cNvCxnSpPr/>
      </xdr:nvCxnSpPr>
      <xdr:spPr>
        <a:xfrm>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50800</xdr:rowOff>
    </xdr:to>
    <xdr:cxnSp macro="">
      <xdr:nvCxnSpPr>
        <xdr:cNvPr id="264" name="直線コネクタ 263"/>
        <xdr:cNvCxnSpPr/>
      </xdr:nvCxnSpPr>
      <xdr:spPr>
        <a:xfrm>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6" name="楕円 275"/>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7" name="テキスト ボックス 276"/>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8" name="楕円 277"/>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9" name="テキスト ボックス 278"/>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80" name="楕円 279"/>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81" name="テキスト ボックス 280"/>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82" name="楕円 281"/>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83" name="テキスト ボックス 282"/>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補助費等に係る経常収支比率は、類似団体と比較して低い水準である。今後は、平成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年度から地方公営企業法を適用して公営企業会計となった下水道事業に拠出する補助金や出資金の抑制に努め、現在の水準を維持したい。</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94996</xdr:rowOff>
    </xdr:to>
    <xdr:cxnSp macro="">
      <xdr:nvCxnSpPr>
        <xdr:cNvPr id="313" name="直線コネクタ 312"/>
        <xdr:cNvCxnSpPr/>
      </xdr:nvCxnSpPr>
      <xdr:spPr>
        <a:xfrm flipV="1">
          <a:off x="15671800" y="59014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122428</xdr:rowOff>
    </xdr:to>
    <xdr:cxnSp macro="">
      <xdr:nvCxnSpPr>
        <xdr:cNvPr id="316" name="直線コネクタ 315"/>
        <xdr:cNvCxnSpPr/>
      </xdr:nvCxnSpPr>
      <xdr:spPr>
        <a:xfrm flipV="1">
          <a:off x="14782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122428</xdr:rowOff>
    </xdr:to>
    <xdr:cxnSp macro="">
      <xdr:nvCxnSpPr>
        <xdr:cNvPr id="319" name="直線コネクタ 318"/>
        <xdr:cNvCxnSpPr/>
      </xdr:nvCxnSpPr>
      <xdr:spPr>
        <a:xfrm>
          <a:off x="13893800" y="5938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108712</xdr:rowOff>
    </xdr:to>
    <xdr:cxnSp macro="">
      <xdr:nvCxnSpPr>
        <xdr:cNvPr id="322" name="直線コネクタ 321"/>
        <xdr:cNvCxnSpPr/>
      </xdr:nvCxnSpPr>
      <xdr:spPr>
        <a:xfrm>
          <a:off x="13004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32" name="楕円 331"/>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33"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34" name="楕円 333"/>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35" name="テキスト ボックス 334"/>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6" name="楕円 335"/>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7" name="テキスト ボックス 336"/>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8" name="楕円 337"/>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9" name="テキスト ボックス 338"/>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40" name="楕円 339"/>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41" name="テキスト ボックス 340"/>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公債費に係る経常収支比率は類似団体平均を下回っているが、人件費・物件費に次いで高い割合を占めており、今後も公債費の抑制に努める。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138430</xdr:rowOff>
    </xdr:to>
    <xdr:cxnSp macro="">
      <xdr:nvCxnSpPr>
        <xdr:cNvPr id="374" name="直線コネクタ 373"/>
        <xdr:cNvCxnSpPr/>
      </xdr:nvCxnSpPr>
      <xdr:spPr>
        <a:xfrm flipV="1">
          <a:off x="3987800" y="132181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20320</xdr:rowOff>
    </xdr:to>
    <xdr:cxnSp macro="">
      <xdr:nvCxnSpPr>
        <xdr:cNvPr id="377" name="直線コネクタ 376"/>
        <xdr:cNvCxnSpPr/>
      </xdr:nvCxnSpPr>
      <xdr:spPr>
        <a:xfrm flipV="1">
          <a:off x="3098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58420</xdr:rowOff>
    </xdr:to>
    <xdr:cxnSp macro="">
      <xdr:nvCxnSpPr>
        <xdr:cNvPr id="380" name="直線コネクタ 379"/>
        <xdr:cNvCxnSpPr/>
      </xdr:nvCxnSpPr>
      <xdr:spPr>
        <a:xfrm flipV="1">
          <a:off x="2209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96520</xdr:rowOff>
    </xdr:to>
    <xdr:cxnSp macro="">
      <xdr:nvCxnSpPr>
        <xdr:cNvPr id="383" name="直線コネクタ 382"/>
        <xdr:cNvCxnSpPr/>
      </xdr:nvCxnSpPr>
      <xdr:spPr>
        <a:xfrm flipV="1">
          <a:off x="1320800" y="1343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3" name="楕円 392"/>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4"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5" name="楕円 394"/>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6" name="テキスト ボックス 39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7" name="楕円 396"/>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98" name="テキスト ボックス 397"/>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400" name="テキスト ボックス 399"/>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401" name="楕円 400"/>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402" name="テキスト ボックス 401"/>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改善し、類似団体平均と比較しても低い水準にある。今後も各種経常経費の節減を図るとともに、特別会計や企業会計の独立採算の原則による事業の見直し等を推進し、弾力性のある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76708</xdr:rowOff>
    </xdr:to>
    <xdr:cxnSp macro="">
      <xdr:nvCxnSpPr>
        <xdr:cNvPr id="433" name="直線コネクタ 432"/>
        <xdr:cNvCxnSpPr/>
      </xdr:nvCxnSpPr>
      <xdr:spPr>
        <a:xfrm flipV="1">
          <a:off x="15671800" y="1295603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76708</xdr:rowOff>
    </xdr:to>
    <xdr:cxnSp macro="">
      <xdr:nvCxnSpPr>
        <xdr:cNvPr id="436" name="直線コネクタ 435"/>
        <xdr:cNvCxnSpPr/>
      </xdr:nvCxnSpPr>
      <xdr:spPr>
        <a:xfrm>
          <a:off x="14782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90424</xdr:rowOff>
    </xdr:to>
    <xdr:cxnSp macro="">
      <xdr:nvCxnSpPr>
        <xdr:cNvPr id="439" name="直線コネクタ 438"/>
        <xdr:cNvCxnSpPr/>
      </xdr:nvCxnSpPr>
      <xdr:spPr>
        <a:xfrm flipV="1">
          <a:off x="13893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90424</xdr:rowOff>
    </xdr:to>
    <xdr:cxnSp macro="">
      <xdr:nvCxnSpPr>
        <xdr:cNvPr id="442" name="直線コネクタ 441"/>
        <xdr:cNvCxnSpPr/>
      </xdr:nvCxnSpPr>
      <xdr:spPr>
        <a:xfrm>
          <a:off x="13004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52" name="楕円 451"/>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53"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4" name="楕円 453"/>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5" name="テキスト ボックス 454"/>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6" name="楕円 455"/>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7" name="テキスト ボックス 456"/>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8" name="楕円 457"/>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9" name="テキスト ボックス 458"/>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0" name="楕円 459"/>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61" name="テキスト ボックス 460"/>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46903</xdr:rowOff>
    </xdr:from>
    <xdr:to>
      <xdr:col>29</xdr:col>
      <xdr:colOff>127000</xdr:colOff>
      <xdr:row>16</xdr:row>
      <xdr:rowOff>171114</xdr:rowOff>
    </xdr:to>
    <xdr:cxnSp macro="">
      <xdr:nvCxnSpPr>
        <xdr:cNvPr id="52" name="直線コネクタ 51"/>
        <xdr:cNvCxnSpPr/>
      </xdr:nvCxnSpPr>
      <xdr:spPr bwMode="auto">
        <a:xfrm flipV="1">
          <a:off x="5003800" y="2837728"/>
          <a:ext cx="647700" cy="12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171114</xdr:rowOff>
    </xdr:from>
    <xdr:to>
      <xdr:col>26</xdr:col>
      <xdr:colOff>50800</xdr:colOff>
      <xdr:row>17</xdr:row>
      <xdr:rowOff>26884</xdr:rowOff>
    </xdr:to>
    <xdr:cxnSp macro="">
      <xdr:nvCxnSpPr>
        <xdr:cNvPr id="55" name="直線コネクタ 54"/>
        <xdr:cNvCxnSpPr/>
      </xdr:nvCxnSpPr>
      <xdr:spPr bwMode="auto">
        <a:xfrm flipV="1">
          <a:off x="4305300" y="2961939"/>
          <a:ext cx="698500" cy="2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26884</xdr:rowOff>
    </xdr:from>
    <xdr:to>
      <xdr:col>22</xdr:col>
      <xdr:colOff>114300</xdr:colOff>
      <xdr:row>17</xdr:row>
      <xdr:rowOff>36828</xdr:rowOff>
    </xdr:to>
    <xdr:cxnSp macro="">
      <xdr:nvCxnSpPr>
        <xdr:cNvPr id="58" name="直線コネクタ 57"/>
        <xdr:cNvCxnSpPr/>
      </xdr:nvCxnSpPr>
      <xdr:spPr bwMode="auto">
        <a:xfrm flipV="1">
          <a:off x="3606800" y="2989159"/>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36828</xdr:rowOff>
    </xdr:from>
    <xdr:to>
      <xdr:col>18</xdr:col>
      <xdr:colOff>177800</xdr:colOff>
      <xdr:row>17</xdr:row>
      <xdr:rowOff>56227</xdr:rowOff>
    </xdr:to>
    <xdr:cxnSp macro="">
      <xdr:nvCxnSpPr>
        <xdr:cNvPr id="61" name="直線コネクタ 60"/>
        <xdr:cNvCxnSpPr/>
      </xdr:nvCxnSpPr>
      <xdr:spPr bwMode="auto">
        <a:xfrm flipV="1">
          <a:off x="2908300" y="2999103"/>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167553</xdr:rowOff>
    </xdr:from>
    <xdr:to>
      <xdr:col>29</xdr:col>
      <xdr:colOff>177800</xdr:colOff>
      <xdr:row>16</xdr:row>
      <xdr:rowOff>97703</xdr:rowOff>
    </xdr:to>
    <xdr:sp macro="" textlink="">
      <xdr:nvSpPr>
        <xdr:cNvPr id="71" name="楕円 70"/>
        <xdr:cNvSpPr/>
      </xdr:nvSpPr>
      <xdr:spPr bwMode="auto">
        <a:xfrm>
          <a:off x="5600700" y="278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139630</xdr:rowOff>
    </xdr:from>
    <xdr:ext cx="762000" cy="259045"/>
    <xdr:sp macro="" textlink="">
      <xdr:nvSpPr>
        <xdr:cNvPr id="72" name="人口1人当たり決算額の推移該当値テキスト130"/>
        <xdr:cNvSpPr txBox="1"/>
      </xdr:nvSpPr>
      <xdr:spPr>
        <a:xfrm>
          <a:off x="5740400" y="27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120314</xdr:rowOff>
    </xdr:from>
    <xdr:to>
      <xdr:col>26</xdr:col>
      <xdr:colOff>101600</xdr:colOff>
      <xdr:row>17</xdr:row>
      <xdr:rowOff>50464</xdr:rowOff>
    </xdr:to>
    <xdr:sp macro="" textlink="">
      <xdr:nvSpPr>
        <xdr:cNvPr id="73" name="楕円 72"/>
        <xdr:cNvSpPr/>
      </xdr:nvSpPr>
      <xdr:spPr bwMode="auto">
        <a:xfrm>
          <a:off x="4953000" y="291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35241</xdr:rowOff>
    </xdr:from>
    <xdr:ext cx="736600" cy="259045"/>
    <xdr:sp macro="" textlink="">
      <xdr:nvSpPr>
        <xdr:cNvPr id="74" name="テキスト ボックス 73"/>
        <xdr:cNvSpPr txBox="1"/>
      </xdr:nvSpPr>
      <xdr:spPr>
        <a:xfrm>
          <a:off x="4622800" y="299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147534</xdr:rowOff>
    </xdr:from>
    <xdr:to>
      <xdr:col>22</xdr:col>
      <xdr:colOff>165100</xdr:colOff>
      <xdr:row>17</xdr:row>
      <xdr:rowOff>77684</xdr:rowOff>
    </xdr:to>
    <xdr:sp macro="" textlink="">
      <xdr:nvSpPr>
        <xdr:cNvPr id="75" name="楕円 74"/>
        <xdr:cNvSpPr/>
      </xdr:nvSpPr>
      <xdr:spPr bwMode="auto">
        <a:xfrm>
          <a:off x="4254500" y="293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62461</xdr:rowOff>
    </xdr:from>
    <xdr:ext cx="762000" cy="259045"/>
    <xdr:sp macro="" textlink="">
      <xdr:nvSpPr>
        <xdr:cNvPr id="76" name="テキスト ボックス 75"/>
        <xdr:cNvSpPr txBox="1"/>
      </xdr:nvSpPr>
      <xdr:spPr>
        <a:xfrm>
          <a:off x="3924300" y="302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157478</xdr:rowOff>
    </xdr:from>
    <xdr:to>
      <xdr:col>19</xdr:col>
      <xdr:colOff>38100</xdr:colOff>
      <xdr:row>17</xdr:row>
      <xdr:rowOff>87628</xdr:rowOff>
    </xdr:to>
    <xdr:sp macro="" textlink="">
      <xdr:nvSpPr>
        <xdr:cNvPr id="77" name="楕円 76"/>
        <xdr:cNvSpPr/>
      </xdr:nvSpPr>
      <xdr:spPr bwMode="auto">
        <a:xfrm>
          <a:off x="3556000" y="294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72405</xdr:rowOff>
    </xdr:from>
    <xdr:ext cx="762000" cy="259045"/>
    <xdr:sp macro="" textlink="">
      <xdr:nvSpPr>
        <xdr:cNvPr id="78" name="テキスト ボックス 77"/>
        <xdr:cNvSpPr txBox="1"/>
      </xdr:nvSpPr>
      <xdr:spPr>
        <a:xfrm>
          <a:off x="3225800" y="30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5427</xdr:rowOff>
    </xdr:from>
    <xdr:to>
      <xdr:col>15</xdr:col>
      <xdr:colOff>101600</xdr:colOff>
      <xdr:row>17</xdr:row>
      <xdr:rowOff>107027</xdr:rowOff>
    </xdr:to>
    <xdr:sp macro="" textlink="">
      <xdr:nvSpPr>
        <xdr:cNvPr id="79" name="楕円 78"/>
        <xdr:cNvSpPr/>
      </xdr:nvSpPr>
      <xdr:spPr bwMode="auto">
        <a:xfrm>
          <a:off x="2857500" y="2967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91804</xdr:rowOff>
    </xdr:from>
    <xdr:ext cx="762000" cy="259045"/>
    <xdr:sp macro="" textlink="">
      <xdr:nvSpPr>
        <xdr:cNvPr id="80" name="テキスト ボックス 79"/>
        <xdr:cNvSpPr txBox="1"/>
      </xdr:nvSpPr>
      <xdr:spPr>
        <a:xfrm>
          <a:off x="2527300" y="305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206873</xdr:rowOff>
    </xdr:from>
    <xdr:to>
      <xdr:col>29</xdr:col>
      <xdr:colOff>127000</xdr:colOff>
      <xdr:row>37</xdr:row>
      <xdr:rowOff>221960</xdr:rowOff>
    </xdr:to>
    <xdr:cxnSp macro="">
      <xdr:nvCxnSpPr>
        <xdr:cNvPr id="112" name="直線コネクタ 111"/>
        <xdr:cNvCxnSpPr/>
      </xdr:nvCxnSpPr>
      <xdr:spPr bwMode="auto">
        <a:xfrm>
          <a:off x="5003800" y="7331573"/>
          <a:ext cx="6477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197638</xdr:rowOff>
    </xdr:from>
    <xdr:to>
      <xdr:col>26</xdr:col>
      <xdr:colOff>50800</xdr:colOff>
      <xdr:row>37</xdr:row>
      <xdr:rowOff>206873</xdr:rowOff>
    </xdr:to>
    <xdr:cxnSp macro="">
      <xdr:nvCxnSpPr>
        <xdr:cNvPr id="115" name="直線コネクタ 114"/>
        <xdr:cNvCxnSpPr/>
      </xdr:nvCxnSpPr>
      <xdr:spPr bwMode="auto">
        <a:xfrm>
          <a:off x="4305300" y="7322338"/>
          <a:ext cx="698500" cy="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197638</xdr:rowOff>
    </xdr:from>
    <xdr:to>
      <xdr:col>22</xdr:col>
      <xdr:colOff>114300</xdr:colOff>
      <xdr:row>37</xdr:row>
      <xdr:rowOff>201889</xdr:rowOff>
    </xdr:to>
    <xdr:cxnSp macro="">
      <xdr:nvCxnSpPr>
        <xdr:cNvPr id="118" name="直線コネクタ 117"/>
        <xdr:cNvCxnSpPr/>
      </xdr:nvCxnSpPr>
      <xdr:spPr bwMode="auto">
        <a:xfrm flipV="1">
          <a:off x="3606800" y="7322338"/>
          <a:ext cx="698500" cy="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166457</xdr:rowOff>
    </xdr:from>
    <xdr:to>
      <xdr:col>18</xdr:col>
      <xdr:colOff>177800</xdr:colOff>
      <xdr:row>37</xdr:row>
      <xdr:rowOff>201889</xdr:rowOff>
    </xdr:to>
    <xdr:cxnSp macro="">
      <xdr:nvCxnSpPr>
        <xdr:cNvPr id="121" name="直線コネクタ 120"/>
        <xdr:cNvCxnSpPr/>
      </xdr:nvCxnSpPr>
      <xdr:spPr bwMode="auto">
        <a:xfrm>
          <a:off x="2908300" y="7291157"/>
          <a:ext cx="698500" cy="3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171160</xdr:rowOff>
    </xdr:from>
    <xdr:to>
      <xdr:col>29</xdr:col>
      <xdr:colOff>177800</xdr:colOff>
      <xdr:row>37</xdr:row>
      <xdr:rowOff>272760</xdr:rowOff>
    </xdr:to>
    <xdr:sp macro="" textlink="">
      <xdr:nvSpPr>
        <xdr:cNvPr id="131" name="楕円 130"/>
        <xdr:cNvSpPr/>
      </xdr:nvSpPr>
      <xdr:spPr bwMode="auto">
        <a:xfrm>
          <a:off x="5600700" y="729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143237</xdr:rowOff>
    </xdr:from>
    <xdr:ext cx="762000" cy="259045"/>
    <xdr:sp macro="" textlink="">
      <xdr:nvSpPr>
        <xdr:cNvPr id="132" name="人口1人当たり決算額の推移該当値テキスト445"/>
        <xdr:cNvSpPr txBox="1"/>
      </xdr:nvSpPr>
      <xdr:spPr>
        <a:xfrm>
          <a:off x="5740400" y="726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156073</xdr:rowOff>
    </xdr:from>
    <xdr:to>
      <xdr:col>26</xdr:col>
      <xdr:colOff>101600</xdr:colOff>
      <xdr:row>37</xdr:row>
      <xdr:rowOff>257673</xdr:rowOff>
    </xdr:to>
    <xdr:sp macro="" textlink="">
      <xdr:nvSpPr>
        <xdr:cNvPr id="133" name="楕円 132"/>
        <xdr:cNvSpPr/>
      </xdr:nvSpPr>
      <xdr:spPr bwMode="auto">
        <a:xfrm>
          <a:off x="4953000" y="7280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242450</xdr:rowOff>
    </xdr:from>
    <xdr:ext cx="736600" cy="259045"/>
    <xdr:sp macro="" textlink="">
      <xdr:nvSpPr>
        <xdr:cNvPr id="134" name="テキスト ボックス 133"/>
        <xdr:cNvSpPr txBox="1"/>
      </xdr:nvSpPr>
      <xdr:spPr>
        <a:xfrm>
          <a:off x="4622800" y="736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146838</xdr:rowOff>
    </xdr:from>
    <xdr:to>
      <xdr:col>22</xdr:col>
      <xdr:colOff>165100</xdr:colOff>
      <xdr:row>37</xdr:row>
      <xdr:rowOff>248438</xdr:rowOff>
    </xdr:to>
    <xdr:sp macro="" textlink="">
      <xdr:nvSpPr>
        <xdr:cNvPr id="135" name="楕円 134"/>
        <xdr:cNvSpPr/>
      </xdr:nvSpPr>
      <xdr:spPr bwMode="auto">
        <a:xfrm>
          <a:off x="4254500" y="727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233215</xdr:rowOff>
    </xdr:from>
    <xdr:ext cx="762000" cy="259045"/>
    <xdr:sp macro="" textlink="">
      <xdr:nvSpPr>
        <xdr:cNvPr id="136" name="テキスト ボックス 135"/>
        <xdr:cNvSpPr txBox="1"/>
      </xdr:nvSpPr>
      <xdr:spPr>
        <a:xfrm>
          <a:off x="3924300" y="735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151089</xdr:rowOff>
    </xdr:from>
    <xdr:to>
      <xdr:col>19</xdr:col>
      <xdr:colOff>38100</xdr:colOff>
      <xdr:row>37</xdr:row>
      <xdr:rowOff>252689</xdr:rowOff>
    </xdr:to>
    <xdr:sp macro="" textlink="">
      <xdr:nvSpPr>
        <xdr:cNvPr id="137" name="楕円 136"/>
        <xdr:cNvSpPr/>
      </xdr:nvSpPr>
      <xdr:spPr bwMode="auto">
        <a:xfrm>
          <a:off x="3556000" y="7275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237466</xdr:rowOff>
    </xdr:from>
    <xdr:ext cx="762000" cy="259045"/>
    <xdr:sp macro="" textlink="">
      <xdr:nvSpPr>
        <xdr:cNvPr id="138" name="テキスト ボックス 137"/>
        <xdr:cNvSpPr txBox="1"/>
      </xdr:nvSpPr>
      <xdr:spPr>
        <a:xfrm>
          <a:off x="3225800" y="736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115657</xdr:rowOff>
    </xdr:from>
    <xdr:to>
      <xdr:col>15</xdr:col>
      <xdr:colOff>101600</xdr:colOff>
      <xdr:row>37</xdr:row>
      <xdr:rowOff>217257</xdr:rowOff>
    </xdr:to>
    <xdr:sp macro="" textlink="">
      <xdr:nvSpPr>
        <xdr:cNvPr id="139" name="楕円 138"/>
        <xdr:cNvSpPr/>
      </xdr:nvSpPr>
      <xdr:spPr bwMode="auto">
        <a:xfrm>
          <a:off x="2857500" y="724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202034</xdr:rowOff>
    </xdr:from>
    <xdr:ext cx="762000" cy="259045"/>
    <xdr:sp macro="" textlink="">
      <xdr:nvSpPr>
        <xdr:cNvPr id="140" name="テキスト ボックス 139"/>
        <xdr:cNvSpPr txBox="1"/>
      </xdr:nvSpPr>
      <xdr:spPr>
        <a:xfrm>
          <a:off x="2527300" y="73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20420</xdr:rowOff>
    </xdr:from>
    <xdr:to>
      <xdr:col>24</xdr:col>
      <xdr:colOff>63500</xdr:colOff>
      <xdr:row>36</xdr:row>
      <xdr:rowOff>67152</xdr:rowOff>
    </xdr:to>
    <xdr:cxnSp macro="">
      <xdr:nvCxnSpPr>
        <xdr:cNvPr id="63" name="直線コネクタ 62"/>
        <xdr:cNvCxnSpPr/>
      </xdr:nvCxnSpPr>
      <xdr:spPr>
        <a:xfrm flipV="1">
          <a:off x="3797300" y="6021170"/>
          <a:ext cx="838200" cy="2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67152</xdr:rowOff>
    </xdr:from>
    <xdr:to>
      <xdr:col>19</xdr:col>
      <xdr:colOff>177800</xdr:colOff>
      <xdr:row>36</xdr:row>
      <xdr:rowOff>102748</xdr:rowOff>
    </xdr:to>
    <xdr:cxnSp macro="">
      <xdr:nvCxnSpPr>
        <xdr:cNvPr id="66" name="直線コネクタ 65"/>
        <xdr:cNvCxnSpPr/>
      </xdr:nvCxnSpPr>
      <xdr:spPr>
        <a:xfrm flipV="1">
          <a:off x="2908300" y="623935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95874</xdr:rowOff>
    </xdr:from>
    <xdr:to>
      <xdr:col>15</xdr:col>
      <xdr:colOff>50800</xdr:colOff>
      <xdr:row>36</xdr:row>
      <xdr:rowOff>102748</xdr:rowOff>
    </xdr:to>
    <xdr:cxnSp macro="">
      <xdr:nvCxnSpPr>
        <xdr:cNvPr id="69" name="直線コネクタ 68"/>
        <xdr:cNvCxnSpPr/>
      </xdr:nvCxnSpPr>
      <xdr:spPr>
        <a:xfrm>
          <a:off x="2019300" y="6268074"/>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95874</xdr:rowOff>
    </xdr:from>
    <xdr:to>
      <xdr:col>10</xdr:col>
      <xdr:colOff>114300</xdr:colOff>
      <xdr:row>36</xdr:row>
      <xdr:rowOff>127666</xdr:rowOff>
    </xdr:to>
    <xdr:cxnSp macro="">
      <xdr:nvCxnSpPr>
        <xdr:cNvPr id="72" name="直線コネクタ 71"/>
        <xdr:cNvCxnSpPr/>
      </xdr:nvCxnSpPr>
      <xdr:spPr>
        <a:xfrm flipV="1">
          <a:off x="1130300" y="6268074"/>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141070</xdr:rowOff>
    </xdr:from>
    <xdr:to>
      <xdr:col>24</xdr:col>
      <xdr:colOff>114300</xdr:colOff>
      <xdr:row>35</xdr:row>
      <xdr:rowOff>71220</xdr:rowOff>
    </xdr:to>
    <xdr:sp macro="" textlink="">
      <xdr:nvSpPr>
        <xdr:cNvPr id="82" name="楕円 81"/>
        <xdr:cNvSpPr/>
      </xdr:nvSpPr>
      <xdr:spPr>
        <a:xfrm>
          <a:off x="4584700" y="59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163947</xdr:rowOff>
    </xdr:from>
    <xdr:ext cx="534377" cy="259045"/>
    <xdr:sp macro="" textlink="">
      <xdr:nvSpPr>
        <xdr:cNvPr id="83" name="人件費該当値テキスト"/>
        <xdr:cNvSpPr txBox="1"/>
      </xdr:nvSpPr>
      <xdr:spPr>
        <a:xfrm>
          <a:off x="4686300" y="58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16352</xdr:rowOff>
    </xdr:from>
    <xdr:to>
      <xdr:col>20</xdr:col>
      <xdr:colOff>38100</xdr:colOff>
      <xdr:row>36</xdr:row>
      <xdr:rowOff>117952</xdr:rowOff>
    </xdr:to>
    <xdr:sp macro="" textlink="">
      <xdr:nvSpPr>
        <xdr:cNvPr id="84" name="楕円 83"/>
        <xdr:cNvSpPr/>
      </xdr:nvSpPr>
      <xdr:spPr>
        <a:xfrm>
          <a:off x="3746500" y="61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134479</xdr:rowOff>
    </xdr:from>
    <xdr:ext cx="534377" cy="259045"/>
    <xdr:sp macro="" textlink="">
      <xdr:nvSpPr>
        <xdr:cNvPr id="85" name="テキスト ボックス 84"/>
        <xdr:cNvSpPr txBox="1"/>
      </xdr:nvSpPr>
      <xdr:spPr>
        <a:xfrm>
          <a:off x="3530111" y="59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51948</xdr:rowOff>
    </xdr:from>
    <xdr:to>
      <xdr:col>15</xdr:col>
      <xdr:colOff>101600</xdr:colOff>
      <xdr:row>36</xdr:row>
      <xdr:rowOff>153548</xdr:rowOff>
    </xdr:to>
    <xdr:sp macro="" textlink="">
      <xdr:nvSpPr>
        <xdr:cNvPr id="86" name="楕円 85"/>
        <xdr:cNvSpPr/>
      </xdr:nvSpPr>
      <xdr:spPr>
        <a:xfrm>
          <a:off x="2857500" y="62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170075</xdr:rowOff>
    </xdr:from>
    <xdr:ext cx="534377" cy="259045"/>
    <xdr:sp macro="" textlink="">
      <xdr:nvSpPr>
        <xdr:cNvPr id="87" name="テキスト ボックス 86"/>
        <xdr:cNvSpPr txBox="1"/>
      </xdr:nvSpPr>
      <xdr:spPr>
        <a:xfrm>
          <a:off x="2641111" y="59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45074</xdr:rowOff>
    </xdr:from>
    <xdr:to>
      <xdr:col>10</xdr:col>
      <xdr:colOff>165100</xdr:colOff>
      <xdr:row>36</xdr:row>
      <xdr:rowOff>146674</xdr:rowOff>
    </xdr:to>
    <xdr:sp macro="" textlink="">
      <xdr:nvSpPr>
        <xdr:cNvPr id="88" name="楕円 87"/>
        <xdr:cNvSpPr/>
      </xdr:nvSpPr>
      <xdr:spPr>
        <a:xfrm>
          <a:off x="1968500" y="62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163201</xdr:rowOff>
    </xdr:from>
    <xdr:ext cx="534377" cy="259045"/>
    <xdr:sp macro="" textlink="">
      <xdr:nvSpPr>
        <xdr:cNvPr id="89" name="テキスト ボックス 88"/>
        <xdr:cNvSpPr txBox="1"/>
      </xdr:nvSpPr>
      <xdr:spPr>
        <a:xfrm>
          <a:off x="1752111" y="59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76866</xdr:rowOff>
    </xdr:from>
    <xdr:to>
      <xdr:col>6</xdr:col>
      <xdr:colOff>38100</xdr:colOff>
      <xdr:row>37</xdr:row>
      <xdr:rowOff>7016</xdr:rowOff>
    </xdr:to>
    <xdr:sp macro="" textlink="">
      <xdr:nvSpPr>
        <xdr:cNvPr id="90" name="楕円 89"/>
        <xdr:cNvSpPr/>
      </xdr:nvSpPr>
      <xdr:spPr>
        <a:xfrm>
          <a:off x="1079500" y="62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23543</xdr:rowOff>
    </xdr:from>
    <xdr:ext cx="534377" cy="259045"/>
    <xdr:sp macro="" textlink="">
      <xdr:nvSpPr>
        <xdr:cNvPr id="91" name="テキスト ボックス 90"/>
        <xdr:cNvSpPr txBox="1"/>
      </xdr:nvSpPr>
      <xdr:spPr>
        <a:xfrm>
          <a:off x="863111" y="60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150151</xdr:rowOff>
    </xdr:from>
    <xdr:to>
      <xdr:col>24</xdr:col>
      <xdr:colOff>63500</xdr:colOff>
      <xdr:row>56</xdr:row>
      <xdr:rowOff>117928</xdr:rowOff>
    </xdr:to>
    <xdr:cxnSp macro="">
      <xdr:nvCxnSpPr>
        <xdr:cNvPr id="123" name="直線コネクタ 122"/>
        <xdr:cNvCxnSpPr/>
      </xdr:nvCxnSpPr>
      <xdr:spPr>
        <a:xfrm flipV="1">
          <a:off x="3797300" y="9579901"/>
          <a:ext cx="838200" cy="1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117928</xdr:rowOff>
    </xdr:from>
    <xdr:to>
      <xdr:col>19</xdr:col>
      <xdr:colOff>177800</xdr:colOff>
      <xdr:row>56</xdr:row>
      <xdr:rowOff>156562</xdr:rowOff>
    </xdr:to>
    <xdr:cxnSp macro="">
      <xdr:nvCxnSpPr>
        <xdr:cNvPr id="126" name="直線コネクタ 125"/>
        <xdr:cNvCxnSpPr/>
      </xdr:nvCxnSpPr>
      <xdr:spPr>
        <a:xfrm flipV="1">
          <a:off x="2908300" y="9719128"/>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156562</xdr:rowOff>
    </xdr:from>
    <xdr:to>
      <xdr:col>15</xdr:col>
      <xdr:colOff>50800</xdr:colOff>
      <xdr:row>56</xdr:row>
      <xdr:rowOff>159991</xdr:rowOff>
    </xdr:to>
    <xdr:cxnSp macro="">
      <xdr:nvCxnSpPr>
        <xdr:cNvPr id="129" name="直線コネクタ 128"/>
        <xdr:cNvCxnSpPr/>
      </xdr:nvCxnSpPr>
      <xdr:spPr>
        <a:xfrm flipV="1">
          <a:off x="2019300" y="975776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159991</xdr:rowOff>
    </xdr:from>
    <xdr:to>
      <xdr:col>10</xdr:col>
      <xdr:colOff>114300</xdr:colOff>
      <xdr:row>57</xdr:row>
      <xdr:rowOff>14612</xdr:rowOff>
    </xdr:to>
    <xdr:cxnSp macro="">
      <xdr:nvCxnSpPr>
        <xdr:cNvPr id="132" name="直線コネクタ 131"/>
        <xdr:cNvCxnSpPr/>
      </xdr:nvCxnSpPr>
      <xdr:spPr>
        <a:xfrm flipV="1">
          <a:off x="1130300" y="9761191"/>
          <a:ext cx="889000" cy="2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99351</xdr:rowOff>
    </xdr:from>
    <xdr:to>
      <xdr:col>24</xdr:col>
      <xdr:colOff>114300</xdr:colOff>
      <xdr:row>56</xdr:row>
      <xdr:rowOff>29501</xdr:rowOff>
    </xdr:to>
    <xdr:sp macro="" textlink="">
      <xdr:nvSpPr>
        <xdr:cNvPr id="142" name="楕円 141"/>
        <xdr:cNvSpPr/>
      </xdr:nvSpPr>
      <xdr:spPr>
        <a:xfrm>
          <a:off x="4584700" y="95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122228</xdr:rowOff>
    </xdr:from>
    <xdr:ext cx="534377" cy="259045"/>
    <xdr:sp macro="" textlink="">
      <xdr:nvSpPr>
        <xdr:cNvPr id="143" name="物件費該当値テキスト"/>
        <xdr:cNvSpPr txBox="1"/>
      </xdr:nvSpPr>
      <xdr:spPr>
        <a:xfrm>
          <a:off x="4686300" y="93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67128</xdr:rowOff>
    </xdr:from>
    <xdr:to>
      <xdr:col>20</xdr:col>
      <xdr:colOff>38100</xdr:colOff>
      <xdr:row>56</xdr:row>
      <xdr:rowOff>168728</xdr:rowOff>
    </xdr:to>
    <xdr:sp macro="" textlink="">
      <xdr:nvSpPr>
        <xdr:cNvPr id="144" name="楕円 143"/>
        <xdr:cNvSpPr/>
      </xdr:nvSpPr>
      <xdr:spPr>
        <a:xfrm>
          <a:off x="3746500" y="96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13805</xdr:rowOff>
    </xdr:from>
    <xdr:ext cx="534377" cy="259045"/>
    <xdr:sp macro="" textlink="">
      <xdr:nvSpPr>
        <xdr:cNvPr id="145" name="テキスト ボックス 144"/>
        <xdr:cNvSpPr txBox="1"/>
      </xdr:nvSpPr>
      <xdr:spPr>
        <a:xfrm>
          <a:off x="3530111" y="944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105762</xdr:rowOff>
    </xdr:from>
    <xdr:to>
      <xdr:col>15</xdr:col>
      <xdr:colOff>101600</xdr:colOff>
      <xdr:row>57</xdr:row>
      <xdr:rowOff>35912</xdr:rowOff>
    </xdr:to>
    <xdr:sp macro="" textlink="">
      <xdr:nvSpPr>
        <xdr:cNvPr id="146" name="楕円 145"/>
        <xdr:cNvSpPr/>
      </xdr:nvSpPr>
      <xdr:spPr>
        <a:xfrm>
          <a:off x="2857500" y="97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52439</xdr:rowOff>
    </xdr:from>
    <xdr:ext cx="534377" cy="259045"/>
    <xdr:sp macro="" textlink="">
      <xdr:nvSpPr>
        <xdr:cNvPr id="147" name="テキスト ボックス 146"/>
        <xdr:cNvSpPr txBox="1"/>
      </xdr:nvSpPr>
      <xdr:spPr>
        <a:xfrm>
          <a:off x="2641111" y="94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109191</xdr:rowOff>
    </xdr:from>
    <xdr:to>
      <xdr:col>10</xdr:col>
      <xdr:colOff>165100</xdr:colOff>
      <xdr:row>57</xdr:row>
      <xdr:rowOff>39341</xdr:rowOff>
    </xdr:to>
    <xdr:sp macro="" textlink="">
      <xdr:nvSpPr>
        <xdr:cNvPr id="148" name="楕円 147"/>
        <xdr:cNvSpPr/>
      </xdr:nvSpPr>
      <xdr:spPr>
        <a:xfrm>
          <a:off x="1968500" y="97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55868</xdr:rowOff>
    </xdr:from>
    <xdr:ext cx="534377" cy="259045"/>
    <xdr:sp macro="" textlink="">
      <xdr:nvSpPr>
        <xdr:cNvPr id="149" name="テキスト ボックス 148"/>
        <xdr:cNvSpPr txBox="1"/>
      </xdr:nvSpPr>
      <xdr:spPr>
        <a:xfrm>
          <a:off x="1752111" y="94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135262</xdr:rowOff>
    </xdr:from>
    <xdr:to>
      <xdr:col>6</xdr:col>
      <xdr:colOff>38100</xdr:colOff>
      <xdr:row>57</xdr:row>
      <xdr:rowOff>65412</xdr:rowOff>
    </xdr:to>
    <xdr:sp macro="" textlink="">
      <xdr:nvSpPr>
        <xdr:cNvPr id="150" name="楕円 149"/>
        <xdr:cNvSpPr/>
      </xdr:nvSpPr>
      <xdr:spPr>
        <a:xfrm>
          <a:off x="1079500" y="97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56539</xdr:rowOff>
    </xdr:from>
    <xdr:ext cx="534377" cy="259045"/>
    <xdr:sp macro="" textlink="">
      <xdr:nvSpPr>
        <xdr:cNvPr id="151" name="テキスト ボックス 150"/>
        <xdr:cNvSpPr txBox="1"/>
      </xdr:nvSpPr>
      <xdr:spPr>
        <a:xfrm>
          <a:off x="863111" y="98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22611</xdr:rowOff>
    </xdr:from>
    <xdr:to>
      <xdr:col>24</xdr:col>
      <xdr:colOff>63500</xdr:colOff>
      <xdr:row>78</xdr:row>
      <xdr:rowOff>77178</xdr:rowOff>
    </xdr:to>
    <xdr:cxnSp macro="">
      <xdr:nvCxnSpPr>
        <xdr:cNvPr id="178" name="直線コネクタ 177"/>
        <xdr:cNvCxnSpPr/>
      </xdr:nvCxnSpPr>
      <xdr:spPr>
        <a:xfrm flipV="1">
          <a:off x="3797300" y="13395711"/>
          <a:ext cx="8382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69200</xdr:rowOff>
    </xdr:from>
    <xdr:to>
      <xdr:col>19</xdr:col>
      <xdr:colOff>177800</xdr:colOff>
      <xdr:row>78</xdr:row>
      <xdr:rowOff>77178</xdr:rowOff>
    </xdr:to>
    <xdr:cxnSp macro="">
      <xdr:nvCxnSpPr>
        <xdr:cNvPr id="181" name="直線コネクタ 180"/>
        <xdr:cNvCxnSpPr/>
      </xdr:nvCxnSpPr>
      <xdr:spPr>
        <a:xfrm>
          <a:off x="2908300" y="13442300"/>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69200</xdr:rowOff>
    </xdr:from>
    <xdr:to>
      <xdr:col>15</xdr:col>
      <xdr:colOff>50800</xdr:colOff>
      <xdr:row>78</xdr:row>
      <xdr:rowOff>70526</xdr:rowOff>
    </xdr:to>
    <xdr:cxnSp macro="">
      <xdr:nvCxnSpPr>
        <xdr:cNvPr id="184" name="直線コネクタ 183"/>
        <xdr:cNvCxnSpPr/>
      </xdr:nvCxnSpPr>
      <xdr:spPr>
        <a:xfrm flipV="1">
          <a:off x="2019300" y="1344230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58615</xdr:rowOff>
    </xdr:from>
    <xdr:to>
      <xdr:col>10</xdr:col>
      <xdr:colOff>114300</xdr:colOff>
      <xdr:row>78</xdr:row>
      <xdr:rowOff>70526</xdr:rowOff>
    </xdr:to>
    <xdr:cxnSp macro="">
      <xdr:nvCxnSpPr>
        <xdr:cNvPr id="187" name="直線コネクタ 186"/>
        <xdr:cNvCxnSpPr/>
      </xdr:nvCxnSpPr>
      <xdr:spPr>
        <a:xfrm>
          <a:off x="1130300" y="13431715"/>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143261</xdr:rowOff>
    </xdr:from>
    <xdr:to>
      <xdr:col>24</xdr:col>
      <xdr:colOff>114300</xdr:colOff>
      <xdr:row>78</xdr:row>
      <xdr:rowOff>73411</xdr:rowOff>
    </xdr:to>
    <xdr:sp macro="" textlink="">
      <xdr:nvSpPr>
        <xdr:cNvPr id="197" name="楕円 196"/>
        <xdr:cNvSpPr/>
      </xdr:nvSpPr>
      <xdr:spPr>
        <a:xfrm>
          <a:off x="45847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58188</xdr:rowOff>
    </xdr:from>
    <xdr:ext cx="469744" cy="259045"/>
    <xdr:sp macro="" textlink="">
      <xdr:nvSpPr>
        <xdr:cNvPr id="198" name="維持補修費該当値テキスト"/>
        <xdr:cNvSpPr txBox="1"/>
      </xdr:nvSpPr>
      <xdr:spPr>
        <a:xfrm>
          <a:off x="4686300" y="132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26378</xdr:rowOff>
    </xdr:from>
    <xdr:to>
      <xdr:col>20</xdr:col>
      <xdr:colOff>38100</xdr:colOff>
      <xdr:row>78</xdr:row>
      <xdr:rowOff>127978</xdr:rowOff>
    </xdr:to>
    <xdr:sp macro="" textlink="">
      <xdr:nvSpPr>
        <xdr:cNvPr id="199" name="楕円 198"/>
        <xdr:cNvSpPr/>
      </xdr:nvSpPr>
      <xdr:spPr>
        <a:xfrm>
          <a:off x="3746500" y="133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119105</xdr:rowOff>
    </xdr:from>
    <xdr:ext cx="469744" cy="259045"/>
    <xdr:sp macro="" textlink="">
      <xdr:nvSpPr>
        <xdr:cNvPr id="200" name="テキスト ボックス 199"/>
        <xdr:cNvSpPr txBox="1"/>
      </xdr:nvSpPr>
      <xdr:spPr>
        <a:xfrm>
          <a:off x="3562428" y="1349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18400</xdr:rowOff>
    </xdr:from>
    <xdr:to>
      <xdr:col>15</xdr:col>
      <xdr:colOff>101600</xdr:colOff>
      <xdr:row>78</xdr:row>
      <xdr:rowOff>120000</xdr:rowOff>
    </xdr:to>
    <xdr:sp macro="" textlink="">
      <xdr:nvSpPr>
        <xdr:cNvPr id="201" name="楕円 200"/>
        <xdr:cNvSpPr/>
      </xdr:nvSpPr>
      <xdr:spPr>
        <a:xfrm>
          <a:off x="2857500" y="13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111127</xdr:rowOff>
    </xdr:from>
    <xdr:ext cx="469744" cy="259045"/>
    <xdr:sp macro="" textlink="">
      <xdr:nvSpPr>
        <xdr:cNvPr id="202" name="テキスト ボックス 201"/>
        <xdr:cNvSpPr txBox="1"/>
      </xdr:nvSpPr>
      <xdr:spPr>
        <a:xfrm>
          <a:off x="2673428" y="1348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19726</xdr:rowOff>
    </xdr:from>
    <xdr:to>
      <xdr:col>10</xdr:col>
      <xdr:colOff>165100</xdr:colOff>
      <xdr:row>78</xdr:row>
      <xdr:rowOff>121326</xdr:rowOff>
    </xdr:to>
    <xdr:sp macro="" textlink="">
      <xdr:nvSpPr>
        <xdr:cNvPr id="203" name="楕円 202"/>
        <xdr:cNvSpPr/>
      </xdr:nvSpPr>
      <xdr:spPr>
        <a:xfrm>
          <a:off x="1968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112453</xdr:rowOff>
    </xdr:from>
    <xdr:ext cx="469744" cy="259045"/>
    <xdr:sp macro="" textlink="">
      <xdr:nvSpPr>
        <xdr:cNvPr id="204" name="テキスト ボックス 203"/>
        <xdr:cNvSpPr txBox="1"/>
      </xdr:nvSpPr>
      <xdr:spPr>
        <a:xfrm>
          <a:off x="1784428" y="134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7815</xdr:rowOff>
    </xdr:from>
    <xdr:to>
      <xdr:col>6</xdr:col>
      <xdr:colOff>38100</xdr:colOff>
      <xdr:row>78</xdr:row>
      <xdr:rowOff>109415</xdr:rowOff>
    </xdr:to>
    <xdr:sp macro="" textlink="">
      <xdr:nvSpPr>
        <xdr:cNvPr id="205" name="楕円 204"/>
        <xdr:cNvSpPr/>
      </xdr:nvSpPr>
      <xdr:spPr>
        <a:xfrm>
          <a:off x="1079500" y="133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100542</xdr:rowOff>
    </xdr:from>
    <xdr:ext cx="469744" cy="259045"/>
    <xdr:sp macro="" textlink="">
      <xdr:nvSpPr>
        <xdr:cNvPr id="206" name="テキスト ボックス 205"/>
        <xdr:cNvSpPr txBox="1"/>
      </xdr:nvSpPr>
      <xdr:spPr>
        <a:xfrm>
          <a:off x="895428" y="134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89903</xdr:rowOff>
    </xdr:from>
    <xdr:to>
      <xdr:col>24</xdr:col>
      <xdr:colOff>63500</xdr:colOff>
      <xdr:row>96</xdr:row>
      <xdr:rowOff>105696</xdr:rowOff>
    </xdr:to>
    <xdr:cxnSp macro="">
      <xdr:nvCxnSpPr>
        <xdr:cNvPr id="236" name="直線コネクタ 235"/>
        <xdr:cNvCxnSpPr/>
      </xdr:nvCxnSpPr>
      <xdr:spPr>
        <a:xfrm>
          <a:off x="3797300" y="16549103"/>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89903</xdr:rowOff>
    </xdr:from>
    <xdr:to>
      <xdr:col>19</xdr:col>
      <xdr:colOff>177800</xdr:colOff>
      <xdr:row>97</xdr:row>
      <xdr:rowOff>2826</xdr:rowOff>
    </xdr:to>
    <xdr:cxnSp macro="">
      <xdr:nvCxnSpPr>
        <xdr:cNvPr id="239" name="直線コネクタ 238"/>
        <xdr:cNvCxnSpPr/>
      </xdr:nvCxnSpPr>
      <xdr:spPr>
        <a:xfrm flipV="1">
          <a:off x="2908300" y="16549103"/>
          <a:ext cx="889000" cy="8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162046</xdr:rowOff>
    </xdr:from>
    <xdr:to>
      <xdr:col>15</xdr:col>
      <xdr:colOff>50800</xdr:colOff>
      <xdr:row>97</xdr:row>
      <xdr:rowOff>2826</xdr:rowOff>
    </xdr:to>
    <xdr:cxnSp macro="">
      <xdr:nvCxnSpPr>
        <xdr:cNvPr id="242" name="直線コネクタ 241"/>
        <xdr:cNvCxnSpPr/>
      </xdr:nvCxnSpPr>
      <xdr:spPr>
        <a:xfrm>
          <a:off x="2019300" y="1662124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131147</xdr:rowOff>
    </xdr:from>
    <xdr:to>
      <xdr:col>10</xdr:col>
      <xdr:colOff>114300</xdr:colOff>
      <xdr:row>96</xdr:row>
      <xdr:rowOff>162046</xdr:rowOff>
    </xdr:to>
    <xdr:cxnSp macro="">
      <xdr:nvCxnSpPr>
        <xdr:cNvPr id="245" name="直線コネクタ 244"/>
        <xdr:cNvCxnSpPr/>
      </xdr:nvCxnSpPr>
      <xdr:spPr>
        <a:xfrm>
          <a:off x="1130300" y="16590347"/>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54896</xdr:rowOff>
    </xdr:from>
    <xdr:to>
      <xdr:col>24</xdr:col>
      <xdr:colOff>114300</xdr:colOff>
      <xdr:row>96</xdr:row>
      <xdr:rowOff>156496</xdr:rowOff>
    </xdr:to>
    <xdr:sp macro="" textlink="">
      <xdr:nvSpPr>
        <xdr:cNvPr id="255" name="楕円 254"/>
        <xdr:cNvSpPr/>
      </xdr:nvSpPr>
      <xdr:spPr>
        <a:xfrm>
          <a:off x="4584700" y="165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33323</xdr:rowOff>
    </xdr:from>
    <xdr:ext cx="534377" cy="259045"/>
    <xdr:sp macro="" textlink="">
      <xdr:nvSpPr>
        <xdr:cNvPr id="256" name="扶助費該当値テキスト"/>
        <xdr:cNvSpPr txBox="1"/>
      </xdr:nvSpPr>
      <xdr:spPr>
        <a:xfrm>
          <a:off x="4686300" y="164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39103</xdr:rowOff>
    </xdr:from>
    <xdr:to>
      <xdr:col>20</xdr:col>
      <xdr:colOff>38100</xdr:colOff>
      <xdr:row>96</xdr:row>
      <xdr:rowOff>140703</xdr:rowOff>
    </xdr:to>
    <xdr:sp macro="" textlink="">
      <xdr:nvSpPr>
        <xdr:cNvPr id="257" name="楕円 256"/>
        <xdr:cNvSpPr/>
      </xdr:nvSpPr>
      <xdr:spPr>
        <a:xfrm>
          <a:off x="3746500" y="164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131830</xdr:rowOff>
    </xdr:from>
    <xdr:ext cx="534377" cy="259045"/>
    <xdr:sp macro="" textlink="">
      <xdr:nvSpPr>
        <xdr:cNvPr id="258" name="テキスト ボックス 257"/>
        <xdr:cNvSpPr txBox="1"/>
      </xdr:nvSpPr>
      <xdr:spPr>
        <a:xfrm>
          <a:off x="3530111" y="165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123476</xdr:rowOff>
    </xdr:from>
    <xdr:to>
      <xdr:col>15</xdr:col>
      <xdr:colOff>101600</xdr:colOff>
      <xdr:row>97</xdr:row>
      <xdr:rowOff>53626</xdr:rowOff>
    </xdr:to>
    <xdr:sp macro="" textlink="">
      <xdr:nvSpPr>
        <xdr:cNvPr id="259" name="楕円 258"/>
        <xdr:cNvSpPr/>
      </xdr:nvSpPr>
      <xdr:spPr>
        <a:xfrm>
          <a:off x="2857500" y="165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44753</xdr:rowOff>
    </xdr:from>
    <xdr:ext cx="534377" cy="259045"/>
    <xdr:sp macro="" textlink="">
      <xdr:nvSpPr>
        <xdr:cNvPr id="260" name="テキスト ボックス 259"/>
        <xdr:cNvSpPr txBox="1"/>
      </xdr:nvSpPr>
      <xdr:spPr>
        <a:xfrm>
          <a:off x="2641111" y="166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111246</xdr:rowOff>
    </xdr:from>
    <xdr:to>
      <xdr:col>10</xdr:col>
      <xdr:colOff>165100</xdr:colOff>
      <xdr:row>97</xdr:row>
      <xdr:rowOff>41396</xdr:rowOff>
    </xdr:to>
    <xdr:sp macro="" textlink="">
      <xdr:nvSpPr>
        <xdr:cNvPr id="261" name="楕円 260"/>
        <xdr:cNvSpPr/>
      </xdr:nvSpPr>
      <xdr:spPr>
        <a:xfrm>
          <a:off x="1968500" y="165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32523</xdr:rowOff>
    </xdr:from>
    <xdr:ext cx="534377" cy="259045"/>
    <xdr:sp macro="" textlink="">
      <xdr:nvSpPr>
        <xdr:cNvPr id="262" name="テキスト ボックス 261"/>
        <xdr:cNvSpPr txBox="1"/>
      </xdr:nvSpPr>
      <xdr:spPr>
        <a:xfrm>
          <a:off x="1752111" y="166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80347</xdr:rowOff>
    </xdr:from>
    <xdr:to>
      <xdr:col>6</xdr:col>
      <xdr:colOff>38100</xdr:colOff>
      <xdr:row>97</xdr:row>
      <xdr:rowOff>10497</xdr:rowOff>
    </xdr:to>
    <xdr:sp macro="" textlink="">
      <xdr:nvSpPr>
        <xdr:cNvPr id="263" name="楕円 262"/>
        <xdr:cNvSpPr/>
      </xdr:nvSpPr>
      <xdr:spPr>
        <a:xfrm>
          <a:off x="1079500" y="165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1624</xdr:rowOff>
    </xdr:from>
    <xdr:ext cx="534377" cy="259045"/>
    <xdr:sp macro="" textlink="">
      <xdr:nvSpPr>
        <xdr:cNvPr id="264" name="テキスト ボックス 263"/>
        <xdr:cNvSpPr txBox="1"/>
      </xdr:nvSpPr>
      <xdr:spPr>
        <a:xfrm>
          <a:off x="863111" y="166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46103</xdr:rowOff>
    </xdr:from>
    <xdr:to>
      <xdr:col>55</xdr:col>
      <xdr:colOff>0</xdr:colOff>
      <xdr:row>38</xdr:row>
      <xdr:rowOff>95428</xdr:rowOff>
    </xdr:to>
    <xdr:cxnSp macro="">
      <xdr:nvCxnSpPr>
        <xdr:cNvPr id="293" name="直線コネクタ 292"/>
        <xdr:cNvCxnSpPr/>
      </xdr:nvCxnSpPr>
      <xdr:spPr>
        <a:xfrm flipV="1">
          <a:off x="9639300" y="6218303"/>
          <a:ext cx="838200" cy="39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95428</xdr:rowOff>
    </xdr:from>
    <xdr:to>
      <xdr:col>50</xdr:col>
      <xdr:colOff>114300</xdr:colOff>
      <xdr:row>38</xdr:row>
      <xdr:rowOff>112447</xdr:rowOff>
    </xdr:to>
    <xdr:cxnSp macro="">
      <xdr:nvCxnSpPr>
        <xdr:cNvPr id="296" name="直線コネクタ 295"/>
        <xdr:cNvCxnSpPr/>
      </xdr:nvCxnSpPr>
      <xdr:spPr>
        <a:xfrm flipV="1">
          <a:off x="8750300" y="6610528"/>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112447</xdr:rowOff>
    </xdr:from>
    <xdr:to>
      <xdr:col>45</xdr:col>
      <xdr:colOff>177800</xdr:colOff>
      <xdr:row>38</xdr:row>
      <xdr:rowOff>122681</xdr:rowOff>
    </xdr:to>
    <xdr:cxnSp macro="">
      <xdr:nvCxnSpPr>
        <xdr:cNvPr id="299" name="直線コネクタ 298"/>
        <xdr:cNvCxnSpPr/>
      </xdr:nvCxnSpPr>
      <xdr:spPr>
        <a:xfrm flipV="1">
          <a:off x="7861300" y="6627547"/>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122681</xdr:rowOff>
    </xdr:from>
    <xdr:to>
      <xdr:col>41</xdr:col>
      <xdr:colOff>50800</xdr:colOff>
      <xdr:row>38</xdr:row>
      <xdr:rowOff>126647</xdr:rowOff>
    </xdr:to>
    <xdr:cxnSp macro="">
      <xdr:nvCxnSpPr>
        <xdr:cNvPr id="302" name="直線コネクタ 301"/>
        <xdr:cNvCxnSpPr/>
      </xdr:nvCxnSpPr>
      <xdr:spPr>
        <a:xfrm flipV="1">
          <a:off x="6972300" y="6637781"/>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166753</xdr:rowOff>
    </xdr:from>
    <xdr:to>
      <xdr:col>55</xdr:col>
      <xdr:colOff>50800</xdr:colOff>
      <xdr:row>36</xdr:row>
      <xdr:rowOff>96903</xdr:rowOff>
    </xdr:to>
    <xdr:sp macro="" textlink="">
      <xdr:nvSpPr>
        <xdr:cNvPr id="312" name="楕円 311"/>
        <xdr:cNvSpPr/>
      </xdr:nvSpPr>
      <xdr:spPr>
        <a:xfrm>
          <a:off x="10426700" y="61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81680</xdr:rowOff>
    </xdr:from>
    <xdr:ext cx="599010" cy="259045"/>
    <xdr:sp macro="" textlink="">
      <xdr:nvSpPr>
        <xdr:cNvPr id="313" name="補助費等該当値テキスト"/>
        <xdr:cNvSpPr txBox="1"/>
      </xdr:nvSpPr>
      <xdr:spPr>
        <a:xfrm>
          <a:off x="10528300" y="608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44628</xdr:rowOff>
    </xdr:from>
    <xdr:to>
      <xdr:col>50</xdr:col>
      <xdr:colOff>165100</xdr:colOff>
      <xdr:row>38</xdr:row>
      <xdr:rowOff>146228</xdr:rowOff>
    </xdr:to>
    <xdr:sp macro="" textlink="">
      <xdr:nvSpPr>
        <xdr:cNvPr id="314" name="楕円 313"/>
        <xdr:cNvSpPr/>
      </xdr:nvSpPr>
      <xdr:spPr>
        <a:xfrm>
          <a:off x="9588500" y="65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137355</xdr:rowOff>
    </xdr:from>
    <xdr:ext cx="534377" cy="259045"/>
    <xdr:sp macro="" textlink="">
      <xdr:nvSpPr>
        <xdr:cNvPr id="315" name="テキスト ボックス 314"/>
        <xdr:cNvSpPr txBox="1"/>
      </xdr:nvSpPr>
      <xdr:spPr>
        <a:xfrm>
          <a:off x="9372111" y="66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61647</xdr:rowOff>
    </xdr:from>
    <xdr:to>
      <xdr:col>46</xdr:col>
      <xdr:colOff>38100</xdr:colOff>
      <xdr:row>38</xdr:row>
      <xdr:rowOff>163247</xdr:rowOff>
    </xdr:to>
    <xdr:sp macro="" textlink="">
      <xdr:nvSpPr>
        <xdr:cNvPr id="316" name="楕円 315"/>
        <xdr:cNvSpPr/>
      </xdr:nvSpPr>
      <xdr:spPr>
        <a:xfrm>
          <a:off x="8699500" y="65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154374</xdr:rowOff>
    </xdr:from>
    <xdr:ext cx="534377" cy="259045"/>
    <xdr:sp macro="" textlink="">
      <xdr:nvSpPr>
        <xdr:cNvPr id="317" name="テキスト ボックス 316"/>
        <xdr:cNvSpPr txBox="1"/>
      </xdr:nvSpPr>
      <xdr:spPr>
        <a:xfrm>
          <a:off x="8483111" y="666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71881</xdr:rowOff>
    </xdr:from>
    <xdr:to>
      <xdr:col>41</xdr:col>
      <xdr:colOff>101600</xdr:colOff>
      <xdr:row>39</xdr:row>
      <xdr:rowOff>2031</xdr:rowOff>
    </xdr:to>
    <xdr:sp macro="" textlink="">
      <xdr:nvSpPr>
        <xdr:cNvPr id="318" name="楕円 317"/>
        <xdr:cNvSpPr/>
      </xdr:nvSpPr>
      <xdr:spPr>
        <a:xfrm>
          <a:off x="7810500" y="65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164608</xdr:rowOff>
    </xdr:from>
    <xdr:ext cx="534377" cy="259045"/>
    <xdr:sp macro="" textlink="">
      <xdr:nvSpPr>
        <xdr:cNvPr id="319" name="テキスト ボックス 318"/>
        <xdr:cNvSpPr txBox="1"/>
      </xdr:nvSpPr>
      <xdr:spPr>
        <a:xfrm>
          <a:off x="7594111" y="66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75847</xdr:rowOff>
    </xdr:from>
    <xdr:to>
      <xdr:col>36</xdr:col>
      <xdr:colOff>165100</xdr:colOff>
      <xdr:row>39</xdr:row>
      <xdr:rowOff>5997</xdr:rowOff>
    </xdr:to>
    <xdr:sp macro="" textlink="">
      <xdr:nvSpPr>
        <xdr:cNvPr id="320" name="楕円 319"/>
        <xdr:cNvSpPr/>
      </xdr:nvSpPr>
      <xdr:spPr>
        <a:xfrm>
          <a:off x="6921500" y="65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168574</xdr:rowOff>
    </xdr:from>
    <xdr:ext cx="534377" cy="259045"/>
    <xdr:sp macro="" textlink="">
      <xdr:nvSpPr>
        <xdr:cNvPr id="321" name="テキスト ボックス 320"/>
        <xdr:cNvSpPr txBox="1"/>
      </xdr:nvSpPr>
      <xdr:spPr>
        <a:xfrm>
          <a:off x="6705111" y="668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33324</xdr:rowOff>
    </xdr:from>
    <xdr:to>
      <xdr:col>55</xdr:col>
      <xdr:colOff>0</xdr:colOff>
      <xdr:row>57</xdr:row>
      <xdr:rowOff>40099</xdr:rowOff>
    </xdr:to>
    <xdr:cxnSp macro="">
      <xdr:nvCxnSpPr>
        <xdr:cNvPr id="348" name="直線コネクタ 347"/>
        <xdr:cNvCxnSpPr/>
      </xdr:nvCxnSpPr>
      <xdr:spPr>
        <a:xfrm>
          <a:off x="9639300" y="9805974"/>
          <a:ext cx="8382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79048</xdr:rowOff>
    </xdr:from>
    <xdr:to>
      <xdr:col>50</xdr:col>
      <xdr:colOff>114300</xdr:colOff>
      <xdr:row>57</xdr:row>
      <xdr:rowOff>33324</xdr:rowOff>
    </xdr:to>
    <xdr:cxnSp macro="">
      <xdr:nvCxnSpPr>
        <xdr:cNvPr id="351" name="直線コネクタ 350"/>
        <xdr:cNvCxnSpPr/>
      </xdr:nvCxnSpPr>
      <xdr:spPr>
        <a:xfrm>
          <a:off x="8750300" y="9508798"/>
          <a:ext cx="889000" cy="29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79048</xdr:rowOff>
    </xdr:from>
    <xdr:to>
      <xdr:col>45</xdr:col>
      <xdr:colOff>177800</xdr:colOff>
      <xdr:row>56</xdr:row>
      <xdr:rowOff>166309</xdr:rowOff>
    </xdr:to>
    <xdr:cxnSp macro="">
      <xdr:nvCxnSpPr>
        <xdr:cNvPr id="354" name="直線コネクタ 353"/>
        <xdr:cNvCxnSpPr/>
      </xdr:nvCxnSpPr>
      <xdr:spPr>
        <a:xfrm flipV="1">
          <a:off x="7861300" y="9508798"/>
          <a:ext cx="889000" cy="2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115432</xdr:rowOff>
    </xdr:from>
    <xdr:to>
      <xdr:col>41</xdr:col>
      <xdr:colOff>50800</xdr:colOff>
      <xdr:row>56</xdr:row>
      <xdr:rowOff>166309</xdr:rowOff>
    </xdr:to>
    <xdr:cxnSp macro="">
      <xdr:nvCxnSpPr>
        <xdr:cNvPr id="357" name="直線コネクタ 356"/>
        <xdr:cNvCxnSpPr/>
      </xdr:nvCxnSpPr>
      <xdr:spPr>
        <a:xfrm>
          <a:off x="6972300" y="9716632"/>
          <a:ext cx="889000" cy="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160749</xdr:rowOff>
    </xdr:from>
    <xdr:to>
      <xdr:col>55</xdr:col>
      <xdr:colOff>50800</xdr:colOff>
      <xdr:row>57</xdr:row>
      <xdr:rowOff>90899</xdr:rowOff>
    </xdr:to>
    <xdr:sp macro="" textlink="">
      <xdr:nvSpPr>
        <xdr:cNvPr id="367" name="楕円 366"/>
        <xdr:cNvSpPr/>
      </xdr:nvSpPr>
      <xdr:spPr>
        <a:xfrm>
          <a:off x="10426700" y="97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139176</xdr:rowOff>
    </xdr:from>
    <xdr:ext cx="534377" cy="259045"/>
    <xdr:sp macro="" textlink="">
      <xdr:nvSpPr>
        <xdr:cNvPr id="368" name="普通建設事業費該当値テキスト"/>
        <xdr:cNvSpPr txBox="1"/>
      </xdr:nvSpPr>
      <xdr:spPr>
        <a:xfrm>
          <a:off x="10528300" y="97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153974</xdr:rowOff>
    </xdr:from>
    <xdr:to>
      <xdr:col>50</xdr:col>
      <xdr:colOff>165100</xdr:colOff>
      <xdr:row>57</xdr:row>
      <xdr:rowOff>84124</xdr:rowOff>
    </xdr:to>
    <xdr:sp macro="" textlink="">
      <xdr:nvSpPr>
        <xdr:cNvPr id="369" name="楕円 368"/>
        <xdr:cNvSpPr/>
      </xdr:nvSpPr>
      <xdr:spPr>
        <a:xfrm>
          <a:off x="9588500" y="97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75251</xdr:rowOff>
    </xdr:from>
    <xdr:ext cx="534377" cy="259045"/>
    <xdr:sp macro="" textlink="">
      <xdr:nvSpPr>
        <xdr:cNvPr id="370" name="テキスト ボックス 369"/>
        <xdr:cNvSpPr txBox="1"/>
      </xdr:nvSpPr>
      <xdr:spPr>
        <a:xfrm>
          <a:off x="9372111" y="98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28248</xdr:rowOff>
    </xdr:from>
    <xdr:to>
      <xdr:col>46</xdr:col>
      <xdr:colOff>38100</xdr:colOff>
      <xdr:row>55</xdr:row>
      <xdr:rowOff>129848</xdr:rowOff>
    </xdr:to>
    <xdr:sp macro="" textlink="">
      <xdr:nvSpPr>
        <xdr:cNvPr id="371" name="楕円 370"/>
        <xdr:cNvSpPr/>
      </xdr:nvSpPr>
      <xdr:spPr>
        <a:xfrm>
          <a:off x="8699500" y="94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146375</xdr:rowOff>
    </xdr:from>
    <xdr:ext cx="599010" cy="259045"/>
    <xdr:sp macro="" textlink="">
      <xdr:nvSpPr>
        <xdr:cNvPr id="372" name="テキスト ボックス 371"/>
        <xdr:cNvSpPr txBox="1"/>
      </xdr:nvSpPr>
      <xdr:spPr>
        <a:xfrm>
          <a:off x="8450795" y="923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115509</xdr:rowOff>
    </xdr:from>
    <xdr:to>
      <xdr:col>41</xdr:col>
      <xdr:colOff>101600</xdr:colOff>
      <xdr:row>57</xdr:row>
      <xdr:rowOff>45659</xdr:rowOff>
    </xdr:to>
    <xdr:sp macro="" textlink="">
      <xdr:nvSpPr>
        <xdr:cNvPr id="373" name="楕円 372"/>
        <xdr:cNvSpPr/>
      </xdr:nvSpPr>
      <xdr:spPr>
        <a:xfrm>
          <a:off x="7810500" y="97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62186</xdr:rowOff>
    </xdr:from>
    <xdr:ext cx="534377" cy="259045"/>
    <xdr:sp macro="" textlink="">
      <xdr:nvSpPr>
        <xdr:cNvPr id="374" name="テキスト ボックス 373"/>
        <xdr:cNvSpPr txBox="1"/>
      </xdr:nvSpPr>
      <xdr:spPr>
        <a:xfrm>
          <a:off x="7594111" y="94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64632</xdr:rowOff>
    </xdr:from>
    <xdr:to>
      <xdr:col>36</xdr:col>
      <xdr:colOff>165100</xdr:colOff>
      <xdr:row>56</xdr:row>
      <xdr:rowOff>166232</xdr:rowOff>
    </xdr:to>
    <xdr:sp macro="" textlink="">
      <xdr:nvSpPr>
        <xdr:cNvPr id="375" name="楕円 374"/>
        <xdr:cNvSpPr/>
      </xdr:nvSpPr>
      <xdr:spPr>
        <a:xfrm>
          <a:off x="6921500" y="96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11309</xdr:rowOff>
    </xdr:from>
    <xdr:ext cx="534377" cy="259045"/>
    <xdr:sp macro="" textlink="">
      <xdr:nvSpPr>
        <xdr:cNvPr id="376" name="テキスト ボックス 375"/>
        <xdr:cNvSpPr txBox="1"/>
      </xdr:nvSpPr>
      <xdr:spPr>
        <a:xfrm>
          <a:off x="6705111" y="94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32068</xdr:rowOff>
    </xdr:from>
    <xdr:to>
      <xdr:col>55</xdr:col>
      <xdr:colOff>0</xdr:colOff>
      <xdr:row>78</xdr:row>
      <xdr:rowOff>2857</xdr:rowOff>
    </xdr:to>
    <xdr:cxnSp macro="">
      <xdr:nvCxnSpPr>
        <xdr:cNvPr id="405" name="直線コネクタ 404"/>
        <xdr:cNvCxnSpPr/>
      </xdr:nvCxnSpPr>
      <xdr:spPr>
        <a:xfrm>
          <a:off x="9639300" y="13233718"/>
          <a:ext cx="838200" cy="1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15125</xdr:rowOff>
    </xdr:from>
    <xdr:to>
      <xdr:col>50</xdr:col>
      <xdr:colOff>114300</xdr:colOff>
      <xdr:row>77</xdr:row>
      <xdr:rowOff>32068</xdr:rowOff>
    </xdr:to>
    <xdr:cxnSp macro="">
      <xdr:nvCxnSpPr>
        <xdr:cNvPr id="408" name="直線コネクタ 407"/>
        <xdr:cNvCxnSpPr/>
      </xdr:nvCxnSpPr>
      <xdr:spPr>
        <a:xfrm>
          <a:off x="8750300" y="12359525"/>
          <a:ext cx="889000" cy="8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15125</xdr:rowOff>
    </xdr:from>
    <xdr:to>
      <xdr:col>45</xdr:col>
      <xdr:colOff>177800</xdr:colOff>
      <xdr:row>77</xdr:row>
      <xdr:rowOff>31902</xdr:rowOff>
    </xdr:to>
    <xdr:cxnSp macro="">
      <xdr:nvCxnSpPr>
        <xdr:cNvPr id="411" name="直線コネクタ 410"/>
        <xdr:cNvCxnSpPr/>
      </xdr:nvCxnSpPr>
      <xdr:spPr>
        <a:xfrm flipV="1">
          <a:off x="7861300" y="12359525"/>
          <a:ext cx="889000" cy="87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31902</xdr:rowOff>
    </xdr:from>
    <xdr:to>
      <xdr:col>41</xdr:col>
      <xdr:colOff>50800</xdr:colOff>
      <xdr:row>78</xdr:row>
      <xdr:rowOff>16193</xdr:rowOff>
    </xdr:to>
    <xdr:cxnSp macro="">
      <xdr:nvCxnSpPr>
        <xdr:cNvPr id="414" name="直線コネクタ 413"/>
        <xdr:cNvCxnSpPr/>
      </xdr:nvCxnSpPr>
      <xdr:spPr>
        <a:xfrm flipV="1">
          <a:off x="6972300" y="13233552"/>
          <a:ext cx="889000" cy="1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123507</xdr:rowOff>
    </xdr:from>
    <xdr:to>
      <xdr:col>55</xdr:col>
      <xdr:colOff>50800</xdr:colOff>
      <xdr:row>78</xdr:row>
      <xdr:rowOff>53657</xdr:rowOff>
    </xdr:to>
    <xdr:sp macro="" textlink="">
      <xdr:nvSpPr>
        <xdr:cNvPr id="424" name="楕円 423"/>
        <xdr:cNvSpPr/>
      </xdr:nvSpPr>
      <xdr:spPr>
        <a:xfrm>
          <a:off x="10426700" y="133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101934</xdr:rowOff>
    </xdr:from>
    <xdr:ext cx="534377" cy="259045"/>
    <xdr:sp macro="" textlink="">
      <xdr:nvSpPr>
        <xdr:cNvPr id="425" name="普通建設事業費 （ うち新規整備　）該当値テキスト"/>
        <xdr:cNvSpPr txBox="1"/>
      </xdr:nvSpPr>
      <xdr:spPr>
        <a:xfrm>
          <a:off x="10528300" y="1330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152718</xdr:rowOff>
    </xdr:from>
    <xdr:to>
      <xdr:col>50</xdr:col>
      <xdr:colOff>165100</xdr:colOff>
      <xdr:row>77</xdr:row>
      <xdr:rowOff>82868</xdr:rowOff>
    </xdr:to>
    <xdr:sp macro="" textlink="">
      <xdr:nvSpPr>
        <xdr:cNvPr id="426" name="楕円 425"/>
        <xdr:cNvSpPr/>
      </xdr:nvSpPr>
      <xdr:spPr>
        <a:xfrm>
          <a:off x="9588500" y="131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99395</xdr:rowOff>
    </xdr:from>
    <xdr:ext cx="534377" cy="259045"/>
    <xdr:sp macro="" textlink="">
      <xdr:nvSpPr>
        <xdr:cNvPr id="427" name="テキスト ボックス 426"/>
        <xdr:cNvSpPr txBox="1"/>
      </xdr:nvSpPr>
      <xdr:spPr>
        <a:xfrm>
          <a:off x="9372111" y="129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135775</xdr:rowOff>
    </xdr:from>
    <xdr:to>
      <xdr:col>46</xdr:col>
      <xdr:colOff>38100</xdr:colOff>
      <xdr:row>72</xdr:row>
      <xdr:rowOff>65925</xdr:rowOff>
    </xdr:to>
    <xdr:sp macro="" textlink="">
      <xdr:nvSpPr>
        <xdr:cNvPr id="428" name="楕円 427"/>
        <xdr:cNvSpPr/>
      </xdr:nvSpPr>
      <xdr:spPr>
        <a:xfrm>
          <a:off x="8699500" y="12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82452</xdr:rowOff>
    </xdr:from>
    <xdr:ext cx="534377" cy="259045"/>
    <xdr:sp macro="" textlink="">
      <xdr:nvSpPr>
        <xdr:cNvPr id="429" name="テキスト ボックス 428"/>
        <xdr:cNvSpPr txBox="1"/>
      </xdr:nvSpPr>
      <xdr:spPr>
        <a:xfrm>
          <a:off x="8483111" y="1208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152552</xdr:rowOff>
    </xdr:from>
    <xdr:to>
      <xdr:col>41</xdr:col>
      <xdr:colOff>101600</xdr:colOff>
      <xdr:row>77</xdr:row>
      <xdr:rowOff>82702</xdr:rowOff>
    </xdr:to>
    <xdr:sp macro="" textlink="">
      <xdr:nvSpPr>
        <xdr:cNvPr id="430" name="楕円 429"/>
        <xdr:cNvSpPr/>
      </xdr:nvSpPr>
      <xdr:spPr>
        <a:xfrm>
          <a:off x="7810500" y="131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99230</xdr:rowOff>
    </xdr:from>
    <xdr:ext cx="534377" cy="259045"/>
    <xdr:sp macro="" textlink="">
      <xdr:nvSpPr>
        <xdr:cNvPr id="431" name="テキスト ボックス 430"/>
        <xdr:cNvSpPr txBox="1"/>
      </xdr:nvSpPr>
      <xdr:spPr>
        <a:xfrm>
          <a:off x="7594111" y="129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136843</xdr:rowOff>
    </xdr:from>
    <xdr:to>
      <xdr:col>36</xdr:col>
      <xdr:colOff>165100</xdr:colOff>
      <xdr:row>78</xdr:row>
      <xdr:rowOff>66993</xdr:rowOff>
    </xdr:to>
    <xdr:sp macro="" textlink="">
      <xdr:nvSpPr>
        <xdr:cNvPr id="432" name="楕円 431"/>
        <xdr:cNvSpPr/>
      </xdr:nvSpPr>
      <xdr:spPr>
        <a:xfrm>
          <a:off x="6921500" y="133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58120</xdr:rowOff>
    </xdr:from>
    <xdr:ext cx="534377" cy="259045"/>
    <xdr:sp macro="" textlink="">
      <xdr:nvSpPr>
        <xdr:cNvPr id="433" name="テキスト ボックス 432"/>
        <xdr:cNvSpPr txBox="1"/>
      </xdr:nvSpPr>
      <xdr:spPr>
        <a:xfrm>
          <a:off x="6705111" y="134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107886</xdr:rowOff>
    </xdr:from>
    <xdr:to>
      <xdr:col>55</xdr:col>
      <xdr:colOff>0</xdr:colOff>
      <xdr:row>98</xdr:row>
      <xdr:rowOff>5131</xdr:rowOff>
    </xdr:to>
    <xdr:cxnSp macro="">
      <xdr:nvCxnSpPr>
        <xdr:cNvPr id="462" name="直線コネクタ 461"/>
        <xdr:cNvCxnSpPr/>
      </xdr:nvCxnSpPr>
      <xdr:spPr>
        <a:xfrm flipV="1">
          <a:off x="9639300" y="16738536"/>
          <a:ext cx="8382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5131</xdr:rowOff>
    </xdr:from>
    <xdr:to>
      <xdr:col>50</xdr:col>
      <xdr:colOff>114300</xdr:colOff>
      <xdr:row>98</xdr:row>
      <xdr:rowOff>47642</xdr:rowOff>
    </xdr:to>
    <xdr:cxnSp macro="">
      <xdr:nvCxnSpPr>
        <xdr:cNvPr id="465" name="直線コネクタ 464"/>
        <xdr:cNvCxnSpPr/>
      </xdr:nvCxnSpPr>
      <xdr:spPr>
        <a:xfrm flipV="1">
          <a:off x="8750300" y="16807231"/>
          <a:ext cx="889000" cy="4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145393</xdr:rowOff>
    </xdr:from>
    <xdr:to>
      <xdr:col>45</xdr:col>
      <xdr:colOff>177800</xdr:colOff>
      <xdr:row>98</xdr:row>
      <xdr:rowOff>47642</xdr:rowOff>
    </xdr:to>
    <xdr:cxnSp macro="">
      <xdr:nvCxnSpPr>
        <xdr:cNvPr id="468" name="直線コネクタ 467"/>
        <xdr:cNvCxnSpPr/>
      </xdr:nvCxnSpPr>
      <xdr:spPr>
        <a:xfrm>
          <a:off x="7861300" y="16776043"/>
          <a:ext cx="889000" cy="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135272</xdr:rowOff>
    </xdr:from>
    <xdr:to>
      <xdr:col>41</xdr:col>
      <xdr:colOff>50800</xdr:colOff>
      <xdr:row>97</xdr:row>
      <xdr:rowOff>145393</xdr:rowOff>
    </xdr:to>
    <xdr:cxnSp macro="">
      <xdr:nvCxnSpPr>
        <xdr:cNvPr id="471" name="直線コネクタ 470"/>
        <xdr:cNvCxnSpPr/>
      </xdr:nvCxnSpPr>
      <xdr:spPr>
        <a:xfrm>
          <a:off x="6972300" y="16594472"/>
          <a:ext cx="889000" cy="18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57086</xdr:rowOff>
    </xdr:from>
    <xdr:to>
      <xdr:col>55</xdr:col>
      <xdr:colOff>50800</xdr:colOff>
      <xdr:row>97</xdr:row>
      <xdr:rowOff>158686</xdr:rowOff>
    </xdr:to>
    <xdr:sp macro="" textlink="">
      <xdr:nvSpPr>
        <xdr:cNvPr id="481" name="楕円 480"/>
        <xdr:cNvSpPr/>
      </xdr:nvSpPr>
      <xdr:spPr>
        <a:xfrm>
          <a:off x="10426700" y="166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35513</xdr:rowOff>
    </xdr:from>
    <xdr:ext cx="534377" cy="259045"/>
    <xdr:sp macro="" textlink="">
      <xdr:nvSpPr>
        <xdr:cNvPr id="482" name="普通建設事業費 （ うち更新整備　）該当値テキスト"/>
        <xdr:cNvSpPr txBox="1"/>
      </xdr:nvSpPr>
      <xdr:spPr>
        <a:xfrm>
          <a:off x="10528300" y="1666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125781</xdr:rowOff>
    </xdr:from>
    <xdr:to>
      <xdr:col>50</xdr:col>
      <xdr:colOff>165100</xdr:colOff>
      <xdr:row>98</xdr:row>
      <xdr:rowOff>55931</xdr:rowOff>
    </xdr:to>
    <xdr:sp macro="" textlink="">
      <xdr:nvSpPr>
        <xdr:cNvPr id="483" name="楕円 482"/>
        <xdr:cNvSpPr/>
      </xdr:nvSpPr>
      <xdr:spPr>
        <a:xfrm>
          <a:off x="9588500" y="167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47058</xdr:rowOff>
    </xdr:from>
    <xdr:ext cx="534377" cy="259045"/>
    <xdr:sp macro="" textlink="">
      <xdr:nvSpPr>
        <xdr:cNvPr id="484" name="テキスト ボックス 483"/>
        <xdr:cNvSpPr txBox="1"/>
      </xdr:nvSpPr>
      <xdr:spPr>
        <a:xfrm>
          <a:off x="9372111" y="168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168292</xdr:rowOff>
    </xdr:from>
    <xdr:to>
      <xdr:col>46</xdr:col>
      <xdr:colOff>38100</xdr:colOff>
      <xdr:row>98</xdr:row>
      <xdr:rowOff>98442</xdr:rowOff>
    </xdr:to>
    <xdr:sp macro="" textlink="">
      <xdr:nvSpPr>
        <xdr:cNvPr id="485" name="楕円 484"/>
        <xdr:cNvSpPr/>
      </xdr:nvSpPr>
      <xdr:spPr>
        <a:xfrm>
          <a:off x="86995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89569</xdr:rowOff>
    </xdr:from>
    <xdr:ext cx="534377" cy="259045"/>
    <xdr:sp macro="" textlink="">
      <xdr:nvSpPr>
        <xdr:cNvPr id="486" name="テキスト ボックス 485"/>
        <xdr:cNvSpPr txBox="1"/>
      </xdr:nvSpPr>
      <xdr:spPr>
        <a:xfrm>
          <a:off x="8483111" y="168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94593</xdr:rowOff>
    </xdr:from>
    <xdr:to>
      <xdr:col>41</xdr:col>
      <xdr:colOff>101600</xdr:colOff>
      <xdr:row>98</xdr:row>
      <xdr:rowOff>24743</xdr:rowOff>
    </xdr:to>
    <xdr:sp macro="" textlink="">
      <xdr:nvSpPr>
        <xdr:cNvPr id="487" name="楕円 486"/>
        <xdr:cNvSpPr/>
      </xdr:nvSpPr>
      <xdr:spPr>
        <a:xfrm>
          <a:off x="7810500" y="167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15870</xdr:rowOff>
    </xdr:from>
    <xdr:ext cx="534377" cy="259045"/>
    <xdr:sp macro="" textlink="">
      <xdr:nvSpPr>
        <xdr:cNvPr id="488" name="テキスト ボックス 487"/>
        <xdr:cNvSpPr txBox="1"/>
      </xdr:nvSpPr>
      <xdr:spPr>
        <a:xfrm>
          <a:off x="7594111" y="168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84472</xdr:rowOff>
    </xdr:from>
    <xdr:to>
      <xdr:col>36</xdr:col>
      <xdr:colOff>165100</xdr:colOff>
      <xdr:row>97</xdr:row>
      <xdr:rowOff>14622</xdr:rowOff>
    </xdr:to>
    <xdr:sp macro="" textlink="">
      <xdr:nvSpPr>
        <xdr:cNvPr id="489" name="楕円 488"/>
        <xdr:cNvSpPr/>
      </xdr:nvSpPr>
      <xdr:spPr>
        <a:xfrm>
          <a:off x="6921500" y="165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31149</xdr:rowOff>
    </xdr:from>
    <xdr:ext cx="534377" cy="259045"/>
    <xdr:sp macro="" textlink="">
      <xdr:nvSpPr>
        <xdr:cNvPr id="490" name="テキスト ボックス 489"/>
        <xdr:cNvSpPr txBox="1"/>
      </xdr:nvSpPr>
      <xdr:spPr>
        <a:xfrm>
          <a:off x="6705111" y="163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114097</xdr:rowOff>
    </xdr:from>
    <xdr:to>
      <xdr:col>85</xdr:col>
      <xdr:colOff>127000</xdr:colOff>
      <xdr:row>39</xdr:row>
      <xdr:rowOff>39326</xdr:rowOff>
    </xdr:to>
    <xdr:cxnSp macro="">
      <xdr:nvCxnSpPr>
        <xdr:cNvPr id="519" name="直線コネクタ 518"/>
        <xdr:cNvCxnSpPr/>
      </xdr:nvCxnSpPr>
      <xdr:spPr>
        <a:xfrm flipV="1">
          <a:off x="15481300" y="6629197"/>
          <a:ext cx="838200" cy="9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14827</xdr:rowOff>
    </xdr:from>
    <xdr:to>
      <xdr:col>81</xdr:col>
      <xdr:colOff>50800</xdr:colOff>
      <xdr:row>39</xdr:row>
      <xdr:rowOff>39326</xdr:rowOff>
    </xdr:to>
    <xdr:cxnSp macro="">
      <xdr:nvCxnSpPr>
        <xdr:cNvPr id="522" name="直線コネクタ 521"/>
        <xdr:cNvCxnSpPr/>
      </xdr:nvCxnSpPr>
      <xdr:spPr>
        <a:xfrm>
          <a:off x="14592300" y="6701377"/>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140405</xdr:rowOff>
    </xdr:from>
    <xdr:to>
      <xdr:col>76</xdr:col>
      <xdr:colOff>114300</xdr:colOff>
      <xdr:row>39</xdr:row>
      <xdr:rowOff>14827</xdr:rowOff>
    </xdr:to>
    <xdr:cxnSp macro="">
      <xdr:nvCxnSpPr>
        <xdr:cNvPr id="525" name="直線コネクタ 524"/>
        <xdr:cNvCxnSpPr/>
      </xdr:nvCxnSpPr>
      <xdr:spPr>
        <a:xfrm>
          <a:off x="13703300" y="6655505"/>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140405</xdr:rowOff>
    </xdr:from>
    <xdr:to>
      <xdr:col>71</xdr:col>
      <xdr:colOff>177800</xdr:colOff>
      <xdr:row>39</xdr:row>
      <xdr:rowOff>24885</xdr:rowOff>
    </xdr:to>
    <xdr:cxnSp macro="">
      <xdr:nvCxnSpPr>
        <xdr:cNvPr id="528" name="直線コネクタ 527"/>
        <xdr:cNvCxnSpPr/>
      </xdr:nvCxnSpPr>
      <xdr:spPr>
        <a:xfrm flipV="1">
          <a:off x="12814300" y="6655505"/>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63297</xdr:rowOff>
    </xdr:from>
    <xdr:to>
      <xdr:col>85</xdr:col>
      <xdr:colOff>177800</xdr:colOff>
      <xdr:row>38</xdr:row>
      <xdr:rowOff>164897</xdr:rowOff>
    </xdr:to>
    <xdr:sp macro="" textlink="">
      <xdr:nvSpPr>
        <xdr:cNvPr id="538" name="楕円 537"/>
        <xdr:cNvSpPr/>
      </xdr:nvSpPr>
      <xdr:spPr>
        <a:xfrm>
          <a:off x="162687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20712</xdr:rowOff>
    </xdr:from>
    <xdr:ext cx="469744" cy="259045"/>
    <xdr:sp macro="" textlink="">
      <xdr:nvSpPr>
        <xdr:cNvPr id="539" name="災害復旧事業費該当値テキスト"/>
        <xdr:cNvSpPr txBox="1"/>
      </xdr:nvSpPr>
      <xdr:spPr>
        <a:xfrm>
          <a:off x="16370300" y="65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159976</xdr:rowOff>
    </xdr:from>
    <xdr:to>
      <xdr:col>81</xdr:col>
      <xdr:colOff>101600</xdr:colOff>
      <xdr:row>39</xdr:row>
      <xdr:rowOff>90126</xdr:rowOff>
    </xdr:to>
    <xdr:sp macro="" textlink="">
      <xdr:nvSpPr>
        <xdr:cNvPr id="540" name="楕円 539"/>
        <xdr:cNvSpPr/>
      </xdr:nvSpPr>
      <xdr:spPr>
        <a:xfrm>
          <a:off x="15430500" y="66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81253</xdr:rowOff>
    </xdr:from>
    <xdr:ext cx="378565" cy="259045"/>
    <xdr:sp macro="" textlink="">
      <xdr:nvSpPr>
        <xdr:cNvPr id="541" name="テキスト ボックス 540"/>
        <xdr:cNvSpPr txBox="1"/>
      </xdr:nvSpPr>
      <xdr:spPr>
        <a:xfrm>
          <a:off x="15292017" y="676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135477</xdr:rowOff>
    </xdr:from>
    <xdr:to>
      <xdr:col>76</xdr:col>
      <xdr:colOff>165100</xdr:colOff>
      <xdr:row>39</xdr:row>
      <xdr:rowOff>65627</xdr:rowOff>
    </xdr:to>
    <xdr:sp macro="" textlink="">
      <xdr:nvSpPr>
        <xdr:cNvPr id="542" name="楕円 541"/>
        <xdr:cNvSpPr/>
      </xdr:nvSpPr>
      <xdr:spPr>
        <a:xfrm>
          <a:off x="14541500" y="66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56754</xdr:rowOff>
    </xdr:from>
    <xdr:ext cx="469744" cy="259045"/>
    <xdr:sp macro="" textlink="">
      <xdr:nvSpPr>
        <xdr:cNvPr id="543" name="テキスト ボックス 542"/>
        <xdr:cNvSpPr txBox="1"/>
      </xdr:nvSpPr>
      <xdr:spPr>
        <a:xfrm>
          <a:off x="14357428" y="674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89605</xdr:rowOff>
    </xdr:from>
    <xdr:to>
      <xdr:col>72</xdr:col>
      <xdr:colOff>38100</xdr:colOff>
      <xdr:row>39</xdr:row>
      <xdr:rowOff>19755</xdr:rowOff>
    </xdr:to>
    <xdr:sp macro="" textlink="">
      <xdr:nvSpPr>
        <xdr:cNvPr id="544" name="楕円 543"/>
        <xdr:cNvSpPr/>
      </xdr:nvSpPr>
      <xdr:spPr>
        <a:xfrm>
          <a:off x="13652500" y="66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10882</xdr:rowOff>
    </xdr:from>
    <xdr:ext cx="469744" cy="259045"/>
    <xdr:sp macro="" textlink="">
      <xdr:nvSpPr>
        <xdr:cNvPr id="545" name="テキスト ボックス 544"/>
        <xdr:cNvSpPr txBox="1"/>
      </xdr:nvSpPr>
      <xdr:spPr>
        <a:xfrm>
          <a:off x="13468428" y="669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145535</xdr:rowOff>
    </xdr:from>
    <xdr:to>
      <xdr:col>67</xdr:col>
      <xdr:colOff>101600</xdr:colOff>
      <xdr:row>39</xdr:row>
      <xdr:rowOff>75685</xdr:rowOff>
    </xdr:to>
    <xdr:sp macro="" textlink="">
      <xdr:nvSpPr>
        <xdr:cNvPr id="546" name="楕円 545"/>
        <xdr:cNvSpPr/>
      </xdr:nvSpPr>
      <xdr:spPr>
        <a:xfrm>
          <a:off x="12763500" y="66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66812</xdr:rowOff>
    </xdr:from>
    <xdr:ext cx="469744" cy="259045"/>
    <xdr:sp macro="" textlink="">
      <xdr:nvSpPr>
        <xdr:cNvPr id="547" name="テキスト ボックス 546"/>
        <xdr:cNvSpPr txBox="1"/>
      </xdr:nvSpPr>
      <xdr:spPr>
        <a:xfrm>
          <a:off x="12579428" y="67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55293</xdr:rowOff>
    </xdr:from>
    <xdr:to>
      <xdr:col>85</xdr:col>
      <xdr:colOff>127000</xdr:colOff>
      <xdr:row>77</xdr:row>
      <xdr:rowOff>58798</xdr:rowOff>
    </xdr:to>
    <xdr:cxnSp macro="">
      <xdr:nvCxnSpPr>
        <xdr:cNvPr id="625" name="直線コネクタ 624"/>
        <xdr:cNvCxnSpPr/>
      </xdr:nvCxnSpPr>
      <xdr:spPr>
        <a:xfrm flipV="1">
          <a:off x="15481300" y="13256943"/>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30238</xdr:rowOff>
    </xdr:from>
    <xdr:to>
      <xdr:col>81</xdr:col>
      <xdr:colOff>50800</xdr:colOff>
      <xdr:row>77</xdr:row>
      <xdr:rowOff>58798</xdr:rowOff>
    </xdr:to>
    <xdr:cxnSp macro="">
      <xdr:nvCxnSpPr>
        <xdr:cNvPr id="628" name="直線コネクタ 627"/>
        <xdr:cNvCxnSpPr/>
      </xdr:nvCxnSpPr>
      <xdr:spPr>
        <a:xfrm>
          <a:off x="14592300" y="13231888"/>
          <a:ext cx="8890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30238</xdr:rowOff>
    </xdr:from>
    <xdr:to>
      <xdr:col>76</xdr:col>
      <xdr:colOff>114300</xdr:colOff>
      <xdr:row>77</xdr:row>
      <xdr:rowOff>68880</xdr:rowOff>
    </xdr:to>
    <xdr:cxnSp macro="">
      <xdr:nvCxnSpPr>
        <xdr:cNvPr id="631" name="直線コネクタ 630"/>
        <xdr:cNvCxnSpPr/>
      </xdr:nvCxnSpPr>
      <xdr:spPr>
        <a:xfrm flipV="1">
          <a:off x="13703300" y="13231888"/>
          <a:ext cx="889000" cy="3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3652</xdr:rowOff>
    </xdr:from>
    <xdr:to>
      <xdr:col>71</xdr:col>
      <xdr:colOff>177800</xdr:colOff>
      <xdr:row>77</xdr:row>
      <xdr:rowOff>68880</xdr:rowOff>
    </xdr:to>
    <xdr:cxnSp macro="">
      <xdr:nvCxnSpPr>
        <xdr:cNvPr id="634" name="直線コネクタ 633"/>
        <xdr:cNvCxnSpPr/>
      </xdr:nvCxnSpPr>
      <xdr:spPr>
        <a:xfrm>
          <a:off x="12814300" y="13205302"/>
          <a:ext cx="8890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4493</xdr:rowOff>
    </xdr:from>
    <xdr:to>
      <xdr:col>85</xdr:col>
      <xdr:colOff>177800</xdr:colOff>
      <xdr:row>77</xdr:row>
      <xdr:rowOff>106093</xdr:rowOff>
    </xdr:to>
    <xdr:sp macro="" textlink="">
      <xdr:nvSpPr>
        <xdr:cNvPr id="644" name="楕円 643"/>
        <xdr:cNvSpPr/>
      </xdr:nvSpPr>
      <xdr:spPr>
        <a:xfrm>
          <a:off x="16268700" y="132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154370</xdr:rowOff>
    </xdr:from>
    <xdr:ext cx="534377" cy="259045"/>
    <xdr:sp macro="" textlink="">
      <xdr:nvSpPr>
        <xdr:cNvPr id="645" name="公債費該当値テキスト"/>
        <xdr:cNvSpPr txBox="1"/>
      </xdr:nvSpPr>
      <xdr:spPr>
        <a:xfrm>
          <a:off x="16370300" y="131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7998</xdr:rowOff>
    </xdr:from>
    <xdr:to>
      <xdr:col>81</xdr:col>
      <xdr:colOff>101600</xdr:colOff>
      <xdr:row>77</xdr:row>
      <xdr:rowOff>109598</xdr:rowOff>
    </xdr:to>
    <xdr:sp macro="" textlink="">
      <xdr:nvSpPr>
        <xdr:cNvPr id="646" name="楕円 645"/>
        <xdr:cNvSpPr/>
      </xdr:nvSpPr>
      <xdr:spPr>
        <a:xfrm>
          <a:off x="15430500" y="132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100725</xdr:rowOff>
    </xdr:from>
    <xdr:ext cx="534377" cy="259045"/>
    <xdr:sp macro="" textlink="">
      <xdr:nvSpPr>
        <xdr:cNvPr id="647" name="テキスト ボックス 646"/>
        <xdr:cNvSpPr txBox="1"/>
      </xdr:nvSpPr>
      <xdr:spPr>
        <a:xfrm>
          <a:off x="15214111" y="1330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150888</xdr:rowOff>
    </xdr:from>
    <xdr:to>
      <xdr:col>76</xdr:col>
      <xdr:colOff>165100</xdr:colOff>
      <xdr:row>77</xdr:row>
      <xdr:rowOff>81038</xdr:rowOff>
    </xdr:to>
    <xdr:sp macro="" textlink="">
      <xdr:nvSpPr>
        <xdr:cNvPr id="648" name="楕円 647"/>
        <xdr:cNvSpPr/>
      </xdr:nvSpPr>
      <xdr:spPr>
        <a:xfrm>
          <a:off x="14541500" y="131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72165</xdr:rowOff>
    </xdr:from>
    <xdr:ext cx="534377" cy="259045"/>
    <xdr:sp macro="" textlink="">
      <xdr:nvSpPr>
        <xdr:cNvPr id="649" name="テキスト ボックス 648"/>
        <xdr:cNvSpPr txBox="1"/>
      </xdr:nvSpPr>
      <xdr:spPr>
        <a:xfrm>
          <a:off x="14325111" y="132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18080</xdr:rowOff>
    </xdr:from>
    <xdr:to>
      <xdr:col>72</xdr:col>
      <xdr:colOff>38100</xdr:colOff>
      <xdr:row>77</xdr:row>
      <xdr:rowOff>119680</xdr:rowOff>
    </xdr:to>
    <xdr:sp macro="" textlink="">
      <xdr:nvSpPr>
        <xdr:cNvPr id="650" name="楕円 649"/>
        <xdr:cNvSpPr/>
      </xdr:nvSpPr>
      <xdr:spPr>
        <a:xfrm>
          <a:off x="13652500" y="132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110807</xdr:rowOff>
    </xdr:from>
    <xdr:ext cx="534377" cy="259045"/>
    <xdr:sp macro="" textlink="">
      <xdr:nvSpPr>
        <xdr:cNvPr id="651" name="テキスト ボックス 650"/>
        <xdr:cNvSpPr txBox="1"/>
      </xdr:nvSpPr>
      <xdr:spPr>
        <a:xfrm>
          <a:off x="13436111" y="133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124302</xdr:rowOff>
    </xdr:from>
    <xdr:to>
      <xdr:col>67</xdr:col>
      <xdr:colOff>101600</xdr:colOff>
      <xdr:row>77</xdr:row>
      <xdr:rowOff>54452</xdr:rowOff>
    </xdr:to>
    <xdr:sp macro="" textlink="">
      <xdr:nvSpPr>
        <xdr:cNvPr id="652" name="楕円 651"/>
        <xdr:cNvSpPr/>
      </xdr:nvSpPr>
      <xdr:spPr>
        <a:xfrm>
          <a:off x="12763500" y="131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45579</xdr:rowOff>
    </xdr:from>
    <xdr:ext cx="534377" cy="259045"/>
    <xdr:sp macro="" textlink="">
      <xdr:nvSpPr>
        <xdr:cNvPr id="653" name="テキスト ボックス 652"/>
        <xdr:cNvSpPr txBox="1"/>
      </xdr:nvSpPr>
      <xdr:spPr>
        <a:xfrm>
          <a:off x="12547111" y="132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24524</xdr:rowOff>
    </xdr:from>
    <xdr:to>
      <xdr:col>85</xdr:col>
      <xdr:colOff>127000</xdr:colOff>
      <xdr:row>96</xdr:row>
      <xdr:rowOff>131547</xdr:rowOff>
    </xdr:to>
    <xdr:cxnSp macro="">
      <xdr:nvCxnSpPr>
        <xdr:cNvPr id="682" name="直線コネクタ 681"/>
        <xdr:cNvCxnSpPr/>
      </xdr:nvCxnSpPr>
      <xdr:spPr>
        <a:xfrm flipV="1">
          <a:off x="15481300" y="16483724"/>
          <a:ext cx="8382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131547</xdr:rowOff>
    </xdr:from>
    <xdr:to>
      <xdr:col>81</xdr:col>
      <xdr:colOff>50800</xdr:colOff>
      <xdr:row>98</xdr:row>
      <xdr:rowOff>60516</xdr:rowOff>
    </xdr:to>
    <xdr:cxnSp macro="">
      <xdr:nvCxnSpPr>
        <xdr:cNvPr id="685" name="直線コネクタ 684"/>
        <xdr:cNvCxnSpPr/>
      </xdr:nvCxnSpPr>
      <xdr:spPr>
        <a:xfrm flipV="1">
          <a:off x="14592300" y="16590747"/>
          <a:ext cx="889000" cy="2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48095</xdr:rowOff>
    </xdr:from>
    <xdr:to>
      <xdr:col>76</xdr:col>
      <xdr:colOff>114300</xdr:colOff>
      <xdr:row>98</xdr:row>
      <xdr:rowOff>60516</xdr:rowOff>
    </xdr:to>
    <xdr:cxnSp macro="">
      <xdr:nvCxnSpPr>
        <xdr:cNvPr id="688" name="直線コネクタ 687"/>
        <xdr:cNvCxnSpPr/>
      </xdr:nvCxnSpPr>
      <xdr:spPr>
        <a:xfrm>
          <a:off x="13703300" y="16678745"/>
          <a:ext cx="889000" cy="1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48095</xdr:rowOff>
    </xdr:from>
    <xdr:to>
      <xdr:col>71</xdr:col>
      <xdr:colOff>177800</xdr:colOff>
      <xdr:row>98</xdr:row>
      <xdr:rowOff>84937</xdr:rowOff>
    </xdr:to>
    <xdr:cxnSp macro="">
      <xdr:nvCxnSpPr>
        <xdr:cNvPr id="691" name="直線コネクタ 690"/>
        <xdr:cNvCxnSpPr/>
      </xdr:nvCxnSpPr>
      <xdr:spPr>
        <a:xfrm flipV="1">
          <a:off x="12814300" y="16678745"/>
          <a:ext cx="889000" cy="20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145174</xdr:rowOff>
    </xdr:from>
    <xdr:to>
      <xdr:col>85</xdr:col>
      <xdr:colOff>177800</xdr:colOff>
      <xdr:row>96</xdr:row>
      <xdr:rowOff>75324</xdr:rowOff>
    </xdr:to>
    <xdr:sp macro="" textlink="">
      <xdr:nvSpPr>
        <xdr:cNvPr id="701" name="楕円 700"/>
        <xdr:cNvSpPr/>
      </xdr:nvSpPr>
      <xdr:spPr>
        <a:xfrm>
          <a:off x="16268700" y="164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168051</xdr:rowOff>
    </xdr:from>
    <xdr:ext cx="534377" cy="259045"/>
    <xdr:sp macro="" textlink="">
      <xdr:nvSpPr>
        <xdr:cNvPr id="702" name="積立金該当値テキスト"/>
        <xdr:cNvSpPr txBox="1"/>
      </xdr:nvSpPr>
      <xdr:spPr>
        <a:xfrm>
          <a:off x="16370300" y="1628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80747</xdr:rowOff>
    </xdr:from>
    <xdr:to>
      <xdr:col>81</xdr:col>
      <xdr:colOff>101600</xdr:colOff>
      <xdr:row>97</xdr:row>
      <xdr:rowOff>10897</xdr:rowOff>
    </xdr:to>
    <xdr:sp macro="" textlink="">
      <xdr:nvSpPr>
        <xdr:cNvPr id="703" name="楕円 702"/>
        <xdr:cNvSpPr/>
      </xdr:nvSpPr>
      <xdr:spPr>
        <a:xfrm>
          <a:off x="15430500" y="1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27424</xdr:rowOff>
    </xdr:from>
    <xdr:ext cx="534377" cy="259045"/>
    <xdr:sp macro="" textlink="">
      <xdr:nvSpPr>
        <xdr:cNvPr id="704" name="テキスト ボックス 703"/>
        <xdr:cNvSpPr txBox="1"/>
      </xdr:nvSpPr>
      <xdr:spPr>
        <a:xfrm>
          <a:off x="15214111" y="163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9716</xdr:rowOff>
    </xdr:from>
    <xdr:to>
      <xdr:col>76</xdr:col>
      <xdr:colOff>165100</xdr:colOff>
      <xdr:row>98</xdr:row>
      <xdr:rowOff>111316</xdr:rowOff>
    </xdr:to>
    <xdr:sp macro="" textlink="">
      <xdr:nvSpPr>
        <xdr:cNvPr id="705" name="楕円 704"/>
        <xdr:cNvSpPr/>
      </xdr:nvSpPr>
      <xdr:spPr>
        <a:xfrm>
          <a:off x="14541500" y="168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102443</xdr:rowOff>
    </xdr:from>
    <xdr:ext cx="534377" cy="259045"/>
    <xdr:sp macro="" textlink="">
      <xdr:nvSpPr>
        <xdr:cNvPr id="706" name="テキスト ボックス 705"/>
        <xdr:cNvSpPr txBox="1"/>
      </xdr:nvSpPr>
      <xdr:spPr>
        <a:xfrm>
          <a:off x="14325111" y="16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168745</xdr:rowOff>
    </xdr:from>
    <xdr:to>
      <xdr:col>72</xdr:col>
      <xdr:colOff>38100</xdr:colOff>
      <xdr:row>97</xdr:row>
      <xdr:rowOff>98895</xdr:rowOff>
    </xdr:to>
    <xdr:sp macro="" textlink="">
      <xdr:nvSpPr>
        <xdr:cNvPr id="707" name="楕円 706"/>
        <xdr:cNvSpPr/>
      </xdr:nvSpPr>
      <xdr:spPr>
        <a:xfrm>
          <a:off x="13652500" y="166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115422</xdr:rowOff>
    </xdr:from>
    <xdr:ext cx="534377" cy="259045"/>
    <xdr:sp macro="" textlink="">
      <xdr:nvSpPr>
        <xdr:cNvPr id="708" name="テキスト ボックス 707"/>
        <xdr:cNvSpPr txBox="1"/>
      </xdr:nvSpPr>
      <xdr:spPr>
        <a:xfrm>
          <a:off x="13436111" y="164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34137</xdr:rowOff>
    </xdr:from>
    <xdr:to>
      <xdr:col>67</xdr:col>
      <xdr:colOff>101600</xdr:colOff>
      <xdr:row>98</xdr:row>
      <xdr:rowOff>135737</xdr:rowOff>
    </xdr:to>
    <xdr:sp macro="" textlink="">
      <xdr:nvSpPr>
        <xdr:cNvPr id="709" name="楕円 708"/>
        <xdr:cNvSpPr/>
      </xdr:nvSpPr>
      <xdr:spPr>
        <a:xfrm>
          <a:off x="12763500" y="168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126864</xdr:rowOff>
    </xdr:from>
    <xdr:ext cx="534377" cy="259045"/>
    <xdr:sp macro="" textlink="">
      <xdr:nvSpPr>
        <xdr:cNvPr id="710" name="テキスト ボックス 709"/>
        <xdr:cNvSpPr txBox="1"/>
      </xdr:nvSpPr>
      <xdr:spPr>
        <a:xfrm>
          <a:off x="12547111" y="169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107848</xdr:rowOff>
    </xdr:from>
    <xdr:to>
      <xdr:col>116</xdr:col>
      <xdr:colOff>63500</xdr:colOff>
      <xdr:row>37</xdr:row>
      <xdr:rowOff>108801</xdr:rowOff>
    </xdr:to>
    <xdr:cxnSp macro="">
      <xdr:nvCxnSpPr>
        <xdr:cNvPr id="739" name="直線コネクタ 738"/>
        <xdr:cNvCxnSpPr/>
      </xdr:nvCxnSpPr>
      <xdr:spPr>
        <a:xfrm flipV="1">
          <a:off x="21323300" y="6451498"/>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90970</xdr:rowOff>
    </xdr:from>
    <xdr:to>
      <xdr:col>111</xdr:col>
      <xdr:colOff>177800</xdr:colOff>
      <xdr:row>37</xdr:row>
      <xdr:rowOff>108801</xdr:rowOff>
    </xdr:to>
    <xdr:cxnSp macro="">
      <xdr:nvCxnSpPr>
        <xdr:cNvPr id="742" name="直線コネクタ 741"/>
        <xdr:cNvCxnSpPr/>
      </xdr:nvCxnSpPr>
      <xdr:spPr>
        <a:xfrm>
          <a:off x="20434300" y="643462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90970</xdr:rowOff>
    </xdr:from>
    <xdr:to>
      <xdr:col>107</xdr:col>
      <xdr:colOff>50800</xdr:colOff>
      <xdr:row>37</xdr:row>
      <xdr:rowOff>148311</xdr:rowOff>
    </xdr:to>
    <xdr:cxnSp macro="">
      <xdr:nvCxnSpPr>
        <xdr:cNvPr id="745" name="直線コネクタ 744"/>
        <xdr:cNvCxnSpPr/>
      </xdr:nvCxnSpPr>
      <xdr:spPr>
        <a:xfrm flipV="1">
          <a:off x="19545300" y="6434620"/>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148311</xdr:rowOff>
    </xdr:from>
    <xdr:to>
      <xdr:col>102</xdr:col>
      <xdr:colOff>114300</xdr:colOff>
      <xdr:row>37</xdr:row>
      <xdr:rowOff>167970</xdr:rowOff>
    </xdr:to>
    <xdr:cxnSp macro="">
      <xdr:nvCxnSpPr>
        <xdr:cNvPr id="748" name="直線コネクタ 747"/>
        <xdr:cNvCxnSpPr/>
      </xdr:nvCxnSpPr>
      <xdr:spPr>
        <a:xfrm flipV="1">
          <a:off x="18656300" y="649196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57048</xdr:rowOff>
    </xdr:from>
    <xdr:to>
      <xdr:col>116</xdr:col>
      <xdr:colOff>114300</xdr:colOff>
      <xdr:row>37</xdr:row>
      <xdr:rowOff>158648</xdr:rowOff>
    </xdr:to>
    <xdr:sp macro="" textlink="">
      <xdr:nvSpPr>
        <xdr:cNvPr id="758" name="楕円 757"/>
        <xdr:cNvSpPr/>
      </xdr:nvSpPr>
      <xdr:spPr>
        <a:xfrm>
          <a:off x="22110700" y="6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79925</xdr:rowOff>
    </xdr:from>
    <xdr:ext cx="469744" cy="259045"/>
    <xdr:sp macro="" textlink="">
      <xdr:nvSpPr>
        <xdr:cNvPr id="759" name="投資及び出資金該当値テキスト"/>
        <xdr:cNvSpPr txBox="1"/>
      </xdr:nvSpPr>
      <xdr:spPr>
        <a:xfrm>
          <a:off x="22212300" y="62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58001</xdr:rowOff>
    </xdr:from>
    <xdr:to>
      <xdr:col>112</xdr:col>
      <xdr:colOff>38100</xdr:colOff>
      <xdr:row>37</xdr:row>
      <xdr:rowOff>159601</xdr:rowOff>
    </xdr:to>
    <xdr:sp macro="" textlink="">
      <xdr:nvSpPr>
        <xdr:cNvPr id="760" name="楕円 759"/>
        <xdr:cNvSpPr/>
      </xdr:nvSpPr>
      <xdr:spPr>
        <a:xfrm>
          <a:off x="21272500" y="64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4678</xdr:rowOff>
    </xdr:from>
    <xdr:ext cx="469744" cy="259045"/>
    <xdr:sp macro="" textlink="">
      <xdr:nvSpPr>
        <xdr:cNvPr id="761" name="テキスト ボックス 760"/>
        <xdr:cNvSpPr txBox="1"/>
      </xdr:nvSpPr>
      <xdr:spPr>
        <a:xfrm>
          <a:off x="21088428" y="617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40170</xdr:rowOff>
    </xdr:from>
    <xdr:to>
      <xdr:col>107</xdr:col>
      <xdr:colOff>101600</xdr:colOff>
      <xdr:row>37</xdr:row>
      <xdr:rowOff>141770</xdr:rowOff>
    </xdr:to>
    <xdr:sp macro="" textlink="">
      <xdr:nvSpPr>
        <xdr:cNvPr id="762" name="楕円 761"/>
        <xdr:cNvSpPr/>
      </xdr:nvSpPr>
      <xdr:spPr>
        <a:xfrm>
          <a:off x="20383500" y="63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158297</xdr:rowOff>
    </xdr:from>
    <xdr:ext cx="469744" cy="259045"/>
    <xdr:sp macro="" textlink="">
      <xdr:nvSpPr>
        <xdr:cNvPr id="763" name="テキスト ボックス 762"/>
        <xdr:cNvSpPr txBox="1"/>
      </xdr:nvSpPr>
      <xdr:spPr>
        <a:xfrm>
          <a:off x="20199428" y="615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97511</xdr:rowOff>
    </xdr:from>
    <xdr:to>
      <xdr:col>102</xdr:col>
      <xdr:colOff>165100</xdr:colOff>
      <xdr:row>38</xdr:row>
      <xdr:rowOff>27660</xdr:rowOff>
    </xdr:to>
    <xdr:sp macro="" textlink="">
      <xdr:nvSpPr>
        <xdr:cNvPr id="764" name="楕円 763"/>
        <xdr:cNvSpPr/>
      </xdr:nvSpPr>
      <xdr:spPr>
        <a:xfrm>
          <a:off x="19494500" y="6441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44188</xdr:rowOff>
    </xdr:from>
    <xdr:ext cx="469744" cy="259045"/>
    <xdr:sp macro="" textlink="">
      <xdr:nvSpPr>
        <xdr:cNvPr id="765" name="テキスト ボックス 764"/>
        <xdr:cNvSpPr txBox="1"/>
      </xdr:nvSpPr>
      <xdr:spPr>
        <a:xfrm>
          <a:off x="19310428" y="621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117170</xdr:rowOff>
    </xdr:from>
    <xdr:to>
      <xdr:col>98</xdr:col>
      <xdr:colOff>38100</xdr:colOff>
      <xdr:row>38</xdr:row>
      <xdr:rowOff>47320</xdr:rowOff>
    </xdr:to>
    <xdr:sp macro="" textlink="">
      <xdr:nvSpPr>
        <xdr:cNvPr id="766" name="楕円 765"/>
        <xdr:cNvSpPr/>
      </xdr:nvSpPr>
      <xdr:spPr>
        <a:xfrm>
          <a:off x="18605500" y="6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63847</xdr:rowOff>
    </xdr:from>
    <xdr:ext cx="469744" cy="259045"/>
    <xdr:sp macro="" textlink="">
      <xdr:nvSpPr>
        <xdr:cNvPr id="767" name="テキスト ボックス 766"/>
        <xdr:cNvSpPr txBox="1"/>
      </xdr:nvSpPr>
      <xdr:spPr>
        <a:xfrm>
          <a:off x="18421428" y="62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11409</xdr:rowOff>
    </xdr:from>
    <xdr:to>
      <xdr:col>116</xdr:col>
      <xdr:colOff>63500</xdr:colOff>
      <xdr:row>58</xdr:row>
      <xdr:rowOff>11867</xdr:rowOff>
    </xdr:to>
    <xdr:cxnSp macro="">
      <xdr:nvCxnSpPr>
        <xdr:cNvPr id="794" name="直線コネクタ 793"/>
        <xdr:cNvCxnSpPr/>
      </xdr:nvCxnSpPr>
      <xdr:spPr>
        <a:xfrm flipV="1">
          <a:off x="21323300" y="995550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8072</xdr:rowOff>
    </xdr:from>
    <xdr:to>
      <xdr:col>111</xdr:col>
      <xdr:colOff>177800</xdr:colOff>
      <xdr:row>58</xdr:row>
      <xdr:rowOff>11867</xdr:rowOff>
    </xdr:to>
    <xdr:cxnSp macro="">
      <xdr:nvCxnSpPr>
        <xdr:cNvPr id="797" name="直線コネクタ 796"/>
        <xdr:cNvCxnSpPr/>
      </xdr:nvCxnSpPr>
      <xdr:spPr>
        <a:xfrm>
          <a:off x="20434300" y="995217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125755</xdr:rowOff>
    </xdr:from>
    <xdr:to>
      <xdr:col>107</xdr:col>
      <xdr:colOff>50800</xdr:colOff>
      <xdr:row>58</xdr:row>
      <xdr:rowOff>8072</xdr:rowOff>
    </xdr:to>
    <xdr:cxnSp macro="">
      <xdr:nvCxnSpPr>
        <xdr:cNvPr id="800" name="直線コネクタ 799"/>
        <xdr:cNvCxnSpPr/>
      </xdr:nvCxnSpPr>
      <xdr:spPr>
        <a:xfrm>
          <a:off x="19545300" y="9898405"/>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125755</xdr:rowOff>
    </xdr:from>
    <xdr:to>
      <xdr:col>102</xdr:col>
      <xdr:colOff>114300</xdr:colOff>
      <xdr:row>57</xdr:row>
      <xdr:rowOff>127905</xdr:rowOff>
    </xdr:to>
    <xdr:cxnSp macro="">
      <xdr:nvCxnSpPr>
        <xdr:cNvPr id="803" name="直線コネクタ 802"/>
        <xdr:cNvCxnSpPr/>
      </xdr:nvCxnSpPr>
      <xdr:spPr>
        <a:xfrm flipV="1">
          <a:off x="18656300" y="9898405"/>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132059</xdr:rowOff>
    </xdr:from>
    <xdr:to>
      <xdr:col>116</xdr:col>
      <xdr:colOff>114300</xdr:colOff>
      <xdr:row>58</xdr:row>
      <xdr:rowOff>62209</xdr:rowOff>
    </xdr:to>
    <xdr:sp macro="" textlink="">
      <xdr:nvSpPr>
        <xdr:cNvPr id="813" name="楕円 812"/>
        <xdr:cNvSpPr/>
      </xdr:nvSpPr>
      <xdr:spPr>
        <a:xfrm>
          <a:off x="22110700" y="99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110486</xdr:rowOff>
    </xdr:from>
    <xdr:ext cx="469744" cy="259045"/>
    <xdr:sp macro="" textlink="">
      <xdr:nvSpPr>
        <xdr:cNvPr id="814" name="貸付金該当値テキスト"/>
        <xdr:cNvSpPr txBox="1"/>
      </xdr:nvSpPr>
      <xdr:spPr>
        <a:xfrm>
          <a:off x="22212300" y="988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132517</xdr:rowOff>
    </xdr:from>
    <xdr:to>
      <xdr:col>112</xdr:col>
      <xdr:colOff>38100</xdr:colOff>
      <xdr:row>58</xdr:row>
      <xdr:rowOff>62667</xdr:rowOff>
    </xdr:to>
    <xdr:sp macro="" textlink="">
      <xdr:nvSpPr>
        <xdr:cNvPr id="815" name="楕円 814"/>
        <xdr:cNvSpPr/>
      </xdr:nvSpPr>
      <xdr:spPr>
        <a:xfrm>
          <a:off x="21272500" y="9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53794</xdr:rowOff>
    </xdr:from>
    <xdr:ext cx="469744" cy="259045"/>
    <xdr:sp macro="" textlink="">
      <xdr:nvSpPr>
        <xdr:cNvPr id="816" name="テキスト ボックス 815"/>
        <xdr:cNvSpPr txBox="1"/>
      </xdr:nvSpPr>
      <xdr:spPr>
        <a:xfrm>
          <a:off x="21088428" y="999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128722</xdr:rowOff>
    </xdr:from>
    <xdr:to>
      <xdr:col>107</xdr:col>
      <xdr:colOff>101600</xdr:colOff>
      <xdr:row>58</xdr:row>
      <xdr:rowOff>58872</xdr:rowOff>
    </xdr:to>
    <xdr:sp macro="" textlink="">
      <xdr:nvSpPr>
        <xdr:cNvPr id="817" name="楕円 816"/>
        <xdr:cNvSpPr/>
      </xdr:nvSpPr>
      <xdr:spPr>
        <a:xfrm>
          <a:off x="20383500" y="9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49999</xdr:rowOff>
    </xdr:from>
    <xdr:ext cx="469744" cy="259045"/>
    <xdr:sp macro="" textlink="">
      <xdr:nvSpPr>
        <xdr:cNvPr id="818" name="テキスト ボックス 817"/>
        <xdr:cNvSpPr txBox="1"/>
      </xdr:nvSpPr>
      <xdr:spPr>
        <a:xfrm>
          <a:off x="20199428" y="999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74955</xdr:rowOff>
    </xdr:from>
    <xdr:to>
      <xdr:col>102</xdr:col>
      <xdr:colOff>165100</xdr:colOff>
      <xdr:row>58</xdr:row>
      <xdr:rowOff>5105</xdr:rowOff>
    </xdr:to>
    <xdr:sp macro="" textlink="">
      <xdr:nvSpPr>
        <xdr:cNvPr id="819" name="楕円 818"/>
        <xdr:cNvSpPr/>
      </xdr:nvSpPr>
      <xdr:spPr>
        <a:xfrm>
          <a:off x="19494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167682</xdr:rowOff>
    </xdr:from>
    <xdr:ext cx="469744" cy="259045"/>
    <xdr:sp macro="" textlink="">
      <xdr:nvSpPr>
        <xdr:cNvPr id="820" name="テキスト ボックス 819"/>
        <xdr:cNvSpPr txBox="1"/>
      </xdr:nvSpPr>
      <xdr:spPr>
        <a:xfrm>
          <a:off x="19310428" y="994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77105</xdr:rowOff>
    </xdr:from>
    <xdr:to>
      <xdr:col>98</xdr:col>
      <xdr:colOff>38100</xdr:colOff>
      <xdr:row>58</xdr:row>
      <xdr:rowOff>7255</xdr:rowOff>
    </xdr:to>
    <xdr:sp macro="" textlink="">
      <xdr:nvSpPr>
        <xdr:cNvPr id="821" name="楕円 820"/>
        <xdr:cNvSpPr/>
      </xdr:nvSpPr>
      <xdr:spPr>
        <a:xfrm>
          <a:off x="18605500" y="98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169832</xdr:rowOff>
    </xdr:from>
    <xdr:ext cx="469744" cy="259045"/>
    <xdr:sp macro="" textlink="">
      <xdr:nvSpPr>
        <xdr:cNvPr id="822" name="テキスト ボックス 821"/>
        <xdr:cNvSpPr txBox="1"/>
      </xdr:nvSpPr>
      <xdr:spPr>
        <a:xfrm>
          <a:off x="18421428" y="994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83865</xdr:rowOff>
    </xdr:from>
    <xdr:to>
      <xdr:col>116</xdr:col>
      <xdr:colOff>63500</xdr:colOff>
      <xdr:row>77</xdr:row>
      <xdr:rowOff>89827</xdr:rowOff>
    </xdr:to>
    <xdr:cxnSp macro="">
      <xdr:nvCxnSpPr>
        <xdr:cNvPr id="852" name="直線コネクタ 851"/>
        <xdr:cNvCxnSpPr/>
      </xdr:nvCxnSpPr>
      <xdr:spPr>
        <a:xfrm>
          <a:off x="21323300" y="13285515"/>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83865</xdr:rowOff>
    </xdr:from>
    <xdr:to>
      <xdr:col>111</xdr:col>
      <xdr:colOff>177800</xdr:colOff>
      <xdr:row>77</xdr:row>
      <xdr:rowOff>107125</xdr:rowOff>
    </xdr:to>
    <xdr:cxnSp macro="">
      <xdr:nvCxnSpPr>
        <xdr:cNvPr id="855" name="直線コネクタ 854"/>
        <xdr:cNvCxnSpPr/>
      </xdr:nvCxnSpPr>
      <xdr:spPr>
        <a:xfrm flipV="1">
          <a:off x="20434300" y="13285515"/>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107125</xdr:rowOff>
    </xdr:from>
    <xdr:to>
      <xdr:col>107</xdr:col>
      <xdr:colOff>50800</xdr:colOff>
      <xdr:row>77</xdr:row>
      <xdr:rowOff>118059</xdr:rowOff>
    </xdr:to>
    <xdr:cxnSp macro="">
      <xdr:nvCxnSpPr>
        <xdr:cNvPr id="858" name="直線コネクタ 857"/>
        <xdr:cNvCxnSpPr/>
      </xdr:nvCxnSpPr>
      <xdr:spPr>
        <a:xfrm flipV="1">
          <a:off x="19545300" y="13308775"/>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118059</xdr:rowOff>
    </xdr:from>
    <xdr:to>
      <xdr:col>102</xdr:col>
      <xdr:colOff>114300</xdr:colOff>
      <xdr:row>77</xdr:row>
      <xdr:rowOff>129070</xdr:rowOff>
    </xdr:to>
    <xdr:cxnSp macro="">
      <xdr:nvCxnSpPr>
        <xdr:cNvPr id="861" name="直線コネクタ 860"/>
        <xdr:cNvCxnSpPr/>
      </xdr:nvCxnSpPr>
      <xdr:spPr>
        <a:xfrm flipV="1">
          <a:off x="18656300" y="13319709"/>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39027</xdr:rowOff>
    </xdr:from>
    <xdr:to>
      <xdr:col>116</xdr:col>
      <xdr:colOff>114300</xdr:colOff>
      <xdr:row>77</xdr:row>
      <xdr:rowOff>140627</xdr:rowOff>
    </xdr:to>
    <xdr:sp macro="" textlink="">
      <xdr:nvSpPr>
        <xdr:cNvPr id="871" name="楕円 870"/>
        <xdr:cNvSpPr/>
      </xdr:nvSpPr>
      <xdr:spPr>
        <a:xfrm>
          <a:off x="221107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17454</xdr:rowOff>
    </xdr:from>
    <xdr:ext cx="534377" cy="259045"/>
    <xdr:sp macro="" textlink="">
      <xdr:nvSpPr>
        <xdr:cNvPr id="872" name="繰出金該当値テキスト"/>
        <xdr:cNvSpPr txBox="1"/>
      </xdr:nvSpPr>
      <xdr:spPr>
        <a:xfrm>
          <a:off x="22212300" y="132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33065</xdr:rowOff>
    </xdr:from>
    <xdr:to>
      <xdr:col>112</xdr:col>
      <xdr:colOff>38100</xdr:colOff>
      <xdr:row>77</xdr:row>
      <xdr:rowOff>134665</xdr:rowOff>
    </xdr:to>
    <xdr:sp macro="" textlink="">
      <xdr:nvSpPr>
        <xdr:cNvPr id="873" name="楕円 872"/>
        <xdr:cNvSpPr/>
      </xdr:nvSpPr>
      <xdr:spPr>
        <a:xfrm>
          <a:off x="212725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125792</xdr:rowOff>
    </xdr:from>
    <xdr:ext cx="534377" cy="259045"/>
    <xdr:sp macro="" textlink="">
      <xdr:nvSpPr>
        <xdr:cNvPr id="874" name="テキスト ボックス 873"/>
        <xdr:cNvSpPr txBox="1"/>
      </xdr:nvSpPr>
      <xdr:spPr>
        <a:xfrm>
          <a:off x="21056111" y="133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56325</xdr:rowOff>
    </xdr:from>
    <xdr:to>
      <xdr:col>107</xdr:col>
      <xdr:colOff>101600</xdr:colOff>
      <xdr:row>77</xdr:row>
      <xdr:rowOff>157925</xdr:rowOff>
    </xdr:to>
    <xdr:sp macro="" textlink="">
      <xdr:nvSpPr>
        <xdr:cNvPr id="875" name="楕円 874"/>
        <xdr:cNvSpPr/>
      </xdr:nvSpPr>
      <xdr:spPr>
        <a:xfrm>
          <a:off x="20383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149052</xdr:rowOff>
    </xdr:from>
    <xdr:ext cx="534377" cy="259045"/>
    <xdr:sp macro="" textlink="">
      <xdr:nvSpPr>
        <xdr:cNvPr id="876" name="テキスト ボックス 875"/>
        <xdr:cNvSpPr txBox="1"/>
      </xdr:nvSpPr>
      <xdr:spPr>
        <a:xfrm>
          <a:off x="20167111" y="13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67259</xdr:rowOff>
    </xdr:from>
    <xdr:to>
      <xdr:col>102</xdr:col>
      <xdr:colOff>165100</xdr:colOff>
      <xdr:row>77</xdr:row>
      <xdr:rowOff>168859</xdr:rowOff>
    </xdr:to>
    <xdr:sp macro="" textlink="">
      <xdr:nvSpPr>
        <xdr:cNvPr id="877" name="楕円 876"/>
        <xdr:cNvSpPr/>
      </xdr:nvSpPr>
      <xdr:spPr>
        <a:xfrm>
          <a:off x="19494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159986</xdr:rowOff>
    </xdr:from>
    <xdr:ext cx="534377" cy="259045"/>
    <xdr:sp macro="" textlink="">
      <xdr:nvSpPr>
        <xdr:cNvPr id="878" name="テキスト ボックス 877"/>
        <xdr:cNvSpPr txBox="1"/>
      </xdr:nvSpPr>
      <xdr:spPr>
        <a:xfrm>
          <a:off x="19278111" y="133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78270</xdr:rowOff>
    </xdr:from>
    <xdr:to>
      <xdr:col>98</xdr:col>
      <xdr:colOff>38100</xdr:colOff>
      <xdr:row>78</xdr:row>
      <xdr:rowOff>8420</xdr:rowOff>
    </xdr:to>
    <xdr:sp macro="" textlink="">
      <xdr:nvSpPr>
        <xdr:cNvPr id="879" name="楕円 878"/>
        <xdr:cNvSpPr/>
      </xdr:nvSpPr>
      <xdr:spPr>
        <a:xfrm>
          <a:off x="186055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170997</xdr:rowOff>
    </xdr:from>
    <xdr:ext cx="534377" cy="259045"/>
    <xdr:sp macro="" textlink="">
      <xdr:nvSpPr>
        <xdr:cNvPr id="880" name="テキスト ボックス 879"/>
        <xdr:cNvSpPr txBox="1"/>
      </xdr:nvSpPr>
      <xdr:spPr>
        <a:xfrm>
          <a:off x="18389111" y="133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住民一人当たりの性質別歳出決算額は、全体として類似団体平均と同水準にある。</a:t>
          </a:r>
        </a:p>
        <a:p>
          <a:r>
            <a:rPr kumimoji="1" lang="ja-JP" altLang="en-US" sz="1300">
              <a:latin typeface="ＭＳ Ｐゴシック" panose="020B0600070205080204" pitchFamily="50" charset="-128"/>
              <a:ea typeface="ＭＳ Ｐゴシック" panose="020B0600070205080204" pitchFamily="50" charset="-128"/>
            </a:rPr>
            <a:t>ただし、扶助費の類似団体平均との乖離が大きくなっている。これは、当市は平成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年度から幼保一元化による効率化な教育・保育を実施しており、平成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年度子ども・子育て支援新制度による影響が他団体と比べて軽微であったためと思われる。</a:t>
          </a:r>
        </a:p>
        <a:p>
          <a:r>
            <a:rPr kumimoji="1" lang="ja-JP" altLang="en-US" sz="1300">
              <a:latin typeface="ＭＳ Ｐゴシック" panose="020B0600070205080204" pitchFamily="50" charset="-128"/>
              <a:ea typeface="ＭＳ Ｐゴシック" panose="020B0600070205080204" pitchFamily="50" charset="-128"/>
            </a:rPr>
            <a:t>また、補助費等は住民一人当たり</a:t>
          </a:r>
          <a:r>
            <a:rPr kumimoji="1" lang="en-US" altLang="ja-JP" sz="1300">
              <a:latin typeface="ＭＳ Ｐゴシック" panose="020B0600070205080204" pitchFamily="50" charset="-128"/>
              <a:ea typeface="ＭＳ Ｐゴシック" panose="020B0600070205080204" pitchFamily="50" charset="-128"/>
            </a:rPr>
            <a:t>134,566</a:t>
          </a:r>
          <a:r>
            <a:rPr kumimoji="1" lang="ja-JP" altLang="en-US" sz="1300">
              <a:latin typeface="ＭＳ Ｐゴシック" panose="020B0600070205080204" pitchFamily="50" charset="-128"/>
              <a:ea typeface="ＭＳ Ｐゴシック" panose="020B0600070205080204" pitchFamily="50" charset="-128"/>
            </a:rPr>
            <a:t>円となっており、前年度</a:t>
          </a:r>
          <a:r>
            <a:rPr kumimoji="1" lang="en-US" altLang="ja-JP" sz="1300">
              <a:latin typeface="ＭＳ Ｐゴシック" panose="020B0600070205080204" pitchFamily="50" charset="-128"/>
              <a:ea typeface="ＭＳ Ｐゴシック" panose="020B0600070205080204" pitchFamily="50" charset="-128"/>
            </a:rPr>
            <a:t>31,620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倍超の大幅な増加となった。これは、特別定額給付金の給付が主な要因である。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今後は公共施設等総合管理計画に基づき、施設更新や統廃合を計画的に行い、できる限り事業費の削減と平準化を目指すこととしている。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36,985
35,916
174.86
22,068,431
21,251,675
518,056
9,598,194
13,666,032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79284</xdr:rowOff>
    </xdr:from>
    <xdr:to>
      <xdr:col>24</xdr:col>
      <xdr:colOff>63500</xdr:colOff>
      <xdr:row>36</xdr:row>
      <xdr:rowOff>89734</xdr:rowOff>
    </xdr:to>
    <xdr:cxnSp macro="">
      <xdr:nvCxnSpPr>
        <xdr:cNvPr id="63" name="直線コネクタ 62"/>
        <xdr:cNvCxnSpPr/>
      </xdr:nvCxnSpPr>
      <xdr:spPr>
        <a:xfrm flipV="1">
          <a:off x="3797300" y="6251484"/>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89734</xdr:rowOff>
    </xdr:from>
    <xdr:to>
      <xdr:col>19</xdr:col>
      <xdr:colOff>177800</xdr:colOff>
      <xdr:row>36</xdr:row>
      <xdr:rowOff>141333</xdr:rowOff>
    </xdr:to>
    <xdr:cxnSp macro="">
      <xdr:nvCxnSpPr>
        <xdr:cNvPr id="66" name="直線コネクタ 65"/>
        <xdr:cNvCxnSpPr/>
      </xdr:nvCxnSpPr>
      <xdr:spPr>
        <a:xfrm flipV="1">
          <a:off x="2908300" y="6261934"/>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141333</xdr:rowOff>
    </xdr:from>
    <xdr:to>
      <xdr:col>15</xdr:col>
      <xdr:colOff>50800</xdr:colOff>
      <xdr:row>36</xdr:row>
      <xdr:rowOff>166805</xdr:rowOff>
    </xdr:to>
    <xdr:cxnSp macro="">
      <xdr:nvCxnSpPr>
        <xdr:cNvPr id="69" name="直線コネクタ 68"/>
        <xdr:cNvCxnSpPr/>
      </xdr:nvCxnSpPr>
      <xdr:spPr>
        <a:xfrm flipV="1">
          <a:off x="2019300" y="631353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140353</xdr:rowOff>
    </xdr:from>
    <xdr:to>
      <xdr:col>10</xdr:col>
      <xdr:colOff>114300</xdr:colOff>
      <xdr:row>36</xdr:row>
      <xdr:rowOff>166805</xdr:rowOff>
    </xdr:to>
    <xdr:cxnSp macro="">
      <xdr:nvCxnSpPr>
        <xdr:cNvPr id="72" name="直線コネクタ 71"/>
        <xdr:cNvCxnSpPr/>
      </xdr:nvCxnSpPr>
      <xdr:spPr>
        <a:xfrm>
          <a:off x="1130300" y="6312553"/>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28484</xdr:rowOff>
    </xdr:from>
    <xdr:to>
      <xdr:col>24</xdr:col>
      <xdr:colOff>114300</xdr:colOff>
      <xdr:row>36</xdr:row>
      <xdr:rowOff>130084</xdr:rowOff>
    </xdr:to>
    <xdr:sp macro="" textlink="">
      <xdr:nvSpPr>
        <xdr:cNvPr id="82" name="楕円 81"/>
        <xdr:cNvSpPr/>
      </xdr:nvSpPr>
      <xdr:spPr>
        <a:xfrm>
          <a:off x="4584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51361</xdr:rowOff>
    </xdr:from>
    <xdr:ext cx="469744" cy="259045"/>
    <xdr:sp macro="" textlink="">
      <xdr:nvSpPr>
        <xdr:cNvPr id="83" name="議会費該当値テキスト"/>
        <xdr:cNvSpPr txBox="1"/>
      </xdr:nvSpPr>
      <xdr:spPr>
        <a:xfrm>
          <a:off x="4686300" y="605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38934</xdr:rowOff>
    </xdr:from>
    <xdr:to>
      <xdr:col>20</xdr:col>
      <xdr:colOff>38100</xdr:colOff>
      <xdr:row>36</xdr:row>
      <xdr:rowOff>140534</xdr:rowOff>
    </xdr:to>
    <xdr:sp macro="" textlink="">
      <xdr:nvSpPr>
        <xdr:cNvPr id="84" name="楕円 83"/>
        <xdr:cNvSpPr/>
      </xdr:nvSpPr>
      <xdr:spPr>
        <a:xfrm>
          <a:off x="3746500" y="62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131661</xdr:rowOff>
    </xdr:from>
    <xdr:ext cx="469744" cy="259045"/>
    <xdr:sp macro="" textlink="">
      <xdr:nvSpPr>
        <xdr:cNvPr id="85" name="テキスト ボックス 84"/>
        <xdr:cNvSpPr txBox="1"/>
      </xdr:nvSpPr>
      <xdr:spPr>
        <a:xfrm>
          <a:off x="3562428" y="63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90533</xdr:rowOff>
    </xdr:from>
    <xdr:to>
      <xdr:col>15</xdr:col>
      <xdr:colOff>101600</xdr:colOff>
      <xdr:row>37</xdr:row>
      <xdr:rowOff>20683</xdr:rowOff>
    </xdr:to>
    <xdr:sp macro="" textlink="">
      <xdr:nvSpPr>
        <xdr:cNvPr id="86" name="楕円 85"/>
        <xdr:cNvSpPr/>
      </xdr:nvSpPr>
      <xdr:spPr>
        <a:xfrm>
          <a:off x="28575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11810</xdr:rowOff>
    </xdr:from>
    <xdr:ext cx="469744" cy="259045"/>
    <xdr:sp macro="" textlink="">
      <xdr:nvSpPr>
        <xdr:cNvPr id="87" name="テキスト ボックス 86"/>
        <xdr:cNvSpPr txBox="1"/>
      </xdr:nvSpPr>
      <xdr:spPr>
        <a:xfrm>
          <a:off x="2673428"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116005</xdr:rowOff>
    </xdr:from>
    <xdr:to>
      <xdr:col>10</xdr:col>
      <xdr:colOff>165100</xdr:colOff>
      <xdr:row>37</xdr:row>
      <xdr:rowOff>46155</xdr:rowOff>
    </xdr:to>
    <xdr:sp macro="" textlink="">
      <xdr:nvSpPr>
        <xdr:cNvPr id="88" name="楕円 87"/>
        <xdr:cNvSpPr/>
      </xdr:nvSpPr>
      <xdr:spPr>
        <a:xfrm>
          <a:off x="1968500" y="62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37282</xdr:rowOff>
    </xdr:from>
    <xdr:ext cx="469744" cy="259045"/>
    <xdr:sp macro="" textlink="">
      <xdr:nvSpPr>
        <xdr:cNvPr id="89" name="テキスト ボックス 88"/>
        <xdr:cNvSpPr txBox="1"/>
      </xdr:nvSpPr>
      <xdr:spPr>
        <a:xfrm>
          <a:off x="1784428" y="63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89553</xdr:rowOff>
    </xdr:from>
    <xdr:to>
      <xdr:col>6</xdr:col>
      <xdr:colOff>38100</xdr:colOff>
      <xdr:row>37</xdr:row>
      <xdr:rowOff>19703</xdr:rowOff>
    </xdr:to>
    <xdr:sp macro="" textlink="">
      <xdr:nvSpPr>
        <xdr:cNvPr id="90" name="楕円 89"/>
        <xdr:cNvSpPr/>
      </xdr:nvSpPr>
      <xdr:spPr>
        <a:xfrm>
          <a:off x="1079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10830</xdr:rowOff>
    </xdr:from>
    <xdr:ext cx="469744" cy="259045"/>
    <xdr:sp macro="" textlink="">
      <xdr:nvSpPr>
        <xdr:cNvPr id="91" name="テキスト ボックス 90"/>
        <xdr:cNvSpPr txBox="1"/>
      </xdr:nvSpPr>
      <xdr:spPr>
        <a:xfrm>
          <a:off x="895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5267</xdr:rowOff>
    </xdr:from>
    <xdr:to>
      <xdr:col>24</xdr:col>
      <xdr:colOff>63500</xdr:colOff>
      <xdr:row>58</xdr:row>
      <xdr:rowOff>27454</xdr:rowOff>
    </xdr:to>
    <xdr:cxnSp macro="">
      <xdr:nvCxnSpPr>
        <xdr:cNvPr id="122" name="直線コネクタ 121"/>
        <xdr:cNvCxnSpPr/>
      </xdr:nvCxnSpPr>
      <xdr:spPr>
        <a:xfrm flipV="1">
          <a:off x="3797300" y="9606467"/>
          <a:ext cx="838200" cy="3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27454</xdr:rowOff>
    </xdr:from>
    <xdr:to>
      <xdr:col>19</xdr:col>
      <xdr:colOff>177800</xdr:colOff>
      <xdr:row>58</xdr:row>
      <xdr:rowOff>94565</xdr:rowOff>
    </xdr:to>
    <xdr:cxnSp macro="">
      <xdr:nvCxnSpPr>
        <xdr:cNvPr id="125" name="直線コネクタ 124"/>
        <xdr:cNvCxnSpPr/>
      </xdr:nvCxnSpPr>
      <xdr:spPr>
        <a:xfrm flipV="1">
          <a:off x="2908300" y="9971554"/>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13105</xdr:rowOff>
    </xdr:from>
    <xdr:to>
      <xdr:col>15</xdr:col>
      <xdr:colOff>50800</xdr:colOff>
      <xdr:row>58</xdr:row>
      <xdr:rowOff>94565</xdr:rowOff>
    </xdr:to>
    <xdr:cxnSp macro="">
      <xdr:nvCxnSpPr>
        <xdr:cNvPr id="128" name="直線コネクタ 127"/>
        <xdr:cNvCxnSpPr/>
      </xdr:nvCxnSpPr>
      <xdr:spPr>
        <a:xfrm>
          <a:off x="2019300" y="9957205"/>
          <a:ext cx="889000" cy="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13105</xdr:rowOff>
    </xdr:from>
    <xdr:to>
      <xdr:col>10</xdr:col>
      <xdr:colOff>114300</xdr:colOff>
      <xdr:row>58</xdr:row>
      <xdr:rowOff>69223</xdr:rowOff>
    </xdr:to>
    <xdr:cxnSp macro="">
      <xdr:nvCxnSpPr>
        <xdr:cNvPr id="131" name="直線コネクタ 130"/>
        <xdr:cNvCxnSpPr/>
      </xdr:nvCxnSpPr>
      <xdr:spPr>
        <a:xfrm flipV="1">
          <a:off x="1130300" y="9957205"/>
          <a:ext cx="889000" cy="5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125917</xdr:rowOff>
    </xdr:from>
    <xdr:to>
      <xdr:col>24</xdr:col>
      <xdr:colOff>114300</xdr:colOff>
      <xdr:row>56</xdr:row>
      <xdr:rowOff>56067</xdr:rowOff>
    </xdr:to>
    <xdr:sp macro="" textlink="">
      <xdr:nvSpPr>
        <xdr:cNvPr id="141" name="楕円 140"/>
        <xdr:cNvSpPr/>
      </xdr:nvSpPr>
      <xdr:spPr>
        <a:xfrm>
          <a:off x="4584700" y="9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104344</xdr:rowOff>
    </xdr:from>
    <xdr:ext cx="599010" cy="259045"/>
    <xdr:sp macro="" textlink="">
      <xdr:nvSpPr>
        <xdr:cNvPr id="142" name="総務費該当値テキスト"/>
        <xdr:cNvSpPr txBox="1"/>
      </xdr:nvSpPr>
      <xdr:spPr>
        <a:xfrm>
          <a:off x="4686300" y="9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148104</xdr:rowOff>
    </xdr:from>
    <xdr:to>
      <xdr:col>20</xdr:col>
      <xdr:colOff>38100</xdr:colOff>
      <xdr:row>58</xdr:row>
      <xdr:rowOff>78254</xdr:rowOff>
    </xdr:to>
    <xdr:sp macro="" textlink="">
      <xdr:nvSpPr>
        <xdr:cNvPr id="143" name="楕円 142"/>
        <xdr:cNvSpPr/>
      </xdr:nvSpPr>
      <xdr:spPr>
        <a:xfrm>
          <a:off x="3746500" y="99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69381</xdr:rowOff>
    </xdr:from>
    <xdr:ext cx="534377" cy="259045"/>
    <xdr:sp macro="" textlink="">
      <xdr:nvSpPr>
        <xdr:cNvPr id="144" name="テキスト ボックス 143"/>
        <xdr:cNvSpPr txBox="1"/>
      </xdr:nvSpPr>
      <xdr:spPr>
        <a:xfrm>
          <a:off x="3530111" y="100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43765</xdr:rowOff>
    </xdr:from>
    <xdr:to>
      <xdr:col>15</xdr:col>
      <xdr:colOff>101600</xdr:colOff>
      <xdr:row>58</xdr:row>
      <xdr:rowOff>145365</xdr:rowOff>
    </xdr:to>
    <xdr:sp macro="" textlink="">
      <xdr:nvSpPr>
        <xdr:cNvPr id="145" name="楕円 144"/>
        <xdr:cNvSpPr/>
      </xdr:nvSpPr>
      <xdr:spPr>
        <a:xfrm>
          <a:off x="2857500" y="99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136492</xdr:rowOff>
    </xdr:from>
    <xdr:ext cx="534377" cy="259045"/>
    <xdr:sp macro="" textlink="">
      <xdr:nvSpPr>
        <xdr:cNvPr id="146" name="テキスト ボックス 145"/>
        <xdr:cNvSpPr txBox="1"/>
      </xdr:nvSpPr>
      <xdr:spPr>
        <a:xfrm>
          <a:off x="2641111" y="100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133755</xdr:rowOff>
    </xdr:from>
    <xdr:to>
      <xdr:col>10</xdr:col>
      <xdr:colOff>165100</xdr:colOff>
      <xdr:row>58</xdr:row>
      <xdr:rowOff>63905</xdr:rowOff>
    </xdr:to>
    <xdr:sp macro="" textlink="">
      <xdr:nvSpPr>
        <xdr:cNvPr id="147" name="楕円 146"/>
        <xdr:cNvSpPr/>
      </xdr:nvSpPr>
      <xdr:spPr>
        <a:xfrm>
          <a:off x="1968500" y="9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80432</xdr:rowOff>
    </xdr:from>
    <xdr:ext cx="534377" cy="259045"/>
    <xdr:sp macro="" textlink="">
      <xdr:nvSpPr>
        <xdr:cNvPr id="148" name="テキスト ボックス 147"/>
        <xdr:cNvSpPr txBox="1"/>
      </xdr:nvSpPr>
      <xdr:spPr>
        <a:xfrm>
          <a:off x="1752111" y="96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18423</xdr:rowOff>
    </xdr:from>
    <xdr:to>
      <xdr:col>6</xdr:col>
      <xdr:colOff>38100</xdr:colOff>
      <xdr:row>58</xdr:row>
      <xdr:rowOff>120023</xdr:rowOff>
    </xdr:to>
    <xdr:sp macro="" textlink="">
      <xdr:nvSpPr>
        <xdr:cNvPr id="149" name="楕円 148"/>
        <xdr:cNvSpPr/>
      </xdr:nvSpPr>
      <xdr:spPr>
        <a:xfrm>
          <a:off x="1079500" y="99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111150</xdr:rowOff>
    </xdr:from>
    <xdr:ext cx="534377" cy="259045"/>
    <xdr:sp macro="" textlink="">
      <xdr:nvSpPr>
        <xdr:cNvPr id="150" name="テキスト ボックス 149"/>
        <xdr:cNvSpPr txBox="1"/>
      </xdr:nvSpPr>
      <xdr:spPr>
        <a:xfrm>
          <a:off x="863111" y="100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92380</xdr:rowOff>
    </xdr:from>
    <xdr:to>
      <xdr:col>24</xdr:col>
      <xdr:colOff>63500</xdr:colOff>
      <xdr:row>79</xdr:row>
      <xdr:rowOff>52620</xdr:rowOff>
    </xdr:to>
    <xdr:cxnSp macro="">
      <xdr:nvCxnSpPr>
        <xdr:cNvPr id="182" name="直線コネクタ 181"/>
        <xdr:cNvCxnSpPr/>
      </xdr:nvCxnSpPr>
      <xdr:spPr>
        <a:xfrm flipV="1">
          <a:off x="3797300" y="13465480"/>
          <a:ext cx="838200" cy="13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22803</xdr:rowOff>
    </xdr:from>
    <xdr:to>
      <xdr:col>19</xdr:col>
      <xdr:colOff>177800</xdr:colOff>
      <xdr:row>79</xdr:row>
      <xdr:rowOff>52620</xdr:rowOff>
    </xdr:to>
    <xdr:cxnSp macro="">
      <xdr:nvCxnSpPr>
        <xdr:cNvPr id="185" name="直線コネクタ 184"/>
        <xdr:cNvCxnSpPr/>
      </xdr:nvCxnSpPr>
      <xdr:spPr>
        <a:xfrm>
          <a:off x="2908300" y="13567353"/>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22803</xdr:rowOff>
    </xdr:from>
    <xdr:to>
      <xdr:col>15</xdr:col>
      <xdr:colOff>50800</xdr:colOff>
      <xdr:row>79</xdr:row>
      <xdr:rowOff>104366</xdr:rowOff>
    </xdr:to>
    <xdr:cxnSp macro="">
      <xdr:nvCxnSpPr>
        <xdr:cNvPr id="188" name="直線コネクタ 187"/>
        <xdr:cNvCxnSpPr/>
      </xdr:nvCxnSpPr>
      <xdr:spPr>
        <a:xfrm flipV="1">
          <a:off x="2019300" y="13567353"/>
          <a:ext cx="889000" cy="8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64963</xdr:rowOff>
    </xdr:from>
    <xdr:to>
      <xdr:col>10</xdr:col>
      <xdr:colOff>114300</xdr:colOff>
      <xdr:row>79</xdr:row>
      <xdr:rowOff>104366</xdr:rowOff>
    </xdr:to>
    <xdr:cxnSp macro="">
      <xdr:nvCxnSpPr>
        <xdr:cNvPr id="191" name="直線コネクタ 190"/>
        <xdr:cNvCxnSpPr/>
      </xdr:nvCxnSpPr>
      <xdr:spPr>
        <a:xfrm>
          <a:off x="1130300" y="13609513"/>
          <a:ext cx="889000" cy="3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41580</xdr:rowOff>
    </xdr:from>
    <xdr:to>
      <xdr:col>24</xdr:col>
      <xdr:colOff>114300</xdr:colOff>
      <xdr:row>78</xdr:row>
      <xdr:rowOff>143180</xdr:rowOff>
    </xdr:to>
    <xdr:sp macro="" textlink="">
      <xdr:nvSpPr>
        <xdr:cNvPr id="201" name="楕円 200"/>
        <xdr:cNvSpPr/>
      </xdr:nvSpPr>
      <xdr:spPr>
        <a:xfrm>
          <a:off x="45847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127957</xdr:rowOff>
    </xdr:from>
    <xdr:ext cx="599010" cy="259045"/>
    <xdr:sp macro="" textlink="">
      <xdr:nvSpPr>
        <xdr:cNvPr id="202" name="民生費該当値テキスト"/>
        <xdr:cNvSpPr txBox="1"/>
      </xdr:nvSpPr>
      <xdr:spPr>
        <a:xfrm>
          <a:off x="4686300" y="1332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1820</xdr:rowOff>
    </xdr:from>
    <xdr:to>
      <xdr:col>20</xdr:col>
      <xdr:colOff>38100</xdr:colOff>
      <xdr:row>79</xdr:row>
      <xdr:rowOff>103420</xdr:rowOff>
    </xdr:to>
    <xdr:sp macro="" textlink="">
      <xdr:nvSpPr>
        <xdr:cNvPr id="203" name="楕円 202"/>
        <xdr:cNvSpPr/>
      </xdr:nvSpPr>
      <xdr:spPr>
        <a:xfrm>
          <a:off x="3746500" y="135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94547</xdr:rowOff>
    </xdr:from>
    <xdr:ext cx="599010" cy="259045"/>
    <xdr:sp macro="" textlink="">
      <xdr:nvSpPr>
        <xdr:cNvPr id="204" name="テキスト ボックス 203"/>
        <xdr:cNvSpPr txBox="1"/>
      </xdr:nvSpPr>
      <xdr:spPr>
        <a:xfrm>
          <a:off x="3497795" y="1363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143453</xdr:rowOff>
    </xdr:from>
    <xdr:to>
      <xdr:col>15</xdr:col>
      <xdr:colOff>101600</xdr:colOff>
      <xdr:row>79</xdr:row>
      <xdr:rowOff>73603</xdr:rowOff>
    </xdr:to>
    <xdr:sp macro="" textlink="">
      <xdr:nvSpPr>
        <xdr:cNvPr id="205" name="楕円 204"/>
        <xdr:cNvSpPr/>
      </xdr:nvSpPr>
      <xdr:spPr>
        <a:xfrm>
          <a:off x="2857500" y="13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64730</xdr:rowOff>
    </xdr:from>
    <xdr:ext cx="599010" cy="259045"/>
    <xdr:sp macro="" textlink="">
      <xdr:nvSpPr>
        <xdr:cNvPr id="206" name="テキスト ボックス 205"/>
        <xdr:cNvSpPr txBox="1"/>
      </xdr:nvSpPr>
      <xdr:spPr>
        <a:xfrm>
          <a:off x="2608795" y="1360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53566</xdr:rowOff>
    </xdr:from>
    <xdr:to>
      <xdr:col>10</xdr:col>
      <xdr:colOff>165100</xdr:colOff>
      <xdr:row>79</xdr:row>
      <xdr:rowOff>155166</xdr:rowOff>
    </xdr:to>
    <xdr:sp macro="" textlink="">
      <xdr:nvSpPr>
        <xdr:cNvPr id="207" name="楕円 206"/>
        <xdr:cNvSpPr/>
      </xdr:nvSpPr>
      <xdr:spPr>
        <a:xfrm>
          <a:off x="1968500" y="135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146293</xdr:rowOff>
    </xdr:from>
    <xdr:ext cx="599010" cy="259045"/>
    <xdr:sp macro="" textlink="">
      <xdr:nvSpPr>
        <xdr:cNvPr id="208" name="テキスト ボックス 207"/>
        <xdr:cNvSpPr txBox="1"/>
      </xdr:nvSpPr>
      <xdr:spPr>
        <a:xfrm>
          <a:off x="1719795" y="1369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14163</xdr:rowOff>
    </xdr:from>
    <xdr:to>
      <xdr:col>6</xdr:col>
      <xdr:colOff>38100</xdr:colOff>
      <xdr:row>79</xdr:row>
      <xdr:rowOff>115763</xdr:rowOff>
    </xdr:to>
    <xdr:sp macro="" textlink="">
      <xdr:nvSpPr>
        <xdr:cNvPr id="209" name="楕円 208"/>
        <xdr:cNvSpPr/>
      </xdr:nvSpPr>
      <xdr:spPr>
        <a:xfrm>
          <a:off x="1079500" y="135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106890</xdr:rowOff>
    </xdr:from>
    <xdr:ext cx="599010" cy="259045"/>
    <xdr:sp macro="" textlink="">
      <xdr:nvSpPr>
        <xdr:cNvPr id="210" name="テキスト ボックス 209"/>
        <xdr:cNvSpPr txBox="1"/>
      </xdr:nvSpPr>
      <xdr:spPr>
        <a:xfrm>
          <a:off x="830795" y="136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167450</xdr:rowOff>
    </xdr:from>
    <xdr:to>
      <xdr:col>24</xdr:col>
      <xdr:colOff>63500</xdr:colOff>
      <xdr:row>98</xdr:row>
      <xdr:rowOff>132868</xdr:rowOff>
    </xdr:to>
    <xdr:cxnSp macro="">
      <xdr:nvCxnSpPr>
        <xdr:cNvPr id="240" name="直線コネクタ 239"/>
        <xdr:cNvCxnSpPr/>
      </xdr:nvCxnSpPr>
      <xdr:spPr>
        <a:xfrm flipV="1">
          <a:off x="3797300" y="16798100"/>
          <a:ext cx="838200" cy="1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132868</xdr:rowOff>
    </xdr:from>
    <xdr:to>
      <xdr:col>19</xdr:col>
      <xdr:colOff>177800</xdr:colOff>
      <xdr:row>98</xdr:row>
      <xdr:rowOff>154687</xdr:rowOff>
    </xdr:to>
    <xdr:cxnSp macro="">
      <xdr:nvCxnSpPr>
        <xdr:cNvPr id="243" name="直線コネクタ 242"/>
        <xdr:cNvCxnSpPr/>
      </xdr:nvCxnSpPr>
      <xdr:spPr>
        <a:xfrm flipV="1">
          <a:off x="2908300" y="16934968"/>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154687</xdr:rowOff>
    </xdr:from>
    <xdr:to>
      <xdr:col>15</xdr:col>
      <xdr:colOff>50800</xdr:colOff>
      <xdr:row>98</xdr:row>
      <xdr:rowOff>165812</xdr:rowOff>
    </xdr:to>
    <xdr:cxnSp macro="">
      <xdr:nvCxnSpPr>
        <xdr:cNvPr id="246" name="直線コネクタ 245"/>
        <xdr:cNvCxnSpPr/>
      </xdr:nvCxnSpPr>
      <xdr:spPr>
        <a:xfrm flipV="1">
          <a:off x="2019300" y="16956787"/>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59601</xdr:rowOff>
    </xdr:from>
    <xdr:to>
      <xdr:col>10</xdr:col>
      <xdr:colOff>114300</xdr:colOff>
      <xdr:row>98</xdr:row>
      <xdr:rowOff>165812</xdr:rowOff>
    </xdr:to>
    <xdr:cxnSp macro="">
      <xdr:nvCxnSpPr>
        <xdr:cNvPr id="249" name="直線コネクタ 248"/>
        <xdr:cNvCxnSpPr/>
      </xdr:nvCxnSpPr>
      <xdr:spPr>
        <a:xfrm>
          <a:off x="1130300" y="16861701"/>
          <a:ext cx="889000" cy="10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116650</xdr:rowOff>
    </xdr:from>
    <xdr:to>
      <xdr:col>24</xdr:col>
      <xdr:colOff>114300</xdr:colOff>
      <xdr:row>98</xdr:row>
      <xdr:rowOff>46800</xdr:rowOff>
    </xdr:to>
    <xdr:sp macro="" textlink="">
      <xdr:nvSpPr>
        <xdr:cNvPr id="259" name="楕円 258"/>
        <xdr:cNvSpPr/>
      </xdr:nvSpPr>
      <xdr:spPr>
        <a:xfrm>
          <a:off x="45847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95077</xdr:rowOff>
    </xdr:from>
    <xdr:ext cx="534377" cy="259045"/>
    <xdr:sp macro="" textlink="">
      <xdr:nvSpPr>
        <xdr:cNvPr id="260" name="衛生費該当値テキスト"/>
        <xdr:cNvSpPr txBox="1"/>
      </xdr:nvSpPr>
      <xdr:spPr>
        <a:xfrm>
          <a:off x="4686300"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82068</xdr:rowOff>
    </xdr:from>
    <xdr:to>
      <xdr:col>20</xdr:col>
      <xdr:colOff>38100</xdr:colOff>
      <xdr:row>99</xdr:row>
      <xdr:rowOff>12218</xdr:rowOff>
    </xdr:to>
    <xdr:sp macro="" textlink="">
      <xdr:nvSpPr>
        <xdr:cNvPr id="261" name="楕円 260"/>
        <xdr:cNvSpPr/>
      </xdr:nvSpPr>
      <xdr:spPr>
        <a:xfrm>
          <a:off x="3746500" y="168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3345</xdr:rowOff>
    </xdr:from>
    <xdr:ext cx="534377" cy="259045"/>
    <xdr:sp macro="" textlink="">
      <xdr:nvSpPr>
        <xdr:cNvPr id="262" name="テキスト ボックス 261"/>
        <xdr:cNvSpPr txBox="1"/>
      </xdr:nvSpPr>
      <xdr:spPr>
        <a:xfrm>
          <a:off x="3530111" y="169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103887</xdr:rowOff>
    </xdr:from>
    <xdr:to>
      <xdr:col>15</xdr:col>
      <xdr:colOff>101600</xdr:colOff>
      <xdr:row>99</xdr:row>
      <xdr:rowOff>34037</xdr:rowOff>
    </xdr:to>
    <xdr:sp macro="" textlink="">
      <xdr:nvSpPr>
        <xdr:cNvPr id="263" name="楕円 262"/>
        <xdr:cNvSpPr/>
      </xdr:nvSpPr>
      <xdr:spPr>
        <a:xfrm>
          <a:off x="2857500" y="169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25164</xdr:rowOff>
    </xdr:from>
    <xdr:ext cx="534377" cy="259045"/>
    <xdr:sp macro="" textlink="">
      <xdr:nvSpPr>
        <xdr:cNvPr id="264" name="テキスト ボックス 263"/>
        <xdr:cNvSpPr txBox="1"/>
      </xdr:nvSpPr>
      <xdr:spPr>
        <a:xfrm>
          <a:off x="2641111" y="169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115012</xdr:rowOff>
    </xdr:from>
    <xdr:to>
      <xdr:col>10</xdr:col>
      <xdr:colOff>165100</xdr:colOff>
      <xdr:row>99</xdr:row>
      <xdr:rowOff>45162</xdr:rowOff>
    </xdr:to>
    <xdr:sp macro="" textlink="">
      <xdr:nvSpPr>
        <xdr:cNvPr id="265" name="楕円 264"/>
        <xdr:cNvSpPr/>
      </xdr:nvSpPr>
      <xdr:spPr>
        <a:xfrm>
          <a:off x="1968500" y="169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36289</xdr:rowOff>
    </xdr:from>
    <xdr:ext cx="534377" cy="259045"/>
    <xdr:sp macro="" textlink="">
      <xdr:nvSpPr>
        <xdr:cNvPr id="266" name="テキスト ボックス 265"/>
        <xdr:cNvSpPr txBox="1"/>
      </xdr:nvSpPr>
      <xdr:spPr>
        <a:xfrm>
          <a:off x="1752111" y="170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8801</xdr:rowOff>
    </xdr:from>
    <xdr:to>
      <xdr:col>6</xdr:col>
      <xdr:colOff>38100</xdr:colOff>
      <xdr:row>98</xdr:row>
      <xdr:rowOff>110401</xdr:rowOff>
    </xdr:to>
    <xdr:sp macro="" textlink="">
      <xdr:nvSpPr>
        <xdr:cNvPr id="267" name="楕円 266"/>
        <xdr:cNvSpPr/>
      </xdr:nvSpPr>
      <xdr:spPr>
        <a:xfrm>
          <a:off x="1079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126928</xdr:rowOff>
    </xdr:from>
    <xdr:ext cx="534377" cy="259045"/>
    <xdr:sp macro="" textlink="">
      <xdr:nvSpPr>
        <xdr:cNvPr id="268" name="テキスト ボックス 267"/>
        <xdr:cNvSpPr txBox="1"/>
      </xdr:nvSpPr>
      <xdr:spPr>
        <a:xfrm>
          <a:off x="863111" y="165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20142</xdr:rowOff>
    </xdr:from>
    <xdr:to>
      <xdr:col>55</xdr:col>
      <xdr:colOff>0</xdr:colOff>
      <xdr:row>38</xdr:row>
      <xdr:rowOff>53975</xdr:rowOff>
    </xdr:to>
    <xdr:cxnSp macro="">
      <xdr:nvCxnSpPr>
        <xdr:cNvPr id="295" name="直線コネクタ 294"/>
        <xdr:cNvCxnSpPr/>
      </xdr:nvCxnSpPr>
      <xdr:spPr>
        <a:xfrm flipV="1">
          <a:off x="9639300" y="653524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25857</xdr:rowOff>
    </xdr:from>
    <xdr:to>
      <xdr:col>50</xdr:col>
      <xdr:colOff>114300</xdr:colOff>
      <xdr:row>38</xdr:row>
      <xdr:rowOff>53975</xdr:rowOff>
    </xdr:to>
    <xdr:cxnSp macro="">
      <xdr:nvCxnSpPr>
        <xdr:cNvPr id="298" name="直線コネクタ 297"/>
        <xdr:cNvCxnSpPr/>
      </xdr:nvCxnSpPr>
      <xdr:spPr>
        <a:xfrm>
          <a:off x="8750300" y="6540957"/>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93523</xdr:rowOff>
    </xdr:from>
    <xdr:to>
      <xdr:col>45</xdr:col>
      <xdr:colOff>177800</xdr:colOff>
      <xdr:row>38</xdr:row>
      <xdr:rowOff>25857</xdr:rowOff>
    </xdr:to>
    <xdr:cxnSp macro="">
      <xdr:nvCxnSpPr>
        <xdr:cNvPr id="301" name="直線コネクタ 300"/>
        <xdr:cNvCxnSpPr/>
      </xdr:nvCxnSpPr>
      <xdr:spPr>
        <a:xfrm>
          <a:off x="7861300" y="6265723"/>
          <a:ext cx="8890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93523</xdr:rowOff>
    </xdr:from>
    <xdr:to>
      <xdr:col>41</xdr:col>
      <xdr:colOff>50800</xdr:colOff>
      <xdr:row>36</xdr:row>
      <xdr:rowOff>102438</xdr:rowOff>
    </xdr:to>
    <xdr:cxnSp macro="">
      <xdr:nvCxnSpPr>
        <xdr:cNvPr id="304" name="直線コネクタ 303"/>
        <xdr:cNvCxnSpPr/>
      </xdr:nvCxnSpPr>
      <xdr:spPr>
        <a:xfrm flipV="1">
          <a:off x="6972300" y="6265723"/>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314" name="楕円 313"/>
        <xdr:cNvSpPr/>
      </xdr:nvSpPr>
      <xdr:spPr>
        <a:xfrm>
          <a:off x="104267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55719</xdr:rowOff>
    </xdr:from>
    <xdr:ext cx="378565" cy="259045"/>
    <xdr:sp macro="" textlink="">
      <xdr:nvSpPr>
        <xdr:cNvPr id="315" name="労働費該当値テキスト"/>
        <xdr:cNvSpPr txBox="1"/>
      </xdr:nvSpPr>
      <xdr:spPr>
        <a:xfrm>
          <a:off x="10528300" y="63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16" name="楕円 315"/>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95902</xdr:rowOff>
    </xdr:from>
    <xdr:ext cx="378565" cy="259045"/>
    <xdr:sp macro="" textlink="">
      <xdr:nvSpPr>
        <xdr:cNvPr id="317" name="テキスト ボックス 316"/>
        <xdr:cNvSpPr txBox="1"/>
      </xdr:nvSpPr>
      <xdr:spPr>
        <a:xfrm>
          <a:off x="9450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146507</xdr:rowOff>
    </xdr:from>
    <xdr:to>
      <xdr:col>46</xdr:col>
      <xdr:colOff>38100</xdr:colOff>
      <xdr:row>38</xdr:row>
      <xdr:rowOff>76657</xdr:rowOff>
    </xdr:to>
    <xdr:sp macro="" textlink="">
      <xdr:nvSpPr>
        <xdr:cNvPr id="318" name="楕円 317"/>
        <xdr:cNvSpPr/>
      </xdr:nvSpPr>
      <xdr:spPr>
        <a:xfrm>
          <a:off x="8699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67784</xdr:rowOff>
    </xdr:from>
    <xdr:ext cx="378565" cy="259045"/>
    <xdr:sp macro="" textlink="">
      <xdr:nvSpPr>
        <xdr:cNvPr id="319" name="テキスト ボックス 318"/>
        <xdr:cNvSpPr txBox="1"/>
      </xdr:nvSpPr>
      <xdr:spPr>
        <a:xfrm>
          <a:off x="8561017" y="65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42723</xdr:rowOff>
    </xdr:from>
    <xdr:to>
      <xdr:col>41</xdr:col>
      <xdr:colOff>101600</xdr:colOff>
      <xdr:row>36</xdr:row>
      <xdr:rowOff>144323</xdr:rowOff>
    </xdr:to>
    <xdr:sp macro="" textlink="">
      <xdr:nvSpPr>
        <xdr:cNvPr id="320" name="楕円 319"/>
        <xdr:cNvSpPr/>
      </xdr:nvSpPr>
      <xdr:spPr>
        <a:xfrm>
          <a:off x="7810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160850</xdr:rowOff>
    </xdr:from>
    <xdr:ext cx="469744" cy="259045"/>
    <xdr:sp macro="" textlink="">
      <xdr:nvSpPr>
        <xdr:cNvPr id="321" name="テキスト ボックス 320"/>
        <xdr:cNvSpPr txBox="1"/>
      </xdr:nvSpPr>
      <xdr:spPr>
        <a:xfrm>
          <a:off x="7626428" y="59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51638</xdr:rowOff>
    </xdr:from>
    <xdr:to>
      <xdr:col>36</xdr:col>
      <xdr:colOff>165100</xdr:colOff>
      <xdr:row>36</xdr:row>
      <xdr:rowOff>153238</xdr:rowOff>
    </xdr:to>
    <xdr:sp macro="" textlink="">
      <xdr:nvSpPr>
        <xdr:cNvPr id="322" name="楕円 321"/>
        <xdr:cNvSpPr/>
      </xdr:nvSpPr>
      <xdr:spPr>
        <a:xfrm>
          <a:off x="6921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169765</xdr:rowOff>
    </xdr:from>
    <xdr:ext cx="469744" cy="259045"/>
    <xdr:sp macro="" textlink="">
      <xdr:nvSpPr>
        <xdr:cNvPr id="323" name="テキスト ボックス 322"/>
        <xdr:cNvSpPr txBox="1"/>
      </xdr:nvSpPr>
      <xdr:spPr>
        <a:xfrm>
          <a:off x="6737428" y="59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151740</xdr:rowOff>
    </xdr:from>
    <xdr:to>
      <xdr:col>55</xdr:col>
      <xdr:colOff>0</xdr:colOff>
      <xdr:row>57</xdr:row>
      <xdr:rowOff>163703</xdr:rowOff>
    </xdr:to>
    <xdr:cxnSp macro="">
      <xdr:nvCxnSpPr>
        <xdr:cNvPr id="352" name="直線コネクタ 351"/>
        <xdr:cNvCxnSpPr/>
      </xdr:nvCxnSpPr>
      <xdr:spPr>
        <a:xfrm>
          <a:off x="9639300" y="9752940"/>
          <a:ext cx="838200" cy="1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151740</xdr:rowOff>
    </xdr:from>
    <xdr:to>
      <xdr:col>50</xdr:col>
      <xdr:colOff>114300</xdr:colOff>
      <xdr:row>58</xdr:row>
      <xdr:rowOff>66891</xdr:rowOff>
    </xdr:to>
    <xdr:cxnSp macro="">
      <xdr:nvCxnSpPr>
        <xdr:cNvPr id="355" name="直線コネクタ 354"/>
        <xdr:cNvCxnSpPr/>
      </xdr:nvCxnSpPr>
      <xdr:spPr>
        <a:xfrm flipV="1">
          <a:off x="8750300" y="9752940"/>
          <a:ext cx="889000" cy="2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66891</xdr:rowOff>
    </xdr:from>
    <xdr:to>
      <xdr:col>45</xdr:col>
      <xdr:colOff>177800</xdr:colOff>
      <xdr:row>58</xdr:row>
      <xdr:rowOff>76454</xdr:rowOff>
    </xdr:to>
    <xdr:cxnSp macro="">
      <xdr:nvCxnSpPr>
        <xdr:cNvPr id="358" name="直線コネクタ 357"/>
        <xdr:cNvCxnSpPr/>
      </xdr:nvCxnSpPr>
      <xdr:spPr>
        <a:xfrm flipV="1">
          <a:off x="7861300" y="1001099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75349</xdr:rowOff>
    </xdr:from>
    <xdr:to>
      <xdr:col>41</xdr:col>
      <xdr:colOff>50800</xdr:colOff>
      <xdr:row>58</xdr:row>
      <xdr:rowOff>76454</xdr:rowOff>
    </xdr:to>
    <xdr:cxnSp macro="">
      <xdr:nvCxnSpPr>
        <xdr:cNvPr id="361" name="直線コネクタ 360"/>
        <xdr:cNvCxnSpPr/>
      </xdr:nvCxnSpPr>
      <xdr:spPr>
        <a:xfrm>
          <a:off x="6972300" y="1001944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112903</xdr:rowOff>
    </xdr:from>
    <xdr:to>
      <xdr:col>55</xdr:col>
      <xdr:colOff>50800</xdr:colOff>
      <xdr:row>58</xdr:row>
      <xdr:rowOff>43053</xdr:rowOff>
    </xdr:to>
    <xdr:sp macro="" textlink="">
      <xdr:nvSpPr>
        <xdr:cNvPr id="371" name="楕円 370"/>
        <xdr:cNvSpPr/>
      </xdr:nvSpPr>
      <xdr:spPr>
        <a:xfrm>
          <a:off x="10426700" y="98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91330</xdr:rowOff>
    </xdr:from>
    <xdr:ext cx="534377" cy="259045"/>
    <xdr:sp macro="" textlink="">
      <xdr:nvSpPr>
        <xdr:cNvPr id="372" name="農林水産業費該当値テキスト"/>
        <xdr:cNvSpPr txBox="1"/>
      </xdr:nvSpPr>
      <xdr:spPr>
        <a:xfrm>
          <a:off x="10528300"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100940</xdr:rowOff>
    </xdr:from>
    <xdr:to>
      <xdr:col>50</xdr:col>
      <xdr:colOff>165100</xdr:colOff>
      <xdr:row>57</xdr:row>
      <xdr:rowOff>31090</xdr:rowOff>
    </xdr:to>
    <xdr:sp macro="" textlink="">
      <xdr:nvSpPr>
        <xdr:cNvPr id="373" name="楕円 372"/>
        <xdr:cNvSpPr/>
      </xdr:nvSpPr>
      <xdr:spPr>
        <a:xfrm>
          <a:off x="9588500" y="97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22217</xdr:rowOff>
    </xdr:from>
    <xdr:ext cx="534377" cy="259045"/>
    <xdr:sp macro="" textlink="">
      <xdr:nvSpPr>
        <xdr:cNvPr id="374" name="テキスト ボックス 373"/>
        <xdr:cNvSpPr txBox="1"/>
      </xdr:nvSpPr>
      <xdr:spPr>
        <a:xfrm>
          <a:off x="9372111" y="97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16091</xdr:rowOff>
    </xdr:from>
    <xdr:to>
      <xdr:col>46</xdr:col>
      <xdr:colOff>38100</xdr:colOff>
      <xdr:row>58</xdr:row>
      <xdr:rowOff>117691</xdr:rowOff>
    </xdr:to>
    <xdr:sp macro="" textlink="">
      <xdr:nvSpPr>
        <xdr:cNvPr id="375" name="楕円 374"/>
        <xdr:cNvSpPr/>
      </xdr:nvSpPr>
      <xdr:spPr>
        <a:xfrm>
          <a:off x="8699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108818</xdr:rowOff>
    </xdr:from>
    <xdr:ext cx="469744" cy="259045"/>
    <xdr:sp macro="" textlink="">
      <xdr:nvSpPr>
        <xdr:cNvPr id="376" name="テキスト ボックス 375"/>
        <xdr:cNvSpPr txBox="1"/>
      </xdr:nvSpPr>
      <xdr:spPr>
        <a:xfrm>
          <a:off x="8515428" y="100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25654</xdr:rowOff>
    </xdr:from>
    <xdr:to>
      <xdr:col>41</xdr:col>
      <xdr:colOff>101600</xdr:colOff>
      <xdr:row>58</xdr:row>
      <xdr:rowOff>127254</xdr:rowOff>
    </xdr:to>
    <xdr:sp macro="" textlink="">
      <xdr:nvSpPr>
        <xdr:cNvPr id="377" name="楕円 376"/>
        <xdr:cNvSpPr/>
      </xdr:nvSpPr>
      <xdr:spPr>
        <a:xfrm>
          <a:off x="78105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118381</xdr:rowOff>
    </xdr:from>
    <xdr:ext cx="469744" cy="259045"/>
    <xdr:sp macro="" textlink="">
      <xdr:nvSpPr>
        <xdr:cNvPr id="378" name="テキスト ボックス 377"/>
        <xdr:cNvSpPr txBox="1"/>
      </xdr:nvSpPr>
      <xdr:spPr>
        <a:xfrm>
          <a:off x="7626428"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24549</xdr:rowOff>
    </xdr:from>
    <xdr:to>
      <xdr:col>36</xdr:col>
      <xdr:colOff>165100</xdr:colOff>
      <xdr:row>58</xdr:row>
      <xdr:rowOff>126149</xdr:rowOff>
    </xdr:to>
    <xdr:sp macro="" textlink="">
      <xdr:nvSpPr>
        <xdr:cNvPr id="379" name="楕円 378"/>
        <xdr:cNvSpPr/>
      </xdr:nvSpPr>
      <xdr:spPr>
        <a:xfrm>
          <a:off x="6921500" y="9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117276</xdr:rowOff>
    </xdr:from>
    <xdr:ext cx="469744" cy="259045"/>
    <xdr:sp macro="" textlink="">
      <xdr:nvSpPr>
        <xdr:cNvPr id="380" name="テキスト ボックス 379"/>
        <xdr:cNvSpPr txBox="1"/>
      </xdr:nvSpPr>
      <xdr:spPr>
        <a:xfrm>
          <a:off x="6737428" y="100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110325</xdr:rowOff>
    </xdr:from>
    <xdr:to>
      <xdr:col>55</xdr:col>
      <xdr:colOff>0</xdr:colOff>
      <xdr:row>78</xdr:row>
      <xdr:rowOff>1073</xdr:rowOff>
    </xdr:to>
    <xdr:cxnSp macro="">
      <xdr:nvCxnSpPr>
        <xdr:cNvPr id="409" name="直線コネクタ 408"/>
        <xdr:cNvCxnSpPr/>
      </xdr:nvCxnSpPr>
      <xdr:spPr>
        <a:xfrm flipV="1">
          <a:off x="9639300" y="13140525"/>
          <a:ext cx="838200" cy="2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1073</xdr:rowOff>
    </xdr:from>
    <xdr:to>
      <xdr:col>50</xdr:col>
      <xdr:colOff>114300</xdr:colOff>
      <xdr:row>78</xdr:row>
      <xdr:rowOff>21589</xdr:rowOff>
    </xdr:to>
    <xdr:cxnSp macro="">
      <xdr:nvCxnSpPr>
        <xdr:cNvPr id="412" name="直線コネクタ 411"/>
        <xdr:cNvCxnSpPr/>
      </xdr:nvCxnSpPr>
      <xdr:spPr>
        <a:xfrm flipV="1">
          <a:off x="8750300" y="13374173"/>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99657</xdr:rowOff>
    </xdr:from>
    <xdr:to>
      <xdr:col>45</xdr:col>
      <xdr:colOff>177800</xdr:colOff>
      <xdr:row>78</xdr:row>
      <xdr:rowOff>21589</xdr:rowOff>
    </xdr:to>
    <xdr:cxnSp macro="">
      <xdr:nvCxnSpPr>
        <xdr:cNvPr id="415" name="直線コネクタ 414"/>
        <xdr:cNvCxnSpPr/>
      </xdr:nvCxnSpPr>
      <xdr:spPr>
        <a:xfrm>
          <a:off x="7861300" y="13301307"/>
          <a:ext cx="889000" cy="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53232</xdr:rowOff>
    </xdr:from>
    <xdr:to>
      <xdr:col>41</xdr:col>
      <xdr:colOff>50800</xdr:colOff>
      <xdr:row>77</xdr:row>
      <xdr:rowOff>99657</xdr:rowOff>
    </xdr:to>
    <xdr:cxnSp macro="">
      <xdr:nvCxnSpPr>
        <xdr:cNvPr id="418" name="直線コネクタ 417"/>
        <xdr:cNvCxnSpPr/>
      </xdr:nvCxnSpPr>
      <xdr:spPr>
        <a:xfrm>
          <a:off x="6972300" y="13254882"/>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59525</xdr:rowOff>
    </xdr:from>
    <xdr:to>
      <xdr:col>55</xdr:col>
      <xdr:colOff>50800</xdr:colOff>
      <xdr:row>76</xdr:row>
      <xdr:rowOff>161125</xdr:rowOff>
    </xdr:to>
    <xdr:sp macro="" textlink="">
      <xdr:nvSpPr>
        <xdr:cNvPr id="428" name="楕円 427"/>
        <xdr:cNvSpPr/>
      </xdr:nvSpPr>
      <xdr:spPr>
        <a:xfrm>
          <a:off x="104267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82402</xdr:rowOff>
    </xdr:from>
    <xdr:ext cx="534377" cy="259045"/>
    <xdr:sp macro="" textlink="">
      <xdr:nvSpPr>
        <xdr:cNvPr id="429" name="商工費該当値テキスト"/>
        <xdr:cNvSpPr txBox="1"/>
      </xdr:nvSpPr>
      <xdr:spPr>
        <a:xfrm>
          <a:off x="10528300" y="129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121723</xdr:rowOff>
    </xdr:from>
    <xdr:to>
      <xdr:col>50</xdr:col>
      <xdr:colOff>165100</xdr:colOff>
      <xdr:row>78</xdr:row>
      <xdr:rowOff>51873</xdr:rowOff>
    </xdr:to>
    <xdr:sp macro="" textlink="">
      <xdr:nvSpPr>
        <xdr:cNvPr id="430" name="楕円 429"/>
        <xdr:cNvSpPr/>
      </xdr:nvSpPr>
      <xdr:spPr>
        <a:xfrm>
          <a:off x="9588500" y="133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43000</xdr:rowOff>
    </xdr:from>
    <xdr:ext cx="534377" cy="259045"/>
    <xdr:sp macro="" textlink="">
      <xdr:nvSpPr>
        <xdr:cNvPr id="431" name="テキスト ボックス 430"/>
        <xdr:cNvSpPr txBox="1"/>
      </xdr:nvSpPr>
      <xdr:spPr>
        <a:xfrm>
          <a:off x="9372111" y="134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142239</xdr:rowOff>
    </xdr:from>
    <xdr:to>
      <xdr:col>46</xdr:col>
      <xdr:colOff>38100</xdr:colOff>
      <xdr:row>78</xdr:row>
      <xdr:rowOff>72389</xdr:rowOff>
    </xdr:to>
    <xdr:sp macro="" textlink="">
      <xdr:nvSpPr>
        <xdr:cNvPr id="432" name="楕円 431"/>
        <xdr:cNvSpPr/>
      </xdr:nvSpPr>
      <xdr:spPr>
        <a:xfrm>
          <a:off x="8699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63516</xdr:rowOff>
    </xdr:from>
    <xdr:ext cx="534377" cy="259045"/>
    <xdr:sp macro="" textlink="">
      <xdr:nvSpPr>
        <xdr:cNvPr id="433" name="テキスト ボックス 432"/>
        <xdr:cNvSpPr txBox="1"/>
      </xdr:nvSpPr>
      <xdr:spPr>
        <a:xfrm>
          <a:off x="8483111" y="134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48857</xdr:rowOff>
    </xdr:from>
    <xdr:to>
      <xdr:col>41</xdr:col>
      <xdr:colOff>101600</xdr:colOff>
      <xdr:row>77</xdr:row>
      <xdr:rowOff>150457</xdr:rowOff>
    </xdr:to>
    <xdr:sp macro="" textlink="">
      <xdr:nvSpPr>
        <xdr:cNvPr id="434" name="楕円 433"/>
        <xdr:cNvSpPr/>
      </xdr:nvSpPr>
      <xdr:spPr>
        <a:xfrm>
          <a:off x="7810500" y="132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141584</xdr:rowOff>
    </xdr:from>
    <xdr:ext cx="534377" cy="259045"/>
    <xdr:sp macro="" textlink="">
      <xdr:nvSpPr>
        <xdr:cNvPr id="435" name="テキスト ボックス 434"/>
        <xdr:cNvSpPr txBox="1"/>
      </xdr:nvSpPr>
      <xdr:spPr>
        <a:xfrm>
          <a:off x="7594111" y="133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2432</xdr:rowOff>
    </xdr:from>
    <xdr:to>
      <xdr:col>36</xdr:col>
      <xdr:colOff>165100</xdr:colOff>
      <xdr:row>77</xdr:row>
      <xdr:rowOff>104032</xdr:rowOff>
    </xdr:to>
    <xdr:sp macro="" textlink="">
      <xdr:nvSpPr>
        <xdr:cNvPr id="436" name="楕円 435"/>
        <xdr:cNvSpPr/>
      </xdr:nvSpPr>
      <xdr:spPr>
        <a:xfrm>
          <a:off x="6921500" y="132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120559</xdr:rowOff>
    </xdr:from>
    <xdr:ext cx="534377" cy="259045"/>
    <xdr:sp macro="" textlink="">
      <xdr:nvSpPr>
        <xdr:cNvPr id="437" name="テキスト ボックス 436"/>
        <xdr:cNvSpPr txBox="1"/>
      </xdr:nvSpPr>
      <xdr:spPr>
        <a:xfrm>
          <a:off x="6705111" y="1297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145447</xdr:rowOff>
    </xdr:from>
    <xdr:to>
      <xdr:col>55</xdr:col>
      <xdr:colOff>0</xdr:colOff>
      <xdr:row>98</xdr:row>
      <xdr:rowOff>154636</xdr:rowOff>
    </xdr:to>
    <xdr:cxnSp macro="">
      <xdr:nvCxnSpPr>
        <xdr:cNvPr id="469" name="直線コネクタ 468"/>
        <xdr:cNvCxnSpPr/>
      </xdr:nvCxnSpPr>
      <xdr:spPr>
        <a:xfrm>
          <a:off x="9639300" y="16947547"/>
          <a:ext cx="8382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141965</xdr:rowOff>
    </xdr:from>
    <xdr:to>
      <xdr:col>50</xdr:col>
      <xdr:colOff>114300</xdr:colOff>
      <xdr:row>98</xdr:row>
      <xdr:rowOff>145447</xdr:rowOff>
    </xdr:to>
    <xdr:cxnSp macro="">
      <xdr:nvCxnSpPr>
        <xdr:cNvPr id="472" name="直線コネクタ 471"/>
        <xdr:cNvCxnSpPr/>
      </xdr:nvCxnSpPr>
      <xdr:spPr>
        <a:xfrm>
          <a:off x="8750300" y="16944065"/>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141965</xdr:rowOff>
    </xdr:from>
    <xdr:to>
      <xdr:col>45</xdr:col>
      <xdr:colOff>177800</xdr:colOff>
      <xdr:row>99</xdr:row>
      <xdr:rowOff>36406</xdr:rowOff>
    </xdr:to>
    <xdr:cxnSp macro="">
      <xdr:nvCxnSpPr>
        <xdr:cNvPr id="475" name="直線コネクタ 474"/>
        <xdr:cNvCxnSpPr/>
      </xdr:nvCxnSpPr>
      <xdr:spPr>
        <a:xfrm flipV="1">
          <a:off x="7861300" y="16944065"/>
          <a:ext cx="8890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169515</xdr:rowOff>
    </xdr:from>
    <xdr:to>
      <xdr:col>41</xdr:col>
      <xdr:colOff>50800</xdr:colOff>
      <xdr:row>99</xdr:row>
      <xdr:rowOff>36406</xdr:rowOff>
    </xdr:to>
    <xdr:cxnSp macro="">
      <xdr:nvCxnSpPr>
        <xdr:cNvPr id="478" name="直線コネクタ 477"/>
        <xdr:cNvCxnSpPr/>
      </xdr:nvCxnSpPr>
      <xdr:spPr>
        <a:xfrm>
          <a:off x="6972300" y="16971615"/>
          <a:ext cx="889000" cy="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103836</xdr:rowOff>
    </xdr:from>
    <xdr:to>
      <xdr:col>55</xdr:col>
      <xdr:colOff>50800</xdr:colOff>
      <xdr:row>99</xdr:row>
      <xdr:rowOff>33986</xdr:rowOff>
    </xdr:to>
    <xdr:sp macro="" textlink="">
      <xdr:nvSpPr>
        <xdr:cNvPr id="488" name="楕円 487"/>
        <xdr:cNvSpPr/>
      </xdr:nvSpPr>
      <xdr:spPr>
        <a:xfrm>
          <a:off x="10426700" y="169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82263</xdr:rowOff>
    </xdr:from>
    <xdr:ext cx="534377" cy="259045"/>
    <xdr:sp macro="" textlink="">
      <xdr:nvSpPr>
        <xdr:cNvPr id="489" name="土木費該当値テキスト"/>
        <xdr:cNvSpPr txBox="1"/>
      </xdr:nvSpPr>
      <xdr:spPr>
        <a:xfrm>
          <a:off x="10528300"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94647</xdr:rowOff>
    </xdr:from>
    <xdr:to>
      <xdr:col>50</xdr:col>
      <xdr:colOff>165100</xdr:colOff>
      <xdr:row>99</xdr:row>
      <xdr:rowOff>24797</xdr:rowOff>
    </xdr:to>
    <xdr:sp macro="" textlink="">
      <xdr:nvSpPr>
        <xdr:cNvPr id="490" name="楕円 489"/>
        <xdr:cNvSpPr/>
      </xdr:nvSpPr>
      <xdr:spPr>
        <a:xfrm>
          <a:off x="9588500" y="168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15924</xdr:rowOff>
    </xdr:from>
    <xdr:ext cx="534377" cy="259045"/>
    <xdr:sp macro="" textlink="">
      <xdr:nvSpPr>
        <xdr:cNvPr id="491" name="テキスト ボックス 490"/>
        <xdr:cNvSpPr txBox="1"/>
      </xdr:nvSpPr>
      <xdr:spPr>
        <a:xfrm>
          <a:off x="9372111" y="169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91165</xdr:rowOff>
    </xdr:from>
    <xdr:to>
      <xdr:col>46</xdr:col>
      <xdr:colOff>38100</xdr:colOff>
      <xdr:row>99</xdr:row>
      <xdr:rowOff>21315</xdr:rowOff>
    </xdr:to>
    <xdr:sp macro="" textlink="">
      <xdr:nvSpPr>
        <xdr:cNvPr id="492" name="楕円 491"/>
        <xdr:cNvSpPr/>
      </xdr:nvSpPr>
      <xdr:spPr>
        <a:xfrm>
          <a:off x="8699500" y="168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12442</xdr:rowOff>
    </xdr:from>
    <xdr:ext cx="534377" cy="259045"/>
    <xdr:sp macro="" textlink="">
      <xdr:nvSpPr>
        <xdr:cNvPr id="493" name="テキスト ボックス 492"/>
        <xdr:cNvSpPr txBox="1"/>
      </xdr:nvSpPr>
      <xdr:spPr>
        <a:xfrm>
          <a:off x="8483111" y="1698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157056</xdr:rowOff>
    </xdr:from>
    <xdr:to>
      <xdr:col>41</xdr:col>
      <xdr:colOff>101600</xdr:colOff>
      <xdr:row>99</xdr:row>
      <xdr:rowOff>87206</xdr:rowOff>
    </xdr:to>
    <xdr:sp macro="" textlink="">
      <xdr:nvSpPr>
        <xdr:cNvPr id="494" name="楕円 493"/>
        <xdr:cNvSpPr/>
      </xdr:nvSpPr>
      <xdr:spPr>
        <a:xfrm>
          <a:off x="7810500" y="16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78333</xdr:rowOff>
    </xdr:from>
    <xdr:ext cx="534377" cy="259045"/>
    <xdr:sp macro="" textlink="">
      <xdr:nvSpPr>
        <xdr:cNvPr id="495" name="テキスト ボックス 494"/>
        <xdr:cNvSpPr txBox="1"/>
      </xdr:nvSpPr>
      <xdr:spPr>
        <a:xfrm>
          <a:off x="7594111" y="170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118715</xdr:rowOff>
    </xdr:from>
    <xdr:to>
      <xdr:col>36</xdr:col>
      <xdr:colOff>165100</xdr:colOff>
      <xdr:row>99</xdr:row>
      <xdr:rowOff>48865</xdr:rowOff>
    </xdr:to>
    <xdr:sp macro="" textlink="">
      <xdr:nvSpPr>
        <xdr:cNvPr id="496" name="楕円 495"/>
        <xdr:cNvSpPr/>
      </xdr:nvSpPr>
      <xdr:spPr>
        <a:xfrm>
          <a:off x="6921500" y="169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39992</xdr:rowOff>
    </xdr:from>
    <xdr:ext cx="534377" cy="259045"/>
    <xdr:sp macro="" textlink="">
      <xdr:nvSpPr>
        <xdr:cNvPr id="497" name="テキスト ボックス 496"/>
        <xdr:cNvSpPr txBox="1"/>
      </xdr:nvSpPr>
      <xdr:spPr>
        <a:xfrm>
          <a:off x="6705111" y="170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35497</xdr:rowOff>
    </xdr:from>
    <xdr:to>
      <xdr:col>85</xdr:col>
      <xdr:colOff>127000</xdr:colOff>
      <xdr:row>36</xdr:row>
      <xdr:rowOff>64148</xdr:rowOff>
    </xdr:to>
    <xdr:cxnSp macro="">
      <xdr:nvCxnSpPr>
        <xdr:cNvPr id="527" name="直線コネクタ 526"/>
        <xdr:cNvCxnSpPr/>
      </xdr:nvCxnSpPr>
      <xdr:spPr>
        <a:xfrm>
          <a:off x="15481300" y="6207697"/>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35497</xdr:rowOff>
    </xdr:from>
    <xdr:to>
      <xdr:col>81</xdr:col>
      <xdr:colOff>50800</xdr:colOff>
      <xdr:row>38</xdr:row>
      <xdr:rowOff>46660</xdr:rowOff>
    </xdr:to>
    <xdr:cxnSp macro="">
      <xdr:nvCxnSpPr>
        <xdr:cNvPr id="530" name="直線コネクタ 529"/>
        <xdr:cNvCxnSpPr/>
      </xdr:nvCxnSpPr>
      <xdr:spPr>
        <a:xfrm flipV="1">
          <a:off x="14592300" y="6207697"/>
          <a:ext cx="889000" cy="3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46660</xdr:rowOff>
    </xdr:from>
    <xdr:to>
      <xdr:col>76</xdr:col>
      <xdr:colOff>114300</xdr:colOff>
      <xdr:row>38</xdr:row>
      <xdr:rowOff>52718</xdr:rowOff>
    </xdr:to>
    <xdr:cxnSp macro="">
      <xdr:nvCxnSpPr>
        <xdr:cNvPr id="533" name="直線コネクタ 532"/>
        <xdr:cNvCxnSpPr/>
      </xdr:nvCxnSpPr>
      <xdr:spPr>
        <a:xfrm flipV="1">
          <a:off x="13703300" y="656176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164541</xdr:rowOff>
    </xdr:from>
    <xdr:to>
      <xdr:col>71</xdr:col>
      <xdr:colOff>177800</xdr:colOff>
      <xdr:row>38</xdr:row>
      <xdr:rowOff>52718</xdr:rowOff>
    </xdr:to>
    <xdr:cxnSp macro="">
      <xdr:nvCxnSpPr>
        <xdr:cNvPr id="536" name="直線コネクタ 535"/>
        <xdr:cNvCxnSpPr/>
      </xdr:nvCxnSpPr>
      <xdr:spPr>
        <a:xfrm>
          <a:off x="12814300" y="6508191"/>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13348</xdr:rowOff>
    </xdr:from>
    <xdr:to>
      <xdr:col>85</xdr:col>
      <xdr:colOff>177800</xdr:colOff>
      <xdr:row>36</xdr:row>
      <xdr:rowOff>114948</xdr:rowOff>
    </xdr:to>
    <xdr:sp macro="" textlink="">
      <xdr:nvSpPr>
        <xdr:cNvPr id="546" name="楕円 545"/>
        <xdr:cNvSpPr/>
      </xdr:nvSpPr>
      <xdr:spPr>
        <a:xfrm>
          <a:off x="16268700" y="61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36225</xdr:rowOff>
    </xdr:from>
    <xdr:ext cx="534377" cy="259045"/>
    <xdr:sp macro="" textlink="">
      <xdr:nvSpPr>
        <xdr:cNvPr id="547" name="消防費該当値テキスト"/>
        <xdr:cNvSpPr txBox="1"/>
      </xdr:nvSpPr>
      <xdr:spPr>
        <a:xfrm>
          <a:off x="16370300" y="60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156147</xdr:rowOff>
    </xdr:from>
    <xdr:to>
      <xdr:col>81</xdr:col>
      <xdr:colOff>101600</xdr:colOff>
      <xdr:row>36</xdr:row>
      <xdr:rowOff>86297</xdr:rowOff>
    </xdr:to>
    <xdr:sp macro="" textlink="">
      <xdr:nvSpPr>
        <xdr:cNvPr id="548" name="楕円 547"/>
        <xdr:cNvSpPr/>
      </xdr:nvSpPr>
      <xdr:spPr>
        <a:xfrm>
          <a:off x="154305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102824</xdr:rowOff>
    </xdr:from>
    <xdr:ext cx="534377" cy="259045"/>
    <xdr:sp macro="" textlink="">
      <xdr:nvSpPr>
        <xdr:cNvPr id="549" name="テキスト ボックス 548"/>
        <xdr:cNvSpPr txBox="1"/>
      </xdr:nvSpPr>
      <xdr:spPr>
        <a:xfrm>
          <a:off x="15214111" y="59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167310</xdr:rowOff>
    </xdr:from>
    <xdr:to>
      <xdr:col>76</xdr:col>
      <xdr:colOff>165100</xdr:colOff>
      <xdr:row>38</xdr:row>
      <xdr:rowOff>97460</xdr:rowOff>
    </xdr:to>
    <xdr:sp macro="" textlink="">
      <xdr:nvSpPr>
        <xdr:cNvPr id="550" name="楕円 549"/>
        <xdr:cNvSpPr/>
      </xdr:nvSpPr>
      <xdr:spPr>
        <a:xfrm>
          <a:off x="14541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88587</xdr:rowOff>
    </xdr:from>
    <xdr:ext cx="534377" cy="259045"/>
    <xdr:sp macro="" textlink="">
      <xdr:nvSpPr>
        <xdr:cNvPr id="551" name="テキスト ボックス 550"/>
        <xdr:cNvSpPr txBox="1"/>
      </xdr:nvSpPr>
      <xdr:spPr>
        <a:xfrm>
          <a:off x="14325111" y="66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1918</xdr:rowOff>
    </xdr:from>
    <xdr:to>
      <xdr:col>72</xdr:col>
      <xdr:colOff>38100</xdr:colOff>
      <xdr:row>38</xdr:row>
      <xdr:rowOff>103518</xdr:rowOff>
    </xdr:to>
    <xdr:sp macro="" textlink="">
      <xdr:nvSpPr>
        <xdr:cNvPr id="552" name="楕円 551"/>
        <xdr:cNvSpPr/>
      </xdr:nvSpPr>
      <xdr:spPr>
        <a:xfrm>
          <a:off x="13652500" y="65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94645</xdr:rowOff>
    </xdr:from>
    <xdr:ext cx="534377" cy="259045"/>
    <xdr:sp macro="" textlink="">
      <xdr:nvSpPr>
        <xdr:cNvPr id="553" name="テキスト ボックス 552"/>
        <xdr:cNvSpPr txBox="1"/>
      </xdr:nvSpPr>
      <xdr:spPr>
        <a:xfrm>
          <a:off x="13436111" y="66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113741</xdr:rowOff>
    </xdr:from>
    <xdr:to>
      <xdr:col>67</xdr:col>
      <xdr:colOff>101600</xdr:colOff>
      <xdr:row>38</xdr:row>
      <xdr:rowOff>43891</xdr:rowOff>
    </xdr:to>
    <xdr:sp macro="" textlink="">
      <xdr:nvSpPr>
        <xdr:cNvPr id="554" name="楕円 553"/>
        <xdr:cNvSpPr/>
      </xdr:nvSpPr>
      <xdr:spPr>
        <a:xfrm>
          <a:off x="12763500" y="6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35018</xdr:rowOff>
    </xdr:from>
    <xdr:ext cx="534377" cy="259045"/>
    <xdr:sp macro="" textlink="">
      <xdr:nvSpPr>
        <xdr:cNvPr id="555" name="テキスト ボックス 554"/>
        <xdr:cNvSpPr txBox="1"/>
      </xdr:nvSpPr>
      <xdr:spPr>
        <a:xfrm>
          <a:off x="12547111" y="65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150684</xdr:rowOff>
    </xdr:from>
    <xdr:to>
      <xdr:col>85</xdr:col>
      <xdr:colOff>127000</xdr:colOff>
      <xdr:row>58</xdr:row>
      <xdr:rowOff>33216</xdr:rowOff>
    </xdr:to>
    <xdr:cxnSp macro="">
      <xdr:nvCxnSpPr>
        <xdr:cNvPr id="587" name="直線コネクタ 586"/>
        <xdr:cNvCxnSpPr/>
      </xdr:nvCxnSpPr>
      <xdr:spPr>
        <a:xfrm flipV="1">
          <a:off x="15481300" y="9923334"/>
          <a:ext cx="8382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100588</xdr:rowOff>
    </xdr:from>
    <xdr:to>
      <xdr:col>81</xdr:col>
      <xdr:colOff>50800</xdr:colOff>
      <xdr:row>58</xdr:row>
      <xdr:rowOff>33216</xdr:rowOff>
    </xdr:to>
    <xdr:cxnSp macro="">
      <xdr:nvCxnSpPr>
        <xdr:cNvPr id="590" name="直線コネクタ 589"/>
        <xdr:cNvCxnSpPr/>
      </xdr:nvCxnSpPr>
      <xdr:spPr>
        <a:xfrm>
          <a:off x="14592300" y="9187438"/>
          <a:ext cx="889000" cy="7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100588</xdr:rowOff>
    </xdr:from>
    <xdr:to>
      <xdr:col>76</xdr:col>
      <xdr:colOff>114300</xdr:colOff>
      <xdr:row>57</xdr:row>
      <xdr:rowOff>103091</xdr:rowOff>
    </xdr:to>
    <xdr:cxnSp macro="">
      <xdr:nvCxnSpPr>
        <xdr:cNvPr id="593" name="直線コネクタ 592"/>
        <xdr:cNvCxnSpPr/>
      </xdr:nvCxnSpPr>
      <xdr:spPr>
        <a:xfrm flipV="1">
          <a:off x="13703300" y="9187438"/>
          <a:ext cx="889000" cy="68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103091</xdr:rowOff>
    </xdr:from>
    <xdr:to>
      <xdr:col>71</xdr:col>
      <xdr:colOff>177800</xdr:colOff>
      <xdr:row>58</xdr:row>
      <xdr:rowOff>49980</xdr:rowOff>
    </xdr:to>
    <xdr:cxnSp macro="">
      <xdr:nvCxnSpPr>
        <xdr:cNvPr id="596" name="直線コネクタ 595"/>
        <xdr:cNvCxnSpPr/>
      </xdr:nvCxnSpPr>
      <xdr:spPr>
        <a:xfrm flipV="1">
          <a:off x="12814300" y="9875741"/>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99884</xdr:rowOff>
    </xdr:from>
    <xdr:to>
      <xdr:col>85</xdr:col>
      <xdr:colOff>177800</xdr:colOff>
      <xdr:row>58</xdr:row>
      <xdr:rowOff>30034</xdr:rowOff>
    </xdr:to>
    <xdr:sp macro="" textlink="">
      <xdr:nvSpPr>
        <xdr:cNvPr id="606" name="楕円 605"/>
        <xdr:cNvSpPr/>
      </xdr:nvSpPr>
      <xdr:spPr>
        <a:xfrm>
          <a:off x="16268700" y="98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78311</xdr:rowOff>
    </xdr:from>
    <xdr:ext cx="534377" cy="259045"/>
    <xdr:sp macro="" textlink="">
      <xdr:nvSpPr>
        <xdr:cNvPr id="607" name="教育費該当値テキスト"/>
        <xdr:cNvSpPr txBox="1"/>
      </xdr:nvSpPr>
      <xdr:spPr>
        <a:xfrm>
          <a:off x="16370300" y="98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153866</xdr:rowOff>
    </xdr:from>
    <xdr:to>
      <xdr:col>81</xdr:col>
      <xdr:colOff>101600</xdr:colOff>
      <xdr:row>58</xdr:row>
      <xdr:rowOff>84016</xdr:rowOff>
    </xdr:to>
    <xdr:sp macro="" textlink="">
      <xdr:nvSpPr>
        <xdr:cNvPr id="608" name="楕円 607"/>
        <xdr:cNvSpPr/>
      </xdr:nvSpPr>
      <xdr:spPr>
        <a:xfrm>
          <a:off x="15430500" y="99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75143</xdr:rowOff>
    </xdr:from>
    <xdr:ext cx="534377" cy="259045"/>
    <xdr:sp macro="" textlink="">
      <xdr:nvSpPr>
        <xdr:cNvPr id="609" name="テキスト ボックス 608"/>
        <xdr:cNvSpPr txBox="1"/>
      </xdr:nvSpPr>
      <xdr:spPr>
        <a:xfrm>
          <a:off x="15214111" y="100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49788</xdr:rowOff>
    </xdr:from>
    <xdr:to>
      <xdr:col>76</xdr:col>
      <xdr:colOff>165100</xdr:colOff>
      <xdr:row>53</xdr:row>
      <xdr:rowOff>151388</xdr:rowOff>
    </xdr:to>
    <xdr:sp macro="" textlink="">
      <xdr:nvSpPr>
        <xdr:cNvPr id="610" name="楕円 609"/>
        <xdr:cNvSpPr/>
      </xdr:nvSpPr>
      <xdr:spPr>
        <a:xfrm>
          <a:off x="14541500" y="91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167915</xdr:rowOff>
    </xdr:from>
    <xdr:ext cx="599010" cy="259045"/>
    <xdr:sp macro="" textlink="">
      <xdr:nvSpPr>
        <xdr:cNvPr id="611" name="テキスト ボックス 610"/>
        <xdr:cNvSpPr txBox="1"/>
      </xdr:nvSpPr>
      <xdr:spPr>
        <a:xfrm>
          <a:off x="14292795" y="891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52291</xdr:rowOff>
    </xdr:from>
    <xdr:to>
      <xdr:col>72</xdr:col>
      <xdr:colOff>38100</xdr:colOff>
      <xdr:row>57</xdr:row>
      <xdr:rowOff>153891</xdr:rowOff>
    </xdr:to>
    <xdr:sp macro="" textlink="">
      <xdr:nvSpPr>
        <xdr:cNvPr id="612" name="楕円 611"/>
        <xdr:cNvSpPr/>
      </xdr:nvSpPr>
      <xdr:spPr>
        <a:xfrm>
          <a:off x="13652500" y="98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170418</xdr:rowOff>
    </xdr:from>
    <xdr:ext cx="534377" cy="259045"/>
    <xdr:sp macro="" textlink="">
      <xdr:nvSpPr>
        <xdr:cNvPr id="613" name="テキスト ボックス 612"/>
        <xdr:cNvSpPr txBox="1"/>
      </xdr:nvSpPr>
      <xdr:spPr>
        <a:xfrm>
          <a:off x="13436111" y="960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170630</xdr:rowOff>
    </xdr:from>
    <xdr:to>
      <xdr:col>67</xdr:col>
      <xdr:colOff>101600</xdr:colOff>
      <xdr:row>58</xdr:row>
      <xdr:rowOff>100780</xdr:rowOff>
    </xdr:to>
    <xdr:sp macro="" textlink="">
      <xdr:nvSpPr>
        <xdr:cNvPr id="614" name="楕円 613"/>
        <xdr:cNvSpPr/>
      </xdr:nvSpPr>
      <xdr:spPr>
        <a:xfrm>
          <a:off x="12763500" y="99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91907</xdr:rowOff>
    </xdr:from>
    <xdr:ext cx="534377" cy="259045"/>
    <xdr:sp macro="" textlink="">
      <xdr:nvSpPr>
        <xdr:cNvPr id="615" name="テキスト ボックス 614"/>
        <xdr:cNvSpPr txBox="1"/>
      </xdr:nvSpPr>
      <xdr:spPr>
        <a:xfrm>
          <a:off x="12547111" y="100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114097</xdr:rowOff>
    </xdr:from>
    <xdr:to>
      <xdr:col>85</xdr:col>
      <xdr:colOff>127000</xdr:colOff>
      <xdr:row>79</xdr:row>
      <xdr:rowOff>39326</xdr:rowOff>
    </xdr:to>
    <xdr:cxnSp macro="">
      <xdr:nvCxnSpPr>
        <xdr:cNvPr id="644" name="直線コネクタ 643"/>
        <xdr:cNvCxnSpPr/>
      </xdr:nvCxnSpPr>
      <xdr:spPr>
        <a:xfrm flipV="1">
          <a:off x="15481300" y="13487197"/>
          <a:ext cx="838200" cy="9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14827</xdr:rowOff>
    </xdr:from>
    <xdr:to>
      <xdr:col>81</xdr:col>
      <xdr:colOff>50800</xdr:colOff>
      <xdr:row>79</xdr:row>
      <xdr:rowOff>39326</xdr:rowOff>
    </xdr:to>
    <xdr:cxnSp macro="">
      <xdr:nvCxnSpPr>
        <xdr:cNvPr id="647" name="直線コネクタ 646"/>
        <xdr:cNvCxnSpPr/>
      </xdr:nvCxnSpPr>
      <xdr:spPr>
        <a:xfrm>
          <a:off x="14592300" y="13559377"/>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140405</xdr:rowOff>
    </xdr:from>
    <xdr:to>
      <xdr:col>76</xdr:col>
      <xdr:colOff>114300</xdr:colOff>
      <xdr:row>79</xdr:row>
      <xdr:rowOff>14827</xdr:rowOff>
    </xdr:to>
    <xdr:cxnSp macro="">
      <xdr:nvCxnSpPr>
        <xdr:cNvPr id="650" name="直線コネクタ 649"/>
        <xdr:cNvCxnSpPr/>
      </xdr:nvCxnSpPr>
      <xdr:spPr>
        <a:xfrm>
          <a:off x="13703300" y="13513505"/>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140405</xdr:rowOff>
    </xdr:from>
    <xdr:to>
      <xdr:col>71</xdr:col>
      <xdr:colOff>177800</xdr:colOff>
      <xdr:row>79</xdr:row>
      <xdr:rowOff>24885</xdr:rowOff>
    </xdr:to>
    <xdr:cxnSp macro="">
      <xdr:nvCxnSpPr>
        <xdr:cNvPr id="653" name="直線コネクタ 652"/>
        <xdr:cNvCxnSpPr/>
      </xdr:nvCxnSpPr>
      <xdr:spPr>
        <a:xfrm flipV="1">
          <a:off x="12814300" y="13513505"/>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63297</xdr:rowOff>
    </xdr:from>
    <xdr:to>
      <xdr:col>85</xdr:col>
      <xdr:colOff>177800</xdr:colOff>
      <xdr:row>78</xdr:row>
      <xdr:rowOff>164897</xdr:rowOff>
    </xdr:to>
    <xdr:sp macro="" textlink="">
      <xdr:nvSpPr>
        <xdr:cNvPr id="663" name="楕円 662"/>
        <xdr:cNvSpPr/>
      </xdr:nvSpPr>
      <xdr:spPr>
        <a:xfrm>
          <a:off x="162687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20636</xdr:rowOff>
    </xdr:from>
    <xdr:ext cx="469744" cy="259045"/>
    <xdr:sp macro="" textlink="">
      <xdr:nvSpPr>
        <xdr:cNvPr id="664" name="災害復旧費該当値テキスト"/>
        <xdr:cNvSpPr txBox="1"/>
      </xdr:nvSpPr>
      <xdr:spPr>
        <a:xfrm>
          <a:off x="16370300" y="1339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159976</xdr:rowOff>
    </xdr:from>
    <xdr:to>
      <xdr:col>81</xdr:col>
      <xdr:colOff>101600</xdr:colOff>
      <xdr:row>79</xdr:row>
      <xdr:rowOff>90126</xdr:rowOff>
    </xdr:to>
    <xdr:sp macro="" textlink="">
      <xdr:nvSpPr>
        <xdr:cNvPr id="665" name="楕円 664"/>
        <xdr:cNvSpPr/>
      </xdr:nvSpPr>
      <xdr:spPr>
        <a:xfrm>
          <a:off x="15430500" y="135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81253</xdr:rowOff>
    </xdr:from>
    <xdr:ext cx="378565" cy="259045"/>
    <xdr:sp macro="" textlink="">
      <xdr:nvSpPr>
        <xdr:cNvPr id="666" name="テキスト ボックス 665"/>
        <xdr:cNvSpPr txBox="1"/>
      </xdr:nvSpPr>
      <xdr:spPr>
        <a:xfrm>
          <a:off x="15292017" y="1362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135477</xdr:rowOff>
    </xdr:from>
    <xdr:to>
      <xdr:col>76</xdr:col>
      <xdr:colOff>165100</xdr:colOff>
      <xdr:row>79</xdr:row>
      <xdr:rowOff>65627</xdr:rowOff>
    </xdr:to>
    <xdr:sp macro="" textlink="">
      <xdr:nvSpPr>
        <xdr:cNvPr id="667" name="楕円 666"/>
        <xdr:cNvSpPr/>
      </xdr:nvSpPr>
      <xdr:spPr>
        <a:xfrm>
          <a:off x="14541500" y="13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56754</xdr:rowOff>
    </xdr:from>
    <xdr:ext cx="469744" cy="259045"/>
    <xdr:sp macro="" textlink="">
      <xdr:nvSpPr>
        <xdr:cNvPr id="668" name="テキスト ボックス 667"/>
        <xdr:cNvSpPr txBox="1"/>
      </xdr:nvSpPr>
      <xdr:spPr>
        <a:xfrm>
          <a:off x="14357428" y="136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89605</xdr:rowOff>
    </xdr:from>
    <xdr:to>
      <xdr:col>72</xdr:col>
      <xdr:colOff>38100</xdr:colOff>
      <xdr:row>79</xdr:row>
      <xdr:rowOff>19755</xdr:rowOff>
    </xdr:to>
    <xdr:sp macro="" textlink="">
      <xdr:nvSpPr>
        <xdr:cNvPr id="669" name="楕円 668"/>
        <xdr:cNvSpPr/>
      </xdr:nvSpPr>
      <xdr:spPr>
        <a:xfrm>
          <a:off x="13652500" y="13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10882</xdr:rowOff>
    </xdr:from>
    <xdr:ext cx="469744" cy="259045"/>
    <xdr:sp macro="" textlink="">
      <xdr:nvSpPr>
        <xdr:cNvPr id="670" name="テキスト ボックス 669"/>
        <xdr:cNvSpPr txBox="1"/>
      </xdr:nvSpPr>
      <xdr:spPr>
        <a:xfrm>
          <a:off x="13468428" y="1355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145535</xdr:rowOff>
    </xdr:from>
    <xdr:to>
      <xdr:col>67</xdr:col>
      <xdr:colOff>101600</xdr:colOff>
      <xdr:row>79</xdr:row>
      <xdr:rowOff>75685</xdr:rowOff>
    </xdr:to>
    <xdr:sp macro="" textlink="">
      <xdr:nvSpPr>
        <xdr:cNvPr id="671" name="楕円 670"/>
        <xdr:cNvSpPr/>
      </xdr:nvSpPr>
      <xdr:spPr>
        <a:xfrm>
          <a:off x="12763500" y="135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66812</xdr:rowOff>
    </xdr:from>
    <xdr:ext cx="469744" cy="259045"/>
    <xdr:sp macro="" textlink="">
      <xdr:nvSpPr>
        <xdr:cNvPr id="672" name="テキスト ボックス 671"/>
        <xdr:cNvSpPr txBox="1"/>
      </xdr:nvSpPr>
      <xdr:spPr>
        <a:xfrm>
          <a:off x="12579428" y="136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51384</xdr:rowOff>
    </xdr:from>
    <xdr:to>
      <xdr:col>85</xdr:col>
      <xdr:colOff>127000</xdr:colOff>
      <xdr:row>97</xdr:row>
      <xdr:rowOff>58776</xdr:rowOff>
    </xdr:to>
    <xdr:cxnSp macro="">
      <xdr:nvCxnSpPr>
        <xdr:cNvPr id="701" name="直線コネクタ 700"/>
        <xdr:cNvCxnSpPr/>
      </xdr:nvCxnSpPr>
      <xdr:spPr>
        <a:xfrm flipV="1">
          <a:off x="15481300" y="16682034"/>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28997</xdr:rowOff>
    </xdr:from>
    <xdr:to>
      <xdr:col>81</xdr:col>
      <xdr:colOff>50800</xdr:colOff>
      <xdr:row>97</xdr:row>
      <xdr:rowOff>58776</xdr:rowOff>
    </xdr:to>
    <xdr:cxnSp macro="">
      <xdr:nvCxnSpPr>
        <xdr:cNvPr id="704" name="直線コネクタ 703"/>
        <xdr:cNvCxnSpPr/>
      </xdr:nvCxnSpPr>
      <xdr:spPr>
        <a:xfrm>
          <a:off x="14592300" y="16659647"/>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28997</xdr:rowOff>
    </xdr:from>
    <xdr:to>
      <xdr:col>76</xdr:col>
      <xdr:colOff>114300</xdr:colOff>
      <xdr:row>97</xdr:row>
      <xdr:rowOff>68880</xdr:rowOff>
    </xdr:to>
    <xdr:cxnSp macro="">
      <xdr:nvCxnSpPr>
        <xdr:cNvPr id="707" name="直線コネクタ 706"/>
        <xdr:cNvCxnSpPr/>
      </xdr:nvCxnSpPr>
      <xdr:spPr>
        <a:xfrm flipV="1">
          <a:off x="13703300" y="16659647"/>
          <a:ext cx="889000" cy="3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3652</xdr:rowOff>
    </xdr:from>
    <xdr:to>
      <xdr:col>71</xdr:col>
      <xdr:colOff>177800</xdr:colOff>
      <xdr:row>97</xdr:row>
      <xdr:rowOff>68880</xdr:rowOff>
    </xdr:to>
    <xdr:cxnSp macro="">
      <xdr:nvCxnSpPr>
        <xdr:cNvPr id="710" name="直線コネクタ 709"/>
        <xdr:cNvCxnSpPr/>
      </xdr:nvCxnSpPr>
      <xdr:spPr>
        <a:xfrm>
          <a:off x="12814300" y="16634302"/>
          <a:ext cx="8890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584</xdr:rowOff>
    </xdr:from>
    <xdr:to>
      <xdr:col>85</xdr:col>
      <xdr:colOff>177800</xdr:colOff>
      <xdr:row>97</xdr:row>
      <xdr:rowOff>102184</xdr:rowOff>
    </xdr:to>
    <xdr:sp macro="" textlink="">
      <xdr:nvSpPr>
        <xdr:cNvPr id="720" name="楕円 719"/>
        <xdr:cNvSpPr/>
      </xdr:nvSpPr>
      <xdr:spPr>
        <a:xfrm>
          <a:off x="16268700" y="166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150461</xdr:rowOff>
    </xdr:from>
    <xdr:ext cx="534377" cy="259045"/>
    <xdr:sp macro="" textlink="">
      <xdr:nvSpPr>
        <xdr:cNvPr id="721" name="公債費該当値テキスト"/>
        <xdr:cNvSpPr txBox="1"/>
      </xdr:nvSpPr>
      <xdr:spPr>
        <a:xfrm>
          <a:off x="16370300" y="166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7976</xdr:rowOff>
    </xdr:from>
    <xdr:to>
      <xdr:col>81</xdr:col>
      <xdr:colOff>101600</xdr:colOff>
      <xdr:row>97</xdr:row>
      <xdr:rowOff>109576</xdr:rowOff>
    </xdr:to>
    <xdr:sp macro="" textlink="">
      <xdr:nvSpPr>
        <xdr:cNvPr id="722" name="楕円 721"/>
        <xdr:cNvSpPr/>
      </xdr:nvSpPr>
      <xdr:spPr>
        <a:xfrm>
          <a:off x="15430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100703</xdr:rowOff>
    </xdr:from>
    <xdr:ext cx="534377" cy="259045"/>
    <xdr:sp macro="" textlink="">
      <xdr:nvSpPr>
        <xdr:cNvPr id="723" name="テキスト ボックス 722"/>
        <xdr:cNvSpPr txBox="1"/>
      </xdr:nvSpPr>
      <xdr:spPr>
        <a:xfrm>
          <a:off x="15214111" y="16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149647</xdr:rowOff>
    </xdr:from>
    <xdr:to>
      <xdr:col>76</xdr:col>
      <xdr:colOff>165100</xdr:colOff>
      <xdr:row>97</xdr:row>
      <xdr:rowOff>79797</xdr:rowOff>
    </xdr:to>
    <xdr:sp macro="" textlink="">
      <xdr:nvSpPr>
        <xdr:cNvPr id="724" name="楕円 723"/>
        <xdr:cNvSpPr/>
      </xdr:nvSpPr>
      <xdr:spPr>
        <a:xfrm>
          <a:off x="14541500" y="166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70924</xdr:rowOff>
    </xdr:from>
    <xdr:ext cx="534377" cy="259045"/>
    <xdr:sp macro="" textlink="">
      <xdr:nvSpPr>
        <xdr:cNvPr id="725" name="テキスト ボックス 724"/>
        <xdr:cNvSpPr txBox="1"/>
      </xdr:nvSpPr>
      <xdr:spPr>
        <a:xfrm>
          <a:off x="14325111" y="167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18080</xdr:rowOff>
    </xdr:from>
    <xdr:to>
      <xdr:col>72</xdr:col>
      <xdr:colOff>38100</xdr:colOff>
      <xdr:row>97</xdr:row>
      <xdr:rowOff>119680</xdr:rowOff>
    </xdr:to>
    <xdr:sp macro="" textlink="">
      <xdr:nvSpPr>
        <xdr:cNvPr id="726" name="楕円 725"/>
        <xdr:cNvSpPr/>
      </xdr:nvSpPr>
      <xdr:spPr>
        <a:xfrm>
          <a:off x="13652500" y="166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110807</xdr:rowOff>
    </xdr:from>
    <xdr:ext cx="534377" cy="259045"/>
    <xdr:sp macro="" textlink="">
      <xdr:nvSpPr>
        <xdr:cNvPr id="727" name="テキスト ボックス 726"/>
        <xdr:cNvSpPr txBox="1"/>
      </xdr:nvSpPr>
      <xdr:spPr>
        <a:xfrm>
          <a:off x="13436111" y="167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124302</xdr:rowOff>
    </xdr:from>
    <xdr:to>
      <xdr:col>67</xdr:col>
      <xdr:colOff>101600</xdr:colOff>
      <xdr:row>97</xdr:row>
      <xdr:rowOff>54452</xdr:rowOff>
    </xdr:to>
    <xdr:sp macro="" textlink="">
      <xdr:nvSpPr>
        <xdr:cNvPr id="728" name="楕円 727"/>
        <xdr:cNvSpPr/>
      </xdr:nvSpPr>
      <xdr:spPr>
        <a:xfrm>
          <a:off x="12763500" y="165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45579</xdr:rowOff>
    </xdr:from>
    <xdr:ext cx="534377" cy="259045"/>
    <xdr:sp macro="" textlink="">
      <xdr:nvSpPr>
        <xdr:cNvPr id="729" name="テキスト ボックス 728"/>
        <xdr:cNvSpPr txBox="1"/>
      </xdr:nvSpPr>
      <xdr:spPr>
        <a:xfrm>
          <a:off x="12547111" y="166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住民一人当たりの目的別歳出決算額は、全体として類似団体平均と比べてやや低い状況となっている。</a:t>
          </a:r>
        </a:p>
        <a:p>
          <a:r>
            <a:rPr kumimoji="1" lang="ja-JP" altLang="en-US" sz="1300">
              <a:latin typeface="ＭＳ Ｐゴシック" panose="020B0600070205080204" pitchFamily="50" charset="-128"/>
              <a:ea typeface="ＭＳ Ｐゴシック" panose="020B0600070205080204" pitchFamily="50" charset="-128"/>
            </a:rPr>
            <a:t>前年度と比較して増減の大きい項目としては、総務費（増加）と商工費（増加）がある。</a:t>
          </a:r>
        </a:p>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186,165</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74,371</a:t>
          </a:r>
          <a:r>
            <a:rPr kumimoji="1" lang="ja-JP" altLang="en-US" sz="1300">
              <a:latin typeface="ＭＳ Ｐゴシック" panose="020B0600070205080204" pitchFamily="50" charset="-128"/>
              <a:ea typeface="ＭＳ Ｐゴシック" panose="020B0600070205080204" pitchFamily="50" charset="-128"/>
            </a:rPr>
            <a:t>円から約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倍の大幅な増加となったのは、特別定額給付金の給付によるものである。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23,542</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11,277</a:t>
          </a:r>
          <a:r>
            <a:rPr kumimoji="1" lang="ja-JP" altLang="en-US" sz="1300">
              <a:latin typeface="ＭＳ Ｐゴシック" panose="020B0600070205080204" pitchFamily="50" charset="-128"/>
              <a:ea typeface="ＭＳ Ｐゴシック" panose="020B0600070205080204" pitchFamily="50" charset="-128"/>
            </a:rPr>
            <a:t>円から約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倍の大幅な増加となったのは、商品券発行等の新型コロナウイルス感染症対策の事業を実施したためである。</a:t>
          </a:r>
        </a:p>
        <a:p>
          <a:r>
            <a:rPr kumimoji="1" lang="ja-JP" altLang="en-US" sz="1300">
              <a:latin typeface="ＭＳ Ｐゴシック" panose="020B0600070205080204" pitchFamily="50" charset="-128"/>
              <a:ea typeface="ＭＳ Ｐゴシック" panose="020B0600070205080204" pitchFamily="50" charset="-128"/>
            </a:rPr>
            <a:t>今後も、費用対効果の追求とバランスが取れた予算配分に努める。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実質収支額が標準財政規模に占める割合は前年度並みとなった。一方、実質単年度収支が標準財政規模に占める割合は</a:t>
          </a:r>
          <a:r>
            <a:rPr kumimoji="1" lang="en-US" altLang="ja-JP" sz="1400">
              <a:latin typeface="ＭＳ ゴシック" pitchFamily="49" charset="-128"/>
              <a:ea typeface="ＭＳ ゴシック" pitchFamily="49" charset="-128"/>
            </a:rPr>
            <a:t>9.91</a:t>
          </a:r>
          <a:r>
            <a:rPr kumimoji="1" lang="ja-JP" altLang="en-US" sz="1400">
              <a:latin typeface="ＭＳ ゴシック" pitchFamily="49" charset="-128"/>
              <a:ea typeface="ＭＳ ゴシック" pitchFamily="49" charset="-128"/>
            </a:rPr>
            <a:t>ポイントの増加となり、赤字から黒字へと改善した。これは、過大過少措置による普通交付税減少などを見据え財政調整基金への積立額を増やしたこと、繰上償還の実施が要因である。今後も適正な範囲内での基金への積み立てや収支のバランスに配慮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連結会計においては赤字となる比率は出ておらず、健全な数値を示している。平成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年度から下水道事業が地方公営企業法を適用し公営企業会計となり、独立採算に基づく経営体制の一層の強化に努めている。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22068431</v>
      </c>
      <c r="BO4" s="464"/>
      <c r="BP4" s="464"/>
      <c r="BQ4" s="464"/>
      <c r="BR4" s="464"/>
      <c r="BS4" s="464"/>
      <c r="BT4" s="464"/>
      <c r="BU4" s="465"/>
      <c r="BV4" s="463">
        <v>16718530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5.4</v>
      </c>
      <c r="CU4" s="648"/>
      <c r="CV4" s="648"/>
      <c r="CW4" s="648"/>
      <c r="CX4" s="648"/>
      <c r="CY4" s="648"/>
      <c r="CZ4" s="648"/>
      <c r="DA4" s="649"/>
      <c r="DB4" s="647">
        <v>5.5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21251675</v>
      </c>
      <c r="BO5" s="469"/>
      <c r="BP5" s="469"/>
      <c r="BQ5" s="469"/>
      <c r="BR5" s="469"/>
      <c r="BS5" s="469"/>
      <c r="BT5" s="469"/>
      <c r="BU5" s="470"/>
      <c r="BV5" s="468">
        <v>16078114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82.4</v>
      </c>
      <c r="CU5" s="439"/>
      <c r="CV5" s="439"/>
      <c r="CW5" s="439"/>
      <c r="CX5" s="439"/>
      <c r="CY5" s="439"/>
      <c r="CZ5" s="439"/>
      <c r="DA5" s="440"/>
      <c r="DB5" s="438">
        <v>87.3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816756</v>
      </c>
      <c r="BO6" s="469"/>
      <c r="BP6" s="469"/>
      <c r="BQ6" s="469"/>
      <c r="BR6" s="469"/>
      <c r="BS6" s="469"/>
      <c r="BT6" s="469"/>
      <c r="BU6" s="470"/>
      <c r="BV6" s="468">
        <v>640416</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86.2</v>
      </c>
      <c r="CU6" s="622"/>
      <c r="CV6" s="622"/>
      <c r="CW6" s="622"/>
      <c r="CX6" s="622"/>
      <c r="CY6" s="622"/>
      <c r="CZ6" s="622"/>
      <c r="DA6" s="623"/>
      <c r="DB6" s="621">
        <v>91.6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298700</v>
      </c>
      <c r="BO7" s="469"/>
      <c r="BP7" s="469"/>
      <c r="BQ7" s="469"/>
      <c r="BR7" s="469"/>
      <c r="BS7" s="469"/>
      <c r="BT7" s="469"/>
      <c r="BU7" s="470"/>
      <c r="BV7" s="468">
        <v>136909</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9598194</v>
      </c>
      <c r="CU7" s="469"/>
      <c r="CV7" s="469"/>
      <c r="CW7" s="469"/>
      <c r="CX7" s="469"/>
      <c r="CY7" s="469"/>
      <c r="CZ7" s="469"/>
      <c r="DA7" s="470"/>
      <c r="DB7" s="468">
        <v>9142652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518056</v>
      </c>
      <c r="BO8" s="469"/>
      <c r="BP8" s="469"/>
      <c r="BQ8" s="469"/>
      <c r="BR8" s="469"/>
      <c r="BS8" s="469"/>
      <c r="BT8" s="469"/>
      <c r="BU8" s="470"/>
      <c r="BV8" s="468">
        <v>503507</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0.64</v>
      </c>
      <c r="CU8" s="582"/>
      <c r="CV8" s="582"/>
      <c r="CW8" s="582"/>
      <c r="CX8" s="582"/>
      <c r="CY8" s="582"/>
      <c r="CZ8" s="582"/>
      <c r="DA8" s="583"/>
      <c r="DB8" s="581">
        <v>0.63</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37150</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14549</v>
      </c>
      <c r="BO9" s="469"/>
      <c r="BP9" s="469"/>
      <c r="BQ9" s="469"/>
      <c r="BR9" s="469"/>
      <c r="BS9" s="469"/>
      <c r="BT9" s="469"/>
      <c r="BU9" s="470"/>
      <c r="BV9" s="468">
        <v>-143327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11.7</v>
      </c>
      <c r="CU9" s="439"/>
      <c r="CV9" s="439"/>
      <c r="CW9" s="439"/>
      <c r="CX9" s="439"/>
      <c r="CY9" s="439"/>
      <c r="CZ9" s="439"/>
      <c r="DA9" s="440"/>
      <c r="DB9" s="438">
        <v>13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38730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859619</v>
      </c>
      <c r="BO10" s="469"/>
      <c r="BP10" s="469"/>
      <c r="BQ10" s="469"/>
      <c r="BR10" s="469"/>
      <c r="BS10" s="469"/>
      <c r="BT10" s="469"/>
      <c r="BU10" s="470"/>
      <c r="BV10" s="468">
        <v>14782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143948</v>
      </c>
      <c r="BO11" s="469"/>
      <c r="BP11" s="469"/>
      <c r="BQ11" s="469"/>
      <c r="BR11" s="469"/>
      <c r="BS11" s="469"/>
      <c r="BT11" s="469"/>
      <c r="BU11" s="470"/>
      <c r="BV11" s="468">
        <v>97463</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36985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93</v>
      </c>
      <c r="AV12" s="526"/>
      <c r="AW12" s="526"/>
      <c r="AX12" s="526"/>
      <c r="AY12" s="448" t="s">
        <v>135</v>
      </c>
      <c r="AZ12" s="449"/>
      <c r="BA12" s="449"/>
      <c r="BB12" s="449"/>
      <c r="BC12" s="449"/>
      <c r="BD12" s="449"/>
      <c r="BE12" s="449"/>
      <c r="BF12" s="449"/>
      <c r="BG12" s="449"/>
      <c r="BH12" s="449"/>
      <c r="BI12" s="449"/>
      <c r="BJ12" s="449"/>
      <c r="BK12" s="449"/>
      <c r="BL12" s="449"/>
      <c r="BM12" s="450"/>
      <c r="BN12" s="468">
        <v>121500</v>
      </c>
      <c r="BO12" s="469"/>
      <c r="BP12" s="469"/>
      <c r="BQ12" s="469"/>
      <c r="BR12" s="469"/>
      <c r="BS12" s="469"/>
      <c r="BT12" s="469"/>
      <c r="BU12" s="470"/>
      <c r="BV12" s="468">
        <v>21200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35916</v>
      </c>
      <c r="S13" s="572"/>
      <c r="T13" s="572"/>
      <c r="U13" s="572"/>
      <c r="V13" s="573"/>
      <c r="W13" s="559" t="s">
        <v>139</v>
      </c>
      <c r="X13" s="481"/>
      <c r="Y13" s="481"/>
      <c r="Z13" s="481"/>
      <c r="AA13" s="481"/>
      <c r="AB13" s="482"/>
      <c r="AC13" s="444">
        <v>461</v>
      </c>
      <c r="AD13" s="445"/>
      <c r="AE13" s="445"/>
      <c r="AF13" s="445"/>
      <c r="AG13" s="446"/>
      <c r="AH13" s="444">
        <v>424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896616</v>
      </c>
      <c r="BO13" s="469"/>
      <c r="BP13" s="469"/>
      <c r="BQ13" s="469"/>
      <c r="BR13" s="469"/>
      <c r="BS13" s="469"/>
      <c r="BT13" s="469"/>
      <c r="BU13" s="470"/>
      <c r="BV13" s="468">
        <v>-52282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3</v>
      </c>
      <c r="CU13" s="439"/>
      <c r="CV13" s="439"/>
      <c r="CW13" s="439"/>
      <c r="CX13" s="439"/>
      <c r="CY13" s="439"/>
      <c r="CZ13" s="439"/>
      <c r="DA13" s="440"/>
      <c r="DB13" s="438">
        <v>3.2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37240</v>
      </c>
      <c r="S14" s="572"/>
      <c r="T14" s="572"/>
      <c r="U14" s="572"/>
      <c r="V14" s="573"/>
      <c r="W14" s="574"/>
      <c r="X14" s="484"/>
      <c r="Y14" s="484"/>
      <c r="Z14" s="484"/>
      <c r="AA14" s="484"/>
      <c r="AB14" s="485"/>
      <c r="AC14" s="564">
        <v>2.5</v>
      </c>
      <c r="AD14" s="565"/>
      <c r="AE14" s="565"/>
      <c r="AF14" s="565"/>
      <c r="AG14" s="566"/>
      <c r="AH14" s="564">
        <v>2.2999999999999998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36193</v>
      </c>
      <c r="S15" s="572"/>
      <c r="T15" s="572"/>
      <c r="U15" s="572"/>
      <c r="V15" s="573"/>
      <c r="W15" s="559" t="s">
        <v>146</v>
      </c>
      <c r="X15" s="481"/>
      <c r="Y15" s="481"/>
      <c r="Z15" s="481"/>
      <c r="AA15" s="481"/>
      <c r="AB15" s="482"/>
      <c r="AC15" s="444">
        <v>5894</v>
      </c>
      <c r="AD15" s="445"/>
      <c r="AE15" s="445"/>
      <c r="AF15" s="445"/>
      <c r="AG15" s="446"/>
      <c r="AH15" s="444">
        <v>5946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5103998</v>
      </c>
      <c r="BO15" s="464"/>
      <c r="BP15" s="464"/>
      <c r="BQ15" s="464"/>
      <c r="BR15" s="464"/>
      <c r="BS15" s="464"/>
      <c r="BT15" s="464"/>
      <c r="BU15" s="465"/>
      <c r="BV15" s="463">
        <v>4801954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31.7</v>
      </c>
      <c r="AD16" s="565"/>
      <c r="AE16" s="565"/>
      <c r="AF16" s="565"/>
      <c r="AG16" s="566"/>
      <c r="AH16" s="564">
        <v>31.8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7813317</v>
      </c>
      <c r="BO16" s="469"/>
      <c r="BP16" s="469"/>
      <c r="BQ16" s="469"/>
      <c r="BR16" s="469"/>
      <c r="BS16" s="469"/>
      <c r="BT16" s="469"/>
      <c r="BU16" s="470"/>
      <c r="BV16" s="468">
        <v>7402177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12267</v>
      </c>
      <c r="AD17" s="445"/>
      <c r="AE17" s="445"/>
      <c r="AF17" s="445"/>
      <c r="AG17" s="446"/>
      <c r="AH17" s="444">
        <v>12313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6442937</v>
      </c>
      <c r="BO17" s="469"/>
      <c r="BP17" s="469"/>
      <c r="BQ17" s="469"/>
      <c r="BR17" s="469"/>
      <c r="BS17" s="469"/>
      <c r="BT17" s="469"/>
      <c r="BU17" s="470"/>
      <c r="BV17" s="468">
        <v>6101239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174.86</v>
      </c>
      <c r="M18" s="533"/>
      <c r="N18" s="533"/>
      <c r="O18" s="533"/>
      <c r="P18" s="533"/>
      <c r="Q18" s="533"/>
      <c r="R18" s="534"/>
      <c r="S18" s="534"/>
      <c r="T18" s="534"/>
      <c r="U18" s="534"/>
      <c r="V18" s="535"/>
      <c r="W18" s="549"/>
      <c r="X18" s="550"/>
      <c r="Y18" s="550"/>
      <c r="Z18" s="550"/>
      <c r="AA18" s="550"/>
      <c r="AB18" s="560"/>
      <c r="AC18" s="432">
        <v>65.900000000000006</v>
      </c>
      <c r="AD18" s="433"/>
      <c r="AE18" s="433"/>
      <c r="AF18" s="433"/>
      <c r="AG18" s="536"/>
      <c r="AH18" s="432">
        <v>65.900000000000006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8468691</v>
      </c>
      <c r="BO18" s="469"/>
      <c r="BP18" s="469"/>
      <c r="BQ18" s="469"/>
      <c r="BR18" s="469"/>
      <c r="BS18" s="469"/>
      <c r="BT18" s="469"/>
      <c r="BU18" s="470"/>
      <c r="BV18" s="468">
        <v>8234826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212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13761648</v>
      </c>
      <c r="BO19" s="469"/>
      <c r="BP19" s="469"/>
      <c r="BQ19" s="469"/>
      <c r="BR19" s="469"/>
      <c r="BS19" s="469"/>
      <c r="BT19" s="469"/>
      <c r="BU19" s="470"/>
      <c r="BV19" s="468">
        <v>12279865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14521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13666032</v>
      </c>
      <c r="BO23" s="469"/>
      <c r="BP23" s="469"/>
      <c r="BQ23" s="469"/>
      <c r="BR23" s="469"/>
      <c r="BS23" s="469"/>
      <c r="BT23" s="469"/>
      <c r="BU23" s="470"/>
      <c r="BV23" s="468">
        <v>14008566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8600</v>
      </c>
      <c r="R24" s="445"/>
      <c r="S24" s="445"/>
      <c r="T24" s="445"/>
      <c r="U24" s="445"/>
      <c r="V24" s="446"/>
      <c r="W24" s="510"/>
      <c r="X24" s="501"/>
      <c r="Y24" s="502"/>
      <c r="Z24" s="441" t="s">
        <v>170</v>
      </c>
      <c r="AA24" s="442"/>
      <c r="AB24" s="442"/>
      <c r="AC24" s="442"/>
      <c r="AD24" s="442"/>
      <c r="AE24" s="442"/>
      <c r="AF24" s="442"/>
      <c r="AG24" s="443"/>
      <c r="AH24" s="444">
        <v>376</v>
      </c>
      <c r="AI24" s="445"/>
      <c r="AJ24" s="445"/>
      <c r="AK24" s="445"/>
      <c r="AL24" s="446"/>
      <c r="AM24" s="444">
        <v>1065584</v>
      </c>
      <c r="AN24" s="445"/>
      <c r="AO24" s="445"/>
      <c r="AP24" s="445"/>
      <c r="AQ24" s="445"/>
      <c r="AR24" s="446"/>
      <c r="AS24" s="444">
        <v>2834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12405259</v>
      </c>
      <c r="BO24" s="469"/>
      <c r="BP24" s="469"/>
      <c r="BQ24" s="469"/>
      <c r="BR24" s="469"/>
      <c r="BS24" s="469"/>
      <c r="BT24" s="469"/>
      <c r="BU24" s="470"/>
      <c r="BV24" s="468">
        <v>12781083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7080</v>
      </c>
      <c r="R25" s="445"/>
      <c r="S25" s="445"/>
      <c r="T25" s="445"/>
      <c r="U25" s="445"/>
      <c r="V25" s="446"/>
      <c r="W25" s="510"/>
      <c r="X25" s="501"/>
      <c r="Y25" s="502"/>
      <c r="Z25" s="441" t="s">
        <v>173</v>
      </c>
      <c r="AA25" s="442"/>
      <c r="AB25" s="442"/>
      <c r="AC25" s="442"/>
      <c r="AD25" s="442"/>
      <c r="AE25" s="442"/>
      <c r="AF25" s="442"/>
      <c r="AG25" s="443"/>
      <c r="AH25" s="444">
        <v>60</v>
      </c>
      <c r="AI25" s="445"/>
      <c r="AJ25" s="445"/>
      <c r="AK25" s="445"/>
      <c r="AL25" s="446"/>
      <c r="AM25" s="444">
        <v>162480</v>
      </c>
      <c r="AN25" s="445"/>
      <c r="AO25" s="445"/>
      <c r="AP25" s="445"/>
      <c r="AQ25" s="445"/>
      <c r="AR25" s="446"/>
      <c r="AS25" s="444">
        <v>2708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3728252</v>
      </c>
      <c r="BO25" s="464"/>
      <c r="BP25" s="464"/>
      <c r="BQ25" s="464"/>
      <c r="BR25" s="464"/>
      <c r="BS25" s="464"/>
      <c r="BT25" s="464"/>
      <c r="BU25" s="465"/>
      <c r="BV25" s="463">
        <v>2956480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6310</v>
      </c>
      <c r="R26" s="445"/>
      <c r="S26" s="445"/>
      <c r="T26" s="445"/>
      <c r="U26" s="445"/>
      <c r="V26" s="446"/>
      <c r="W26" s="510"/>
      <c r="X26" s="501"/>
      <c r="Y26" s="502"/>
      <c r="Z26" s="441" t="s">
        <v>176</v>
      </c>
      <c r="AA26" s="523"/>
      <c r="AB26" s="523"/>
      <c r="AC26" s="523"/>
      <c r="AD26" s="523"/>
      <c r="AE26" s="523"/>
      <c r="AF26" s="523"/>
      <c r="AG26" s="524"/>
      <c r="AH26" s="444">
        <v>18</v>
      </c>
      <c r="AI26" s="445"/>
      <c r="AJ26" s="445"/>
      <c r="AK26" s="445"/>
      <c r="AL26" s="446"/>
      <c r="AM26" s="444">
        <v>52650</v>
      </c>
      <c r="AN26" s="445"/>
      <c r="AO26" s="445"/>
      <c r="AP26" s="445"/>
      <c r="AQ26" s="445"/>
      <c r="AR26" s="446"/>
      <c r="AS26" s="444">
        <v>2925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4300</v>
      </c>
      <c r="R27" s="445"/>
      <c r="S27" s="445"/>
      <c r="T27" s="445"/>
      <c r="U27" s="445"/>
      <c r="V27" s="446"/>
      <c r="W27" s="510"/>
      <c r="X27" s="501"/>
      <c r="Y27" s="502"/>
      <c r="Z27" s="441" t="s">
        <v>179</v>
      </c>
      <c r="AA27" s="442"/>
      <c r="AB27" s="442"/>
      <c r="AC27" s="442"/>
      <c r="AD27" s="442"/>
      <c r="AE27" s="442"/>
      <c r="AF27" s="442"/>
      <c r="AG27" s="443"/>
      <c r="AH27" s="444">
        <v>4</v>
      </c>
      <c r="AI27" s="445"/>
      <c r="AJ27" s="445"/>
      <c r="AK27" s="445"/>
      <c r="AL27" s="446"/>
      <c r="AM27" s="444">
        <v>16808</v>
      </c>
      <c r="AN27" s="445"/>
      <c r="AO27" s="445"/>
      <c r="AP27" s="445"/>
      <c r="AQ27" s="445"/>
      <c r="AR27" s="446"/>
      <c r="AS27" s="444">
        <v>4202</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525000</v>
      </c>
      <c r="BO27" s="472"/>
      <c r="BP27" s="472"/>
      <c r="BQ27" s="472"/>
      <c r="BR27" s="472"/>
      <c r="BS27" s="472"/>
      <c r="BT27" s="472"/>
      <c r="BU27" s="473"/>
      <c r="BV27" s="471">
        <v>525000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4000</v>
      </c>
      <c r="R28" s="445"/>
      <c r="S28" s="445"/>
      <c r="T28" s="445"/>
      <c r="U28" s="445"/>
      <c r="V28" s="446"/>
      <c r="W28" s="510"/>
      <c r="X28" s="501"/>
      <c r="Y28" s="502"/>
      <c r="Z28" s="441" t="s">
        <v>182</v>
      </c>
      <c r="AA28" s="442"/>
      <c r="AB28" s="442"/>
      <c r="AC28" s="442"/>
      <c r="AD28" s="442"/>
      <c r="AE28" s="442"/>
      <c r="AF28" s="442"/>
      <c r="AG28" s="443"/>
      <c r="AH28" s="444" t="s">
        <v>183</v>
      </c>
      <c r="AI28" s="445"/>
      <c r="AJ28" s="445"/>
      <c r="AK28" s="445"/>
      <c r="AL28" s="446"/>
      <c r="AM28" s="444" t="s">
        <v>129</v>
      </c>
      <c r="AN28" s="445"/>
      <c r="AO28" s="445"/>
      <c r="AP28" s="445"/>
      <c r="AQ28" s="445"/>
      <c r="AR28" s="446"/>
      <c r="AS28" s="444" t="s">
        <v>137</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3562819</v>
      </c>
      <c r="BO28" s="464"/>
      <c r="BP28" s="464"/>
      <c r="BQ28" s="464"/>
      <c r="BR28" s="464"/>
      <c r="BS28" s="464"/>
      <c r="BT28" s="464"/>
      <c r="BU28" s="465"/>
      <c r="BV28" s="463">
        <v>2824700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14</v>
      </c>
      <c r="M29" s="445"/>
      <c r="N29" s="445"/>
      <c r="O29" s="445"/>
      <c r="P29" s="446"/>
      <c r="Q29" s="444">
        <v>3750</v>
      </c>
      <c r="R29" s="445"/>
      <c r="S29" s="445"/>
      <c r="T29" s="445"/>
      <c r="U29" s="445"/>
      <c r="V29" s="446"/>
      <c r="W29" s="511"/>
      <c r="X29" s="512"/>
      <c r="Y29" s="513"/>
      <c r="Z29" s="441" t="s">
        <v>186</v>
      </c>
      <c r="AA29" s="442"/>
      <c r="AB29" s="442"/>
      <c r="AC29" s="442"/>
      <c r="AD29" s="442"/>
      <c r="AE29" s="442"/>
      <c r="AF29" s="442"/>
      <c r="AG29" s="443"/>
      <c r="AH29" s="444">
        <v>380</v>
      </c>
      <c r="AI29" s="445"/>
      <c r="AJ29" s="445"/>
      <c r="AK29" s="445"/>
      <c r="AL29" s="446"/>
      <c r="AM29" s="444">
        <v>1082392</v>
      </c>
      <c r="AN29" s="445"/>
      <c r="AO29" s="445"/>
      <c r="AP29" s="445"/>
      <c r="AQ29" s="445"/>
      <c r="AR29" s="446"/>
      <c r="AS29" s="444">
        <v>2848</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331</v>
      </c>
      <c r="BO29" s="469"/>
      <c r="BP29" s="469"/>
      <c r="BQ29" s="469"/>
      <c r="BR29" s="469"/>
      <c r="BS29" s="469"/>
      <c r="BT29" s="469"/>
      <c r="BU29" s="470"/>
      <c r="BV29" s="468">
        <v>64331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3945705</v>
      </c>
      <c r="BO30" s="472"/>
      <c r="BP30" s="472"/>
      <c r="BQ30" s="472"/>
      <c r="BR30" s="472"/>
      <c r="BS30" s="472"/>
      <c r="BT30" s="472"/>
      <c r="BU30" s="473"/>
      <c r="BV30" s="471">
        <v>3596836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195</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瑞浪市国民健康保険事業特別会計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瑞浪市水道事業会計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土岐川防災ダム一部事務組合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瑞浪市土地開発公社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瑞浪市介護保険事業特別会計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瑞浪市下水道事業会計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岐阜県市町村会館組合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みずなみアグリ</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瑞浪市後期高齢者医療事業特別会計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岐阜県市町村職員退職手当組合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瑞浪市駐車場事業特別会計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【東濃西部広域行政組合】一般会計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【東濃西部広域行政組合】東濃西部ふるさと活性化基金特別会計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【東濃西部広域行政組合】東濃看護専門学校事業特別会計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【東濃西部広域行政組合】東濃西部少年センター事業特別会計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【東濃西部広域行政組合】東濃地域医師確保奨学資金等貸付事業特別会計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【東濃西部広域行政組合】東濃西部看護師修学資金貸付事業特別会計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【東濃西部広域行政組合】東濃西部地域消費生活相談事業特別会計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6RSbWr3WHYL8jTvwZLrZGsRL7iEQOQsCKYx38sMfLAJPmWtX7mMBr8LnsXO7Rht3puLym4mq9N3/dbWwUePrw==" saltValue="MwZwrCoQ4gji4ECak6WM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1" t="s">
        <v>563</v>
      </c>
      <c r="D34" s="1251"/>
      <c r="E34" s="1252"/>
      <c r="F34" s="32">
        <v>8.2200000000000006</v>
      </c>
      <c r="G34" s="33">
        <v>8.43</v>
      </c>
      <c r="H34" s="33">
        <v>8.0500000000000007</v>
      </c>
      <c r="I34" s="33">
        <v>7.59</v>
      </c>
      <c r="J34" s="34">
        <v>7.04</v>
      </c>
      <c r="K34" s="22"/>
      <c r="L34" s="22"/>
      <c r="M34" s="22"/>
      <c r="N34" s="22"/>
      <c r="O34" s="22"/>
      <c r="P34" s="22"/>
    </row>
    <row r="35" spans="1:16" ht="39" customHeight="1" x14ac:dyDescent="0.15">
      <c r="A35" s="22"/>
      <c r="B35" s="35"/>
      <c r="C35" s="1245" t="s">
        <v>564</v>
      </c>
      <c r="D35" s="1246"/>
      <c r="E35" s="1247"/>
      <c r="F35" s="36">
        <v>7.53</v>
      </c>
      <c r="G35" s="37">
        <v>9.5</v>
      </c>
      <c r="H35" s="37">
        <v>7.17</v>
      </c>
      <c r="I35" s="37">
        <v>5.5</v>
      </c>
      <c r="J35" s="38">
        <v>5.39</v>
      </c>
      <c r="K35" s="22"/>
      <c r="L35" s="22"/>
      <c r="M35" s="22"/>
      <c r="N35" s="22"/>
      <c r="O35" s="22"/>
      <c r="P35" s="22"/>
    </row>
    <row r="36" spans="1:16" ht="39" customHeight="1" x14ac:dyDescent="0.15">
      <c r="A36" s="22"/>
      <c r="B36" s="35"/>
      <c r="C36" s="1245" t="s">
        <v>565</v>
      </c>
      <c r="D36" s="1246"/>
      <c r="E36" s="1247"/>
      <c r="F36" s="36">
        <v>0.27</v>
      </c>
      <c r="G36" s="37">
        <v>1.25</v>
      </c>
      <c r="H36" s="37">
        <v>1.29</v>
      </c>
      <c r="I36" s="37">
        <v>1.2</v>
      </c>
      <c r="J36" s="38">
        <v>1.35</v>
      </c>
      <c r="K36" s="22"/>
      <c r="L36" s="22"/>
      <c r="M36" s="22"/>
      <c r="N36" s="22"/>
      <c r="O36" s="22"/>
      <c r="P36" s="22"/>
    </row>
    <row r="37" spans="1:16" ht="39" customHeight="1" x14ac:dyDescent="0.15">
      <c r="A37" s="22"/>
      <c r="B37" s="35"/>
      <c r="C37" s="1245" t="s">
        <v>566</v>
      </c>
      <c r="D37" s="1246"/>
      <c r="E37" s="1247"/>
      <c r="F37" s="36">
        <v>1.46</v>
      </c>
      <c r="G37" s="37">
        <v>3.41</v>
      </c>
      <c r="H37" s="37">
        <v>1.57</v>
      </c>
      <c r="I37" s="37">
        <v>0.41</v>
      </c>
      <c r="J37" s="38">
        <v>0.5</v>
      </c>
      <c r="K37" s="22"/>
      <c r="L37" s="22"/>
      <c r="M37" s="22"/>
      <c r="N37" s="22"/>
      <c r="O37" s="22"/>
      <c r="P37" s="22"/>
    </row>
    <row r="38" spans="1:16" ht="39" customHeight="1" x14ac:dyDescent="0.15">
      <c r="A38" s="22"/>
      <c r="B38" s="35"/>
      <c r="C38" s="1245" t="s">
        <v>567</v>
      </c>
      <c r="D38" s="1246"/>
      <c r="E38" s="1247"/>
      <c r="F38" s="36">
        <v>1.75</v>
      </c>
      <c r="G38" s="37">
        <v>1.25</v>
      </c>
      <c r="H38" s="37">
        <v>0.62</v>
      </c>
      <c r="I38" s="37">
        <v>0.37</v>
      </c>
      <c r="J38" s="38">
        <v>0.4</v>
      </c>
      <c r="K38" s="22"/>
      <c r="L38" s="22"/>
      <c r="M38" s="22"/>
      <c r="N38" s="22"/>
      <c r="O38" s="22"/>
      <c r="P38" s="22"/>
    </row>
    <row r="39" spans="1:16" ht="39" customHeight="1" x14ac:dyDescent="0.15">
      <c r="A39" s="22"/>
      <c r="B39" s="35"/>
      <c r="C39" s="1245" t="s">
        <v>568</v>
      </c>
      <c r="D39" s="1246"/>
      <c r="E39" s="1247"/>
      <c r="F39" s="36">
        <v>0.11</v>
      </c>
      <c r="G39" s="37">
        <v>0.12</v>
      </c>
      <c r="H39" s="37">
        <v>0.09</v>
      </c>
      <c r="I39" s="37">
        <v>0.09</v>
      </c>
      <c r="J39" s="38">
        <v>0.11</v>
      </c>
      <c r="K39" s="22"/>
      <c r="L39" s="22"/>
      <c r="M39" s="22"/>
      <c r="N39" s="22"/>
      <c r="O39" s="22"/>
      <c r="P39" s="22"/>
    </row>
    <row r="40" spans="1:16" ht="39" customHeight="1" x14ac:dyDescent="0.15">
      <c r="A40" s="22"/>
      <c r="B40" s="35"/>
      <c r="C40" s="1245" t="s">
        <v>569</v>
      </c>
      <c r="D40" s="1246"/>
      <c r="E40" s="1247"/>
      <c r="F40" s="36">
        <v>7.0000000000000007E-2</v>
      </c>
      <c r="G40" s="37">
        <v>0.05</v>
      </c>
      <c r="H40" s="37">
        <v>0.04</v>
      </c>
      <c r="I40" s="37">
        <v>0.02</v>
      </c>
      <c r="J40" s="38">
        <v>0.02</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570</v>
      </c>
      <c r="D42" s="1246"/>
      <c r="E42" s="1247"/>
      <c r="F42" s="36" t="s">
        <v>516</v>
      </c>
      <c r="G42" s="37" t="s">
        <v>516</v>
      </c>
      <c r="H42" s="37" t="s">
        <v>516</v>
      </c>
      <c r="I42" s="37" t="s">
        <v>516</v>
      </c>
      <c r="J42" s="38" t="s">
        <v>516</v>
      </c>
      <c r="K42" s="22"/>
      <c r="L42" s="22"/>
      <c r="M42" s="22"/>
      <c r="N42" s="22"/>
      <c r="O42" s="22"/>
      <c r="P42" s="22"/>
    </row>
    <row r="43" spans="1:16" ht="39" customHeight="1" thickBot="1" x14ac:dyDescent="0.2">
      <c r="A43" s="22"/>
      <c r="B43" s="40"/>
      <c r="C43" s="1248" t="s">
        <v>571</v>
      </c>
      <c r="D43" s="1249"/>
      <c r="E43" s="1250"/>
      <c r="F43" s="41">
        <v>0</v>
      </c>
      <c r="G43" s="42">
        <v>0</v>
      </c>
      <c r="H43" s="42">
        <v>0</v>
      </c>
      <c r="I43" s="42">
        <v>0</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WxGhS0EUz8LoQSI00sQZEqs39hOIz7KPlwsXtt/mXtM0q+Bu1CB04irT+C8oAqzNKPFjV1CfW+5Z1/zvP3w==" saltValue="q2bMEveXHbYG5mPAalZk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1631</v>
      </c>
      <c r="L45" s="60">
        <v>1587</v>
      </c>
      <c r="M45" s="60">
        <v>1537</v>
      </c>
      <c r="N45" s="60">
        <v>1508</v>
      </c>
      <c r="O45" s="61">
        <v>1468</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516</v>
      </c>
      <c r="L46" s="64" t="s">
        <v>516</v>
      </c>
      <c r="M46" s="64" t="s">
        <v>516</v>
      </c>
      <c r="N46" s="64" t="s">
        <v>516</v>
      </c>
      <c r="O46" s="65" t="s">
        <v>516</v>
      </c>
      <c r="P46" s="48"/>
      <c r="Q46" s="48"/>
      <c r="R46" s="48"/>
      <c r="S46" s="48"/>
      <c r="T46" s="48"/>
      <c r="U46" s="48"/>
    </row>
    <row r="47" spans="1:21" ht="30.75" customHeight="1" x14ac:dyDescent="0.15">
      <c r="A47" s="48"/>
      <c r="B47" s="1273"/>
      <c r="C47" s="1274"/>
      <c r="D47" s="62"/>
      <c r="E47" s="1255" t="s">
        <v>13</v>
      </c>
      <c r="F47" s="1255"/>
      <c r="G47" s="1255"/>
      <c r="H47" s="1255"/>
      <c r="I47" s="1255"/>
      <c r="J47" s="1256"/>
      <c r="K47" s="63" t="s">
        <v>516</v>
      </c>
      <c r="L47" s="64" t="s">
        <v>516</v>
      </c>
      <c r="M47" s="64" t="s">
        <v>516</v>
      </c>
      <c r="N47" s="64" t="s">
        <v>516</v>
      </c>
      <c r="O47" s="65" t="s">
        <v>516</v>
      </c>
      <c r="P47" s="48"/>
      <c r="Q47" s="48"/>
      <c r="R47" s="48"/>
      <c r="S47" s="48"/>
      <c r="T47" s="48"/>
      <c r="U47" s="48"/>
    </row>
    <row r="48" spans="1:21" ht="30.75" customHeight="1" x14ac:dyDescent="0.15">
      <c r="A48" s="48"/>
      <c r="B48" s="1273"/>
      <c r="C48" s="1274"/>
      <c r="D48" s="62"/>
      <c r="E48" s="1255" t="s">
        <v>14</v>
      </c>
      <c r="F48" s="1255"/>
      <c r="G48" s="1255"/>
      <c r="H48" s="1255"/>
      <c r="I48" s="1255"/>
      <c r="J48" s="1256"/>
      <c r="K48" s="63">
        <v>235</v>
      </c>
      <c r="L48" s="64">
        <v>224</v>
      </c>
      <c r="M48" s="64">
        <v>244</v>
      </c>
      <c r="N48" s="64">
        <v>228</v>
      </c>
      <c r="O48" s="65">
        <v>202</v>
      </c>
      <c r="P48" s="48"/>
      <c r="Q48" s="48"/>
      <c r="R48" s="48"/>
      <c r="S48" s="48"/>
      <c r="T48" s="48"/>
      <c r="U48" s="48"/>
    </row>
    <row r="49" spans="1:21" ht="30.75" customHeight="1" x14ac:dyDescent="0.15">
      <c r="A49" s="48"/>
      <c r="B49" s="1273"/>
      <c r="C49" s="1274"/>
      <c r="D49" s="62"/>
      <c r="E49" s="1255" t="s">
        <v>15</v>
      </c>
      <c r="F49" s="1255"/>
      <c r="G49" s="1255"/>
      <c r="H49" s="1255"/>
      <c r="I49" s="1255"/>
      <c r="J49" s="1256"/>
      <c r="K49" s="63" t="s">
        <v>516</v>
      </c>
      <c r="L49" s="64" t="s">
        <v>516</v>
      </c>
      <c r="M49" s="64" t="s">
        <v>516</v>
      </c>
      <c r="N49" s="64" t="s">
        <v>516</v>
      </c>
      <c r="O49" s="65" t="s">
        <v>516</v>
      </c>
      <c r="P49" s="48"/>
      <c r="Q49" s="48"/>
      <c r="R49" s="48"/>
      <c r="S49" s="48"/>
      <c r="T49" s="48"/>
      <c r="U49" s="48"/>
    </row>
    <row r="50" spans="1:21" ht="30.75" customHeight="1" x14ac:dyDescent="0.15">
      <c r="A50" s="48"/>
      <c r="B50" s="1273"/>
      <c r="C50" s="1274"/>
      <c r="D50" s="62"/>
      <c r="E50" s="1255" t="s">
        <v>16</v>
      </c>
      <c r="F50" s="1255"/>
      <c r="G50" s="1255"/>
      <c r="H50" s="1255"/>
      <c r="I50" s="1255"/>
      <c r="J50" s="1256"/>
      <c r="K50" s="63">
        <v>61</v>
      </c>
      <c r="L50" s="64">
        <v>1</v>
      </c>
      <c r="M50" s="64">
        <v>1</v>
      </c>
      <c r="N50" s="64">
        <v>1</v>
      </c>
      <c r="O50" s="65">
        <v>1</v>
      </c>
      <c r="P50" s="48"/>
      <c r="Q50" s="48"/>
      <c r="R50" s="48"/>
      <c r="S50" s="48"/>
      <c r="T50" s="48"/>
      <c r="U50" s="48"/>
    </row>
    <row r="51" spans="1:21" ht="30.75" customHeight="1" x14ac:dyDescent="0.15">
      <c r="A51" s="48"/>
      <c r="B51" s="1275"/>
      <c r="C51" s="1276"/>
      <c r="D51" s="66"/>
      <c r="E51" s="1255" t="s">
        <v>17</v>
      </c>
      <c r="F51" s="1255"/>
      <c r="G51" s="1255"/>
      <c r="H51" s="1255"/>
      <c r="I51" s="1255"/>
      <c r="J51" s="1256"/>
      <c r="K51" s="63" t="s">
        <v>516</v>
      </c>
      <c r="L51" s="64" t="s">
        <v>516</v>
      </c>
      <c r="M51" s="64">
        <v>0</v>
      </c>
      <c r="N51" s="64" t="s">
        <v>516</v>
      </c>
      <c r="O51" s="65" t="s">
        <v>516</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1608</v>
      </c>
      <c r="L52" s="64">
        <v>1557</v>
      </c>
      <c r="M52" s="64">
        <v>1521</v>
      </c>
      <c r="N52" s="64">
        <v>1494</v>
      </c>
      <c r="O52" s="65">
        <v>1454</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319</v>
      </c>
      <c r="L53" s="69">
        <v>255</v>
      </c>
      <c r="M53" s="69">
        <v>261</v>
      </c>
      <c r="N53" s="69">
        <v>243</v>
      </c>
      <c r="O53" s="70">
        <v>217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1" t="s">
        <v>24</v>
      </c>
      <c r="C57" s="1262"/>
      <c r="D57" s="1265" t="s">
        <v>25</v>
      </c>
      <c r="E57" s="1266"/>
      <c r="F57" s="1266"/>
      <c r="G57" s="1266"/>
      <c r="H57" s="1266"/>
      <c r="I57" s="1266"/>
      <c r="J57" s="1267"/>
      <c r="K57" s="83" t="s">
        <v>516</v>
      </c>
      <c r="L57" s="84" t="s">
        <v>516</v>
      </c>
      <c r="M57" s="84" t="s">
        <v>516</v>
      </c>
      <c r="N57" s="84" t="s">
        <v>516</v>
      </c>
      <c r="O57" s="85" t="s">
        <v>516</v>
      </c>
    </row>
    <row r="58" spans="1:21" ht="31.5" customHeight="1" thickBot="1" x14ac:dyDescent="0.2">
      <c r="B58" s="1263"/>
      <c r="C58" s="1264"/>
      <c r="D58" s="1268" t="s">
        <v>26</v>
      </c>
      <c r="E58" s="1269"/>
      <c r="F58" s="1269"/>
      <c r="G58" s="1269"/>
      <c r="H58" s="1269"/>
      <c r="I58" s="1269"/>
      <c r="J58" s="1270"/>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4ZFHehO3daxbhmUiw/hekpIX9S1bylYJ0P8SZ8rZOkim+0p8OOKew7haIyW6fIHisAIY4M2KrFEc1AcqgLUg==" saltValue="d5LQTw0YYHPkorYQPBa3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91" t="s">
        <v>29</v>
      </c>
      <c r="C41" s="1292"/>
      <c r="D41" s="102"/>
      <c r="E41" s="1293" t="s">
        <v>30</v>
      </c>
      <c r="F41" s="1293"/>
      <c r="G41" s="1293"/>
      <c r="H41" s="1294"/>
      <c r="I41" s="103">
        <v>13030</v>
      </c>
      <c r="J41" s="104">
        <v>13490</v>
      </c>
      <c r="K41" s="104">
        <v>14277</v>
      </c>
      <c r="L41" s="104">
        <v>14009</v>
      </c>
      <c r="M41" s="105">
        <v>13666</v>
      </c>
    </row>
    <row r="42" spans="2:13" ht="27.75" customHeight="1" x14ac:dyDescent="0.15">
      <c r="B42" s="1281"/>
      <c r="C42" s="1282"/>
      <c r="D42" s="106"/>
      <c r="E42" s="1285" t="s">
        <v>31</v>
      </c>
      <c r="F42" s="1285"/>
      <c r="G42" s="1285"/>
      <c r="H42" s="1286"/>
      <c r="I42" s="107">
        <v>4</v>
      </c>
      <c r="J42" s="108">
        <v>3</v>
      </c>
      <c r="K42" s="108">
        <v>2</v>
      </c>
      <c r="L42" s="108">
        <v>2</v>
      </c>
      <c r="M42" s="109">
        <v>1</v>
      </c>
    </row>
    <row r="43" spans="2:13" ht="27.75" customHeight="1" x14ac:dyDescent="0.15">
      <c r="B43" s="1281"/>
      <c r="C43" s="1282"/>
      <c r="D43" s="106"/>
      <c r="E43" s="1285" t="s">
        <v>32</v>
      </c>
      <c r="F43" s="1285"/>
      <c r="G43" s="1285"/>
      <c r="H43" s="1286"/>
      <c r="I43" s="107">
        <v>4772</v>
      </c>
      <c r="J43" s="108">
        <v>3641</v>
      </c>
      <c r="K43" s="108">
        <v>2610</v>
      </c>
      <c r="L43" s="108">
        <v>2417</v>
      </c>
      <c r="M43" s="109">
        <v>2205</v>
      </c>
    </row>
    <row r="44" spans="2:13" ht="27.75" customHeight="1" x14ac:dyDescent="0.15">
      <c r="B44" s="1281"/>
      <c r="C44" s="1282"/>
      <c r="D44" s="106"/>
      <c r="E44" s="1285" t="s">
        <v>33</v>
      </c>
      <c r="F44" s="1285"/>
      <c r="G44" s="1285"/>
      <c r="H44" s="1286"/>
      <c r="I44" s="107" t="s">
        <v>516</v>
      </c>
      <c r="J44" s="108" t="s">
        <v>516</v>
      </c>
      <c r="K44" s="108" t="s">
        <v>516</v>
      </c>
      <c r="L44" s="108" t="s">
        <v>516</v>
      </c>
      <c r="M44" s="109" t="s">
        <v>516</v>
      </c>
    </row>
    <row r="45" spans="2:13" ht="27.75" customHeight="1" x14ac:dyDescent="0.15">
      <c r="B45" s="1281"/>
      <c r="C45" s="1282"/>
      <c r="D45" s="106"/>
      <c r="E45" s="1285" t="s">
        <v>34</v>
      </c>
      <c r="F45" s="1285"/>
      <c r="G45" s="1285"/>
      <c r="H45" s="1286"/>
      <c r="I45" s="107">
        <v>3751</v>
      </c>
      <c r="J45" s="108">
        <v>3704</v>
      </c>
      <c r="K45" s="108">
        <v>3609</v>
      </c>
      <c r="L45" s="108">
        <v>3658</v>
      </c>
      <c r="M45" s="109">
        <v>3565</v>
      </c>
    </row>
    <row r="46" spans="2:13" ht="27.75" customHeight="1" x14ac:dyDescent="0.15">
      <c r="B46" s="1281"/>
      <c r="C46" s="1282"/>
      <c r="D46" s="110"/>
      <c r="E46" s="1285" t="s">
        <v>35</v>
      </c>
      <c r="F46" s="1285"/>
      <c r="G46" s="1285"/>
      <c r="H46" s="1286"/>
      <c r="I46" s="107" t="s">
        <v>516</v>
      </c>
      <c r="J46" s="108" t="s">
        <v>516</v>
      </c>
      <c r="K46" s="108" t="s">
        <v>516</v>
      </c>
      <c r="L46" s="108" t="s">
        <v>516</v>
      </c>
      <c r="M46" s="109" t="s">
        <v>516</v>
      </c>
    </row>
    <row r="47" spans="2:13" ht="27.75" customHeight="1" x14ac:dyDescent="0.15">
      <c r="B47" s="1281"/>
      <c r="C47" s="1282"/>
      <c r="D47" s="111"/>
      <c r="E47" s="1295" t="s">
        <v>36</v>
      </c>
      <c r="F47" s="1296"/>
      <c r="G47" s="1296"/>
      <c r="H47" s="1297"/>
      <c r="I47" s="107" t="s">
        <v>516</v>
      </c>
      <c r="J47" s="108" t="s">
        <v>516</v>
      </c>
      <c r="K47" s="108" t="s">
        <v>516</v>
      </c>
      <c r="L47" s="108" t="s">
        <v>516</v>
      </c>
      <c r="M47" s="109" t="s">
        <v>516</v>
      </c>
    </row>
    <row r="48" spans="2:13" ht="27.75" customHeight="1" x14ac:dyDescent="0.15">
      <c r="B48" s="1281"/>
      <c r="C48" s="1282"/>
      <c r="D48" s="106"/>
      <c r="E48" s="1285" t="s">
        <v>37</v>
      </c>
      <c r="F48" s="1285"/>
      <c r="G48" s="1285"/>
      <c r="H48" s="1286"/>
      <c r="I48" s="107" t="s">
        <v>516</v>
      </c>
      <c r="J48" s="108" t="s">
        <v>516</v>
      </c>
      <c r="K48" s="108" t="s">
        <v>516</v>
      </c>
      <c r="L48" s="108" t="s">
        <v>516</v>
      </c>
      <c r="M48" s="109" t="s">
        <v>516</v>
      </c>
    </row>
    <row r="49" spans="2:13" ht="27.75" customHeight="1" x14ac:dyDescent="0.15">
      <c r="B49" s="1283"/>
      <c r="C49" s="1284"/>
      <c r="D49" s="106"/>
      <c r="E49" s="1285" t="s">
        <v>38</v>
      </c>
      <c r="F49" s="1285"/>
      <c r="G49" s="1285"/>
      <c r="H49" s="1286"/>
      <c r="I49" s="107" t="s">
        <v>516</v>
      </c>
      <c r="J49" s="108" t="s">
        <v>516</v>
      </c>
      <c r="K49" s="108" t="s">
        <v>516</v>
      </c>
      <c r="L49" s="108" t="s">
        <v>516</v>
      </c>
      <c r="M49" s="109" t="s">
        <v>516</v>
      </c>
    </row>
    <row r="50" spans="2:13" ht="27.75" customHeight="1" x14ac:dyDescent="0.15">
      <c r="B50" s="1279" t="s">
        <v>39</v>
      </c>
      <c r="C50" s="1280"/>
      <c r="D50" s="112"/>
      <c r="E50" s="1285" t="s">
        <v>40</v>
      </c>
      <c r="F50" s="1285"/>
      <c r="G50" s="1285"/>
      <c r="H50" s="1286"/>
      <c r="I50" s="107">
        <v>5526</v>
      </c>
      <c r="J50" s="108">
        <v>6562</v>
      </c>
      <c r="K50" s="108">
        <v>6649</v>
      </c>
      <c r="L50" s="108">
        <v>7780</v>
      </c>
      <c r="M50" s="109">
        <v>8799</v>
      </c>
    </row>
    <row r="51" spans="2:13" ht="27.75" customHeight="1" x14ac:dyDescent="0.15">
      <c r="B51" s="1281"/>
      <c r="C51" s="1282"/>
      <c r="D51" s="106"/>
      <c r="E51" s="1285" t="s">
        <v>41</v>
      </c>
      <c r="F51" s="1285"/>
      <c r="G51" s="1285"/>
      <c r="H51" s="1286"/>
      <c r="I51" s="107">
        <v>2319</v>
      </c>
      <c r="J51" s="108">
        <v>2358</v>
      </c>
      <c r="K51" s="108">
        <v>1717</v>
      </c>
      <c r="L51" s="108">
        <v>1583</v>
      </c>
      <c r="M51" s="109">
        <v>1378</v>
      </c>
    </row>
    <row r="52" spans="2:13" ht="27.75" customHeight="1" x14ac:dyDescent="0.15">
      <c r="B52" s="1283"/>
      <c r="C52" s="1284"/>
      <c r="D52" s="106"/>
      <c r="E52" s="1285" t="s">
        <v>42</v>
      </c>
      <c r="F52" s="1285"/>
      <c r="G52" s="1285"/>
      <c r="H52" s="1286"/>
      <c r="I52" s="107">
        <v>14957</v>
      </c>
      <c r="J52" s="108">
        <v>15442</v>
      </c>
      <c r="K52" s="108">
        <v>15348</v>
      </c>
      <c r="L52" s="108">
        <v>15098</v>
      </c>
      <c r="M52" s="109">
        <v>15455</v>
      </c>
    </row>
    <row r="53" spans="2:13" ht="27.75" customHeight="1" thickBot="1" x14ac:dyDescent="0.2">
      <c r="B53" s="1287" t="s">
        <v>43</v>
      </c>
      <c r="C53" s="1288"/>
      <c r="D53" s="113"/>
      <c r="E53" s="1289" t="s">
        <v>44</v>
      </c>
      <c r="F53" s="1289"/>
      <c r="G53" s="1289"/>
      <c r="H53" s="1290"/>
      <c r="I53" s="114">
        <v>-1245</v>
      </c>
      <c r="J53" s="115">
        <v>-3525</v>
      </c>
      <c r="K53" s="115">
        <v>-3214</v>
      </c>
      <c r="L53" s="115">
        <v>-4375</v>
      </c>
      <c r="M53" s="116">
        <v>-6194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ER3uHSJcmJXNCjkq5HNhbb/YqY62uWW+EvmfbBsyoTw1jQUnHb0npcjaRalahY420NmaO0b7CV8oURDcbBrqg==" saltValue="mjMGJ7GZk1EJCvoSB2/D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6" t="s">
        <v>47</v>
      </c>
      <c r="D55" s="1306"/>
      <c r="E55" s="1307"/>
      <c r="F55" s="128">
        <v>2831</v>
      </c>
      <c r="G55" s="128">
        <v>2825</v>
      </c>
      <c r="H55" s="129">
        <v>3563</v>
      </c>
    </row>
    <row r="56" spans="2:8" ht="52.5" customHeight="1" x14ac:dyDescent="0.15">
      <c r="B56" s="130"/>
      <c r="C56" s="1308" t="s">
        <v>48</v>
      </c>
      <c r="D56" s="1308"/>
      <c r="E56" s="1309"/>
      <c r="F56" s="131">
        <v>160</v>
      </c>
      <c r="G56" s="131">
        <v>64</v>
      </c>
      <c r="H56" s="132">
        <v>0</v>
      </c>
    </row>
    <row r="57" spans="2:8" ht="53.25" customHeight="1" x14ac:dyDescent="0.15">
      <c r="B57" s="130"/>
      <c r="C57" s="1310" t="s">
        <v>49</v>
      </c>
      <c r="D57" s="1310"/>
      <c r="E57" s="1311"/>
      <c r="F57" s="133">
        <v>2397</v>
      </c>
      <c r="G57" s="133">
        <v>3597</v>
      </c>
      <c r="H57" s="134">
        <v>3946</v>
      </c>
    </row>
    <row r="58" spans="2:8" ht="45.75" customHeight="1" x14ac:dyDescent="0.15">
      <c r="B58" s="135"/>
      <c r="C58" s="1298" t="s">
        <v>578</v>
      </c>
      <c r="D58" s="1299"/>
      <c r="E58" s="1300"/>
      <c r="F58" s="136">
        <v>1685</v>
      </c>
      <c r="G58" s="136">
        <v>2907</v>
      </c>
      <c r="H58" s="137">
        <v>3243</v>
      </c>
    </row>
    <row r="59" spans="2:8" ht="45.75" customHeight="1" x14ac:dyDescent="0.15">
      <c r="B59" s="135"/>
      <c r="C59" s="1298" t="s">
        <v>579</v>
      </c>
      <c r="D59" s="1299"/>
      <c r="E59" s="1300"/>
      <c r="F59" s="136">
        <v>269</v>
      </c>
      <c r="G59" s="136">
        <v>269</v>
      </c>
      <c r="H59" s="137">
        <v>283</v>
      </c>
    </row>
    <row r="60" spans="2:8" ht="45.75" customHeight="1" x14ac:dyDescent="0.15">
      <c r="B60" s="135"/>
      <c r="C60" s="1298" t="s">
        <v>580</v>
      </c>
      <c r="D60" s="1299"/>
      <c r="E60" s="1300"/>
      <c r="F60" s="136">
        <v>189</v>
      </c>
      <c r="G60" s="136">
        <v>175</v>
      </c>
      <c r="H60" s="137">
        <v>161</v>
      </c>
    </row>
    <row r="61" spans="2:8" ht="45.75" customHeight="1" x14ac:dyDescent="0.15">
      <c r="B61" s="135"/>
      <c r="C61" s="1298" t="s">
        <v>581</v>
      </c>
      <c r="D61" s="1299"/>
      <c r="E61" s="1300"/>
      <c r="F61" s="136">
        <v>65</v>
      </c>
      <c r="G61" s="136">
        <v>71</v>
      </c>
      <c r="H61" s="137">
        <v>77</v>
      </c>
    </row>
    <row r="62" spans="2:8" ht="45.75" customHeight="1" thickBot="1" x14ac:dyDescent="0.2">
      <c r="B62" s="138"/>
      <c r="C62" s="1301" t="s">
        <v>582</v>
      </c>
      <c r="D62" s="1302"/>
      <c r="E62" s="1303"/>
      <c r="F62" s="139">
        <v>46</v>
      </c>
      <c r="G62" s="139">
        <v>46</v>
      </c>
      <c r="H62" s="140">
        <v>45</v>
      </c>
    </row>
    <row r="63" spans="2:8" ht="52.5" customHeight="1" thickBot="1" x14ac:dyDescent="0.2">
      <c r="B63" s="141"/>
      <c r="C63" s="1304" t="s">
        <v>50</v>
      </c>
      <c r="D63" s="1304"/>
      <c r="E63" s="1305"/>
      <c r="F63" s="142">
        <v>5387</v>
      </c>
      <c r="G63" s="142">
        <v>6486</v>
      </c>
      <c r="H63" s="143">
        <v>7509</v>
      </c>
    </row>
    <row r="64" spans="2:8" ht="15" customHeight="1" x14ac:dyDescent="0.15"/>
  </sheetData>
  <sheetProtection algorithmName="SHA-512" hashValue="UsSJ0YBXzKRCf+X5mbdN3owlDVHomARh/9kwaIjHH9DY7iz1JrQQlwZtvk8uGUriBACz6Lq1ISXXiMjEXset7w==" saltValue="YflRUCl5O5WxGRccSnF0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Q112" sqref="CQ112"/>
    </sheetView>
  </sheetViews>
  <sheetFormatPr defaultColWidth="0" defaultRowHeight="0" customHeight="1" zeroHeight="1" x14ac:dyDescent="0.15"/>
  <cols>
    <col min="1" max="1" width="6.375" style="388" customWidth="1"/>
    <col min="2" max="107" width="2.37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618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613</v>
      </c>
    </row>
    <row r="50" spans="1:109" ht="13.5" x14ac:dyDescent="0.15">
      <c r="B50" s="389"/>
      <c r="G50" s="1318"/>
      <c r="H50" s="1318"/>
      <c r="I50" s="1318"/>
      <c r="J50" s="1318"/>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89"/>
      <c r="G51" s="1323"/>
      <c r="H51" s="1323"/>
      <c r="I51" s="1333"/>
      <c r="J51" s="1333"/>
      <c r="K51" s="1319"/>
      <c r="L51" s="1319"/>
      <c r="M51" s="1319"/>
      <c r="N51" s="1319"/>
      <c r="AM51" s="396"/>
      <c r="AN51" s="1315" t="s">
        <v>612</v>
      </c>
      <c r="AO51" s="1315"/>
      <c r="AP51" s="1315"/>
      <c r="AQ51" s="1315"/>
      <c r="AR51" s="1315"/>
      <c r="AS51" s="1315"/>
      <c r="AT51" s="1315"/>
      <c r="AU51" s="1315"/>
      <c r="AV51" s="1315"/>
      <c r="AW51" s="1315"/>
      <c r="AX51" s="1315"/>
      <c r="AY51" s="1315"/>
      <c r="AZ51" s="1315"/>
      <c r="BA51" s="1315"/>
      <c r="BB51" s="1315" t="s">
        <v>610</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9"/>
      <c r="G52" s="1323"/>
      <c r="H52" s="1323"/>
      <c r="I52" s="1333"/>
      <c r="J52" s="1333"/>
      <c r="K52" s="1319"/>
      <c r="L52" s="1319"/>
      <c r="M52" s="1319"/>
      <c r="N52" s="1319"/>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23"/>
      <c r="H53" s="1323"/>
      <c r="I53" s="1318"/>
      <c r="J53" s="1318"/>
      <c r="K53" s="1319"/>
      <c r="L53" s="1319"/>
      <c r="M53" s="1319"/>
      <c r="N53" s="1319"/>
      <c r="AM53" s="396"/>
      <c r="AN53" s="1315"/>
      <c r="AO53" s="1315"/>
      <c r="AP53" s="1315"/>
      <c r="AQ53" s="1315"/>
      <c r="AR53" s="1315"/>
      <c r="AS53" s="1315"/>
      <c r="AT53" s="1315"/>
      <c r="AU53" s="1315"/>
      <c r="AV53" s="1315"/>
      <c r="AW53" s="1315"/>
      <c r="AX53" s="1315"/>
      <c r="AY53" s="1315"/>
      <c r="AZ53" s="1315"/>
      <c r="BA53" s="1315"/>
      <c r="BB53" s="1315" t="s">
        <v>617</v>
      </c>
      <c r="BC53" s="1315"/>
      <c r="BD53" s="1315"/>
      <c r="BE53" s="1315"/>
      <c r="BF53" s="1315"/>
      <c r="BG53" s="1315"/>
      <c r="BH53" s="1315"/>
      <c r="BI53" s="1315"/>
      <c r="BJ53" s="1315"/>
      <c r="BK53" s="1315"/>
      <c r="BL53" s="1315"/>
      <c r="BM53" s="1315"/>
      <c r="BN53" s="1315"/>
      <c r="BO53" s="1315"/>
      <c r="BP53" s="1312">
        <v>56.4</v>
      </c>
      <c r="BQ53" s="1312"/>
      <c r="BR53" s="1312"/>
      <c r="BS53" s="1312"/>
      <c r="BT53" s="1312"/>
      <c r="BU53" s="1312"/>
      <c r="BV53" s="1312"/>
      <c r="BW53" s="1312"/>
      <c r="BX53" s="1312">
        <v>57.7</v>
      </c>
      <c r="BY53" s="1312"/>
      <c r="BZ53" s="1312"/>
      <c r="CA53" s="1312"/>
      <c r="CB53" s="1312"/>
      <c r="CC53" s="1312"/>
      <c r="CD53" s="1312"/>
      <c r="CE53" s="1312"/>
      <c r="CF53" s="1312">
        <v>57.8</v>
      </c>
      <c r="CG53" s="1312"/>
      <c r="CH53" s="1312"/>
      <c r="CI53" s="1312"/>
      <c r="CJ53" s="1312"/>
      <c r="CK53" s="1312"/>
      <c r="CL53" s="1312"/>
      <c r="CM53" s="1312"/>
      <c r="CN53" s="1312">
        <v>59.5</v>
      </c>
      <c r="CO53" s="1312"/>
      <c r="CP53" s="1312"/>
      <c r="CQ53" s="1312"/>
      <c r="CR53" s="1312"/>
      <c r="CS53" s="1312"/>
      <c r="CT53" s="1312"/>
      <c r="CU53" s="1312"/>
      <c r="CV53" s="1312">
        <v>61</v>
      </c>
      <c r="CW53" s="1312"/>
      <c r="CX53" s="1312"/>
      <c r="CY53" s="1312"/>
      <c r="CZ53" s="1312"/>
      <c r="DA53" s="1312"/>
      <c r="DB53" s="1312"/>
      <c r="DC53" s="1312"/>
    </row>
    <row r="54" spans="1:109" ht="13.5" x14ac:dyDescent="0.15">
      <c r="A54" s="404"/>
      <c r="B54" s="389"/>
      <c r="G54" s="1323"/>
      <c r="H54" s="1323"/>
      <c r="I54" s="1318"/>
      <c r="J54" s="1318"/>
      <c r="K54" s="1319"/>
      <c r="L54" s="1319"/>
      <c r="M54" s="1319"/>
      <c r="N54" s="1319"/>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18"/>
      <c r="H55" s="1318"/>
      <c r="I55" s="1318"/>
      <c r="J55" s="1318"/>
      <c r="K55" s="1319"/>
      <c r="L55" s="1319"/>
      <c r="M55" s="1319"/>
      <c r="N55" s="1319"/>
      <c r="AN55" s="1314" t="s">
        <v>611</v>
      </c>
      <c r="AO55" s="1314"/>
      <c r="AP55" s="1314"/>
      <c r="AQ55" s="1314"/>
      <c r="AR55" s="1314"/>
      <c r="AS55" s="1314"/>
      <c r="AT55" s="1314"/>
      <c r="AU55" s="1314"/>
      <c r="AV55" s="1314"/>
      <c r="AW55" s="1314"/>
      <c r="AX55" s="1314"/>
      <c r="AY55" s="1314"/>
      <c r="AZ55" s="1314"/>
      <c r="BA55" s="1314"/>
      <c r="BB55" s="1315" t="s">
        <v>610</v>
      </c>
      <c r="BC55" s="1315"/>
      <c r="BD55" s="1315"/>
      <c r="BE55" s="1315"/>
      <c r="BF55" s="1315"/>
      <c r="BG55" s="1315"/>
      <c r="BH55" s="1315"/>
      <c r="BI55" s="1315"/>
      <c r="BJ55" s="1315"/>
      <c r="BK55" s="1315"/>
      <c r="BL55" s="1315"/>
      <c r="BM55" s="1315"/>
      <c r="BN55" s="1315"/>
      <c r="BO55" s="1315"/>
      <c r="BP55" s="1312">
        <v>52.3</v>
      </c>
      <c r="BQ55" s="1312"/>
      <c r="BR55" s="1312"/>
      <c r="BS55" s="1312"/>
      <c r="BT55" s="1312"/>
      <c r="BU55" s="1312"/>
      <c r="BV55" s="1312"/>
      <c r="BW55" s="1312"/>
      <c r="BX55" s="1312">
        <v>55.4</v>
      </c>
      <c r="BY55" s="1312"/>
      <c r="BZ55" s="1312"/>
      <c r="CA55" s="1312"/>
      <c r="CB55" s="1312"/>
      <c r="CC55" s="1312"/>
      <c r="CD55" s="1312"/>
      <c r="CE55" s="1312"/>
      <c r="CF55" s="1312">
        <v>52.7</v>
      </c>
      <c r="CG55" s="1312"/>
      <c r="CH55" s="1312"/>
      <c r="CI55" s="1312"/>
      <c r="CJ55" s="1312"/>
      <c r="CK55" s="1312"/>
      <c r="CL55" s="1312"/>
      <c r="CM55" s="1312"/>
      <c r="CN55" s="1312">
        <v>49.7</v>
      </c>
      <c r="CO55" s="1312"/>
      <c r="CP55" s="1312"/>
      <c r="CQ55" s="1312"/>
      <c r="CR55" s="1312"/>
      <c r="CS55" s="1312"/>
      <c r="CT55" s="1312"/>
      <c r="CU55" s="1312"/>
      <c r="CV55" s="1312">
        <v>37.299999999999997</v>
      </c>
      <c r="CW55" s="1312"/>
      <c r="CX55" s="1312"/>
      <c r="CY55" s="1312"/>
      <c r="CZ55" s="1312"/>
      <c r="DA55" s="1312"/>
      <c r="DB55" s="1312"/>
      <c r="DC55" s="1312"/>
    </row>
    <row r="56" spans="1:109" ht="13.5" x14ac:dyDescent="0.15">
      <c r="A56" s="404"/>
      <c r="B56" s="389"/>
      <c r="G56" s="1318"/>
      <c r="H56" s="1318"/>
      <c r="I56" s="1318"/>
      <c r="J56" s="1318"/>
      <c r="K56" s="1319"/>
      <c r="L56" s="1319"/>
      <c r="M56" s="1319"/>
      <c r="N56" s="1319"/>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18"/>
      <c r="H57" s="1318"/>
      <c r="I57" s="1316"/>
      <c r="J57" s="1316"/>
      <c r="K57" s="1319"/>
      <c r="L57" s="1319"/>
      <c r="M57" s="1319"/>
      <c r="N57" s="1319"/>
      <c r="AM57" s="388"/>
      <c r="AN57" s="1314"/>
      <c r="AO57" s="1314"/>
      <c r="AP57" s="1314"/>
      <c r="AQ57" s="1314"/>
      <c r="AR57" s="1314"/>
      <c r="AS57" s="1314"/>
      <c r="AT57" s="1314"/>
      <c r="AU57" s="1314"/>
      <c r="AV57" s="1314"/>
      <c r="AW57" s="1314"/>
      <c r="AX57" s="1314"/>
      <c r="AY57" s="1314"/>
      <c r="AZ57" s="1314"/>
      <c r="BA57" s="1314"/>
      <c r="BB57" s="1315" t="s">
        <v>617</v>
      </c>
      <c r="BC57" s="1315"/>
      <c r="BD57" s="1315"/>
      <c r="BE57" s="1315"/>
      <c r="BF57" s="1315"/>
      <c r="BG57" s="1315"/>
      <c r="BH57" s="1315"/>
      <c r="BI57" s="1315"/>
      <c r="BJ57" s="1315"/>
      <c r="BK57" s="1315"/>
      <c r="BL57" s="1315"/>
      <c r="BM57" s="1315"/>
      <c r="BN57" s="1315"/>
      <c r="BO57" s="1315"/>
      <c r="BP57" s="1312">
        <v>57.1</v>
      </c>
      <c r="BQ57" s="1312"/>
      <c r="BR57" s="1312"/>
      <c r="BS57" s="1312"/>
      <c r="BT57" s="1312"/>
      <c r="BU57" s="1312"/>
      <c r="BV57" s="1312"/>
      <c r="BW57" s="1312"/>
      <c r="BX57" s="1312">
        <v>58.7</v>
      </c>
      <c r="BY57" s="1312"/>
      <c r="BZ57" s="1312"/>
      <c r="CA57" s="1312"/>
      <c r="CB57" s="1312"/>
      <c r="CC57" s="1312"/>
      <c r="CD57" s="1312"/>
      <c r="CE57" s="1312"/>
      <c r="CF57" s="1312">
        <v>59.9</v>
      </c>
      <c r="CG57" s="1312"/>
      <c r="CH57" s="1312"/>
      <c r="CI57" s="1312"/>
      <c r="CJ57" s="1312"/>
      <c r="CK57" s="1312"/>
      <c r="CL57" s="1312"/>
      <c r="CM57" s="1312"/>
      <c r="CN57" s="1312">
        <v>60.1</v>
      </c>
      <c r="CO57" s="1312"/>
      <c r="CP57" s="1312"/>
      <c r="CQ57" s="1312"/>
      <c r="CR57" s="1312"/>
      <c r="CS57" s="1312"/>
      <c r="CT57" s="1312"/>
      <c r="CU57" s="1312"/>
      <c r="CV57" s="1312">
        <v>61.8</v>
      </c>
      <c r="CW57" s="1312"/>
      <c r="CX57" s="1312"/>
      <c r="CY57" s="1312"/>
      <c r="CZ57" s="1312"/>
      <c r="DA57" s="1312"/>
      <c r="DB57" s="1312"/>
      <c r="DC57" s="1312"/>
      <c r="DD57" s="415"/>
      <c r="DE57" s="410"/>
    </row>
    <row r="58" spans="1:109" s="404" customFormat="1" ht="13.5" x14ac:dyDescent="0.15">
      <c r="A58" s="388"/>
      <c r="B58" s="410"/>
      <c r="G58" s="1318"/>
      <c r="H58" s="1318"/>
      <c r="I58" s="1316"/>
      <c r="J58" s="1316"/>
      <c r="K58" s="1319"/>
      <c r="L58" s="1319"/>
      <c r="M58" s="1319"/>
      <c r="N58" s="1319"/>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616</v>
      </c>
    </row>
    <row r="64" spans="1:109" ht="13.5" x14ac:dyDescent="0.15">
      <c r="B64" s="389"/>
      <c r="G64" s="405"/>
      <c r="I64" s="407"/>
      <c r="J64" s="407"/>
      <c r="K64" s="407"/>
      <c r="L64" s="407"/>
      <c r="M64" s="407"/>
      <c r="N64" s="406"/>
      <c r="AM64" s="405"/>
      <c r="AN64" s="405" t="s">
        <v>615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614</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613</v>
      </c>
    </row>
    <row r="72" spans="2:107" ht="13.5" x14ac:dyDescent="0.15">
      <c r="B72" s="389"/>
      <c r="G72" s="1318"/>
      <c r="H72" s="1318"/>
      <c r="I72" s="1318"/>
      <c r="J72" s="1318"/>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ht="13.5" x14ac:dyDescent="0.15">
      <c r="B73" s="389"/>
      <c r="G73" s="1323"/>
      <c r="H73" s="1323"/>
      <c r="I73" s="1323"/>
      <c r="J73" s="1323"/>
      <c r="K73" s="1313"/>
      <c r="L73" s="1313"/>
      <c r="M73" s="1313"/>
      <c r="N73" s="1313"/>
      <c r="AM73" s="396"/>
      <c r="AN73" s="1315" t="s">
        <v>612</v>
      </c>
      <c r="AO73" s="1315"/>
      <c r="AP73" s="1315"/>
      <c r="AQ73" s="1315"/>
      <c r="AR73" s="1315"/>
      <c r="AS73" s="1315"/>
      <c r="AT73" s="1315"/>
      <c r="AU73" s="1315"/>
      <c r="AV73" s="1315"/>
      <c r="AW73" s="1315"/>
      <c r="AX73" s="1315"/>
      <c r="AY73" s="1315"/>
      <c r="AZ73" s="1315"/>
      <c r="BA73" s="1315"/>
      <c r="BB73" s="1315" t="s">
        <v>610</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23"/>
      <c r="H74" s="1323"/>
      <c r="I74" s="1323"/>
      <c r="J74" s="1323"/>
      <c r="K74" s="1313"/>
      <c r="L74" s="1313"/>
      <c r="M74" s="1313"/>
      <c r="N74" s="1313"/>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23"/>
      <c r="H75" s="1323"/>
      <c r="I75" s="1318"/>
      <c r="J75" s="1318"/>
      <c r="K75" s="1319"/>
      <c r="L75" s="1319"/>
      <c r="M75" s="1319"/>
      <c r="N75" s="1319"/>
      <c r="AM75" s="396"/>
      <c r="AN75" s="1315"/>
      <c r="AO75" s="1315"/>
      <c r="AP75" s="1315"/>
      <c r="AQ75" s="1315"/>
      <c r="AR75" s="1315"/>
      <c r="AS75" s="1315"/>
      <c r="AT75" s="1315"/>
      <c r="AU75" s="1315"/>
      <c r="AV75" s="1315"/>
      <c r="AW75" s="1315"/>
      <c r="AX75" s="1315"/>
      <c r="AY75" s="1315"/>
      <c r="AZ75" s="1315"/>
      <c r="BA75" s="1315"/>
      <c r="BB75" s="1315" t="s">
        <v>609</v>
      </c>
      <c r="BC75" s="1315"/>
      <c r="BD75" s="1315"/>
      <c r="BE75" s="1315"/>
      <c r="BF75" s="1315"/>
      <c r="BG75" s="1315"/>
      <c r="BH75" s="1315"/>
      <c r="BI75" s="1315"/>
      <c r="BJ75" s="1315"/>
      <c r="BK75" s="1315"/>
      <c r="BL75" s="1315"/>
      <c r="BM75" s="1315"/>
      <c r="BN75" s="1315"/>
      <c r="BO75" s="1315"/>
      <c r="BP75" s="1312">
        <v>4.2</v>
      </c>
      <c r="BQ75" s="1312"/>
      <c r="BR75" s="1312"/>
      <c r="BS75" s="1312"/>
      <c r="BT75" s="1312"/>
      <c r="BU75" s="1312"/>
      <c r="BV75" s="1312"/>
      <c r="BW75" s="1312"/>
      <c r="BX75" s="1312">
        <v>4.3</v>
      </c>
      <c r="BY75" s="1312"/>
      <c r="BZ75" s="1312"/>
      <c r="CA75" s="1312"/>
      <c r="CB75" s="1312"/>
      <c r="CC75" s="1312"/>
      <c r="CD75" s="1312"/>
      <c r="CE75" s="1312"/>
      <c r="CF75" s="1312">
        <v>3.6</v>
      </c>
      <c r="CG75" s="1312"/>
      <c r="CH75" s="1312"/>
      <c r="CI75" s="1312"/>
      <c r="CJ75" s="1312"/>
      <c r="CK75" s="1312"/>
      <c r="CL75" s="1312"/>
      <c r="CM75" s="1312"/>
      <c r="CN75" s="1312">
        <v>3.2</v>
      </c>
      <c r="CO75" s="1312"/>
      <c r="CP75" s="1312"/>
      <c r="CQ75" s="1312"/>
      <c r="CR75" s="1312"/>
      <c r="CS75" s="1312"/>
      <c r="CT75" s="1312"/>
      <c r="CU75" s="1312"/>
      <c r="CV75" s="1312">
        <v>3</v>
      </c>
      <c r="CW75" s="1312"/>
      <c r="CX75" s="1312"/>
      <c r="CY75" s="1312"/>
      <c r="CZ75" s="1312"/>
      <c r="DA75" s="1312"/>
      <c r="DB75" s="1312"/>
      <c r="DC75" s="1312"/>
    </row>
    <row r="76" spans="2:107" ht="13.5" x14ac:dyDescent="0.15">
      <c r="B76" s="389"/>
      <c r="G76" s="1323"/>
      <c r="H76" s="1323"/>
      <c r="I76" s="1318"/>
      <c r="J76" s="1318"/>
      <c r="K76" s="1319"/>
      <c r="L76" s="1319"/>
      <c r="M76" s="1319"/>
      <c r="N76" s="1319"/>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18"/>
      <c r="H77" s="1318"/>
      <c r="I77" s="1318"/>
      <c r="J77" s="1318"/>
      <c r="K77" s="1313"/>
      <c r="L77" s="1313"/>
      <c r="M77" s="1313"/>
      <c r="N77" s="1313"/>
      <c r="AN77" s="1314" t="s">
        <v>611</v>
      </c>
      <c r="AO77" s="1314"/>
      <c r="AP77" s="1314"/>
      <c r="AQ77" s="1314"/>
      <c r="AR77" s="1314"/>
      <c r="AS77" s="1314"/>
      <c r="AT77" s="1314"/>
      <c r="AU77" s="1314"/>
      <c r="AV77" s="1314"/>
      <c r="AW77" s="1314"/>
      <c r="AX77" s="1314"/>
      <c r="AY77" s="1314"/>
      <c r="AZ77" s="1314"/>
      <c r="BA77" s="1314"/>
      <c r="BB77" s="1315" t="s">
        <v>610</v>
      </c>
      <c r="BC77" s="1315"/>
      <c r="BD77" s="1315"/>
      <c r="BE77" s="1315"/>
      <c r="BF77" s="1315"/>
      <c r="BG77" s="1315"/>
      <c r="BH77" s="1315"/>
      <c r="BI77" s="1315"/>
      <c r="BJ77" s="1315"/>
      <c r="BK77" s="1315"/>
      <c r="BL77" s="1315"/>
      <c r="BM77" s="1315"/>
      <c r="BN77" s="1315"/>
      <c r="BO77" s="1315"/>
      <c r="BP77" s="1312">
        <v>52.3</v>
      </c>
      <c r="BQ77" s="1312"/>
      <c r="BR77" s="1312"/>
      <c r="BS77" s="1312"/>
      <c r="BT77" s="1312"/>
      <c r="BU77" s="1312"/>
      <c r="BV77" s="1312"/>
      <c r="BW77" s="1312"/>
      <c r="BX77" s="1312">
        <v>55.4</v>
      </c>
      <c r="BY77" s="1312"/>
      <c r="BZ77" s="1312"/>
      <c r="CA77" s="1312"/>
      <c r="CB77" s="1312"/>
      <c r="CC77" s="1312"/>
      <c r="CD77" s="1312"/>
      <c r="CE77" s="1312"/>
      <c r="CF77" s="1312">
        <v>52.7</v>
      </c>
      <c r="CG77" s="1312"/>
      <c r="CH77" s="1312"/>
      <c r="CI77" s="1312"/>
      <c r="CJ77" s="1312"/>
      <c r="CK77" s="1312"/>
      <c r="CL77" s="1312"/>
      <c r="CM77" s="1312"/>
      <c r="CN77" s="1312">
        <v>49.7</v>
      </c>
      <c r="CO77" s="1312"/>
      <c r="CP77" s="1312"/>
      <c r="CQ77" s="1312"/>
      <c r="CR77" s="1312"/>
      <c r="CS77" s="1312"/>
      <c r="CT77" s="1312"/>
      <c r="CU77" s="1312"/>
      <c r="CV77" s="1312">
        <v>37.299999999999997</v>
      </c>
      <c r="CW77" s="1312"/>
      <c r="CX77" s="1312"/>
      <c r="CY77" s="1312"/>
      <c r="CZ77" s="1312"/>
      <c r="DA77" s="1312"/>
      <c r="DB77" s="1312"/>
      <c r="DC77" s="1312"/>
    </row>
    <row r="78" spans="2:107" ht="13.5" x14ac:dyDescent="0.15">
      <c r="B78" s="389"/>
      <c r="G78" s="1318"/>
      <c r="H78" s="1318"/>
      <c r="I78" s="1318"/>
      <c r="J78" s="1318"/>
      <c r="K78" s="1313"/>
      <c r="L78" s="1313"/>
      <c r="M78" s="1313"/>
      <c r="N78" s="1313"/>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18"/>
      <c r="H79" s="1318"/>
      <c r="I79" s="1316"/>
      <c r="J79" s="1316"/>
      <c r="K79" s="1317"/>
      <c r="L79" s="1317"/>
      <c r="M79" s="1317"/>
      <c r="N79" s="1317"/>
      <c r="AN79" s="1314"/>
      <c r="AO79" s="1314"/>
      <c r="AP79" s="1314"/>
      <c r="AQ79" s="1314"/>
      <c r="AR79" s="1314"/>
      <c r="AS79" s="1314"/>
      <c r="AT79" s="1314"/>
      <c r="AU79" s="1314"/>
      <c r="AV79" s="1314"/>
      <c r="AW79" s="1314"/>
      <c r="AX79" s="1314"/>
      <c r="AY79" s="1314"/>
      <c r="AZ79" s="1314"/>
      <c r="BA79" s="1314"/>
      <c r="BB79" s="1315" t="s">
        <v>609</v>
      </c>
      <c r="BC79" s="1315"/>
      <c r="BD79" s="1315"/>
      <c r="BE79" s="1315"/>
      <c r="BF79" s="1315"/>
      <c r="BG79" s="1315"/>
      <c r="BH79" s="1315"/>
      <c r="BI79" s="1315"/>
      <c r="BJ79" s="1315"/>
      <c r="BK79" s="1315"/>
      <c r="BL79" s="1315"/>
      <c r="BM79" s="1315"/>
      <c r="BN79" s="1315"/>
      <c r="BO79" s="1315"/>
      <c r="BP79" s="1312">
        <v>10</v>
      </c>
      <c r="BQ79" s="1312"/>
      <c r="BR79" s="1312"/>
      <c r="BS79" s="1312"/>
      <c r="BT79" s="1312"/>
      <c r="BU79" s="1312"/>
      <c r="BV79" s="1312"/>
      <c r="BW79" s="1312"/>
      <c r="BX79" s="1312">
        <v>9.6999999999999993</v>
      </c>
      <c r="BY79" s="1312"/>
      <c r="BZ79" s="1312"/>
      <c r="CA79" s="1312"/>
      <c r="CB79" s="1312"/>
      <c r="CC79" s="1312"/>
      <c r="CD79" s="1312"/>
      <c r="CE79" s="1312"/>
      <c r="CF79" s="1312">
        <v>9.5</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ht="13.5" x14ac:dyDescent="0.15">
      <c r="B80" s="389"/>
      <c r="G80" s="1318"/>
      <c r="H80" s="1318"/>
      <c r="I80" s="1316"/>
      <c r="J80" s="1316"/>
      <c r="K80" s="1317"/>
      <c r="L80" s="1317"/>
      <c r="M80" s="1317"/>
      <c r="N80" s="1317"/>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ylKGgrnyUnxhFOtP0IznjXjEyDnEXmHa77wLkDZCQRpY1DdlwyUDtmDtT9yvK11i6bT0j6YISWHa0AHMxjJQ==" saltValue="k0iznaWXC5EHao2IyfdA6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Q112" sqref="CQ112"/>
    </sheetView>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DhKMNAFuuWL/w3yWUYBVj4uxBcwUXZGzS3FEBwGGJxXRHxzI6xfhKJ52yWr5vg2/qfm19ByY4HPQQB2dZ9YiwQ==" saltValue="ojSjDnq7vVW9ljpA0ElLu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Q112" sqref="CQ112"/>
    </sheetView>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srnRYTool9/2/VgTYcybQz6hXhL9ZEYjA3Br4XBxpsN3/V6fgkVRdo3nrz8cqk9eiXfZNMtmRCrV8MKKlvzlmQ==" saltValue="4wzVd4g2nTR1wHL1Djzm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80308</v>
      </c>
      <c r="E3" s="162"/>
      <c r="F3" s="163">
        <v>65876</v>
      </c>
      <c r="G3" s="164"/>
      <c r="H3" s="165"/>
    </row>
    <row r="4" spans="1:8" x14ac:dyDescent="0.15">
      <c r="A4" s="166"/>
      <c r="B4" s="167"/>
      <c r="C4" s="168"/>
      <c r="D4" s="169">
        <v>65629</v>
      </c>
      <c r="E4" s="170"/>
      <c r="F4" s="171">
        <v>36484</v>
      </c>
      <c r="G4" s="172"/>
      <c r="H4" s="173"/>
    </row>
    <row r="5" spans="1:8" x14ac:dyDescent="0.15">
      <c r="A5" s="154" t="s">
        <v>549</v>
      </c>
      <c r="B5" s="159"/>
      <c r="C5" s="160"/>
      <c r="D5" s="161">
        <v>69180</v>
      </c>
      <c r="E5" s="162"/>
      <c r="F5" s="163">
        <v>68468</v>
      </c>
      <c r="G5" s="164"/>
      <c r="H5" s="165"/>
    </row>
    <row r="6" spans="1:8" x14ac:dyDescent="0.15">
      <c r="A6" s="166"/>
      <c r="B6" s="167"/>
      <c r="C6" s="168"/>
      <c r="D6" s="169">
        <v>48806</v>
      </c>
      <c r="E6" s="170"/>
      <c r="F6" s="171">
        <v>34140</v>
      </c>
      <c r="G6" s="172"/>
      <c r="H6" s="173"/>
    </row>
    <row r="7" spans="1:8" x14ac:dyDescent="0.15">
      <c r="A7" s="154" t="s">
        <v>550</v>
      </c>
      <c r="B7" s="159"/>
      <c r="C7" s="160"/>
      <c r="D7" s="161">
        <v>125766</v>
      </c>
      <c r="E7" s="162"/>
      <c r="F7" s="163">
        <v>69729</v>
      </c>
      <c r="G7" s="164"/>
      <c r="H7" s="165"/>
    </row>
    <row r="8" spans="1:8" x14ac:dyDescent="0.15">
      <c r="A8" s="166"/>
      <c r="B8" s="167"/>
      <c r="C8" s="168"/>
      <c r="D8" s="169">
        <v>52526</v>
      </c>
      <c r="E8" s="170"/>
      <c r="F8" s="171">
        <v>38908</v>
      </c>
      <c r="G8" s="172"/>
      <c r="H8" s="173"/>
    </row>
    <row r="9" spans="1:8" x14ac:dyDescent="0.15">
      <c r="A9" s="154" t="s">
        <v>551</v>
      </c>
      <c r="B9" s="159"/>
      <c r="C9" s="160"/>
      <c r="D9" s="161">
        <v>60767</v>
      </c>
      <c r="E9" s="162"/>
      <c r="F9" s="163">
        <v>74581</v>
      </c>
      <c r="G9" s="164"/>
      <c r="H9" s="165"/>
    </row>
    <row r="10" spans="1:8" x14ac:dyDescent="0.15">
      <c r="A10" s="166"/>
      <c r="B10" s="167"/>
      <c r="C10" s="168"/>
      <c r="D10" s="169">
        <v>36257</v>
      </c>
      <c r="E10" s="170"/>
      <c r="F10" s="171">
        <v>41563</v>
      </c>
      <c r="G10" s="172"/>
      <c r="H10" s="173"/>
    </row>
    <row r="11" spans="1:8" x14ac:dyDescent="0.15">
      <c r="A11" s="154" t="s">
        <v>552</v>
      </c>
      <c r="B11" s="159"/>
      <c r="C11" s="160"/>
      <c r="D11" s="161">
        <v>59285</v>
      </c>
      <c r="E11" s="162"/>
      <c r="F11" s="163">
        <v>76347</v>
      </c>
      <c r="G11" s="164"/>
      <c r="H11" s="165"/>
    </row>
    <row r="12" spans="1:8" x14ac:dyDescent="0.15">
      <c r="A12" s="166"/>
      <c r="B12" s="167"/>
      <c r="C12" s="174"/>
      <c r="D12" s="169">
        <v>37855</v>
      </c>
      <c r="E12" s="170"/>
      <c r="F12" s="171">
        <v>41762</v>
      </c>
      <c r="G12" s="172"/>
      <c r="H12" s="173"/>
    </row>
    <row r="13" spans="1:8" x14ac:dyDescent="0.15">
      <c r="A13" s="154"/>
      <c r="B13" s="159"/>
      <c r="C13" s="175"/>
      <c r="D13" s="176">
        <v>79061</v>
      </c>
      <c r="E13" s="177"/>
      <c r="F13" s="178">
        <v>71000</v>
      </c>
      <c r="G13" s="179"/>
      <c r="H13" s="165"/>
    </row>
    <row r="14" spans="1:8" x14ac:dyDescent="0.15">
      <c r="A14" s="166"/>
      <c r="B14" s="167"/>
      <c r="C14" s="168"/>
      <c r="D14" s="169">
        <v>48215</v>
      </c>
      <c r="E14" s="170"/>
      <c r="F14" s="171">
        <v>38571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7.32</v>
      </c>
      <c r="C19" s="180">
        <f>ROUND(VALUE(SUBSTITUTE(実質収支比率等に係る経年分析!G$48,"▲","-")),2)</f>
        <v>9.51</v>
      </c>
      <c r="D19" s="180">
        <f>ROUND(VALUE(SUBSTITUTE(実質収支比率等に係る経年分析!H$48,"▲","-")),2)</f>
        <v>7.18</v>
      </c>
      <c r="E19" s="180">
        <f>ROUND(VALUE(SUBSTITUTE(実質収支比率等に係る経年分析!I$48,"▲","-")),2)</f>
        <v>5.51</v>
      </c>
      <c r="F19" s="180">
        <f>ROUND(VALUE(SUBSTITUTE(実質収支比率等に係る経年分析!J$48,"▲","-")),2)</f>
        <v>5.4</v>
      </c>
    </row>
    <row r="20" spans="1:11" x14ac:dyDescent="0.15">
      <c r="A20" s="180" t="s">
        <v>54</v>
      </c>
      <c r="B20" s="180">
        <f>ROUND(VALUE(SUBSTITUTE(実質収支比率等に係る経年分析!F$47,"▲","-")),2)</f>
        <v>28.44</v>
      </c>
      <c r="C20" s="180">
        <f>ROUND(VALUE(SUBSTITUTE(実質収支比率等に係る経年分析!G$47,"▲","-")),2)</f>
        <v>31.32</v>
      </c>
      <c r="D20" s="180">
        <f>ROUND(VALUE(SUBSTITUTE(実質収支比率等に係る経年分析!H$47,"▲","-")),2)</f>
        <v>31.42</v>
      </c>
      <c r="E20" s="180">
        <f>ROUND(VALUE(SUBSTITUTE(実質収支比率等に係る経年分析!I$47,"▲","-")),2)</f>
        <v>30.9</v>
      </c>
      <c r="F20" s="180">
        <f>ROUND(VALUE(SUBSTITUTE(実質収支比率等に係る経年分析!J$47,"▲","-")),2)</f>
        <v>37.119999999999997</v>
      </c>
    </row>
    <row r="21" spans="1:11" x14ac:dyDescent="0.15">
      <c r="A21" s="180" t="s">
        <v>55</v>
      </c>
      <c r="B21" s="180">
        <f>IF(ISNUMBER(VALUE(SUBSTITUTE(実質収支比率等に係る経年分析!F$49,"▲","-"))),ROUND(VALUE(SUBSTITUTE(実質収支比率等に係る経年分析!F$49,"▲","-")),2),NA())</f>
        <v>6.26</v>
      </c>
      <c r="C21" s="180">
        <f>IF(ISNUMBER(VALUE(SUBSTITUTE(実質収支比率等に係る経年分析!G$49,"▲","-"))),ROUND(VALUE(SUBSTITUTE(実質収支比率等に係る経年分析!G$49,"▲","-")),2),NA())</f>
        <v>4.8</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-0.56999999999999995</v>
      </c>
      <c r="F21" s="180">
        <f>IF(ISNUMBER(VALUE(SUBSTITUTE(実質収支比率等に係る経年分析!J$49,"▲","-"))),ROUND(VALUE(SUBSTITUTE(実質収支比率等に係る経年分析!J$49,"▲","-")),2),NA())</f>
        <v>9.34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瑞浪市駐車場事業特別会計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瑞浪市後期高齢者医療事業特別会計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瑞浪市国民健康保険事業特別会計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瑞浪市介護保険事業特別会計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瑞浪市下水道事業会計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5.39</v>
      </c>
    </row>
    <row r="36" spans="1:16" x14ac:dyDescent="0.15">
      <c r="A36" s="181" t="str">
        <f>IF(連結実質赤字比率に係る赤字・黒字の構成分析!C$34="",NA(),連結実質赤字比率に係る赤字・黒字の構成分析!C$34)</f>
        <v>瑞浪市水道事業会計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8.2200000000000006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8.0500000000000007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1608</v>
      </c>
      <c r="E42" s="182"/>
      <c r="F42" s="182"/>
      <c r="G42" s="182">
        <f>'実質公債費比率（分子）の構造'!L$52</f>
        <v>1557</v>
      </c>
      <c r="H42" s="182"/>
      <c r="I42" s="182"/>
      <c r="J42" s="182">
        <f>'実質公債費比率（分子）の構造'!M$52</f>
        <v>1521</v>
      </c>
      <c r="K42" s="182"/>
      <c r="L42" s="182"/>
      <c r="M42" s="182">
        <f>'実質公債費比率（分子）の構造'!N$52</f>
        <v>1494</v>
      </c>
      <c r="N42" s="182"/>
      <c r="O42" s="182"/>
      <c r="P42" s="182">
        <f>'実質公債費比率（分子）の構造'!O$52</f>
        <v>1454</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235</v>
      </c>
      <c r="C46" s="182"/>
      <c r="D46" s="182"/>
      <c r="E46" s="182">
        <f>'実質公債費比率（分子）の構造'!L$48</f>
        <v>224</v>
      </c>
      <c r="F46" s="182"/>
      <c r="G46" s="182"/>
      <c r="H46" s="182">
        <f>'実質公債費比率（分子）の構造'!M$48</f>
        <v>244</v>
      </c>
      <c r="I46" s="182"/>
      <c r="J46" s="182"/>
      <c r="K46" s="182">
        <f>'実質公債費比率（分子）の構造'!N$48</f>
        <v>228</v>
      </c>
      <c r="L46" s="182"/>
      <c r="M46" s="182"/>
      <c r="N46" s="182">
        <f>'実質公債費比率（分子）の構造'!O$48</f>
        <v>202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1631</v>
      </c>
      <c r="C49" s="182"/>
      <c r="D49" s="182"/>
      <c r="E49" s="182">
        <f>'実質公債費比率（分子）の構造'!L$45</f>
        <v>1587</v>
      </c>
      <c r="F49" s="182"/>
      <c r="G49" s="182"/>
      <c r="H49" s="182">
        <f>'実質公債費比率（分子）の構造'!M$45</f>
        <v>1537</v>
      </c>
      <c r="I49" s="182"/>
      <c r="J49" s="182"/>
      <c r="K49" s="182">
        <f>'実質公債費比率（分子）の構造'!N$45</f>
        <v>1508</v>
      </c>
      <c r="L49" s="182"/>
      <c r="M49" s="182"/>
      <c r="N49" s="182">
        <f>'実質公債費比率（分子）の構造'!O$45</f>
        <v>1468</v>
      </c>
      <c r="O49" s="182"/>
      <c r="P49" s="182"/>
    </row>
    <row r="50" spans="1:16" x14ac:dyDescent="0.15">
      <c r="A50" s="182" t="s">
        <v>70</v>
      </c>
      <c r="B50" s="182" t="e">
        <f>NA()</f>
        <v>#N/A</v>
      </c>
      <c r="C50" s="182">
        <f>IF(ISNUMBER('実質公債費比率（分子）の構造'!K$53),'実質公債費比率（分子）の構造'!K$53,NA())</f>
        <v>319</v>
      </c>
      <c r="D50" s="182" t="e">
        <f>NA()</f>
        <v>#N/A</v>
      </c>
      <c r="E50" s="182" t="e">
        <f>NA()</f>
        <v>#N/A</v>
      </c>
      <c r="F50" s="182">
        <f>IF(ISNUMBER('実質公債費比率（分子）の構造'!L$53),'実質公債費比率（分子）の構造'!L$53,NA())</f>
        <v>255</v>
      </c>
      <c r="G50" s="182" t="e">
        <f>NA()</f>
        <v>#N/A</v>
      </c>
      <c r="H50" s="182" t="e">
        <f>NA()</f>
        <v>#N/A</v>
      </c>
      <c r="I50" s="182">
        <f>IF(ISNUMBER('実質公債費比率（分子）の構造'!M$53),'実質公債費比率（分子）の構造'!M$53,NA())</f>
        <v>261</v>
      </c>
      <c r="J50" s="182" t="e">
        <f>NA()</f>
        <v>#N/A</v>
      </c>
      <c r="K50" s="182" t="e">
        <f>NA()</f>
        <v>#N/A</v>
      </c>
      <c r="L50" s="182">
        <f>IF(ISNUMBER('実質公債費比率（分子）の構造'!N$53),'実質公債費比率（分子）の構造'!N$53,NA())</f>
        <v>243</v>
      </c>
      <c r="M50" s="182" t="e">
        <f>NA()</f>
        <v>#N/A</v>
      </c>
      <c r="N50" s="182" t="e">
        <f>NA()</f>
        <v>#N/A</v>
      </c>
      <c r="O50" s="182">
        <f>IF(ISNUMBER('実質公債費比率（分子）の構造'!O$53),'実質公債費比率（分子）の構造'!O$53,NA())</f>
        <v>217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14957</v>
      </c>
      <c r="E56" s="181"/>
      <c r="F56" s="181"/>
      <c r="G56" s="181">
        <f>'将来負担比率（分子）の構造'!J$52</f>
        <v>15442</v>
      </c>
      <c r="H56" s="181"/>
      <c r="I56" s="181"/>
      <c r="J56" s="181">
        <f>'将来負担比率（分子）の構造'!K$52</f>
        <v>15348</v>
      </c>
      <c r="K56" s="181"/>
      <c r="L56" s="181"/>
      <c r="M56" s="181">
        <f>'将来負担比率（分子）の構造'!L$52</f>
        <v>15098</v>
      </c>
      <c r="N56" s="181"/>
      <c r="O56" s="181"/>
      <c r="P56" s="181">
        <f>'将来負担比率（分子）の構造'!M$52</f>
        <v>15455</v>
      </c>
    </row>
    <row r="57" spans="1:16" x14ac:dyDescent="0.15">
      <c r="A57" s="181" t="s">
        <v>41</v>
      </c>
      <c r="B57" s="181"/>
      <c r="C57" s="181"/>
      <c r="D57" s="181">
        <f>'将来負担比率（分子）の構造'!I$51</f>
        <v>2319</v>
      </c>
      <c r="E57" s="181"/>
      <c r="F57" s="181"/>
      <c r="G57" s="181">
        <f>'将来負担比率（分子）の構造'!J$51</f>
        <v>2358</v>
      </c>
      <c r="H57" s="181"/>
      <c r="I57" s="181"/>
      <c r="J57" s="181">
        <f>'将来負担比率（分子）の構造'!K$51</f>
        <v>1717</v>
      </c>
      <c r="K57" s="181"/>
      <c r="L57" s="181"/>
      <c r="M57" s="181">
        <f>'将来負担比率（分子）の構造'!L$51</f>
        <v>1583</v>
      </c>
      <c r="N57" s="181"/>
      <c r="O57" s="181"/>
      <c r="P57" s="181">
        <f>'将来負担比率（分子）の構造'!M$51</f>
        <v>1378</v>
      </c>
    </row>
    <row r="58" spans="1:16" x14ac:dyDescent="0.15">
      <c r="A58" s="181" t="s">
        <v>40</v>
      </c>
      <c r="B58" s="181"/>
      <c r="C58" s="181"/>
      <c r="D58" s="181">
        <f>'将来負担比率（分子）の構造'!I$50</f>
        <v>5526</v>
      </c>
      <c r="E58" s="181"/>
      <c r="F58" s="181"/>
      <c r="G58" s="181">
        <f>'将来負担比率（分子）の構造'!J$50</f>
        <v>6562</v>
      </c>
      <c r="H58" s="181"/>
      <c r="I58" s="181"/>
      <c r="J58" s="181">
        <f>'将来負担比率（分子）の構造'!K$50</f>
        <v>6649</v>
      </c>
      <c r="K58" s="181"/>
      <c r="L58" s="181"/>
      <c r="M58" s="181">
        <f>'将来負担比率（分子）の構造'!L$50</f>
        <v>7780</v>
      </c>
      <c r="N58" s="181"/>
      <c r="O58" s="181"/>
      <c r="P58" s="181">
        <f>'将来負担比率（分子）の構造'!M$50</f>
        <v>8799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3751</v>
      </c>
      <c r="C62" s="181"/>
      <c r="D62" s="181"/>
      <c r="E62" s="181">
        <f>'将来負担比率（分子）の構造'!J$45</f>
        <v>3704</v>
      </c>
      <c r="F62" s="181"/>
      <c r="G62" s="181"/>
      <c r="H62" s="181">
        <f>'将来負担比率（分子）の構造'!K$45</f>
        <v>3609</v>
      </c>
      <c r="I62" s="181"/>
      <c r="J62" s="181"/>
      <c r="K62" s="181">
        <f>'将来負担比率（分子）の構造'!L$45</f>
        <v>3658</v>
      </c>
      <c r="L62" s="181"/>
      <c r="M62" s="181"/>
      <c r="N62" s="181">
        <f>'将来負担比率（分子）の構造'!M$45</f>
        <v>3565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4772</v>
      </c>
      <c r="C64" s="181"/>
      <c r="D64" s="181"/>
      <c r="E64" s="181">
        <f>'将来負担比率（分子）の構造'!J$43</f>
        <v>3641</v>
      </c>
      <c r="F64" s="181"/>
      <c r="G64" s="181"/>
      <c r="H64" s="181">
        <f>'将来負担比率（分子）の構造'!K$43</f>
        <v>2610</v>
      </c>
      <c r="I64" s="181"/>
      <c r="J64" s="181"/>
      <c r="K64" s="181">
        <f>'将来負担比率（分子）の構造'!L$43</f>
        <v>2417</v>
      </c>
      <c r="L64" s="181"/>
      <c r="M64" s="181"/>
      <c r="N64" s="181">
        <f>'将来負担比率（分子）の構造'!M$43</f>
        <v>2205</v>
      </c>
      <c r="O64" s="181"/>
      <c r="P64" s="181"/>
    </row>
    <row r="65" spans="1:16" x14ac:dyDescent="0.15">
      <c r="A65" s="181" t="s">
        <v>31</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2</v>
      </c>
      <c r="L65" s="181"/>
      <c r="M65" s="181"/>
      <c r="N65" s="181">
        <f>'将来負担比率（分子）の構造'!M$42</f>
        <v>1</v>
      </c>
      <c r="O65" s="181"/>
      <c r="P65" s="181"/>
    </row>
    <row r="66" spans="1:16" x14ac:dyDescent="0.15">
      <c r="A66" s="181" t="s">
        <v>30</v>
      </c>
      <c r="B66" s="181">
        <f>'将来負担比率（分子）の構造'!I$41</f>
        <v>13030</v>
      </c>
      <c r="C66" s="181"/>
      <c r="D66" s="181"/>
      <c r="E66" s="181">
        <f>'将来負担比率（分子）の構造'!J$41</f>
        <v>13490</v>
      </c>
      <c r="F66" s="181"/>
      <c r="G66" s="181"/>
      <c r="H66" s="181">
        <f>'将来負担比率（分子）の構造'!K$41</f>
        <v>14277</v>
      </c>
      <c r="I66" s="181"/>
      <c r="J66" s="181"/>
      <c r="K66" s="181">
        <f>'将来負担比率（分子）の構造'!L$41</f>
        <v>14009</v>
      </c>
      <c r="L66" s="181"/>
      <c r="M66" s="181"/>
      <c r="N66" s="181">
        <f>'将来負担比率（分子）の構造'!M$41</f>
        <v>13666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2831</v>
      </c>
      <c r="C72" s="185">
        <f>基金残高に係る経年分析!G55</f>
        <v>2825</v>
      </c>
      <c r="D72" s="185">
        <f>基金残高に係る経年分析!H55</f>
        <v>3563</v>
      </c>
    </row>
    <row r="73" spans="1:16" x14ac:dyDescent="0.15">
      <c r="A73" s="184" t="s">
        <v>77</v>
      </c>
      <c r="B73" s="185">
        <f>基金残高に係る経年分析!F56</f>
        <v>160</v>
      </c>
      <c r="C73" s="185">
        <f>基金残高に係る経年分析!G56</f>
        <v>64</v>
      </c>
      <c r="D73" s="185">
        <f>基金残高に係る経年分析!H56</f>
        <v>0</v>
      </c>
    </row>
    <row r="74" spans="1:16" x14ac:dyDescent="0.15">
      <c r="A74" s="184" t="s">
        <v>78</v>
      </c>
      <c r="B74" s="185">
        <f>基金残高に係る経年分析!F57</f>
        <v>2397</v>
      </c>
      <c r="C74" s="185">
        <f>基金残高に係る経年分析!G57</f>
        <v>3597</v>
      </c>
      <c r="D74" s="185">
        <f>基金残高に係る経年分析!H57</f>
        <v>3946</v>
      </c>
    </row>
  </sheetData>
  <sheetProtection algorithmName="SHA-512" hashValue="D8/sHSijPMH1Roz1j/glGXuB7EFVg68t7PCAp0bOsFf/HDwTtUr1KfWiJTrRLKQ/JmxMjt1f42zVjkHKtUIm/g==" saltValue="/EiuHLAsH98VB8jLv08h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6040247</v>
      </c>
      <c r="S5" s="736"/>
      <c r="T5" s="736"/>
      <c r="U5" s="736"/>
      <c r="V5" s="736"/>
      <c r="W5" s="736"/>
      <c r="X5" s="736"/>
      <c r="Y5" s="779"/>
      <c r="Z5" s="797">
        <v>27.4</v>
      </c>
      <c r="AA5" s="797"/>
      <c r="AB5" s="797"/>
      <c r="AC5" s="797"/>
      <c r="AD5" s="798">
        <v>5739796</v>
      </c>
      <c r="AE5" s="798"/>
      <c r="AF5" s="798"/>
      <c r="AG5" s="798"/>
      <c r="AH5" s="798"/>
      <c r="AI5" s="798"/>
      <c r="AJ5" s="798"/>
      <c r="AK5" s="798"/>
      <c r="AL5" s="780">
        <v>58.4</v>
      </c>
      <c r="AM5" s="751"/>
      <c r="AN5" s="751"/>
      <c r="AO5" s="781"/>
      <c r="AP5" s="746" t="s">
        <v>226</v>
      </c>
      <c r="AQ5" s="747"/>
      <c r="AR5" s="747"/>
      <c r="AS5" s="747"/>
      <c r="AT5" s="747"/>
      <c r="AU5" s="747"/>
      <c r="AV5" s="747"/>
      <c r="AW5" s="747"/>
      <c r="AX5" s="747"/>
      <c r="AY5" s="747"/>
      <c r="AZ5" s="747"/>
      <c r="BA5" s="747"/>
      <c r="BB5" s="747"/>
      <c r="BC5" s="747"/>
      <c r="BD5" s="747"/>
      <c r="BE5" s="747"/>
      <c r="BF5" s="748"/>
      <c r="BG5" s="680">
        <v>5739034</v>
      </c>
      <c r="BH5" s="681"/>
      <c r="BI5" s="681"/>
      <c r="BJ5" s="681"/>
      <c r="BK5" s="681"/>
      <c r="BL5" s="681"/>
      <c r="BM5" s="681"/>
      <c r="BN5" s="682"/>
      <c r="BO5" s="713">
        <v>95</v>
      </c>
      <c r="BP5" s="713"/>
      <c r="BQ5" s="713"/>
      <c r="BR5" s="713"/>
      <c r="BS5" s="714">
        <v>33900</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186681</v>
      </c>
      <c r="S6" s="681"/>
      <c r="T6" s="681"/>
      <c r="U6" s="681"/>
      <c r="V6" s="681"/>
      <c r="W6" s="681"/>
      <c r="X6" s="681"/>
      <c r="Y6" s="682"/>
      <c r="Z6" s="713">
        <v>0.8</v>
      </c>
      <c r="AA6" s="713"/>
      <c r="AB6" s="713"/>
      <c r="AC6" s="713"/>
      <c r="AD6" s="714">
        <v>186681</v>
      </c>
      <c r="AE6" s="714"/>
      <c r="AF6" s="714"/>
      <c r="AG6" s="714"/>
      <c r="AH6" s="714"/>
      <c r="AI6" s="714"/>
      <c r="AJ6" s="714"/>
      <c r="AK6" s="714"/>
      <c r="AL6" s="683">
        <v>1.9</v>
      </c>
      <c r="AM6" s="684"/>
      <c r="AN6" s="684"/>
      <c r="AO6" s="715"/>
      <c r="AP6" s="677" t="s">
        <v>231</v>
      </c>
      <c r="AQ6" s="678"/>
      <c r="AR6" s="678"/>
      <c r="AS6" s="678"/>
      <c r="AT6" s="678"/>
      <c r="AU6" s="678"/>
      <c r="AV6" s="678"/>
      <c r="AW6" s="678"/>
      <c r="AX6" s="678"/>
      <c r="AY6" s="678"/>
      <c r="AZ6" s="678"/>
      <c r="BA6" s="678"/>
      <c r="BB6" s="678"/>
      <c r="BC6" s="678"/>
      <c r="BD6" s="678"/>
      <c r="BE6" s="678"/>
      <c r="BF6" s="679"/>
      <c r="BG6" s="680">
        <v>5739034</v>
      </c>
      <c r="BH6" s="681"/>
      <c r="BI6" s="681"/>
      <c r="BJ6" s="681"/>
      <c r="BK6" s="681"/>
      <c r="BL6" s="681"/>
      <c r="BM6" s="681"/>
      <c r="BN6" s="682"/>
      <c r="BO6" s="713">
        <v>95</v>
      </c>
      <c r="BP6" s="713"/>
      <c r="BQ6" s="713"/>
      <c r="BR6" s="713"/>
      <c r="BS6" s="714">
        <v>33900</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171428</v>
      </c>
      <c r="CS6" s="681"/>
      <c r="CT6" s="681"/>
      <c r="CU6" s="681"/>
      <c r="CV6" s="681"/>
      <c r="CW6" s="681"/>
      <c r="CX6" s="681"/>
      <c r="CY6" s="682"/>
      <c r="CZ6" s="780">
        <v>0.8</v>
      </c>
      <c r="DA6" s="751"/>
      <c r="DB6" s="751"/>
      <c r="DC6" s="783"/>
      <c r="DD6" s="686" t="s">
        <v>233</v>
      </c>
      <c r="DE6" s="681"/>
      <c r="DF6" s="681"/>
      <c r="DG6" s="681"/>
      <c r="DH6" s="681"/>
      <c r="DI6" s="681"/>
      <c r="DJ6" s="681"/>
      <c r="DK6" s="681"/>
      <c r="DL6" s="681"/>
      <c r="DM6" s="681"/>
      <c r="DN6" s="681"/>
      <c r="DO6" s="681"/>
      <c r="DP6" s="682"/>
      <c r="DQ6" s="686">
        <v>171428</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5177</v>
      </c>
      <c r="S7" s="681"/>
      <c r="T7" s="681"/>
      <c r="U7" s="681"/>
      <c r="V7" s="681"/>
      <c r="W7" s="681"/>
      <c r="X7" s="681"/>
      <c r="Y7" s="682"/>
      <c r="Z7" s="713">
        <v>0</v>
      </c>
      <c r="AA7" s="713"/>
      <c r="AB7" s="713"/>
      <c r="AC7" s="713"/>
      <c r="AD7" s="714">
        <v>5177</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2130667</v>
      </c>
      <c r="BH7" s="681"/>
      <c r="BI7" s="681"/>
      <c r="BJ7" s="681"/>
      <c r="BK7" s="681"/>
      <c r="BL7" s="681"/>
      <c r="BM7" s="681"/>
      <c r="BN7" s="682"/>
      <c r="BO7" s="713">
        <v>35.299999999999997</v>
      </c>
      <c r="BP7" s="713"/>
      <c r="BQ7" s="713"/>
      <c r="BR7" s="713"/>
      <c r="BS7" s="714">
        <v>33900</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6885312</v>
      </c>
      <c r="CS7" s="681"/>
      <c r="CT7" s="681"/>
      <c r="CU7" s="681"/>
      <c r="CV7" s="681"/>
      <c r="CW7" s="681"/>
      <c r="CX7" s="681"/>
      <c r="CY7" s="682"/>
      <c r="CZ7" s="713">
        <v>32.4</v>
      </c>
      <c r="DA7" s="713"/>
      <c r="DB7" s="713"/>
      <c r="DC7" s="713"/>
      <c r="DD7" s="686">
        <v>66821</v>
      </c>
      <c r="DE7" s="681"/>
      <c r="DF7" s="681"/>
      <c r="DG7" s="681"/>
      <c r="DH7" s="681"/>
      <c r="DI7" s="681"/>
      <c r="DJ7" s="681"/>
      <c r="DK7" s="681"/>
      <c r="DL7" s="681"/>
      <c r="DM7" s="681"/>
      <c r="DN7" s="681"/>
      <c r="DO7" s="681"/>
      <c r="DP7" s="682"/>
      <c r="DQ7" s="686">
        <v>2928077</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19503</v>
      </c>
      <c r="S8" s="681"/>
      <c r="T8" s="681"/>
      <c r="U8" s="681"/>
      <c r="V8" s="681"/>
      <c r="W8" s="681"/>
      <c r="X8" s="681"/>
      <c r="Y8" s="682"/>
      <c r="Z8" s="713">
        <v>0.1</v>
      </c>
      <c r="AA8" s="713"/>
      <c r="AB8" s="713"/>
      <c r="AC8" s="713"/>
      <c r="AD8" s="714">
        <v>19503</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68634</v>
      </c>
      <c r="BH8" s="681"/>
      <c r="BI8" s="681"/>
      <c r="BJ8" s="681"/>
      <c r="BK8" s="681"/>
      <c r="BL8" s="681"/>
      <c r="BM8" s="681"/>
      <c r="BN8" s="682"/>
      <c r="BO8" s="713">
        <v>1.1000000000000001</v>
      </c>
      <c r="BP8" s="713"/>
      <c r="BQ8" s="713"/>
      <c r="BR8" s="713"/>
      <c r="BS8" s="686" t="s">
        <v>129</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4841256</v>
      </c>
      <c r="CS8" s="681"/>
      <c r="CT8" s="681"/>
      <c r="CU8" s="681"/>
      <c r="CV8" s="681"/>
      <c r="CW8" s="681"/>
      <c r="CX8" s="681"/>
      <c r="CY8" s="682"/>
      <c r="CZ8" s="713">
        <v>22.8</v>
      </c>
      <c r="DA8" s="713"/>
      <c r="DB8" s="713"/>
      <c r="DC8" s="713"/>
      <c r="DD8" s="686">
        <v>2319</v>
      </c>
      <c r="DE8" s="681"/>
      <c r="DF8" s="681"/>
      <c r="DG8" s="681"/>
      <c r="DH8" s="681"/>
      <c r="DI8" s="681"/>
      <c r="DJ8" s="681"/>
      <c r="DK8" s="681"/>
      <c r="DL8" s="681"/>
      <c r="DM8" s="681"/>
      <c r="DN8" s="681"/>
      <c r="DO8" s="681"/>
      <c r="DP8" s="682"/>
      <c r="DQ8" s="686">
        <v>2893882</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22744</v>
      </c>
      <c r="S9" s="681"/>
      <c r="T9" s="681"/>
      <c r="U9" s="681"/>
      <c r="V9" s="681"/>
      <c r="W9" s="681"/>
      <c r="X9" s="681"/>
      <c r="Y9" s="682"/>
      <c r="Z9" s="713">
        <v>0.1</v>
      </c>
      <c r="AA9" s="713"/>
      <c r="AB9" s="713"/>
      <c r="AC9" s="713"/>
      <c r="AD9" s="714">
        <v>22744</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1803022</v>
      </c>
      <c r="BH9" s="681"/>
      <c r="BI9" s="681"/>
      <c r="BJ9" s="681"/>
      <c r="BK9" s="681"/>
      <c r="BL9" s="681"/>
      <c r="BM9" s="681"/>
      <c r="BN9" s="682"/>
      <c r="BO9" s="713">
        <v>29.9</v>
      </c>
      <c r="BP9" s="713"/>
      <c r="BQ9" s="713"/>
      <c r="BR9" s="713"/>
      <c r="BS9" s="686" t="s">
        <v>129</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1749938</v>
      </c>
      <c r="CS9" s="681"/>
      <c r="CT9" s="681"/>
      <c r="CU9" s="681"/>
      <c r="CV9" s="681"/>
      <c r="CW9" s="681"/>
      <c r="CX9" s="681"/>
      <c r="CY9" s="682"/>
      <c r="CZ9" s="713">
        <v>8.1999999999999993</v>
      </c>
      <c r="DA9" s="713"/>
      <c r="DB9" s="713"/>
      <c r="DC9" s="713"/>
      <c r="DD9" s="686">
        <v>377013</v>
      </c>
      <c r="DE9" s="681"/>
      <c r="DF9" s="681"/>
      <c r="DG9" s="681"/>
      <c r="DH9" s="681"/>
      <c r="DI9" s="681"/>
      <c r="DJ9" s="681"/>
      <c r="DK9" s="681"/>
      <c r="DL9" s="681"/>
      <c r="DM9" s="681"/>
      <c r="DN9" s="681"/>
      <c r="DO9" s="681"/>
      <c r="DP9" s="682"/>
      <c r="DQ9" s="686">
        <v>1333691</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129</v>
      </c>
      <c r="AE10" s="714"/>
      <c r="AF10" s="714"/>
      <c r="AG10" s="714"/>
      <c r="AH10" s="714"/>
      <c r="AI10" s="714"/>
      <c r="AJ10" s="714"/>
      <c r="AK10" s="714"/>
      <c r="AL10" s="683" t="s">
        <v>244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113525</v>
      </c>
      <c r="BH10" s="681"/>
      <c r="BI10" s="681"/>
      <c r="BJ10" s="681"/>
      <c r="BK10" s="681"/>
      <c r="BL10" s="681"/>
      <c r="BM10" s="681"/>
      <c r="BN10" s="682"/>
      <c r="BO10" s="713">
        <v>1.9</v>
      </c>
      <c r="BP10" s="713"/>
      <c r="BQ10" s="713"/>
      <c r="BR10" s="713"/>
      <c r="BS10" s="686" t="s">
        <v>129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19325</v>
      </c>
      <c r="CS10" s="681"/>
      <c r="CT10" s="681"/>
      <c r="CU10" s="681"/>
      <c r="CV10" s="681"/>
      <c r="CW10" s="681"/>
      <c r="CX10" s="681"/>
      <c r="CY10" s="682"/>
      <c r="CZ10" s="713">
        <v>0.1</v>
      </c>
      <c r="DA10" s="713"/>
      <c r="DB10" s="713"/>
      <c r="DC10" s="713"/>
      <c r="DD10" s="686" t="s">
        <v>129</v>
      </c>
      <c r="DE10" s="681"/>
      <c r="DF10" s="681"/>
      <c r="DG10" s="681"/>
      <c r="DH10" s="681"/>
      <c r="DI10" s="681"/>
      <c r="DJ10" s="681"/>
      <c r="DK10" s="681"/>
      <c r="DL10" s="681"/>
      <c r="DM10" s="681"/>
      <c r="DN10" s="681"/>
      <c r="DO10" s="681"/>
      <c r="DP10" s="682"/>
      <c r="DQ10" s="686">
        <v>15323</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820917</v>
      </c>
      <c r="S11" s="681"/>
      <c r="T11" s="681"/>
      <c r="U11" s="681"/>
      <c r="V11" s="681"/>
      <c r="W11" s="681"/>
      <c r="X11" s="681"/>
      <c r="Y11" s="682"/>
      <c r="Z11" s="683">
        <v>3.7</v>
      </c>
      <c r="AA11" s="684"/>
      <c r="AB11" s="684"/>
      <c r="AC11" s="685"/>
      <c r="AD11" s="686">
        <v>820917</v>
      </c>
      <c r="AE11" s="681"/>
      <c r="AF11" s="681"/>
      <c r="AG11" s="681"/>
      <c r="AH11" s="681"/>
      <c r="AI11" s="681"/>
      <c r="AJ11" s="681"/>
      <c r="AK11" s="682"/>
      <c r="AL11" s="683">
        <v>8.4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145486</v>
      </c>
      <c r="BH11" s="681"/>
      <c r="BI11" s="681"/>
      <c r="BJ11" s="681"/>
      <c r="BK11" s="681"/>
      <c r="BL11" s="681"/>
      <c r="BM11" s="681"/>
      <c r="BN11" s="682"/>
      <c r="BO11" s="713">
        <v>2.4</v>
      </c>
      <c r="BP11" s="713"/>
      <c r="BQ11" s="713"/>
      <c r="BR11" s="713"/>
      <c r="BS11" s="686">
        <v>33900</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434193</v>
      </c>
      <c r="CS11" s="681"/>
      <c r="CT11" s="681"/>
      <c r="CU11" s="681"/>
      <c r="CV11" s="681"/>
      <c r="CW11" s="681"/>
      <c r="CX11" s="681"/>
      <c r="CY11" s="682"/>
      <c r="CZ11" s="713">
        <v>2</v>
      </c>
      <c r="DA11" s="713"/>
      <c r="DB11" s="713"/>
      <c r="DC11" s="713"/>
      <c r="DD11" s="686">
        <v>105057</v>
      </c>
      <c r="DE11" s="681"/>
      <c r="DF11" s="681"/>
      <c r="DG11" s="681"/>
      <c r="DH11" s="681"/>
      <c r="DI11" s="681"/>
      <c r="DJ11" s="681"/>
      <c r="DK11" s="681"/>
      <c r="DL11" s="681"/>
      <c r="DM11" s="681"/>
      <c r="DN11" s="681"/>
      <c r="DO11" s="681"/>
      <c r="DP11" s="682"/>
      <c r="DQ11" s="686">
        <v>309420</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147433</v>
      </c>
      <c r="S12" s="681"/>
      <c r="T12" s="681"/>
      <c r="U12" s="681"/>
      <c r="V12" s="681"/>
      <c r="W12" s="681"/>
      <c r="X12" s="681"/>
      <c r="Y12" s="682"/>
      <c r="Z12" s="713">
        <v>0.7</v>
      </c>
      <c r="AA12" s="713"/>
      <c r="AB12" s="713"/>
      <c r="AC12" s="713"/>
      <c r="AD12" s="714">
        <v>147433</v>
      </c>
      <c r="AE12" s="714"/>
      <c r="AF12" s="714"/>
      <c r="AG12" s="714"/>
      <c r="AH12" s="714"/>
      <c r="AI12" s="714"/>
      <c r="AJ12" s="714"/>
      <c r="AK12" s="714"/>
      <c r="AL12" s="683">
        <v>1.5</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3252943</v>
      </c>
      <c r="BH12" s="681"/>
      <c r="BI12" s="681"/>
      <c r="BJ12" s="681"/>
      <c r="BK12" s="681"/>
      <c r="BL12" s="681"/>
      <c r="BM12" s="681"/>
      <c r="BN12" s="682"/>
      <c r="BO12" s="713">
        <v>53.9</v>
      </c>
      <c r="BP12" s="713"/>
      <c r="BQ12" s="713"/>
      <c r="BR12" s="713"/>
      <c r="BS12" s="686" t="s">
        <v>129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870710</v>
      </c>
      <c r="CS12" s="681"/>
      <c r="CT12" s="681"/>
      <c r="CU12" s="681"/>
      <c r="CV12" s="681"/>
      <c r="CW12" s="681"/>
      <c r="CX12" s="681"/>
      <c r="CY12" s="682"/>
      <c r="CZ12" s="713">
        <v>4.0999999999999996</v>
      </c>
      <c r="DA12" s="713"/>
      <c r="DB12" s="713"/>
      <c r="DC12" s="713"/>
      <c r="DD12" s="686">
        <v>144458</v>
      </c>
      <c r="DE12" s="681"/>
      <c r="DF12" s="681"/>
      <c r="DG12" s="681"/>
      <c r="DH12" s="681"/>
      <c r="DI12" s="681"/>
      <c r="DJ12" s="681"/>
      <c r="DK12" s="681"/>
      <c r="DL12" s="681"/>
      <c r="DM12" s="681"/>
      <c r="DN12" s="681"/>
      <c r="DO12" s="681"/>
      <c r="DP12" s="682"/>
      <c r="DQ12" s="686">
        <v>667256</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233</v>
      </c>
      <c r="AA13" s="713"/>
      <c r="AB13" s="713"/>
      <c r="AC13" s="713"/>
      <c r="AD13" s="714" t="s">
        <v>244</v>
      </c>
      <c r="AE13" s="714"/>
      <c r="AF13" s="714"/>
      <c r="AG13" s="714"/>
      <c r="AH13" s="714"/>
      <c r="AI13" s="714"/>
      <c r="AJ13" s="714"/>
      <c r="AK13" s="714"/>
      <c r="AL13" s="683" t="s">
        <v>129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3249430</v>
      </c>
      <c r="BH13" s="681"/>
      <c r="BI13" s="681"/>
      <c r="BJ13" s="681"/>
      <c r="BK13" s="681"/>
      <c r="BL13" s="681"/>
      <c r="BM13" s="681"/>
      <c r="BN13" s="682"/>
      <c r="BO13" s="713">
        <v>53.8</v>
      </c>
      <c r="BP13" s="713"/>
      <c r="BQ13" s="713"/>
      <c r="BR13" s="713"/>
      <c r="BS13" s="686" t="s">
        <v>233</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1502618</v>
      </c>
      <c r="CS13" s="681"/>
      <c r="CT13" s="681"/>
      <c r="CU13" s="681"/>
      <c r="CV13" s="681"/>
      <c r="CW13" s="681"/>
      <c r="CX13" s="681"/>
      <c r="CY13" s="682"/>
      <c r="CZ13" s="713">
        <v>7.1</v>
      </c>
      <c r="DA13" s="713"/>
      <c r="DB13" s="713"/>
      <c r="DC13" s="713"/>
      <c r="DD13" s="686">
        <v>785495</v>
      </c>
      <c r="DE13" s="681"/>
      <c r="DF13" s="681"/>
      <c r="DG13" s="681"/>
      <c r="DH13" s="681"/>
      <c r="DI13" s="681"/>
      <c r="DJ13" s="681"/>
      <c r="DK13" s="681"/>
      <c r="DL13" s="681"/>
      <c r="DM13" s="681"/>
      <c r="DN13" s="681"/>
      <c r="DO13" s="681"/>
      <c r="DP13" s="682"/>
      <c r="DQ13" s="686">
        <v>724216</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233</v>
      </c>
      <c r="AA14" s="713"/>
      <c r="AB14" s="713"/>
      <c r="AC14" s="713"/>
      <c r="AD14" s="714" t="s">
        <v>129</v>
      </c>
      <c r="AE14" s="714"/>
      <c r="AF14" s="714"/>
      <c r="AG14" s="714"/>
      <c r="AH14" s="714"/>
      <c r="AI14" s="714"/>
      <c r="AJ14" s="714"/>
      <c r="AK14" s="714"/>
      <c r="AL14" s="683" t="s">
        <v>233</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117288</v>
      </c>
      <c r="BH14" s="681"/>
      <c r="BI14" s="681"/>
      <c r="BJ14" s="681"/>
      <c r="BK14" s="681"/>
      <c r="BL14" s="681"/>
      <c r="BM14" s="681"/>
      <c r="BN14" s="682"/>
      <c r="BO14" s="713">
        <v>1.9</v>
      </c>
      <c r="BP14" s="713"/>
      <c r="BQ14" s="713"/>
      <c r="BR14" s="713"/>
      <c r="BS14" s="686" t="s">
        <v>129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850036</v>
      </c>
      <c r="CS14" s="681"/>
      <c r="CT14" s="681"/>
      <c r="CU14" s="681"/>
      <c r="CV14" s="681"/>
      <c r="CW14" s="681"/>
      <c r="CX14" s="681"/>
      <c r="CY14" s="682"/>
      <c r="CZ14" s="713">
        <v>4</v>
      </c>
      <c r="DA14" s="713"/>
      <c r="DB14" s="713"/>
      <c r="DC14" s="713"/>
      <c r="DD14" s="686">
        <v>281185</v>
      </c>
      <c r="DE14" s="681"/>
      <c r="DF14" s="681"/>
      <c r="DG14" s="681"/>
      <c r="DH14" s="681"/>
      <c r="DI14" s="681"/>
      <c r="DJ14" s="681"/>
      <c r="DK14" s="681"/>
      <c r="DL14" s="681"/>
      <c r="DM14" s="681"/>
      <c r="DN14" s="681"/>
      <c r="DO14" s="681"/>
      <c r="DP14" s="682"/>
      <c r="DQ14" s="686">
        <v>612632</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233</v>
      </c>
      <c r="AA15" s="713"/>
      <c r="AB15" s="713"/>
      <c r="AC15" s="713"/>
      <c r="AD15" s="714" t="s">
        <v>129</v>
      </c>
      <c r="AE15" s="714"/>
      <c r="AF15" s="714"/>
      <c r="AG15" s="714"/>
      <c r="AH15" s="714"/>
      <c r="AI15" s="714"/>
      <c r="AJ15" s="714"/>
      <c r="AK15" s="714"/>
      <c r="AL15" s="683" t="s">
        <v>244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238128</v>
      </c>
      <c r="BH15" s="681"/>
      <c r="BI15" s="681"/>
      <c r="BJ15" s="681"/>
      <c r="BK15" s="681"/>
      <c r="BL15" s="681"/>
      <c r="BM15" s="681"/>
      <c r="BN15" s="682"/>
      <c r="BO15" s="713">
        <v>3.9</v>
      </c>
      <c r="BP15" s="713"/>
      <c r="BQ15" s="713"/>
      <c r="BR15" s="713"/>
      <c r="BS15" s="686" t="s">
        <v>233</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2098569</v>
      </c>
      <c r="CS15" s="681"/>
      <c r="CT15" s="681"/>
      <c r="CU15" s="681"/>
      <c r="CV15" s="681"/>
      <c r="CW15" s="681"/>
      <c r="CX15" s="681"/>
      <c r="CY15" s="682"/>
      <c r="CZ15" s="713">
        <v>9.9</v>
      </c>
      <c r="DA15" s="713"/>
      <c r="DB15" s="713"/>
      <c r="DC15" s="713"/>
      <c r="DD15" s="686">
        <v>430301</v>
      </c>
      <c r="DE15" s="681"/>
      <c r="DF15" s="681"/>
      <c r="DG15" s="681"/>
      <c r="DH15" s="681"/>
      <c r="DI15" s="681"/>
      <c r="DJ15" s="681"/>
      <c r="DK15" s="681"/>
      <c r="DL15" s="681"/>
      <c r="DM15" s="681"/>
      <c r="DN15" s="681"/>
      <c r="DO15" s="681"/>
      <c r="DP15" s="682"/>
      <c r="DQ15" s="686">
        <v>1581595</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15807</v>
      </c>
      <c r="S16" s="681"/>
      <c r="T16" s="681"/>
      <c r="U16" s="681"/>
      <c r="V16" s="681"/>
      <c r="W16" s="681"/>
      <c r="X16" s="681"/>
      <c r="Y16" s="682"/>
      <c r="Z16" s="713">
        <v>0.1</v>
      </c>
      <c r="AA16" s="713"/>
      <c r="AB16" s="713"/>
      <c r="AC16" s="713"/>
      <c r="AD16" s="714">
        <v>15807</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v>8</v>
      </c>
      <c r="BH16" s="681"/>
      <c r="BI16" s="681"/>
      <c r="BJ16" s="681"/>
      <c r="BK16" s="681"/>
      <c r="BL16" s="681"/>
      <c r="BM16" s="681"/>
      <c r="BN16" s="682"/>
      <c r="BO16" s="713">
        <v>0</v>
      </c>
      <c r="BP16" s="713"/>
      <c r="BQ16" s="713"/>
      <c r="BR16" s="713"/>
      <c r="BS16" s="686" t="s">
        <v>129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197631</v>
      </c>
      <c r="CS16" s="681"/>
      <c r="CT16" s="681"/>
      <c r="CU16" s="681"/>
      <c r="CV16" s="681"/>
      <c r="CW16" s="681"/>
      <c r="CX16" s="681"/>
      <c r="CY16" s="682"/>
      <c r="CZ16" s="713">
        <v>0.9</v>
      </c>
      <c r="DA16" s="713"/>
      <c r="DB16" s="713"/>
      <c r="DC16" s="713"/>
      <c r="DD16" s="686" t="s">
        <v>233</v>
      </c>
      <c r="DE16" s="681"/>
      <c r="DF16" s="681"/>
      <c r="DG16" s="681"/>
      <c r="DH16" s="681"/>
      <c r="DI16" s="681"/>
      <c r="DJ16" s="681"/>
      <c r="DK16" s="681"/>
      <c r="DL16" s="681"/>
      <c r="DM16" s="681"/>
      <c r="DN16" s="681"/>
      <c r="DO16" s="681"/>
      <c r="DP16" s="682"/>
      <c r="DQ16" s="686">
        <v>78588</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16841</v>
      </c>
      <c r="S17" s="681"/>
      <c r="T17" s="681"/>
      <c r="U17" s="681"/>
      <c r="V17" s="681"/>
      <c r="W17" s="681"/>
      <c r="X17" s="681"/>
      <c r="Y17" s="682"/>
      <c r="Z17" s="713">
        <v>0.1</v>
      </c>
      <c r="AA17" s="713"/>
      <c r="AB17" s="713"/>
      <c r="AC17" s="713"/>
      <c r="AD17" s="714">
        <v>16841</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244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1630659</v>
      </c>
      <c r="CS17" s="681"/>
      <c r="CT17" s="681"/>
      <c r="CU17" s="681"/>
      <c r="CV17" s="681"/>
      <c r="CW17" s="681"/>
      <c r="CX17" s="681"/>
      <c r="CY17" s="682"/>
      <c r="CZ17" s="713">
        <v>7.7</v>
      </c>
      <c r="DA17" s="713"/>
      <c r="DB17" s="713"/>
      <c r="DC17" s="713"/>
      <c r="DD17" s="686" t="s">
        <v>129</v>
      </c>
      <c r="DE17" s="681"/>
      <c r="DF17" s="681"/>
      <c r="DG17" s="681"/>
      <c r="DH17" s="681"/>
      <c r="DI17" s="681"/>
      <c r="DJ17" s="681"/>
      <c r="DK17" s="681"/>
      <c r="DL17" s="681"/>
      <c r="DM17" s="681"/>
      <c r="DN17" s="681"/>
      <c r="DO17" s="681"/>
      <c r="DP17" s="682"/>
      <c r="DQ17" s="686">
        <v>1628784</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44770</v>
      </c>
      <c r="S18" s="681"/>
      <c r="T18" s="681"/>
      <c r="U18" s="681"/>
      <c r="V18" s="681"/>
      <c r="W18" s="681"/>
      <c r="X18" s="681"/>
      <c r="Y18" s="682"/>
      <c r="Z18" s="713">
        <v>0.2</v>
      </c>
      <c r="AA18" s="713"/>
      <c r="AB18" s="713"/>
      <c r="AC18" s="713"/>
      <c r="AD18" s="714">
        <v>44770</v>
      </c>
      <c r="AE18" s="714"/>
      <c r="AF18" s="714"/>
      <c r="AG18" s="714"/>
      <c r="AH18" s="714"/>
      <c r="AI18" s="714"/>
      <c r="AJ18" s="714"/>
      <c r="AK18" s="714"/>
      <c r="AL18" s="683">
        <v>0.5</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233</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32722</v>
      </c>
      <c r="S19" s="681"/>
      <c r="T19" s="681"/>
      <c r="U19" s="681"/>
      <c r="V19" s="681"/>
      <c r="W19" s="681"/>
      <c r="X19" s="681"/>
      <c r="Y19" s="682"/>
      <c r="Z19" s="713">
        <v>0.1</v>
      </c>
      <c r="AA19" s="713"/>
      <c r="AB19" s="713"/>
      <c r="AC19" s="713"/>
      <c r="AD19" s="714">
        <v>32722</v>
      </c>
      <c r="AE19" s="714"/>
      <c r="AF19" s="714"/>
      <c r="AG19" s="714"/>
      <c r="AH19" s="714"/>
      <c r="AI19" s="714"/>
      <c r="AJ19" s="714"/>
      <c r="AK19" s="714"/>
      <c r="AL19" s="683">
        <v>0.3</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301213</v>
      </c>
      <c r="BH19" s="681"/>
      <c r="BI19" s="681"/>
      <c r="BJ19" s="681"/>
      <c r="BK19" s="681"/>
      <c r="BL19" s="681"/>
      <c r="BM19" s="681"/>
      <c r="BN19" s="682"/>
      <c r="BO19" s="713">
        <v>5</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129</v>
      </c>
      <c r="DA19" s="713"/>
      <c r="DB19" s="713"/>
      <c r="DC19" s="713"/>
      <c r="DD19" s="686" t="s">
        <v>244</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8139</v>
      </c>
      <c r="S20" s="681"/>
      <c r="T20" s="681"/>
      <c r="U20" s="681"/>
      <c r="V20" s="681"/>
      <c r="W20" s="681"/>
      <c r="X20" s="681"/>
      <c r="Y20" s="682"/>
      <c r="Z20" s="713">
        <v>0</v>
      </c>
      <c r="AA20" s="713"/>
      <c r="AB20" s="713"/>
      <c r="AC20" s="713"/>
      <c r="AD20" s="714">
        <v>8139</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301213</v>
      </c>
      <c r="BH20" s="681"/>
      <c r="BI20" s="681"/>
      <c r="BJ20" s="681"/>
      <c r="BK20" s="681"/>
      <c r="BL20" s="681"/>
      <c r="BM20" s="681"/>
      <c r="BN20" s="682"/>
      <c r="BO20" s="713">
        <v>5</v>
      </c>
      <c r="BP20" s="713"/>
      <c r="BQ20" s="713"/>
      <c r="BR20" s="713"/>
      <c r="BS20" s="686" t="s">
        <v>233</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21251675</v>
      </c>
      <c r="CS20" s="681"/>
      <c r="CT20" s="681"/>
      <c r="CU20" s="681"/>
      <c r="CV20" s="681"/>
      <c r="CW20" s="681"/>
      <c r="CX20" s="681"/>
      <c r="CY20" s="682"/>
      <c r="CZ20" s="713">
        <v>100</v>
      </c>
      <c r="DA20" s="713"/>
      <c r="DB20" s="713"/>
      <c r="DC20" s="713"/>
      <c r="DD20" s="686">
        <v>2192649</v>
      </c>
      <c r="DE20" s="681"/>
      <c r="DF20" s="681"/>
      <c r="DG20" s="681"/>
      <c r="DH20" s="681"/>
      <c r="DI20" s="681"/>
      <c r="DJ20" s="681"/>
      <c r="DK20" s="681"/>
      <c r="DL20" s="681"/>
      <c r="DM20" s="681"/>
      <c r="DN20" s="681"/>
      <c r="DO20" s="681"/>
      <c r="DP20" s="682"/>
      <c r="DQ20" s="686">
        <v>12944892</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3909</v>
      </c>
      <c r="S21" s="681"/>
      <c r="T21" s="681"/>
      <c r="U21" s="681"/>
      <c r="V21" s="681"/>
      <c r="W21" s="681"/>
      <c r="X21" s="681"/>
      <c r="Y21" s="682"/>
      <c r="Z21" s="713">
        <v>0</v>
      </c>
      <c r="AA21" s="713"/>
      <c r="AB21" s="713"/>
      <c r="AC21" s="713"/>
      <c r="AD21" s="714">
        <v>3909</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762</v>
      </c>
      <c r="BH21" s="681"/>
      <c r="BI21" s="681"/>
      <c r="BJ21" s="681"/>
      <c r="BK21" s="681"/>
      <c r="BL21" s="681"/>
      <c r="BM21" s="681"/>
      <c r="BN21" s="682"/>
      <c r="BO21" s="713">
        <v>0</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3386253</v>
      </c>
      <c r="S22" s="681"/>
      <c r="T22" s="681"/>
      <c r="U22" s="681"/>
      <c r="V22" s="681"/>
      <c r="W22" s="681"/>
      <c r="X22" s="681"/>
      <c r="Y22" s="682"/>
      <c r="Z22" s="713">
        <v>15.3</v>
      </c>
      <c r="AA22" s="713"/>
      <c r="AB22" s="713"/>
      <c r="AC22" s="713"/>
      <c r="AD22" s="714">
        <v>2705327</v>
      </c>
      <c r="AE22" s="714"/>
      <c r="AF22" s="714"/>
      <c r="AG22" s="714"/>
      <c r="AH22" s="714"/>
      <c r="AI22" s="714"/>
      <c r="AJ22" s="714"/>
      <c r="AK22" s="714"/>
      <c r="AL22" s="683">
        <v>27.5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2705327</v>
      </c>
      <c r="S23" s="681"/>
      <c r="T23" s="681"/>
      <c r="U23" s="681"/>
      <c r="V23" s="681"/>
      <c r="W23" s="681"/>
      <c r="X23" s="681"/>
      <c r="Y23" s="682"/>
      <c r="Z23" s="713">
        <v>12.3</v>
      </c>
      <c r="AA23" s="713"/>
      <c r="AB23" s="713"/>
      <c r="AC23" s="713"/>
      <c r="AD23" s="714">
        <v>2705327</v>
      </c>
      <c r="AE23" s="714"/>
      <c r="AF23" s="714"/>
      <c r="AG23" s="714"/>
      <c r="AH23" s="714"/>
      <c r="AI23" s="714"/>
      <c r="AJ23" s="714"/>
      <c r="AK23" s="714"/>
      <c r="AL23" s="683">
        <v>27.5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300451</v>
      </c>
      <c r="BH23" s="681"/>
      <c r="BI23" s="681"/>
      <c r="BJ23" s="681"/>
      <c r="BK23" s="681"/>
      <c r="BL23" s="681"/>
      <c r="BM23" s="681"/>
      <c r="BN23" s="682"/>
      <c r="BO23" s="713">
        <v>5</v>
      </c>
      <c r="BP23" s="713"/>
      <c r="BQ23" s="713"/>
      <c r="BR23" s="713"/>
      <c r="BS23" s="686" t="s">
        <v>129</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680926</v>
      </c>
      <c r="S24" s="681"/>
      <c r="T24" s="681"/>
      <c r="U24" s="681"/>
      <c r="V24" s="681"/>
      <c r="W24" s="681"/>
      <c r="X24" s="681"/>
      <c r="Y24" s="682"/>
      <c r="Z24" s="713">
        <v>3.1</v>
      </c>
      <c r="AA24" s="713"/>
      <c r="AB24" s="713"/>
      <c r="AC24" s="713"/>
      <c r="AD24" s="714" t="s">
        <v>129</v>
      </c>
      <c r="AE24" s="714"/>
      <c r="AF24" s="714"/>
      <c r="AG24" s="714"/>
      <c r="AH24" s="714"/>
      <c r="AI24" s="714"/>
      <c r="AJ24" s="714"/>
      <c r="AK24" s="714"/>
      <c r="AL24" s="683" t="s">
        <v>129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7181282</v>
      </c>
      <c r="CS24" s="736"/>
      <c r="CT24" s="736"/>
      <c r="CU24" s="736"/>
      <c r="CV24" s="736"/>
      <c r="CW24" s="736"/>
      <c r="CX24" s="736"/>
      <c r="CY24" s="779"/>
      <c r="CZ24" s="780">
        <v>33.799999999999997</v>
      </c>
      <c r="DA24" s="751"/>
      <c r="DB24" s="751"/>
      <c r="DC24" s="783"/>
      <c r="DD24" s="778">
        <v>5413908</v>
      </c>
      <c r="DE24" s="736"/>
      <c r="DF24" s="736"/>
      <c r="DG24" s="736"/>
      <c r="DH24" s="736"/>
      <c r="DI24" s="736"/>
      <c r="DJ24" s="736"/>
      <c r="DK24" s="779"/>
      <c r="DL24" s="778">
        <v>5257658</v>
      </c>
      <c r="DM24" s="736"/>
      <c r="DN24" s="736"/>
      <c r="DO24" s="736"/>
      <c r="DP24" s="736"/>
      <c r="DQ24" s="736"/>
      <c r="DR24" s="736"/>
      <c r="DS24" s="736"/>
      <c r="DT24" s="736"/>
      <c r="DU24" s="736"/>
      <c r="DV24" s="779"/>
      <c r="DW24" s="780">
        <v>51.2</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129</v>
      </c>
      <c r="AA25" s="713"/>
      <c r="AB25" s="713"/>
      <c r="AC25" s="713"/>
      <c r="AD25" s="714" t="s">
        <v>233</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233</v>
      </c>
      <c r="BP25" s="713"/>
      <c r="BQ25" s="713"/>
      <c r="BR25" s="713"/>
      <c r="BS25" s="686" t="s">
        <v>129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3210473</v>
      </c>
      <c r="CS25" s="699"/>
      <c r="CT25" s="699"/>
      <c r="CU25" s="699"/>
      <c r="CV25" s="699"/>
      <c r="CW25" s="699"/>
      <c r="CX25" s="699"/>
      <c r="CY25" s="700"/>
      <c r="CZ25" s="683">
        <v>15.1</v>
      </c>
      <c r="DA25" s="701"/>
      <c r="DB25" s="701"/>
      <c r="DC25" s="702"/>
      <c r="DD25" s="686">
        <v>3000242</v>
      </c>
      <c r="DE25" s="699"/>
      <c r="DF25" s="699"/>
      <c r="DG25" s="699"/>
      <c r="DH25" s="699"/>
      <c r="DI25" s="699"/>
      <c r="DJ25" s="699"/>
      <c r="DK25" s="700"/>
      <c r="DL25" s="686">
        <v>2989228</v>
      </c>
      <c r="DM25" s="699"/>
      <c r="DN25" s="699"/>
      <c r="DO25" s="699"/>
      <c r="DP25" s="699"/>
      <c r="DQ25" s="699"/>
      <c r="DR25" s="699"/>
      <c r="DS25" s="699"/>
      <c r="DT25" s="699"/>
      <c r="DU25" s="699"/>
      <c r="DV25" s="700"/>
      <c r="DW25" s="683">
        <v>29.1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10706373</v>
      </c>
      <c r="S26" s="681"/>
      <c r="T26" s="681"/>
      <c r="U26" s="681"/>
      <c r="V26" s="681"/>
      <c r="W26" s="681"/>
      <c r="X26" s="681"/>
      <c r="Y26" s="682"/>
      <c r="Z26" s="713">
        <v>48.5</v>
      </c>
      <c r="AA26" s="713"/>
      <c r="AB26" s="713"/>
      <c r="AC26" s="713"/>
      <c r="AD26" s="714">
        <v>9724996</v>
      </c>
      <c r="AE26" s="714"/>
      <c r="AF26" s="714"/>
      <c r="AG26" s="714"/>
      <c r="AH26" s="714"/>
      <c r="AI26" s="714"/>
      <c r="AJ26" s="714"/>
      <c r="AK26" s="714"/>
      <c r="AL26" s="683">
        <v>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1902599</v>
      </c>
      <c r="CS26" s="681"/>
      <c r="CT26" s="681"/>
      <c r="CU26" s="681"/>
      <c r="CV26" s="681"/>
      <c r="CW26" s="681"/>
      <c r="CX26" s="681"/>
      <c r="CY26" s="682"/>
      <c r="CZ26" s="683">
        <v>9</v>
      </c>
      <c r="DA26" s="701"/>
      <c r="DB26" s="701"/>
      <c r="DC26" s="702"/>
      <c r="DD26" s="686">
        <v>1765828</v>
      </c>
      <c r="DE26" s="681"/>
      <c r="DF26" s="681"/>
      <c r="DG26" s="681"/>
      <c r="DH26" s="681"/>
      <c r="DI26" s="681"/>
      <c r="DJ26" s="681"/>
      <c r="DK26" s="682"/>
      <c r="DL26" s="686" t="s">
        <v>129</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3950</v>
      </c>
      <c r="S27" s="681"/>
      <c r="T27" s="681"/>
      <c r="U27" s="681"/>
      <c r="V27" s="681"/>
      <c r="W27" s="681"/>
      <c r="X27" s="681"/>
      <c r="Y27" s="682"/>
      <c r="Z27" s="713">
        <v>0</v>
      </c>
      <c r="AA27" s="713"/>
      <c r="AB27" s="713"/>
      <c r="AC27" s="713"/>
      <c r="AD27" s="714">
        <v>3950</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6040247</v>
      </c>
      <c r="BH27" s="681"/>
      <c r="BI27" s="681"/>
      <c r="BJ27" s="681"/>
      <c r="BK27" s="681"/>
      <c r="BL27" s="681"/>
      <c r="BM27" s="681"/>
      <c r="BN27" s="682"/>
      <c r="BO27" s="713">
        <v>100</v>
      </c>
      <c r="BP27" s="713"/>
      <c r="BQ27" s="713"/>
      <c r="BR27" s="713"/>
      <c r="BS27" s="686">
        <v>33900</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2359096</v>
      </c>
      <c r="CS27" s="699"/>
      <c r="CT27" s="699"/>
      <c r="CU27" s="699"/>
      <c r="CV27" s="699"/>
      <c r="CW27" s="699"/>
      <c r="CX27" s="699"/>
      <c r="CY27" s="700"/>
      <c r="CZ27" s="683">
        <v>11.1</v>
      </c>
      <c r="DA27" s="701"/>
      <c r="DB27" s="701"/>
      <c r="DC27" s="702"/>
      <c r="DD27" s="686">
        <v>803828</v>
      </c>
      <c r="DE27" s="699"/>
      <c r="DF27" s="699"/>
      <c r="DG27" s="699"/>
      <c r="DH27" s="699"/>
      <c r="DI27" s="699"/>
      <c r="DJ27" s="699"/>
      <c r="DK27" s="700"/>
      <c r="DL27" s="686">
        <v>802540</v>
      </c>
      <c r="DM27" s="699"/>
      <c r="DN27" s="699"/>
      <c r="DO27" s="699"/>
      <c r="DP27" s="699"/>
      <c r="DQ27" s="699"/>
      <c r="DR27" s="699"/>
      <c r="DS27" s="699"/>
      <c r="DT27" s="699"/>
      <c r="DU27" s="699"/>
      <c r="DV27" s="700"/>
      <c r="DW27" s="683">
        <v>7.8</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39968</v>
      </c>
      <c r="S28" s="681"/>
      <c r="T28" s="681"/>
      <c r="U28" s="681"/>
      <c r="V28" s="681"/>
      <c r="W28" s="681"/>
      <c r="X28" s="681"/>
      <c r="Y28" s="682"/>
      <c r="Z28" s="713">
        <v>0.2</v>
      </c>
      <c r="AA28" s="713"/>
      <c r="AB28" s="713"/>
      <c r="AC28" s="713"/>
      <c r="AD28" s="714" t="s">
        <v>129</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1611713</v>
      </c>
      <c r="CS28" s="681"/>
      <c r="CT28" s="681"/>
      <c r="CU28" s="681"/>
      <c r="CV28" s="681"/>
      <c r="CW28" s="681"/>
      <c r="CX28" s="681"/>
      <c r="CY28" s="682"/>
      <c r="CZ28" s="683">
        <v>7.6</v>
      </c>
      <c r="DA28" s="701"/>
      <c r="DB28" s="701"/>
      <c r="DC28" s="702"/>
      <c r="DD28" s="686">
        <v>1609838</v>
      </c>
      <c r="DE28" s="681"/>
      <c r="DF28" s="681"/>
      <c r="DG28" s="681"/>
      <c r="DH28" s="681"/>
      <c r="DI28" s="681"/>
      <c r="DJ28" s="681"/>
      <c r="DK28" s="682"/>
      <c r="DL28" s="686">
        <v>1465890</v>
      </c>
      <c r="DM28" s="681"/>
      <c r="DN28" s="681"/>
      <c r="DO28" s="681"/>
      <c r="DP28" s="681"/>
      <c r="DQ28" s="681"/>
      <c r="DR28" s="681"/>
      <c r="DS28" s="681"/>
      <c r="DT28" s="681"/>
      <c r="DU28" s="681"/>
      <c r="DV28" s="682"/>
      <c r="DW28" s="683">
        <v>14.3</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149148</v>
      </c>
      <c r="S29" s="681"/>
      <c r="T29" s="681"/>
      <c r="U29" s="681"/>
      <c r="V29" s="681"/>
      <c r="W29" s="681"/>
      <c r="X29" s="681"/>
      <c r="Y29" s="682"/>
      <c r="Z29" s="713">
        <v>0.7</v>
      </c>
      <c r="AA29" s="713"/>
      <c r="AB29" s="713"/>
      <c r="AC29" s="713"/>
      <c r="AD29" s="714">
        <v>21119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69</v>
      </c>
      <c r="CG29" s="720"/>
      <c r="CH29" s="720"/>
      <c r="CI29" s="720"/>
      <c r="CJ29" s="720"/>
      <c r="CK29" s="720"/>
      <c r="CL29" s="720"/>
      <c r="CM29" s="720"/>
      <c r="CN29" s="720"/>
      <c r="CO29" s="720"/>
      <c r="CP29" s="720"/>
      <c r="CQ29" s="721"/>
      <c r="CR29" s="680">
        <v>1611713</v>
      </c>
      <c r="CS29" s="699"/>
      <c r="CT29" s="699"/>
      <c r="CU29" s="699"/>
      <c r="CV29" s="699"/>
      <c r="CW29" s="699"/>
      <c r="CX29" s="699"/>
      <c r="CY29" s="700"/>
      <c r="CZ29" s="683">
        <v>7.6</v>
      </c>
      <c r="DA29" s="701"/>
      <c r="DB29" s="701"/>
      <c r="DC29" s="702"/>
      <c r="DD29" s="686">
        <v>1609838</v>
      </c>
      <c r="DE29" s="699"/>
      <c r="DF29" s="699"/>
      <c r="DG29" s="699"/>
      <c r="DH29" s="699"/>
      <c r="DI29" s="699"/>
      <c r="DJ29" s="699"/>
      <c r="DK29" s="700"/>
      <c r="DL29" s="686">
        <v>1465890</v>
      </c>
      <c r="DM29" s="699"/>
      <c r="DN29" s="699"/>
      <c r="DO29" s="699"/>
      <c r="DP29" s="699"/>
      <c r="DQ29" s="699"/>
      <c r="DR29" s="699"/>
      <c r="DS29" s="699"/>
      <c r="DT29" s="699"/>
      <c r="DU29" s="699"/>
      <c r="DV29" s="700"/>
      <c r="DW29" s="683">
        <v>14.3</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162421</v>
      </c>
      <c r="S30" s="681"/>
      <c r="T30" s="681"/>
      <c r="U30" s="681"/>
      <c r="V30" s="681"/>
      <c r="W30" s="681"/>
      <c r="X30" s="681"/>
      <c r="Y30" s="682"/>
      <c r="Z30" s="713">
        <v>0.7</v>
      </c>
      <c r="AA30" s="713"/>
      <c r="AB30" s="713"/>
      <c r="AC30" s="713"/>
      <c r="AD30" s="714" t="s">
        <v>129</v>
      </c>
      <c r="AE30" s="714"/>
      <c r="AF30" s="714"/>
      <c r="AG30" s="714"/>
      <c r="AH30" s="714"/>
      <c r="AI30" s="714"/>
      <c r="AJ30" s="714"/>
      <c r="AK30" s="714"/>
      <c r="AL30" s="683" t="s">
        <v>129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1546934</v>
      </c>
      <c r="CS30" s="681"/>
      <c r="CT30" s="681"/>
      <c r="CU30" s="681"/>
      <c r="CV30" s="681"/>
      <c r="CW30" s="681"/>
      <c r="CX30" s="681"/>
      <c r="CY30" s="682"/>
      <c r="CZ30" s="683">
        <v>7.3</v>
      </c>
      <c r="DA30" s="701"/>
      <c r="DB30" s="701"/>
      <c r="DC30" s="702"/>
      <c r="DD30" s="686">
        <v>1545214</v>
      </c>
      <c r="DE30" s="681"/>
      <c r="DF30" s="681"/>
      <c r="DG30" s="681"/>
      <c r="DH30" s="681"/>
      <c r="DI30" s="681"/>
      <c r="DJ30" s="681"/>
      <c r="DK30" s="682"/>
      <c r="DL30" s="686">
        <v>1401266</v>
      </c>
      <c r="DM30" s="681"/>
      <c r="DN30" s="681"/>
      <c r="DO30" s="681"/>
      <c r="DP30" s="681"/>
      <c r="DQ30" s="681"/>
      <c r="DR30" s="681"/>
      <c r="DS30" s="681"/>
      <c r="DT30" s="681"/>
      <c r="DU30" s="681"/>
      <c r="DV30" s="682"/>
      <c r="DW30" s="683">
        <v>13.6</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6721158</v>
      </c>
      <c r="S31" s="681"/>
      <c r="T31" s="681"/>
      <c r="U31" s="681"/>
      <c r="V31" s="681"/>
      <c r="W31" s="681"/>
      <c r="X31" s="681"/>
      <c r="Y31" s="682"/>
      <c r="Z31" s="713">
        <v>30.5</v>
      </c>
      <c r="AA31" s="713"/>
      <c r="AB31" s="713"/>
      <c r="AC31" s="713"/>
      <c r="AD31" s="714" t="s">
        <v>129</v>
      </c>
      <c r="AE31" s="714"/>
      <c r="AF31" s="714"/>
      <c r="AG31" s="714"/>
      <c r="AH31" s="714"/>
      <c r="AI31" s="714"/>
      <c r="AJ31" s="714"/>
      <c r="AK31" s="714"/>
      <c r="AL31" s="683" t="s">
        <v>129</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99.1</v>
      </c>
      <c r="BH31" s="750"/>
      <c r="BI31" s="750"/>
      <c r="BJ31" s="750"/>
      <c r="BK31" s="750"/>
      <c r="BL31" s="750"/>
      <c r="BM31" s="751">
        <v>95</v>
      </c>
      <c r="BN31" s="750"/>
      <c r="BO31" s="750"/>
      <c r="BP31" s="750"/>
      <c r="BQ31" s="752"/>
      <c r="BR31" s="749">
        <v>98.9</v>
      </c>
      <c r="BS31" s="750"/>
      <c r="BT31" s="750"/>
      <c r="BU31" s="750"/>
      <c r="BV31" s="750"/>
      <c r="BW31" s="750"/>
      <c r="BX31" s="751">
        <v>94</v>
      </c>
      <c r="BY31" s="750"/>
      <c r="BZ31" s="750"/>
      <c r="CA31" s="750"/>
      <c r="CB31" s="752"/>
      <c r="CD31" s="767"/>
      <c r="CE31" s="768"/>
      <c r="CF31" s="719" t="s">
        <v>312</v>
      </c>
      <c r="CG31" s="720"/>
      <c r="CH31" s="720"/>
      <c r="CI31" s="720"/>
      <c r="CJ31" s="720"/>
      <c r="CK31" s="720"/>
      <c r="CL31" s="720"/>
      <c r="CM31" s="720"/>
      <c r="CN31" s="720"/>
      <c r="CO31" s="720"/>
      <c r="CP31" s="720"/>
      <c r="CQ31" s="721"/>
      <c r="CR31" s="680">
        <v>64779</v>
      </c>
      <c r="CS31" s="699"/>
      <c r="CT31" s="699"/>
      <c r="CU31" s="699"/>
      <c r="CV31" s="699"/>
      <c r="CW31" s="699"/>
      <c r="CX31" s="699"/>
      <c r="CY31" s="700"/>
      <c r="CZ31" s="683">
        <v>0.3</v>
      </c>
      <c r="DA31" s="701"/>
      <c r="DB31" s="701"/>
      <c r="DC31" s="702"/>
      <c r="DD31" s="686">
        <v>64624</v>
      </c>
      <c r="DE31" s="699"/>
      <c r="DF31" s="699"/>
      <c r="DG31" s="699"/>
      <c r="DH31" s="699"/>
      <c r="DI31" s="699"/>
      <c r="DJ31" s="699"/>
      <c r="DK31" s="700"/>
      <c r="DL31" s="686">
        <v>64624</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233</v>
      </c>
      <c r="AE32" s="714"/>
      <c r="AF32" s="714"/>
      <c r="AG32" s="714"/>
      <c r="AH32" s="714"/>
      <c r="AI32" s="714"/>
      <c r="AJ32" s="714"/>
      <c r="AK32" s="714"/>
      <c r="AL32" s="683" t="s">
        <v>129</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v>
      </c>
      <c r="BH32" s="699"/>
      <c r="BI32" s="699"/>
      <c r="BJ32" s="699"/>
      <c r="BK32" s="699"/>
      <c r="BL32" s="699"/>
      <c r="BM32" s="684">
        <v>98.5</v>
      </c>
      <c r="BN32" s="745"/>
      <c r="BO32" s="745"/>
      <c r="BP32" s="745"/>
      <c r="BQ32" s="726"/>
      <c r="BR32" s="753">
        <v>99.1</v>
      </c>
      <c r="BS32" s="699"/>
      <c r="BT32" s="699"/>
      <c r="BU32" s="699"/>
      <c r="BV32" s="699"/>
      <c r="BW32" s="699"/>
      <c r="BX32" s="684">
        <v>98.3</v>
      </c>
      <c r="BY32" s="745"/>
      <c r="BZ32" s="745"/>
      <c r="CA32" s="745"/>
      <c r="CB32" s="726"/>
      <c r="CD32" s="769"/>
      <c r="CE32" s="770"/>
      <c r="CF32" s="719" t="s">
        <v>316</v>
      </c>
      <c r="CG32" s="720"/>
      <c r="CH32" s="720"/>
      <c r="CI32" s="720"/>
      <c r="CJ32" s="720"/>
      <c r="CK32" s="720"/>
      <c r="CL32" s="720"/>
      <c r="CM32" s="720"/>
      <c r="CN32" s="720"/>
      <c r="CO32" s="720"/>
      <c r="CP32" s="720"/>
      <c r="CQ32" s="721"/>
      <c r="CR32" s="680" t="s">
        <v>233</v>
      </c>
      <c r="CS32" s="681"/>
      <c r="CT32" s="681"/>
      <c r="CU32" s="681"/>
      <c r="CV32" s="681"/>
      <c r="CW32" s="681"/>
      <c r="CX32" s="681"/>
      <c r="CY32" s="682"/>
      <c r="CZ32" s="683" t="s">
        <v>233</v>
      </c>
      <c r="DA32" s="701"/>
      <c r="DB32" s="701"/>
      <c r="DC32" s="702"/>
      <c r="DD32" s="686" t="s">
        <v>129</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927994</v>
      </c>
      <c r="S33" s="681"/>
      <c r="T33" s="681"/>
      <c r="U33" s="681"/>
      <c r="V33" s="681"/>
      <c r="W33" s="681"/>
      <c r="X33" s="681"/>
      <c r="Y33" s="682"/>
      <c r="Z33" s="713">
        <v>4.2</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99.1</v>
      </c>
      <c r="BH33" s="665"/>
      <c r="BI33" s="665"/>
      <c r="BJ33" s="665"/>
      <c r="BK33" s="665"/>
      <c r="BL33" s="665"/>
      <c r="BM33" s="707">
        <v>92.8</v>
      </c>
      <c r="BN33" s="665"/>
      <c r="BO33" s="665"/>
      <c r="BP33" s="665"/>
      <c r="BQ33" s="709"/>
      <c r="BR33" s="744">
        <v>98.7</v>
      </c>
      <c r="BS33" s="665"/>
      <c r="BT33" s="665"/>
      <c r="BU33" s="665"/>
      <c r="BV33" s="665"/>
      <c r="BW33" s="665"/>
      <c r="BX33" s="707">
        <v>90.4</v>
      </c>
      <c r="BY33" s="665"/>
      <c r="BZ33" s="665"/>
      <c r="CA33" s="665"/>
      <c r="CB33" s="709"/>
      <c r="CD33" s="719" t="s">
        <v>319</v>
      </c>
      <c r="CE33" s="720"/>
      <c r="CF33" s="720"/>
      <c r="CG33" s="720"/>
      <c r="CH33" s="720"/>
      <c r="CI33" s="720"/>
      <c r="CJ33" s="720"/>
      <c r="CK33" s="720"/>
      <c r="CL33" s="720"/>
      <c r="CM33" s="720"/>
      <c r="CN33" s="720"/>
      <c r="CO33" s="720"/>
      <c r="CP33" s="720"/>
      <c r="CQ33" s="721"/>
      <c r="CR33" s="680">
        <v>11680113</v>
      </c>
      <c r="CS33" s="699"/>
      <c r="CT33" s="699"/>
      <c r="CU33" s="699"/>
      <c r="CV33" s="699"/>
      <c r="CW33" s="699"/>
      <c r="CX33" s="699"/>
      <c r="CY33" s="700"/>
      <c r="CZ33" s="683">
        <v>55</v>
      </c>
      <c r="DA33" s="701"/>
      <c r="DB33" s="701"/>
      <c r="DC33" s="702"/>
      <c r="DD33" s="686">
        <v>6778302</v>
      </c>
      <c r="DE33" s="699"/>
      <c r="DF33" s="699"/>
      <c r="DG33" s="699"/>
      <c r="DH33" s="699"/>
      <c r="DI33" s="699"/>
      <c r="DJ33" s="699"/>
      <c r="DK33" s="700"/>
      <c r="DL33" s="686">
        <v>3211033</v>
      </c>
      <c r="DM33" s="699"/>
      <c r="DN33" s="699"/>
      <c r="DO33" s="699"/>
      <c r="DP33" s="699"/>
      <c r="DQ33" s="699"/>
      <c r="DR33" s="699"/>
      <c r="DS33" s="699"/>
      <c r="DT33" s="699"/>
      <c r="DU33" s="699"/>
      <c r="DV33" s="700"/>
      <c r="DW33" s="683">
        <v>31.2</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521764</v>
      </c>
      <c r="S34" s="681"/>
      <c r="T34" s="681"/>
      <c r="U34" s="681"/>
      <c r="V34" s="681"/>
      <c r="W34" s="681"/>
      <c r="X34" s="681"/>
      <c r="Y34" s="682"/>
      <c r="Z34" s="713">
        <v>2.4</v>
      </c>
      <c r="AA34" s="713"/>
      <c r="AB34" s="713"/>
      <c r="AC34" s="713"/>
      <c r="AD34" s="714">
        <v>72724</v>
      </c>
      <c r="AE34" s="714"/>
      <c r="AF34" s="714"/>
      <c r="AG34" s="714"/>
      <c r="AH34" s="714"/>
      <c r="AI34" s="714"/>
      <c r="AJ34" s="714"/>
      <c r="AK34" s="714"/>
      <c r="AL34" s="683">
        <v>0.7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3265404</v>
      </c>
      <c r="CS34" s="681"/>
      <c r="CT34" s="681"/>
      <c r="CU34" s="681"/>
      <c r="CV34" s="681"/>
      <c r="CW34" s="681"/>
      <c r="CX34" s="681"/>
      <c r="CY34" s="682"/>
      <c r="CZ34" s="683">
        <v>15.4</v>
      </c>
      <c r="DA34" s="701"/>
      <c r="DB34" s="701"/>
      <c r="DC34" s="702"/>
      <c r="DD34" s="686">
        <v>2746252</v>
      </c>
      <c r="DE34" s="681"/>
      <c r="DF34" s="681"/>
      <c r="DG34" s="681"/>
      <c r="DH34" s="681"/>
      <c r="DI34" s="681"/>
      <c r="DJ34" s="681"/>
      <c r="DK34" s="682"/>
      <c r="DL34" s="686">
        <v>1580483</v>
      </c>
      <c r="DM34" s="681"/>
      <c r="DN34" s="681"/>
      <c r="DO34" s="681"/>
      <c r="DP34" s="681"/>
      <c r="DQ34" s="681"/>
      <c r="DR34" s="681"/>
      <c r="DS34" s="681"/>
      <c r="DT34" s="681"/>
      <c r="DU34" s="681"/>
      <c r="DV34" s="682"/>
      <c r="DW34" s="683">
        <v>15.4</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109139</v>
      </c>
      <c r="S35" s="681"/>
      <c r="T35" s="681"/>
      <c r="U35" s="681"/>
      <c r="V35" s="681"/>
      <c r="W35" s="681"/>
      <c r="X35" s="681"/>
      <c r="Y35" s="682"/>
      <c r="Z35" s="713">
        <v>0.5</v>
      </c>
      <c r="AA35" s="713"/>
      <c r="AB35" s="713"/>
      <c r="AC35" s="713"/>
      <c r="AD35" s="714" t="s">
        <v>129</v>
      </c>
      <c r="AE35" s="714"/>
      <c r="AF35" s="714"/>
      <c r="AG35" s="714"/>
      <c r="AH35" s="714"/>
      <c r="AI35" s="714"/>
      <c r="AJ35" s="714"/>
      <c r="AK35" s="714"/>
      <c r="AL35" s="683" t="s">
        <v>129</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189430</v>
      </c>
      <c r="CS35" s="699"/>
      <c r="CT35" s="699"/>
      <c r="CU35" s="699"/>
      <c r="CV35" s="699"/>
      <c r="CW35" s="699"/>
      <c r="CX35" s="699"/>
      <c r="CY35" s="700"/>
      <c r="CZ35" s="683">
        <v>0.9</v>
      </c>
      <c r="DA35" s="701"/>
      <c r="DB35" s="701"/>
      <c r="DC35" s="702"/>
      <c r="DD35" s="686">
        <v>129096</v>
      </c>
      <c r="DE35" s="699"/>
      <c r="DF35" s="699"/>
      <c r="DG35" s="699"/>
      <c r="DH35" s="699"/>
      <c r="DI35" s="699"/>
      <c r="DJ35" s="699"/>
      <c r="DK35" s="700"/>
      <c r="DL35" s="686">
        <v>129069</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579529</v>
      </c>
      <c r="S36" s="681"/>
      <c r="T36" s="681"/>
      <c r="U36" s="681"/>
      <c r="V36" s="681"/>
      <c r="W36" s="681"/>
      <c r="X36" s="681"/>
      <c r="Y36" s="682"/>
      <c r="Z36" s="713">
        <v>2.6</v>
      </c>
      <c r="AA36" s="713"/>
      <c r="AB36" s="713"/>
      <c r="AC36" s="713"/>
      <c r="AD36" s="714" t="s">
        <v>129</v>
      </c>
      <c r="AE36" s="714"/>
      <c r="AF36" s="714"/>
      <c r="AG36" s="714"/>
      <c r="AH36" s="714"/>
      <c r="AI36" s="714"/>
      <c r="AJ36" s="714"/>
      <c r="AK36" s="714"/>
      <c r="AL36" s="683" t="s">
        <v>129</v>
      </c>
      <c r="AM36" s="684"/>
      <c r="AN36" s="684"/>
      <c r="AO36" s="715"/>
      <c r="AP36" s="235"/>
      <c r="AQ36" s="732" t="s">
        <v>327</v>
      </c>
      <c r="AR36" s="733"/>
      <c r="AS36" s="733"/>
      <c r="AT36" s="733"/>
      <c r="AU36" s="733"/>
      <c r="AV36" s="733"/>
      <c r="AW36" s="733"/>
      <c r="AX36" s="733"/>
      <c r="AY36" s="734"/>
      <c r="AZ36" s="735">
        <v>1815944</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39275</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4976906</v>
      </c>
      <c r="CS36" s="681"/>
      <c r="CT36" s="681"/>
      <c r="CU36" s="681"/>
      <c r="CV36" s="681"/>
      <c r="CW36" s="681"/>
      <c r="CX36" s="681"/>
      <c r="CY36" s="682"/>
      <c r="CZ36" s="683">
        <v>23.4</v>
      </c>
      <c r="DA36" s="701"/>
      <c r="DB36" s="701"/>
      <c r="DC36" s="702"/>
      <c r="DD36" s="686">
        <v>1028577</v>
      </c>
      <c r="DE36" s="681"/>
      <c r="DF36" s="681"/>
      <c r="DG36" s="681"/>
      <c r="DH36" s="681"/>
      <c r="DI36" s="681"/>
      <c r="DJ36" s="681"/>
      <c r="DK36" s="682"/>
      <c r="DL36" s="686">
        <v>390075</v>
      </c>
      <c r="DM36" s="681"/>
      <c r="DN36" s="681"/>
      <c r="DO36" s="681"/>
      <c r="DP36" s="681"/>
      <c r="DQ36" s="681"/>
      <c r="DR36" s="681"/>
      <c r="DS36" s="681"/>
      <c r="DT36" s="681"/>
      <c r="DU36" s="681"/>
      <c r="DV36" s="682"/>
      <c r="DW36" s="683">
        <v>3.8</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640416</v>
      </c>
      <c r="S37" s="681"/>
      <c r="T37" s="681"/>
      <c r="U37" s="681"/>
      <c r="V37" s="681"/>
      <c r="W37" s="681"/>
      <c r="X37" s="681"/>
      <c r="Y37" s="682"/>
      <c r="Z37" s="713">
        <v>2.9</v>
      </c>
      <c r="AA37" s="713"/>
      <c r="AB37" s="713"/>
      <c r="AC37" s="713"/>
      <c r="AD37" s="714" t="s">
        <v>129</v>
      </c>
      <c r="AE37" s="714"/>
      <c r="AF37" s="714"/>
      <c r="AG37" s="714"/>
      <c r="AH37" s="714"/>
      <c r="AI37" s="714"/>
      <c r="AJ37" s="714"/>
      <c r="AK37" s="714"/>
      <c r="AL37" s="683" t="s">
        <v>233</v>
      </c>
      <c r="AM37" s="684"/>
      <c r="AN37" s="684"/>
      <c r="AO37" s="715"/>
      <c r="AQ37" s="723" t="s">
        <v>331</v>
      </c>
      <c r="AR37" s="724"/>
      <c r="AS37" s="724"/>
      <c r="AT37" s="724"/>
      <c r="AU37" s="724"/>
      <c r="AV37" s="724"/>
      <c r="AW37" s="724"/>
      <c r="AX37" s="724"/>
      <c r="AY37" s="725"/>
      <c r="AZ37" s="680">
        <v>398488</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-14837</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68147</v>
      </c>
      <c r="CS37" s="699"/>
      <c r="CT37" s="699"/>
      <c r="CU37" s="699"/>
      <c r="CV37" s="699"/>
      <c r="CW37" s="699"/>
      <c r="CX37" s="699"/>
      <c r="CY37" s="700"/>
      <c r="CZ37" s="683">
        <v>0.3</v>
      </c>
      <c r="DA37" s="701"/>
      <c r="DB37" s="701"/>
      <c r="DC37" s="702"/>
      <c r="DD37" s="686">
        <v>58457</v>
      </c>
      <c r="DE37" s="699"/>
      <c r="DF37" s="699"/>
      <c r="DG37" s="699"/>
      <c r="DH37" s="699"/>
      <c r="DI37" s="699"/>
      <c r="DJ37" s="699"/>
      <c r="DK37" s="700"/>
      <c r="DL37" s="686">
        <v>56991</v>
      </c>
      <c r="DM37" s="699"/>
      <c r="DN37" s="699"/>
      <c r="DO37" s="699"/>
      <c r="DP37" s="699"/>
      <c r="DQ37" s="699"/>
      <c r="DR37" s="699"/>
      <c r="DS37" s="699"/>
      <c r="DT37" s="699"/>
      <c r="DU37" s="699"/>
      <c r="DV37" s="700"/>
      <c r="DW37" s="683">
        <v>0.6</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302171</v>
      </c>
      <c r="S38" s="681"/>
      <c r="T38" s="681"/>
      <c r="U38" s="681"/>
      <c r="V38" s="681"/>
      <c r="W38" s="681"/>
      <c r="X38" s="681"/>
      <c r="Y38" s="682"/>
      <c r="Z38" s="713">
        <v>1.4</v>
      </c>
      <c r="AA38" s="713"/>
      <c r="AB38" s="713"/>
      <c r="AC38" s="713"/>
      <c r="AD38" s="714">
        <v>3243</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100139</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4555</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1317317</v>
      </c>
      <c r="CS38" s="681"/>
      <c r="CT38" s="681"/>
      <c r="CU38" s="681"/>
      <c r="CV38" s="681"/>
      <c r="CW38" s="681"/>
      <c r="CX38" s="681"/>
      <c r="CY38" s="682"/>
      <c r="CZ38" s="683">
        <v>6.2</v>
      </c>
      <c r="DA38" s="701"/>
      <c r="DB38" s="701"/>
      <c r="DC38" s="702"/>
      <c r="DD38" s="686">
        <v>1098711</v>
      </c>
      <c r="DE38" s="681"/>
      <c r="DF38" s="681"/>
      <c r="DG38" s="681"/>
      <c r="DH38" s="681"/>
      <c r="DI38" s="681"/>
      <c r="DJ38" s="681"/>
      <c r="DK38" s="682"/>
      <c r="DL38" s="686">
        <v>1067002</v>
      </c>
      <c r="DM38" s="681"/>
      <c r="DN38" s="681"/>
      <c r="DO38" s="681"/>
      <c r="DP38" s="681"/>
      <c r="DQ38" s="681"/>
      <c r="DR38" s="681"/>
      <c r="DS38" s="681"/>
      <c r="DT38" s="681"/>
      <c r="DU38" s="681"/>
      <c r="DV38" s="682"/>
      <c r="DW38" s="683">
        <v>10.4</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1204400</v>
      </c>
      <c r="S39" s="681"/>
      <c r="T39" s="681"/>
      <c r="U39" s="681"/>
      <c r="V39" s="681"/>
      <c r="W39" s="681"/>
      <c r="X39" s="681"/>
      <c r="Y39" s="682"/>
      <c r="Z39" s="713">
        <v>5.5</v>
      </c>
      <c r="AA39" s="713"/>
      <c r="AB39" s="713"/>
      <c r="AC39" s="713"/>
      <c r="AD39" s="714" t="s">
        <v>233</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t="s">
        <v>129</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7022</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1555932</v>
      </c>
      <c r="CS39" s="699"/>
      <c r="CT39" s="699"/>
      <c r="CU39" s="699"/>
      <c r="CV39" s="699"/>
      <c r="CW39" s="699"/>
      <c r="CX39" s="699"/>
      <c r="CY39" s="700"/>
      <c r="CZ39" s="683">
        <v>7.3</v>
      </c>
      <c r="DA39" s="701"/>
      <c r="DB39" s="701"/>
      <c r="DC39" s="702"/>
      <c r="DD39" s="686">
        <v>1516634</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233</v>
      </c>
      <c r="AA40" s="713"/>
      <c r="AB40" s="713"/>
      <c r="AC40" s="713"/>
      <c r="AD40" s="714" t="s">
        <v>129</v>
      </c>
      <c r="AE40" s="714"/>
      <c r="AF40" s="714"/>
      <c r="AG40" s="714"/>
      <c r="AH40" s="714"/>
      <c r="AI40" s="714"/>
      <c r="AJ40" s="714"/>
      <c r="AK40" s="714"/>
      <c r="AL40" s="683" t="s">
        <v>129</v>
      </c>
      <c r="AM40" s="684"/>
      <c r="AN40" s="684"/>
      <c r="AO40" s="715"/>
      <c r="AQ40" s="723" t="s">
        <v>343</v>
      </c>
      <c r="AR40" s="724"/>
      <c r="AS40" s="724"/>
      <c r="AT40" s="724"/>
      <c r="AU40" s="724"/>
      <c r="AV40" s="724"/>
      <c r="AW40" s="724"/>
      <c r="AX40" s="724"/>
      <c r="AY40" s="725"/>
      <c r="AZ40" s="680" t="s">
        <v>129</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96</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375124</v>
      </c>
      <c r="CS40" s="681"/>
      <c r="CT40" s="681"/>
      <c r="CU40" s="681"/>
      <c r="CV40" s="681"/>
      <c r="CW40" s="681"/>
      <c r="CX40" s="681"/>
      <c r="CY40" s="682"/>
      <c r="CZ40" s="683">
        <v>1.8</v>
      </c>
      <c r="DA40" s="701"/>
      <c r="DB40" s="701"/>
      <c r="DC40" s="702"/>
      <c r="DD40" s="686">
        <v>259032</v>
      </c>
      <c r="DE40" s="681"/>
      <c r="DF40" s="681"/>
      <c r="DG40" s="681"/>
      <c r="DH40" s="681"/>
      <c r="DI40" s="681"/>
      <c r="DJ40" s="681"/>
      <c r="DK40" s="682"/>
      <c r="DL40" s="686">
        <v>44404</v>
      </c>
      <c r="DM40" s="681"/>
      <c r="DN40" s="681"/>
      <c r="DO40" s="681"/>
      <c r="DP40" s="681"/>
      <c r="DQ40" s="681"/>
      <c r="DR40" s="681"/>
      <c r="DS40" s="681"/>
      <c r="DT40" s="681"/>
      <c r="DU40" s="681"/>
      <c r="DV40" s="682"/>
      <c r="DW40" s="683">
        <v>0.4</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348</v>
      </c>
      <c r="AR41" s="724"/>
      <c r="AS41" s="724"/>
      <c r="AT41" s="724"/>
      <c r="AU41" s="724"/>
      <c r="AV41" s="724"/>
      <c r="AW41" s="724"/>
      <c r="AX41" s="724"/>
      <c r="AY41" s="725"/>
      <c r="AZ41" s="680">
        <v>258201</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233</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449900</v>
      </c>
      <c r="S42" s="681"/>
      <c r="T42" s="681"/>
      <c r="U42" s="681"/>
      <c r="V42" s="681"/>
      <c r="W42" s="681"/>
      <c r="X42" s="681"/>
      <c r="Y42" s="682"/>
      <c r="Z42" s="713">
        <v>2</v>
      </c>
      <c r="AA42" s="713"/>
      <c r="AB42" s="713"/>
      <c r="AC42" s="713"/>
      <c r="AD42" s="714" t="s">
        <v>129</v>
      </c>
      <c r="AE42" s="714"/>
      <c r="AF42" s="714"/>
      <c r="AG42" s="714"/>
      <c r="AH42" s="714"/>
      <c r="AI42" s="714"/>
      <c r="AJ42" s="714"/>
      <c r="AK42" s="714"/>
      <c r="AL42" s="683" t="s">
        <v>129</v>
      </c>
      <c r="AM42" s="684"/>
      <c r="AN42" s="684"/>
      <c r="AO42" s="715"/>
      <c r="AQ42" s="716" t="s">
        <v>352</v>
      </c>
      <c r="AR42" s="717"/>
      <c r="AS42" s="717"/>
      <c r="AT42" s="717"/>
      <c r="AU42" s="717"/>
      <c r="AV42" s="717"/>
      <c r="AW42" s="717"/>
      <c r="AX42" s="717"/>
      <c r="AY42" s="718"/>
      <c r="AZ42" s="664">
        <v>1059116</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340</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2390280</v>
      </c>
      <c r="CS42" s="681"/>
      <c r="CT42" s="681"/>
      <c r="CU42" s="681"/>
      <c r="CV42" s="681"/>
      <c r="CW42" s="681"/>
      <c r="CX42" s="681"/>
      <c r="CY42" s="682"/>
      <c r="CZ42" s="683">
        <v>11.2</v>
      </c>
      <c r="DA42" s="684"/>
      <c r="DB42" s="684"/>
      <c r="DC42" s="685"/>
      <c r="DD42" s="686">
        <v>752682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22068431</v>
      </c>
      <c r="S43" s="703"/>
      <c r="T43" s="703"/>
      <c r="U43" s="703"/>
      <c r="V43" s="703"/>
      <c r="W43" s="703"/>
      <c r="X43" s="703"/>
      <c r="Y43" s="704"/>
      <c r="Z43" s="705">
        <v>100</v>
      </c>
      <c r="AA43" s="705"/>
      <c r="AB43" s="705"/>
      <c r="AC43" s="705"/>
      <c r="AD43" s="706">
        <v>9826032</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60873</v>
      </c>
      <c r="CS43" s="699"/>
      <c r="CT43" s="699"/>
      <c r="CU43" s="699"/>
      <c r="CV43" s="699"/>
      <c r="CW43" s="699"/>
      <c r="CX43" s="699"/>
      <c r="CY43" s="700"/>
      <c r="CZ43" s="683">
        <v>0.3</v>
      </c>
      <c r="DA43" s="701"/>
      <c r="DB43" s="701"/>
      <c r="DC43" s="702"/>
      <c r="DD43" s="686">
        <v>60873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2192649</v>
      </c>
      <c r="CS44" s="681"/>
      <c r="CT44" s="681"/>
      <c r="CU44" s="681"/>
      <c r="CV44" s="681"/>
      <c r="CW44" s="681"/>
      <c r="CX44" s="681"/>
      <c r="CY44" s="682"/>
      <c r="CZ44" s="683">
        <v>10.3</v>
      </c>
      <c r="DA44" s="684"/>
      <c r="DB44" s="684"/>
      <c r="DC44" s="685"/>
      <c r="DD44" s="686">
        <v>674094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759201</v>
      </c>
      <c r="CS45" s="699"/>
      <c r="CT45" s="699"/>
      <c r="CU45" s="699"/>
      <c r="CV45" s="699"/>
      <c r="CW45" s="699"/>
      <c r="CX45" s="699"/>
      <c r="CY45" s="700"/>
      <c r="CZ45" s="683">
        <v>3.6</v>
      </c>
      <c r="DA45" s="701"/>
      <c r="DB45" s="701"/>
      <c r="DC45" s="702"/>
      <c r="DD45" s="686">
        <v>146434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1400059</v>
      </c>
      <c r="CS46" s="681"/>
      <c r="CT46" s="681"/>
      <c r="CU46" s="681"/>
      <c r="CV46" s="681"/>
      <c r="CW46" s="681"/>
      <c r="CX46" s="681"/>
      <c r="CY46" s="682"/>
      <c r="CZ46" s="683">
        <v>6.6</v>
      </c>
      <c r="DA46" s="684"/>
      <c r="DB46" s="684"/>
      <c r="DC46" s="685"/>
      <c r="DD46" s="686">
        <v>499718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197631</v>
      </c>
      <c r="CS47" s="699"/>
      <c r="CT47" s="699"/>
      <c r="CU47" s="699"/>
      <c r="CV47" s="699"/>
      <c r="CW47" s="699"/>
      <c r="CX47" s="699"/>
      <c r="CY47" s="700"/>
      <c r="CZ47" s="683">
        <v>0.9</v>
      </c>
      <c r="DA47" s="701"/>
      <c r="DB47" s="701"/>
      <c r="DC47" s="702"/>
      <c r="DD47" s="686">
        <v>78588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21251675</v>
      </c>
      <c r="CS49" s="665"/>
      <c r="CT49" s="665"/>
      <c r="CU49" s="665"/>
      <c r="CV49" s="665"/>
      <c r="CW49" s="665"/>
      <c r="CX49" s="665"/>
      <c r="CY49" s="666"/>
      <c r="CZ49" s="667">
        <v>100</v>
      </c>
      <c r="DA49" s="668"/>
      <c r="DB49" s="668"/>
      <c r="DC49" s="669"/>
      <c r="DD49" s="670">
        <v>12944892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8E5Oe2ozOqyNd3shAylxbJp8iXBKitP2y1cc8rtxwrbgVjMJustK/tIznYXJcVlhDWeH+A7iMNCJ16GmO2V1w==" saltValue="T8ARyk/WzTd2RT8VMbe2H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367</v>
      </c>
      <c r="DK2" s="1207"/>
      <c r="DL2" s="1207"/>
      <c r="DM2" s="1207"/>
      <c r="DN2" s="1207"/>
      <c r="DO2" s="1208"/>
      <c r="DP2" s="251"/>
      <c r="DQ2" s="1206" t="s">
        <v>368</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9"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4" t="s">
        <v>385</v>
      </c>
      <c r="DH5" s="1195"/>
      <c r="DI5" s="1195"/>
      <c r="DJ5" s="1195"/>
      <c r="DK5" s="1196"/>
      <c r="DL5" s="1194" t="s">
        <v>386</v>
      </c>
      <c r="DM5" s="1195"/>
      <c r="DN5" s="1195"/>
      <c r="DO5" s="1195"/>
      <c r="DP5" s="1196"/>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105.75" customHeight="1" thickTop="1" x14ac:dyDescent="0.15">
      <c r="A7" s="260">
        <v>1</v>
      </c>
      <c r="B7" s="1145" t="s">
        <v>388</v>
      </c>
      <c r="C7" s="1146"/>
      <c r="D7" s="1146"/>
      <c r="E7" s="1146"/>
      <c r="F7" s="1146"/>
      <c r="G7" s="1146"/>
      <c r="H7" s="1146"/>
      <c r="I7" s="1146"/>
      <c r="J7" s="1146"/>
      <c r="K7" s="1146"/>
      <c r="L7" s="1146"/>
      <c r="M7" s="1146"/>
      <c r="N7" s="1146"/>
      <c r="O7" s="1146"/>
      <c r="P7" s="1147"/>
      <c r="Q7" s="1200">
        <v>22068</v>
      </c>
      <c r="R7" s="1201"/>
      <c r="S7" s="1201"/>
      <c r="T7" s="1201"/>
      <c r="U7" s="1201"/>
      <c r="V7" s="1201">
        <v>21252</v>
      </c>
      <c r="W7" s="1201"/>
      <c r="X7" s="1201"/>
      <c r="Y7" s="1201"/>
      <c r="Z7" s="1201"/>
      <c r="AA7" s="1201">
        <v>817</v>
      </c>
      <c r="AB7" s="1201"/>
      <c r="AC7" s="1201"/>
      <c r="AD7" s="1201"/>
      <c r="AE7" s="1202"/>
      <c r="AF7" s="1203">
        <v>518</v>
      </c>
      <c r="AG7" s="1204"/>
      <c r="AH7" s="1204"/>
      <c r="AI7" s="1204"/>
      <c r="AJ7" s="1205"/>
      <c r="AK7" s="1186">
        <v>580</v>
      </c>
      <c r="AL7" s="1187"/>
      <c r="AM7" s="1187"/>
      <c r="AN7" s="1187"/>
      <c r="AO7" s="1187"/>
      <c r="AP7" s="1187">
        <v>13666</v>
      </c>
      <c r="AQ7" s="1187"/>
      <c r="AR7" s="1187"/>
      <c r="AS7" s="1187"/>
      <c r="AT7" s="1187"/>
      <c r="AU7" s="1188" t="s">
        <v>600</v>
      </c>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t="s">
        <v>607</v>
      </c>
      <c r="BS7" s="1191" t="s">
        <v>598</v>
      </c>
      <c r="BT7" s="1192"/>
      <c r="BU7" s="1192"/>
      <c r="BV7" s="1192"/>
      <c r="BW7" s="1192"/>
      <c r="BX7" s="1192"/>
      <c r="BY7" s="1192"/>
      <c r="BZ7" s="1192"/>
      <c r="CA7" s="1192"/>
      <c r="CB7" s="1192"/>
      <c r="CC7" s="1192"/>
      <c r="CD7" s="1192"/>
      <c r="CE7" s="1192"/>
      <c r="CF7" s="1192"/>
      <c r="CG7" s="1193"/>
      <c r="CH7" s="1183">
        <v>0</v>
      </c>
      <c r="CI7" s="1184"/>
      <c r="CJ7" s="1184"/>
      <c r="CK7" s="1184"/>
      <c r="CL7" s="1185"/>
      <c r="CM7" s="1183">
        <v>22</v>
      </c>
      <c r="CN7" s="1184"/>
      <c r="CO7" s="1184"/>
      <c r="CP7" s="1184"/>
      <c r="CQ7" s="1185"/>
      <c r="CR7" s="1183">
        <v>5</v>
      </c>
      <c r="CS7" s="1184"/>
      <c r="CT7" s="1184"/>
      <c r="CU7" s="1184"/>
      <c r="CV7" s="1185"/>
      <c r="CW7" s="1183" t="s">
        <v>597</v>
      </c>
      <c r="CX7" s="1184"/>
      <c r="CY7" s="1184"/>
      <c r="CZ7" s="1184"/>
      <c r="DA7" s="1185"/>
      <c r="DB7" s="1183" t="s">
        <v>597</v>
      </c>
      <c r="DC7" s="1184"/>
      <c r="DD7" s="1184"/>
      <c r="DE7" s="1184"/>
      <c r="DF7" s="1185"/>
      <c r="DG7" s="1183" t="s">
        <v>597</v>
      </c>
      <c r="DH7" s="1184"/>
      <c r="DI7" s="1184"/>
      <c r="DJ7" s="1184"/>
      <c r="DK7" s="1185"/>
      <c r="DL7" s="1183" t="s">
        <v>597</v>
      </c>
      <c r="DM7" s="1184"/>
      <c r="DN7" s="1184"/>
      <c r="DO7" s="1184"/>
      <c r="DP7" s="1185"/>
      <c r="DQ7" s="1183" t="s">
        <v>597</v>
      </c>
      <c r="DR7" s="1184"/>
      <c r="DS7" s="1184"/>
      <c r="DT7" s="1184"/>
      <c r="DU7" s="1185"/>
      <c r="DV7" s="1211"/>
      <c r="DW7" s="1212"/>
      <c r="DX7" s="1212"/>
      <c r="DY7" s="1212"/>
      <c r="DZ7" s="1213"/>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3</v>
      </c>
      <c r="CI8" s="1085"/>
      <c r="CJ8" s="1085"/>
      <c r="CK8" s="1085"/>
      <c r="CL8" s="1086"/>
      <c r="CM8" s="1084">
        <v>43</v>
      </c>
      <c r="CN8" s="1085"/>
      <c r="CO8" s="1085"/>
      <c r="CP8" s="1085"/>
      <c r="CQ8" s="1086"/>
      <c r="CR8" s="1084">
        <v>8</v>
      </c>
      <c r="CS8" s="1085"/>
      <c r="CT8" s="1085"/>
      <c r="CU8" s="1085"/>
      <c r="CV8" s="1086"/>
      <c r="CW8" s="1084">
        <v>6</v>
      </c>
      <c r="CX8" s="1085"/>
      <c r="CY8" s="1085"/>
      <c r="CZ8" s="1085"/>
      <c r="DA8" s="1086"/>
      <c r="DB8" s="1084" t="s">
        <v>516</v>
      </c>
      <c r="DC8" s="1085"/>
      <c r="DD8" s="1085"/>
      <c r="DE8" s="1085"/>
      <c r="DF8" s="1086"/>
      <c r="DG8" s="1084" t="s">
        <v>516</v>
      </c>
      <c r="DH8" s="1085"/>
      <c r="DI8" s="1085"/>
      <c r="DJ8" s="1085"/>
      <c r="DK8" s="1086"/>
      <c r="DL8" s="1084" t="s">
        <v>516</v>
      </c>
      <c r="DM8" s="1085"/>
      <c r="DN8" s="1085"/>
      <c r="DO8" s="1085"/>
      <c r="DP8" s="1086"/>
      <c r="DQ8" s="1084" t="s">
        <v>516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22068</v>
      </c>
      <c r="R23" s="1164"/>
      <c r="S23" s="1164"/>
      <c r="T23" s="1164"/>
      <c r="U23" s="1164"/>
      <c r="V23" s="1164">
        <v>21252</v>
      </c>
      <c r="W23" s="1164"/>
      <c r="X23" s="1164"/>
      <c r="Y23" s="1164"/>
      <c r="Z23" s="1164"/>
      <c r="AA23" s="1164">
        <v>817</v>
      </c>
      <c r="AB23" s="1164"/>
      <c r="AC23" s="1164"/>
      <c r="AD23" s="1164"/>
      <c r="AE23" s="1165"/>
      <c r="AF23" s="1166">
        <v>518</v>
      </c>
      <c r="AG23" s="1164"/>
      <c r="AH23" s="1164"/>
      <c r="AI23" s="1164"/>
      <c r="AJ23" s="1167"/>
      <c r="AK23" s="1168"/>
      <c r="AL23" s="1169"/>
      <c r="AM23" s="1169"/>
      <c r="AN23" s="1169"/>
      <c r="AO23" s="1169"/>
      <c r="AP23" s="1164">
        <v>13666</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3441</v>
      </c>
      <c r="R28" s="1149"/>
      <c r="S28" s="1149"/>
      <c r="T28" s="1149"/>
      <c r="U28" s="1149"/>
      <c r="V28" s="1149">
        <v>3401</v>
      </c>
      <c r="W28" s="1149"/>
      <c r="X28" s="1149"/>
      <c r="Y28" s="1149"/>
      <c r="Z28" s="1149"/>
      <c r="AA28" s="1149">
        <v>39</v>
      </c>
      <c r="AB28" s="1149"/>
      <c r="AC28" s="1149"/>
      <c r="AD28" s="1149"/>
      <c r="AE28" s="1150"/>
      <c r="AF28" s="1151">
        <v>39</v>
      </c>
      <c r="AG28" s="1149"/>
      <c r="AH28" s="1149"/>
      <c r="AI28" s="1149"/>
      <c r="AJ28" s="1152"/>
      <c r="AK28" s="1153">
        <v>265</v>
      </c>
      <c r="AL28" s="1141"/>
      <c r="AM28" s="1141"/>
      <c r="AN28" s="1141"/>
      <c r="AO28" s="1141"/>
      <c r="AP28" s="1141" t="s">
        <v>583</v>
      </c>
      <c r="AQ28" s="1141"/>
      <c r="AR28" s="1141"/>
      <c r="AS28" s="1141"/>
      <c r="AT28" s="1141"/>
      <c r="AU28" s="1141" t="s">
        <v>583</v>
      </c>
      <c r="AV28" s="1141"/>
      <c r="AW28" s="1141"/>
      <c r="AX28" s="1141"/>
      <c r="AY28" s="1141"/>
      <c r="AZ28" s="1142" t="s">
        <v>583</v>
      </c>
      <c r="BA28" s="1142"/>
      <c r="BB28" s="1142"/>
      <c r="BC28" s="1142"/>
      <c r="BD28" s="1142"/>
      <c r="BE28" s="1143" t="s">
        <v>601</v>
      </c>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3464</v>
      </c>
      <c r="R29" s="1139"/>
      <c r="S29" s="1139"/>
      <c r="T29" s="1139"/>
      <c r="U29" s="1139"/>
      <c r="V29" s="1139">
        <v>3416</v>
      </c>
      <c r="W29" s="1139"/>
      <c r="X29" s="1139"/>
      <c r="Y29" s="1139"/>
      <c r="Z29" s="1139"/>
      <c r="AA29" s="1139">
        <v>48</v>
      </c>
      <c r="AB29" s="1139"/>
      <c r="AC29" s="1139"/>
      <c r="AD29" s="1139"/>
      <c r="AE29" s="1140"/>
      <c r="AF29" s="1114">
        <v>48</v>
      </c>
      <c r="AG29" s="1115"/>
      <c r="AH29" s="1115"/>
      <c r="AI29" s="1115"/>
      <c r="AJ29" s="1116"/>
      <c r="AK29" s="1075">
        <v>570</v>
      </c>
      <c r="AL29" s="1066"/>
      <c r="AM29" s="1066"/>
      <c r="AN29" s="1066"/>
      <c r="AO29" s="1066"/>
      <c r="AP29" s="1066" t="s">
        <v>516</v>
      </c>
      <c r="AQ29" s="1066"/>
      <c r="AR29" s="1066"/>
      <c r="AS29" s="1066"/>
      <c r="AT29" s="1066"/>
      <c r="AU29" s="1066" t="s">
        <v>516</v>
      </c>
      <c r="AV29" s="1066"/>
      <c r="AW29" s="1066"/>
      <c r="AX29" s="1066"/>
      <c r="AY29" s="1066"/>
      <c r="AZ29" s="1137" t="s">
        <v>516</v>
      </c>
      <c r="BA29" s="1137"/>
      <c r="BB29" s="1137"/>
      <c r="BC29" s="1137"/>
      <c r="BD29" s="1137"/>
      <c r="BE29" s="1127" t="s">
        <v>602</v>
      </c>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551</v>
      </c>
      <c r="R30" s="1139"/>
      <c r="S30" s="1139"/>
      <c r="T30" s="1139"/>
      <c r="U30" s="1139"/>
      <c r="V30" s="1139">
        <v>540</v>
      </c>
      <c r="W30" s="1139"/>
      <c r="X30" s="1139"/>
      <c r="Y30" s="1139"/>
      <c r="Z30" s="1139"/>
      <c r="AA30" s="1139">
        <v>11</v>
      </c>
      <c r="AB30" s="1139"/>
      <c r="AC30" s="1139"/>
      <c r="AD30" s="1139"/>
      <c r="AE30" s="1140"/>
      <c r="AF30" s="1114">
        <v>11</v>
      </c>
      <c r="AG30" s="1115"/>
      <c r="AH30" s="1115"/>
      <c r="AI30" s="1115"/>
      <c r="AJ30" s="1116"/>
      <c r="AK30" s="1075">
        <v>133</v>
      </c>
      <c r="AL30" s="1066"/>
      <c r="AM30" s="1066"/>
      <c r="AN30" s="1066"/>
      <c r="AO30" s="1066"/>
      <c r="AP30" s="1066" t="s">
        <v>516</v>
      </c>
      <c r="AQ30" s="1066"/>
      <c r="AR30" s="1066"/>
      <c r="AS30" s="1066"/>
      <c r="AT30" s="1066"/>
      <c r="AU30" s="1066" t="s">
        <v>516</v>
      </c>
      <c r="AV30" s="1066"/>
      <c r="AW30" s="1066"/>
      <c r="AX30" s="1066"/>
      <c r="AY30" s="1066"/>
      <c r="AZ30" s="1137" t="s">
        <v>516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35</v>
      </c>
      <c r="R31" s="1139"/>
      <c r="S31" s="1139"/>
      <c r="T31" s="1139"/>
      <c r="U31" s="1139"/>
      <c r="V31" s="1139">
        <v>32</v>
      </c>
      <c r="W31" s="1139"/>
      <c r="X31" s="1139"/>
      <c r="Y31" s="1139"/>
      <c r="Z31" s="1139"/>
      <c r="AA31" s="1139">
        <v>3</v>
      </c>
      <c r="AB31" s="1139"/>
      <c r="AC31" s="1139"/>
      <c r="AD31" s="1139"/>
      <c r="AE31" s="1140"/>
      <c r="AF31" s="1114">
        <v>3</v>
      </c>
      <c r="AG31" s="1115"/>
      <c r="AH31" s="1115"/>
      <c r="AI31" s="1115"/>
      <c r="AJ31" s="1116"/>
      <c r="AK31" s="1075">
        <v>12</v>
      </c>
      <c r="AL31" s="1066"/>
      <c r="AM31" s="1066"/>
      <c r="AN31" s="1066"/>
      <c r="AO31" s="1066"/>
      <c r="AP31" s="1066">
        <v>58</v>
      </c>
      <c r="AQ31" s="1066"/>
      <c r="AR31" s="1066"/>
      <c r="AS31" s="1066"/>
      <c r="AT31" s="1066"/>
      <c r="AU31" s="1066" t="s">
        <v>516</v>
      </c>
      <c r="AV31" s="1066"/>
      <c r="AW31" s="1066"/>
      <c r="AX31" s="1066"/>
      <c r="AY31" s="1066"/>
      <c r="AZ31" s="1137" t="s">
        <v>516</v>
      </c>
      <c r="BA31" s="1137"/>
      <c r="BB31" s="1137"/>
      <c r="BC31" s="1137"/>
      <c r="BD31" s="1137"/>
      <c r="BE31" s="1127" t="s">
        <v>603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1043</v>
      </c>
      <c r="R32" s="1139"/>
      <c r="S32" s="1139"/>
      <c r="T32" s="1139"/>
      <c r="U32" s="1139"/>
      <c r="V32" s="1139">
        <v>1039</v>
      </c>
      <c r="W32" s="1139"/>
      <c r="X32" s="1139"/>
      <c r="Y32" s="1139"/>
      <c r="Z32" s="1139"/>
      <c r="AA32" s="1139">
        <v>4</v>
      </c>
      <c r="AB32" s="1139"/>
      <c r="AC32" s="1139"/>
      <c r="AD32" s="1139"/>
      <c r="AE32" s="1140"/>
      <c r="AF32" s="1114">
        <v>676</v>
      </c>
      <c r="AG32" s="1115"/>
      <c r="AH32" s="1115"/>
      <c r="AI32" s="1115"/>
      <c r="AJ32" s="1116"/>
      <c r="AK32" s="1075">
        <v>100</v>
      </c>
      <c r="AL32" s="1066"/>
      <c r="AM32" s="1066"/>
      <c r="AN32" s="1066"/>
      <c r="AO32" s="1066"/>
      <c r="AP32" s="1066">
        <v>2015</v>
      </c>
      <c r="AQ32" s="1066"/>
      <c r="AR32" s="1066"/>
      <c r="AS32" s="1066"/>
      <c r="AT32" s="1066"/>
      <c r="AU32" s="1066">
        <v>355</v>
      </c>
      <c r="AV32" s="1066"/>
      <c r="AW32" s="1066"/>
      <c r="AX32" s="1066"/>
      <c r="AY32" s="1066"/>
      <c r="AZ32" s="1137" t="s">
        <v>516</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1065</v>
      </c>
      <c r="R33" s="1139"/>
      <c r="S33" s="1139"/>
      <c r="T33" s="1139"/>
      <c r="U33" s="1139"/>
      <c r="V33" s="1139">
        <v>1064</v>
      </c>
      <c r="W33" s="1139"/>
      <c r="X33" s="1139"/>
      <c r="Y33" s="1139"/>
      <c r="Z33" s="1139"/>
      <c r="AA33" s="1139">
        <v>1</v>
      </c>
      <c r="AB33" s="1139"/>
      <c r="AC33" s="1139"/>
      <c r="AD33" s="1139"/>
      <c r="AE33" s="1140"/>
      <c r="AF33" s="1114">
        <v>130</v>
      </c>
      <c r="AG33" s="1115"/>
      <c r="AH33" s="1115"/>
      <c r="AI33" s="1115"/>
      <c r="AJ33" s="1116"/>
      <c r="AK33" s="1075">
        <v>398</v>
      </c>
      <c r="AL33" s="1066"/>
      <c r="AM33" s="1066"/>
      <c r="AN33" s="1066"/>
      <c r="AO33" s="1066"/>
      <c r="AP33" s="1066">
        <v>6315</v>
      </c>
      <c r="AQ33" s="1066"/>
      <c r="AR33" s="1066"/>
      <c r="AS33" s="1066"/>
      <c r="AT33" s="1066"/>
      <c r="AU33" s="1066">
        <v>1850</v>
      </c>
      <c r="AV33" s="1066"/>
      <c r="AW33" s="1066"/>
      <c r="AX33" s="1066"/>
      <c r="AY33" s="1066"/>
      <c r="AZ33" s="1137" t="s">
        <v>516</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907</v>
      </c>
      <c r="AG63" s="1054"/>
      <c r="AH63" s="1054"/>
      <c r="AI63" s="1054"/>
      <c r="AJ63" s="1125"/>
      <c r="AK63" s="1126"/>
      <c r="AL63" s="1058"/>
      <c r="AM63" s="1058"/>
      <c r="AN63" s="1058"/>
      <c r="AO63" s="1058"/>
      <c r="AP63" s="1054">
        <v>8388</v>
      </c>
      <c r="AQ63" s="1054"/>
      <c r="AR63" s="1054"/>
      <c r="AS63" s="1054"/>
      <c r="AT63" s="1054"/>
      <c r="AU63" s="1054">
        <v>2205</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396</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32</v>
      </c>
      <c r="R68" s="1077"/>
      <c r="S68" s="1077"/>
      <c r="T68" s="1077"/>
      <c r="U68" s="1077"/>
      <c r="V68" s="1077">
        <v>30</v>
      </c>
      <c r="W68" s="1077"/>
      <c r="X68" s="1077"/>
      <c r="Y68" s="1077"/>
      <c r="Z68" s="1077"/>
      <c r="AA68" s="1077">
        <v>2</v>
      </c>
      <c r="AB68" s="1077"/>
      <c r="AC68" s="1077"/>
      <c r="AD68" s="1077"/>
      <c r="AE68" s="1077"/>
      <c r="AF68" s="1077">
        <v>2</v>
      </c>
      <c r="AG68" s="1077"/>
      <c r="AH68" s="1077"/>
      <c r="AI68" s="1077"/>
      <c r="AJ68" s="1077"/>
      <c r="AK68" s="1077" t="s">
        <v>516</v>
      </c>
      <c r="AL68" s="1077"/>
      <c r="AM68" s="1077"/>
      <c r="AN68" s="1077"/>
      <c r="AO68" s="1077"/>
      <c r="AP68" s="1077" t="s">
        <v>516</v>
      </c>
      <c r="AQ68" s="1077"/>
      <c r="AR68" s="1077"/>
      <c r="AS68" s="1077"/>
      <c r="AT68" s="1077"/>
      <c r="AU68" s="1077" t="s">
        <v>516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585</v>
      </c>
      <c r="C69" s="1070"/>
      <c r="D69" s="1070"/>
      <c r="E69" s="1070"/>
      <c r="F69" s="1070"/>
      <c r="G69" s="1070"/>
      <c r="H69" s="1070"/>
      <c r="I69" s="1070"/>
      <c r="J69" s="1070"/>
      <c r="K69" s="1070"/>
      <c r="L69" s="1070"/>
      <c r="M69" s="1070"/>
      <c r="N69" s="1070"/>
      <c r="O69" s="1070"/>
      <c r="P69" s="1071"/>
      <c r="Q69" s="1072">
        <v>73</v>
      </c>
      <c r="R69" s="1066"/>
      <c r="S69" s="1066"/>
      <c r="T69" s="1066"/>
      <c r="U69" s="1066"/>
      <c r="V69" s="1066">
        <v>69</v>
      </c>
      <c r="W69" s="1066"/>
      <c r="X69" s="1066"/>
      <c r="Y69" s="1066"/>
      <c r="Z69" s="1066"/>
      <c r="AA69" s="1066">
        <v>4</v>
      </c>
      <c r="AB69" s="1066"/>
      <c r="AC69" s="1066"/>
      <c r="AD69" s="1066"/>
      <c r="AE69" s="1066"/>
      <c r="AF69" s="1066">
        <v>4</v>
      </c>
      <c r="AG69" s="1066"/>
      <c r="AH69" s="1066"/>
      <c r="AI69" s="1066"/>
      <c r="AJ69" s="1066"/>
      <c r="AK69" s="1066" t="s">
        <v>516</v>
      </c>
      <c r="AL69" s="1066"/>
      <c r="AM69" s="1066"/>
      <c r="AN69" s="1066"/>
      <c r="AO69" s="1066"/>
      <c r="AP69" s="1066" t="s">
        <v>516</v>
      </c>
      <c r="AQ69" s="1066"/>
      <c r="AR69" s="1066"/>
      <c r="AS69" s="1066"/>
      <c r="AT69" s="1066"/>
      <c r="AU69" s="1066" t="s">
        <v>516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586</v>
      </c>
      <c r="C70" s="1070"/>
      <c r="D70" s="1070"/>
      <c r="E70" s="1070"/>
      <c r="F70" s="1070"/>
      <c r="G70" s="1070"/>
      <c r="H70" s="1070"/>
      <c r="I70" s="1070"/>
      <c r="J70" s="1070"/>
      <c r="K70" s="1070"/>
      <c r="L70" s="1070"/>
      <c r="M70" s="1070"/>
      <c r="N70" s="1070"/>
      <c r="O70" s="1070"/>
      <c r="P70" s="1071"/>
      <c r="Q70" s="1072">
        <v>7622</v>
      </c>
      <c r="R70" s="1066"/>
      <c r="S70" s="1066"/>
      <c r="T70" s="1066"/>
      <c r="U70" s="1066"/>
      <c r="V70" s="1066">
        <v>7593</v>
      </c>
      <c r="W70" s="1066"/>
      <c r="X70" s="1066"/>
      <c r="Y70" s="1066"/>
      <c r="Z70" s="1066"/>
      <c r="AA70" s="1066">
        <v>29</v>
      </c>
      <c r="AB70" s="1066"/>
      <c r="AC70" s="1066"/>
      <c r="AD70" s="1066"/>
      <c r="AE70" s="1066"/>
      <c r="AF70" s="1066">
        <v>29</v>
      </c>
      <c r="AG70" s="1066"/>
      <c r="AH70" s="1066"/>
      <c r="AI70" s="1066"/>
      <c r="AJ70" s="1066"/>
      <c r="AK70" s="1066" t="s">
        <v>516</v>
      </c>
      <c r="AL70" s="1066"/>
      <c r="AM70" s="1066"/>
      <c r="AN70" s="1066"/>
      <c r="AO70" s="1066"/>
      <c r="AP70" s="1066" t="s">
        <v>516</v>
      </c>
      <c r="AQ70" s="1066"/>
      <c r="AR70" s="1066"/>
      <c r="AS70" s="1066"/>
      <c r="AT70" s="1066"/>
      <c r="AU70" s="1066" t="s">
        <v>516</v>
      </c>
      <c r="AV70" s="1066"/>
      <c r="AW70" s="1066"/>
      <c r="AX70" s="1066"/>
      <c r="AY70" s="1066"/>
      <c r="AZ70" s="1067" t="s">
        <v>604</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2">
        <v>40</v>
      </c>
      <c r="R71" s="1066"/>
      <c r="S71" s="1066"/>
      <c r="T71" s="1066"/>
      <c r="U71" s="1066"/>
      <c r="V71" s="1066">
        <v>37</v>
      </c>
      <c r="W71" s="1066"/>
      <c r="X71" s="1066"/>
      <c r="Y71" s="1066"/>
      <c r="Z71" s="1066"/>
      <c r="AA71" s="1066">
        <v>2</v>
      </c>
      <c r="AB71" s="1066"/>
      <c r="AC71" s="1066"/>
      <c r="AD71" s="1066"/>
      <c r="AE71" s="1066"/>
      <c r="AF71" s="1066">
        <v>2</v>
      </c>
      <c r="AG71" s="1066"/>
      <c r="AH71" s="1066"/>
      <c r="AI71" s="1066"/>
      <c r="AJ71" s="1066"/>
      <c r="AK71" s="1066">
        <v>0</v>
      </c>
      <c r="AL71" s="1066"/>
      <c r="AM71" s="1066"/>
      <c r="AN71" s="1066"/>
      <c r="AO71" s="1066"/>
      <c r="AP71" s="1066" t="s">
        <v>516</v>
      </c>
      <c r="AQ71" s="1066"/>
      <c r="AR71" s="1066"/>
      <c r="AS71" s="1066"/>
      <c r="AT71" s="1066"/>
      <c r="AU71" s="1066" t="s">
        <v>516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588</v>
      </c>
      <c r="C72" s="1070"/>
      <c r="D72" s="1070"/>
      <c r="E72" s="1070"/>
      <c r="F72" s="1070"/>
      <c r="G72" s="1070"/>
      <c r="H72" s="1070"/>
      <c r="I72" s="1070"/>
      <c r="J72" s="1070"/>
      <c r="K72" s="1070"/>
      <c r="L72" s="1070"/>
      <c r="M72" s="1070"/>
      <c r="N72" s="1070"/>
      <c r="O72" s="1070"/>
      <c r="P72" s="1071"/>
      <c r="Q72" s="1072">
        <v>18</v>
      </c>
      <c r="R72" s="1066"/>
      <c r="S72" s="1066"/>
      <c r="T72" s="1066"/>
      <c r="U72" s="1066"/>
      <c r="V72" s="1066">
        <v>15</v>
      </c>
      <c r="W72" s="1066"/>
      <c r="X72" s="1066"/>
      <c r="Y72" s="1066"/>
      <c r="Z72" s="1066"/>
      <c r="AA72" s="1066">
        <v>2</v>
      </c>
      <c r="AB72" s="1066"/>
      <c r="AC72" s="1066"/>
      <c r="AD72" s="1066"/>
      <c r="AE72" s="1066"/>
      <c r="AF72" s="1066">
        <v>2</v>
      </c>
      <c r="AG72" s="1066"/>
      <c r="AH72" s="1066"/>
      <c r="AI72" s="1066"/>
      <c r="AJ72" s="1066"/>
      <c r="AK72" s="1066" t="s">
        <v>597</v>
      </c>
      <c r="AL72" s="1066"/>
      <c r="AM72" s="1066"/>
      <c r="AN72" s="1066"/>
      <c r="AO72" s="1066"/>
      <c r="AP72" s="1066" t="s">
        <v>516</v>
      </c>
      <c r="AQ72" s="1066"/>
      <c r="AR72" s="1066"/>
      <c r="AS72" s="1066"/>
      <c r="AT72" s="1066"/>
      <c r="AU72" s="1066" t="s">
        <v>516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589</v>
      </c>
      <c r="C73" s="1070"/>
      <c r="D73" s="1070"/>
      <c r="E73" s="1070"/>
      <c r="F73" s="1070"/>
      <c r="G73" s="1070"/>
      <c r="H73" s="1070"/>
      <c r="I73" s="1070"/>
      <c r="J73" s="1070"/>
      <c r="K73" s="1070"/>
      <c r="L73" s="1070"/>
      <c r="M73" s="1070"/>
      <c r="N73" s="1070"/>
      <c r="O73" s="1070"/>
      <c r="P73" s="1071"/>
      <c r="Q73" s="1072">
        <v>139</v>
      </c>
      <c r="R73" s="1066"/>
      <c r="S73" s="1066"/>
      <c r="T73" s="1066"/>
      <c r="U73" s="1066"/>
      <c r="V73" s="1066">
        <v>136</v>
      </c>
      <c r="W73" s="1066"/>
      <c r="X73" s="1066"/>
      <c r="Y73" s="1066"/>
      <c r="Z73" s="1066"/>
      <c r="AA73" s="1066">
        <v>3</v>
      </c>
      <c r="AB73" s="1066"/>
      <c r="AC73" s="1066"/>
      <c r="AD73" s="1066"/>
      <c r="AE73" s="1066"/>
      <c r="AF73" s="1066">
        <v>3</v>
      </c>
      <c r="AG73" s="1066"/>
      <c r="AH73" s="1066"/>
      <c r="AI73" s="1066"/>
      <c r="AJ73" s="1066"/>
      <c r="AK73" s="1066">
        <v>20</v>
      </c>
      <c r="AL73" s="1066"/>
      <c r="AM73" s="1066"/>
      <c r="AN73" s="1066"/>
      <c r="AO73" s="1066"/>
      <c r="AP73" s="1066" t="s">
        <v>516</v>
      </c>
      <c r="AQ73" s="1066"/>
      <c r="AR73" s="1066"/>
      <c r="AS73" s="1066"/>
      <c r="AT73" s="1066"/>
      <c r="AU73" s="1066" t="s">
        <v>516</v>
      </c>
      <c r="AV73" s="1066"/>
      <c r="AW73" s="1066"/>
      <c r="AX73" s="1066"/>
      <c r="AY73" s="1066"/>
      <c r="AZ73" s="1067" t="s">
        <v>605</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590</v>
      </c>
      <c r="C74" s="1070"/>
      <c r="D74" s="1070"/>
      <c r="E74" s="1070"/>
      <c r="F74" s="1070"/>
      <c r="G74" s="1070"/>
      <c r="H74" s="1070"/>
      <c r="I74" s="1070"/>
      <c r="J74" s="1070"/>
      <c r="K74" s="1070"/>
      <c r="L74" s="1070"/>
      <c r="M74" s="1070"/>
      <c r="N74" s="1070"/>
      <c r="O74" s="1070"/>
      <c r="P74" s="1071"/>
      <c r="Q74" s="1072">
        <v>15</v>
      </c>
      <c r="R74" s="1066"/>
      <c r="S74" s="1066"/>
      <c r="T74" s="1066"/>
      <c r="U74" s="1066"/>
      <c r="V74" s="1066">
        <v>13</v>
      </c>
      <c r="W74" s="1066"/>
      <c r="X74" s="1066"/>
      <c r="Y74" s="1066"/>
      <c r="Z74" s="1066"/>
      <c r="AA74" s="1066">
        <v>2</v>
      </c>
      <c r="AB74" s="1066"/>
      <c r="AC74" s="1066"/>
      <c r="AD74" s="1066"/>
      <c r="AE74" s="1066"/>
      <c r="AF74" s="1066">
        <v>2</v>
      </c>
      <c r="AG74" s="1066"/>
      <c r="AH74" s="1066"/>
      <c r="AI74" s="1066"/>
      <c r="AJ74" s="1066"/>
      <c r="AK74" s="1066" t="s">
        <v>597</v>
      </c>
      <c r="AL74" s="1066"/>
      <c r="AM74" s="1066"/>
      <c r="AN74" s="1066"/>
      <c r="AO74" s="1066"/>
      <c r="AP74" s="1066" t="s">
        <v>516</v>
      </c>
      <c r="AQ74" s="1066"/>
      <c r="AR74" s="1066"/>
      <c r="AS74" s="1066"/>
      <c r="AT74" s="1066"/>
      <c r="AU74" s="1066" t="s">
        <v>516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591</v>
      </c>
      <c r="C75" s="1070"/>
      <c r="D75" s="1070"/>
      <c r="E75" s="1070"/>
      <c r="F75" s="1070"/>
      <c r="G75" s="1070"/>
      <c r="H75" s="1070"/>
      <c r="I75" s="1070"/>
      <c r="J75" s="1070"/>
      <c r="K75" s="1070"/>
      <c r="L75" s="1070"/>
      <c r="M75" s="1070"/>
      <c r="N75" s="1070"/>
      <c r="O75" s="1070"/>
      <c r="P75" s="1071"/>
      <c r="Q75" s="1073">
        <v>40</v>
      </c>
      <c r="R75" s="1074"/>
      <c r="S75" s="1074"/>
      <c r="T75" s="1074"/>
      <c r="U75" s="1075"/>
      <c r="V75" s="1076">
        <v>40</v>
      </c>
      <c r="W75" s="1074"/>
      <c r="X75" s="1074"/>
      <c r="Y75" s="1074"/>
      <c r="Z75" s="1075"/>
      <c r="AA75" s="1076">
        <v>0</v>
      </c>
      <c r="AB75" s="1074"/>
      <c r="AC75" s="1074"/>
      <c r="AD75" s="1074"/>
      <c r="AE75" s="1075"/>
      <c r="AF75" s="1076">
        <v>0</v>
      </c>
      <c r="AG75" s="1074"/>
      <c r="AH75" s="1074"/>
      <c r="AI75" s="1074"/>
      <c r="AJ75" s="1075"/>
      <c r="AK75" s="1076" t="s">
        <v>597</v>
      </c>
      <c r="AL75" s="1074"/>
      <c r="AM75" s="1074"/>
      <c r="AN75" s="1074"/>
      <c r="AO75" s="1075"/>
      <c r="AP75" s="1076" t="s">
        <v>516</v>
      </c>
      <c r="AQ75" s="1074"/>
      <c r="AR75" s="1074"/>
      <c r="AS75" s="1074"/>
      <c r="AT75" s="1075"/>
      <c r="AU75" s="1076" t="s">
        <v>516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592</v>
      </c>
      <c r="C76" s="1070"/>
      <c r="D76" s="1070"/>
      <c r="E76" s="1070"/>
      <c r="F76" s="1070"/>
      <c r="G76" s="1070"/>
      <c r="H76" s="1070"/>
      <c r="I76" s="1070"/>
      <c r="J76" s="1070"/>
      <c r="K76" s="1070"/>
      <c r="L76" s="1070"/>
      <c r="M76" s="1070"/>
      <c r="N76" s="1070"/>
      <c r="O76" s="1070"/>
      <c r="P76" s="1071"/>
      <c r="Q76" s="1073">
        <v>22</v>
      </c>
      <c r="R76" s="1074"/>
      <c r="S76" s="1074"/>
      <c r="T76" s="1074"/>
      <c r="U76" s="1075"/>
      <c r="V76" s="1076">
        <v>18</v>
      </c>
      <c r="W76" s="1074"/>
      <c r="X76" s="1074"/>
      <c r="Y76" s="1074"/>
      <c r="Z76" s="1075"/>
      <c r="AA76" s="1076">
        <v>4</v>
      </c>
      <c r="AB76" s="1074"/>
      <c r="AC76" s="1074"/>
      <c r="AD76" s="1074"/>
      <c r="AE76" s="1075"/>
      <c r="AF76" s="1076">
        <v>4</v>
      </c>
      <c r="AG76" s="1074"/>
      <c r="AH76" s="1074"/>
      <c r="AI76" s="1074"/>
      <c r="AJ76" s="1075"/>
      <c r="AK76" s="1076" t="s">
        <v>597</v>
      </c>
      <c r="AL76" s="1074"/>
      <c r="AM76" s="1074"/>
      <c r="AN76" s="1074"/>
      <c r="AO76" s="1075"/>
      <c r="AP76" s="1076" t="s">
        <v>516</v>
      </c>
      <c r="AQ76" s="1074"/>
      <c r="AR76" s="1074"/>
      <c r="AS76" s="1074"/>
      <c r="AT76" s="1075"/>
      <c r="AU76" s="1076" t="s">
        <v>516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593</v>
      </c>
      <c r="C77" s="1070"/>
      <c r="D77" s="1070"/>
      <c r="E77" s="1070"/>
      <c r="F77" s="1070"/>
      <c r="G77" s="1070"/>
      <c r="H77" s="1070"/>
      <c r="I77" s="1070"/>
      <c r="J77" s="1070"/>
      <c r="K77" s="1070"/>
      <c r="L77" s="1070"/>
      <c r="M77" s="1070"/>
      <c r="N77" s="1070"/>
      <c r="O77" s="1070"/>
      <c r="P77" s="1071"/>
      <c r="Q77" s="1073">
        <v>10</v>
      </c>
      <c r="R77" s="1074"/>
      <c r="S77" s="1074"/>
      <c r="T77" s="1074"/>
      <c r="U77" s="1075"/>
      <c r="V77" s="1076">
        <v>10</v>
      </c>
      <c r="W77" s="1074"/>
      <c r="X77" s="1074"/>
      <c r="Y77" s="1074"/>
      <c r="Z77" s="1075"/>
      <c r="AA77" s="1076">
        <v>0</v>
      </c>
      <c r="AB77" s="1074"/>
      <c r="AC77" s="1074"/>
      <c r="AD77" s="1074"/>
      <c r="AE77" s="1075"/>
      <c r="AF77" s="1076">
        <v>0</v>
      </c>
      <c r="AG77" s="1074"/>
      <c r="AH77" s="1074"/>
      <c r="AI77" s="1074"/>
      <c r="AJ77" s="1075"/>
      <c r="AK77" s="1076">
        <v>2</v>
      </c>
      <c r="AL77" s="1074"/>
      <c r="AM77" s="1074"/>
      <c r="AN77" s="1074"/>
      <c r="AO77" s="1075"/>
      <c r="AP77" s="1076" t="s">
        <v>516</v>
      </c>
      <c r="AQ77" s="1074"/>
      <c r="AR77" s="1074"/>
      <c r="AS77" s="1074"/>
      <c r="AT77" s="1075"/>
      <c r="AU77" s="1076" t="s">
        <v>516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594</v>
      </c>
      <c r="C78" s="1070"/>
      <c r="D78" s="1070"/>
      <c r="E78" s="1070"/>
      <c r="F78" s="1070"/>
      <c r="G78" s="1070"/>
      <c r="H78" s="1070"/>
      <c r="I78" s="1070"/>
      <c r="J78" s="1070"/>
      <c r="K78" s="1070"/>
      <c r="L78" s="1070"/>
      <c r="M78" s="1070"/>
      <c r="N78" s="1070"/>
      <c r="O78" s="1070"/>
      <c r="P78" s="1071"/>
      <c r="Q78" s="1072">
        <v>67</v>
      </c>
      <c r="R78" s="1066"/>
      <c r="S78" s="1066"/>
      <c r="T78" s="1066"/>
      <c r="U78" s="1066"/>
      <c r="V78" s="1066">
        <v>65</v>
      </c>
      <c r="W78" s="1066"/>
      <c r="X78" s="1066"/>
      <c r="Y78" s="1066"/>
      <c r="Z78" s="1066"/>
      <c r="AA78" s="1066">
        <v>2</v>
      </c>
      <c r="AB78" s="1066"/>
      <c r="AC78" s="1066"/>
      <c r="AD78" s="1066"/>
      <c r="AE78" s="1066"/>
      <c r="AF78" s="1066">
        <v>2</v>
      </c>
      <c r="AG78" s="1066"/>
      <c r="AH78" s="1066"/>
      <c r="AI78" s="1066"/>
      <c r="AJ78" s="1066"/>
      <c r="AK78" s="1066" t="s">
        <v>516</v>
      </c>
      <c r="AL78" s="1066"/>
      <c r="AM78" s="1066"/>
      <c r="AN78" s="1066"/>
      <c r="AO78" s="1066"/>
      <c r="AP78" s="1066" t="s">
        <v>516</v>
      </c>
      <c r="AQ78" s="1066"/>
      <c r="AR78" s="1066"/>
      <c r="AS78" s="1066"/>
      <c r="AT78" s="1066"/>
      <c r="AU78" s="1066" t="s">
        <v>516</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595</v>
      </c>
      <c r="C79" s="1070"/>
      <c r="D79" s="1070"/>
      <c r="E79" s="1070"/>
      <c r="F79" s="1070"/>
      <c r="G79" s="1070"/>
      <c r="H79" s="1070"/>
      <c r="I79" s="1070"/>
      <c r="J79" s="1070"/>
      <c r="K79" s="1070"/>
      <c r="L79" s="1070"/>
      <c r="M79" s="1070"/>
      <c r="N79" s="1070"/>
      <c r="O79" s="1070"/>
      <c r="P79" s="1071"/>
      <c r="Q79" s="1072">
        <v>264</v>
      </c>
      <c r="R79" s="1066"/>
      <c r="S79" s="1066"/>
      <c r="T79" s="1066"/>
      <c r="U79" s="1066"/>
      <c r="V79" s="1066">
        <v>227</v>
      </c>
      <c r="W79" s="1066"/>
      <c r="X79" s="1066"/>
      <c r="Y79" s="1066"/>
      <c r="Z79" s="1066"/>
      <c r="AA79" s="1066">
        <v>36</v>
      </c>
      <c r="AB79" s="1066"/>
      <c r="AC79" s="1066"/>
      <c r="AD79" s="1066"/>
      <c r="AE79" s="1066"/>
      <c r="AF79" s="1066">
        <v>36</v>
      </c>
      <c r="AG79" s="1066"/>
      <c r="AH79" s="1066"/>
      <c r="AI79" s="1066"/>
      <c r="AJ79" s="1066"/>
      <c r="AK79" s="1066" t="s">
        <v>597</v>
      </c>
      <c r="AL79" s="1066"/>
      <c r="AM79" s="1066"/>
      <c r="AN79" s="1066"/>
      <c r="AO79" s="1066"/>
      <c r="AP79" s="1066" t="s">
        <v>597</v>
      </c>
      <c r="AQ79" s="1066"/>
      <c r="AR79" s="1066"/>
      <c r="AS79" s="1066"/>
      <c r="AT79" s="1066"/>
      <c r="AU79" s="1066" t="s">
        <v>597</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596</v>
      </c>
      <c r="C80" s="1070"/>
      <c r="D80" s="1070"/>
      <c r="E80" s="1070"/>
      <c r="F80" s="1070"/>
      <c r="G80" s="1070"/>
      <c r="H80" s="1070"/>
      <c r="I80" s="1070"/>
      <c r="J80" s="1070"/>
      <c r="K80" s="1070"/>
      <c r="L80" s="1070"/>
      <c r="M80" s="1070"/>
      <c r="N80" s="1070"/>
      <c r="O80" s="1070"/>
      <c r="P80" s="1071"/>
      <c r="Q80" s="1072">
        <v>261826</v>
      </c>
      <c r="R80" s="1066"/>
      <c r="S80" s="1066"/>
      <c r="T80" s="1066"/>
      <c r="U80" s="1066"/>
      <c r="V80" s="1066">
        <v>245795</v>
      </c>
      <c r="W80" s="1066"/>
      <c r="X80" s="1066"/>
      <c r="Y80" s="1066"/>
      <c r="Z80" s="1066"/>
      <c r="AA80" s="1066">
        <v>16031</v>
      </c>
      <c r="AB80" s="1066"/>
      <c r="AC80" s="1066"/>
      <c r="AD80" s="1066"/>
      <c r="AE80" s="1066"/>
      <c r="AF80" s="1066">
        <v>16031</v>
      </c>
      <c r="AG80" s="1066"/>
      <c r="AH80" s="1066"/>
      <c r="AI80" s="1066"/>
      <c r="AJ80" s="1066"/>
      <c r="AK80" s="1066" t="s">
        <v>516</v>
      </c>
      <c r="AL80" s="1066"/>
      <c r="AM80" s="1066"/>
      <c r="AN80" s="1066"/>
      <c r="AO80" s="1066"/>
      <c r="AP80" s="1066" t="s">
        <v>516</v>
      </c>
      <c r="AQ80" s="1066"/>
      <c r="AR80" s="1066"/>
      <c r="AS80" s="1066"/>
      <c r="AT80" s="1066"/>
      <c r="AU80" s="1066" t="s">
        <v>516</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16118</v>
      </c>
      <c r="AG88" s="1054"/>
      <c r="AH88" s="1054"/>
      <c r="AI88" s="1054"/>
      <c r="AJ88" s="1054"/>
      <c r="AK88" s="1058"/>
      <c r="AL88" s="1058"/>
      <c r="AM88" s="1058"/>
      <c r="AN88" s="1058"/>
      <c r="AO88" s="1058"/>
      <c r="AP88" s="1054" t="s">
        <v>606</v>
      </c>
      <c r="AQ88" s="1054"/>
      <c r="AR88" s="1054"/>
      <c r="AS88" s="1054"/>
      <c r="AT88" s="1054"/>
      <c r="AU88" s="1054" t="s">
        <v>608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v>
      </c>
      <c r="CS102" s="1046"/>
      <c r="CT102" s="1046"/>
      <c r="CU102" s="1046"/>
      <c r="CV102" s="1047"/>
      <c r="CW102" s="1045">
        <v>6</v>
      </c>
      <c r="CX102" s="1046"/>
      <c r="CY102" s="1046"/>
      <c r="CZ102" s="1046"/>
      <c r="DA102" s="1047"/>
      <c r="DB102" s="1045" t="s">
        <v>608</v>
      </c>
      <c r="DC102" s="1046"/>
      <c r="DD102" s="1046"/>
      <c r="DE102" s="1046"/>
      <c r="DF102" s="1047"/>
      <c r="DG102" s="1045" t="s">
        <v>608</v>
      </c>
      <c r="DH102" s="1046"/>
      <c r="DI102" s="1046"/>
      <c r="DJ102" s="1046"/>
      <c r="DK102" s="1047"/>
      <c r="DL102" s="1045" t="s">
        <v>608</v>
      </c>
      <c r="DM102" s="1046"/>
      <c r="DN102" s="1046"/>
      <c r="DO102" s="1046"/>
      <c r="DP102" s="1047"/>
      <c r="DQ102" s="1045" t="s">
        <v>608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306</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306</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306</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1536816</v>
      </c>
      <c r="AB110" s="982"/>
      <c r="AC110" s="982"/>
      <c r="AD110" s="982"/>
      <c r="AE110" s="983"/>
      <c r="AF110" s="984">
        <v>1508198</v>
      </c>
      <c r="AG110" s="982"/>
      <c r="AH110" s="982"/>
      <c r="AI110" s="982"/>
      <c r="AJ110" s="983"/>
      <c r="AK110" s="984">
        <v>1467765</v>
      </c>
      <c r="AL110" s="982"/>
      <c r="AM110" s="982"/>
      <c r="AN110" s="982"/>
      <c r="AO110" s="983"/>
      <c r="AP110" s="985">
        <v>17.7</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14277319</v>
      </c>
      <c r="BR110" s="929"/>
      <c r="BS110" s="929"/>
      <c r="BT110" s="929"/>
      <c r="BU110" s="929"/>
      <c r="BV110" s="929">
        <v>14008566</v>
      </c>
      <c r="BW110" s="929"/>
      <c r="BX110" s="929"/>
      <c r="BY110" s="929"/>
      <c r="BZ110" s="929"/>
      <c r="CA110" s="929">
        <v>13666032</v>
      </c>
      <c r="CB110" s="929"/>
      <c r="CC110" s="929"/>
      <c r="CD110" s="929"/>
      <c r="CE110" s="929"/>
      <c r="CF110" s="953">
        <v>164.7</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244</v>
      </c>
      <c r="DH110" s="929"/>
      <c r="DI110" s="929"/>
      <c r="DJ110" s="929"/>
      <c r="DK110" s="929"/>
      <c r="DL110" s="929" t="s">
        <v>438</v>
      </c>
      <c r="DM110" s="929"/>
      <c r="DN110" s="929"/>
      <c r="DO110" s="929"/>
      <c r="DP110" s="929"/>
      <c r="DQ110" s="929" t="s">
        <v>244</v>
      </c>
      <c r="DR110" s="929"/>
      <c r="DS110" s="929"/>
      <c r="DT110" s="929"/>
      <c r="DU110" s="929"/>
      <c r="DV110" s="930" t="s">
        <v>244</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412</v>
      </c>
      <c r="AG111" s="1010"/>
      <c r="AH111" s="1010"/>
      <c r="AI111" s="1010"/>
      <c r="AJ111" s="1011"/>
      <c r="AK111" s="1012" t="s">
        <v>441</v>
      </c>
      <c r="AL111" s="1010"/>
      <c r="AM111" s="1010"/>
      <c r="AN111" s="1010"/>
      <c r="AO111" s="1011"/>
      <c r="AP111" s="1013" t="s">
        <v>244</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2424</v>
      </c>
      <c r="BR111" s="901"/>
      <c r="BS111" s="901"/>
      <c r="BT111" s="901"/>
      <c r="BU111" s="901"/>
      <c r="BV111" s="901">
        <v>1818</v>
      </c>
      <c r="BW111" s="901"/>
      <c r="BX111" s="901"/>
      <c r="BY111" s="901"/>
      <c r="BZ111" s="901"/>
      <c r="CA111" s="901">
        <v>1212</v>
      </c>
      <c r="CB111" s="901"/>
      <c r="CC111" s="901"/>
      <c r="CD111" s="901"/>
      <c r="CE111" s="901"/>
      <c r="CF111" s="962">
        <v>0</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392</v>
      </c>
      <c r="DH111" s="901"/>
      <c r="DI111" s="901"/>
      <c r="DJ111" s="901"/>
      <c r="DK111" s="901"/>
      <c r="DL111" s="901" t="s">
        <v>440</v>
      </c>
      <c r="DM111" s="901"/>
      <c r="DN111" s="901"/>
      <c r="DO111" s="901"/>
      <c r="DP111" s="901"/>
      <c r="DQ111" s="901" t="s">
        <v>444</v>
      </c>
      <c r="DR111" s="901"/>
      <c r="DS111" s="901"/>
      <c r="DT111" s="901"/>
      <c r="DU111" s="901"/>
      <c r="DV111" s="878" t="s">
        <v>244</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440</v>
      </c>
      <c r="AG112" s="864"/>
      <c r="AH112" s="864"/>
      <c r="AI112" s="864"/>
      <c r="AJ112" s="865"/>
      <c r="AK112" s="866" t="s">
        <v>244</v>
      </c>
      <c r="AL112" s="864"/>
      <c r="AM112" s="864"/>
      <c r="AN112" s="864"/>
      <c r="AO112" s="865"/>
      <c r="AP112" s="911" t="s">
        <v>440</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2610019</v>
      </c>
      <c r="BR112" s="901"/>
      <c r="BS112" s="901"/>
      <c r="BT112" s="901"/>
      <c r="BU112" s="901"/>
      <c r="BV112" s="901">
        <v>2417443</v>
      </c>
      <c r="BW112" s="901"/>
      <c r="BX112" s="901"/>
      <c r="BY112" s="901"/>
      <c r="BZ112" s="901"/>
      <c r="CA112" s="901">
        <v>2204743</v>
      </c>
      <c r="CB112" s="901"/>
      <c r="CC112" s="901"/>
      <c r="CD112" s="901"/>
      <c r="CE112" s="901"/>
      <c r="CF112" s="962">
        <v>26.6</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440</v>
      </c>
      <c r="DH112" s="901"/>
      <c r="DI112" s="901"/>
      <c r="DJ112" s="901"/>
      <c r="DK112" s="901"/>
      <c r="DL112" s="901" t="s">
        <v>244</v>
      </c>
      <c r="DM112" s="901"/>
      <c r="DN112" s="901"/>
      <c r="DO112" s="901"/>
      <c r="DP112" s="901"/>
      <c r="DQ112" s="901" t="s">
        <v>440</v>
      </c>
      <c r="DR112" s="901"/>
      <c r="DS112" s="901"/>
      <c r="DT112" s="901"/>
      <c r="DU112" s="901"/>
      <c r="DV112" s="878" t="s">
        <v>244</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243674</v>
      </c>
      <c r="AB113" s="1010"/>
      <c r="AC113" s="1010"/>
      <c r="AD113" s="1010"/>
      <c r="AE113" s="1011"/>
      <c r="AF113" s="1012">
        <v>227604</v>
      </c>
      <c r="AG113" s="1010"/>
      <c r="AH113" s="1010"/>
      <c r="AI113" s="1010"/>
      <c r="AJ113" s="1011"/>
      <c r="AK113" s="1012">
        <v>201849</v>
      </c>
      <c r="AL113" s="1010"/>
      <c r="AM113" s="1010"/>
      <c r="AN113" s="1010"/>
      <c r="AO113" s="1011"/>
      <c r="AP113" s="1013">
        <v>2.4</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t="s">
        <v>244</v>
      </c>
      <c r="BR113" s="901"/>
      <c r="BS113" s="901"/>
      <c r="BT113" s="901"/>
      <c r="BU113" s="901"/>
      <c r="BV113" s="901" t="s">
        <v>440</v>
      </c>
      <c r="BW113" s="901"/>
      <c r="BX113" s="901"/>
      <c r="BY113" s="901"/>
      <c r="BZ113" s="901"/>
      <c r="CA113" s="901" t="s">
        <v>244</v>
      </c>
      <c r="CB113" s="901"/>
      <c r="CC113" s="901"/>
      <c r="CD113" s="901"/>
      <c r="CE113" s="901"/>
      <c r="CF113" s="962" t="s">
        <v>440</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244</v>
      </c>
      <c r="DH113" s="864"/>
      <c r="DI113" s="864"/>
      <c r="DJ113" s="864"/>
      <c r="DK113" s="865"/>
      <c r="DL113" s="866" t="s">
        <v>440</v>
      </c>
      <c r="DM113" s="864"/>
      <c r="DN113" s="864"/>
      <c r="DO113" s="864"/>
      <c r="DP113" s="865"/>
      <c r="DQ113" s="866" t="s">
        <v>244</v>
      </c>
      <c r="DR113" s="864"/>
      <c r="DS113" s="864"/>
      <c r="DT113" s="864"/>
      <c r="DU113" s="865"/>
      <c r="DV113" s="911" t="s">
        <v>412</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244</v>
      </c>
      <c r="AB114" s="864"/>
      <c r="AC114" s="864"/>
      <c r="AD114" s="864"/>
      <c r="AE114" s="865"/>
      <c r="AF114" s="866" t="s">
        <v>440</v>
      </c>
      <c r="AG114" s="864"/>
      <c r="AH114" s="864"/>
      <c r="AI114" s="864"/>
      <c r="AJ114" s="865"/>
      <c r="AK114" s="866" t="s">
        <v>412</v>
      </c>
      <c r="AL114" s="864"/>
      <c r="AM114" s="864"/>
      <c r="AN114" s="864"/>
      <c r="AO114" s="865"/>
      <c r="AP114" s="911" t="s">
        <v>244</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3609425</v>
      </c>
      <c r="BR114" s="901"/>
      <c r="BS114" s="901"/>
      <c r="BT114" s="901"/>
      <c r="BU114" s="901"/>
      <c r="BV114" s="901">
        <v>3657707</v>
      </c>
      <c r="BW114" s="901"/>
      <c r="BX114" s="901"/>
      <c r="BY114" s="901"/>
      <c r="BZ114" s="901"/>
      <c r="CA114" s="901">
        <v>3565426</v>
      </c>
      <c r="CB114" s="901"/>
      <c r="CC114" s="901"/>
      <c r="CD114" s="901"/>
      <c r="CE114" s="901"/>
      <c r="CF114" s="962">
        <v>43</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244</v>
      </c>
      <c r="DH114" s="864"/>
      <c r="DI114" s="864"/>
      <c r="DJ114" s="864"/>
      <c r="DK114" s="865"/>
      <c r="DL114" s="866" t="s">
        <v>244</v>
      </c>
      <c r="DM114" s="864"/>
      <c r="DN114" s="864"/>
      <c r="DO114" s="864"/>
      <c r="DP114" s="865"/>
      <c r="DQ114" s="866" t="s">
        <v>441</v>
      </c>
      <c r="DR114" s="864"/>
      <c r="DS114" s="864"/>
      <c r="DT114" s="864"/>
      <c r="DU114" s="865"/>
      <c r="DV114" s="911" t="s">
        <v>412</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639</v>
      </c>
      <c r="AB115" s="1010"/>
      <c r="AC115" s="1010"/>
      <c r="AD115" s="1010"/>
      <c r="AE115" s="1011"/>
      <c r="AF115" s="1012">
        <v>633</v>
      </c>
      <c r="AG115" s="1010"/>
      <c r="AH115" s="1010"/>
      <c r="AI115" s="1010"/>
      <c r="AJ115" s="1011"/>
      <c r="AK115" s="1012">
        <v>626</v>
      </c>
      <c r="AL115" s="1010"/>
      <c r="AM115" s="1010"/>
      <c r="AN115" s="1010"/>
      <c r="AO115" s="1011"/>
      <c r="AP115" s="1013">
        <v>0</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412</v>
      </c>
      <c r="BR115" s="901"/>
      <c r="BS115" s="901"/>
      <c r="BT115" s="901"/>
      <c r="BU115" s="901"/>
      <c r="BV115" s="901" t="s">
        <v>412</v>
      </c>
      <c r="BW115" s="901"/>
      <c r="BX115" s="901"/>
      <c r="BY115" s="901"/>
      <c r="BZ115" s="901"/>
      <c r="CA115" s="901" t="s">
        <v>440</v>
      </c>
      <c r="CB115" s="901"/>
      <c r="CC115" s="901"/>
      <c r="CD115" s="901"/>
      <c r="CE115" s="901"/>
      <c r="CF115" s="962" t="s">
        <v>412</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392</v>
      </c>
      <c r="DH115" s="864"/>
      <c r="DI115" s="864"/>
      <c r="DJ115" s="864"/>
      <c r="DK115" s="865"/>
      <c r="DL115" s="866" t="s">
        <v>244</v>
      </c>
      <c r="DM115" s="864"/>
      <c r="DN115" s="864"/>
      <c r="DO115" s="864"/>
      <c r="DP115" s="865"/>
      <c r="DQ115" s="866" t="s">
        <v>440</v>
      </c>
      <c r="DR115" s="864"/>
      <c r="DS115" s="864"/>
      <c r="DT115" s="864"/>
      <c r="DU115" s="865"/>
      <c r="DV115" s="911" t="s">
        <v>244</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325</v>
      </c>
      <c r="AB116" s="864"/>
      <c r="AC116" s="864"/>
      <c r="AD116" s="864"/>
      <c r="AE116" s="865"/>
      <c r="AF116" s="866" t="s">
        <v>440</v>
      </c>
      <c r="AG116" s="864"/>
      <c r="AH116" s="864"/>
      <c r="AI116" s="864"/>
      <c r="AJ116" s="865"/>
      <c r="AK116" s="866" t="s">
        <v>244</v>
      </c>
      <c r="AL116" s="864"/>
      <c r="AM116" s="864"/>
      <c r="AN116" s="864"/>
      <c r="AO116" s="865"/>
      <c r="AP116" s="911" t="s">
        <v>244</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412</v>
      </c>
      <c r="BR116" s="901"/>
      <c r="BS116" s="901"/>
      <c r="BT116" s="901"/>
      <c r="BU116" s="901"/>
      <c r="BV116" s="901" t="s">
        <v>412</v>
      </c>
      <c r="BW116" s="901"/>
      <c r="BX116" s="901"/>
      <c r="BY116" s="901"/>
      <c r="BZ116" s="901"/>
      <c r="CA116" s="901" t="s">
        <v>244</v>
      </c>
      <c r="CB116" s="901"/>
      <c r="CC116" s="901"/>
      <c r="CD116" s="901"/>
      <c r="CE116" s="901"/>
      <c r="CF116" s="962" t="s">
        <v>412</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2424</v>
      </c>
      <c r="DH116" s="864"/>
      <c r="DI116" s="864"/>
      <c r="DJ116" s="864"/>
      <c r="DK116" s="865"/>
      <c r="DL116" s="866">
        <v>1818</v>
      </c>
      <c r="DM116" s="864"/>
      <c r="DN116" s="864"/>
      <c r="DO116" s="864"/>
      <c r="DP116" s="865"/>
      <c r="DQ116" s="866">
        <v>1212</v>
      </c>
      <c r="DR116" s="864"/>
      <c r="DS116" s="864"/>
      <c r="DT116" s="864"/>
      <c r="DU116" s="865"/>
      <c r="DV116" s="911">
        <v>0</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1781454</v>
      </c>
      <c r="AB117" s="996"/>
      <c r="AC117" s="996"/>
      <c r="AD117" s="996"/>
      <c r="AE117" s="997"/>
      <c r="AF117" s="998">
        <v>1736435</v>
      </c>
      <c r="AG117" s="996"/>
      <c r="AH117" s="996"/>
      <c r="AI117" s="996"/>
      <c r="AJ117" s="997"/>
      <c r="AK117" s="998">
        <v>1670240</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244</v>
      </c>
      <c r="BW117" s="901"/>
      <c r="BX117" s="901"/>
      <c r="BY117" s="901"/>
      <c r="BZ117" s="901"/>
      <c r="CA117" s="901" t="s">
        <v>244</v>
      </c>
      <c r="CB117" s="901"/>
      <c r="CC117" s="901"/>
      <c r="CD117" s="901"/>
      <c r="CE117" s="901"/>
      <c r="CF117" s="962" t="s">
        <v>440</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244</v>
      </c>
      <c r="DM117" s="864"/>
      <c r="DN117" s="864"/>
      <c r="DO117" s="864"/>
      <c r="DP117" s="865"/>
      <c r="DQ117" s="866" t="s">
        <v>438</v>
      </c>
      <c r="DR117" s="864"/>
      <c r="DS117" s="864"/>
      <c r="DT117" s="864"/>
      <c r="DU117" s="865"/>
      <c r="DV117" s="911" t="s">
        <v>412</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306</v>
      </c>
      <c r="AL118" s="989"/>
      <c r="AM118" s="989"/>
      <c r="AN118" s="989"/>
      <c r="AO118" s="990"/>
      <c r="AP118" s="992" t="s">
        <v>432</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244</v>
      </c>
      <c r="BR118" s="932"/>
      <c r="BS118" s="932"/>
      <c r="BT118" s="932"/>
      <c r="BU118" s="932"/>
      <c r="BV118" s="932" t="s">
        <v>244</v>
      </c>
      <c r="BW118" s="932"/>
      <c r="BX118" s="932"/>
      <c r="BY118" s="932"/>
      <c r="BZ118" s="932"/>
      <c r="CA118" s="932" t="s">
        <v>244</v>
      </c>
      <c r="CB118" s="932"/>
      <c r="CC118" s="932"/>
      <c r="CD118" s="932"/>
      <c r="CE118" s="932"/>
      <c r="CF118" s="962" t="s">
        <v>440</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244</v>
      </c>
      <c r="DH118" s="864"/>
      <c r="DI118" s="864"/>
      <c r="DJ118" s="864"/>
      <c r="DK118" s="865"/>
      <c r="DL118" s="866" t="s">
        <v>244</v>
      </c>
      <c r="DM118" s="864"/>
      <c r="DN118" s="864"/>
      <c r="DO118" s="864"/>
      <c r="DP118" s="865"/>
      <c r="DQ118" s="866" t="s">
        <v>412</v>
      </c>
      <c r="DR118" s="864"/>
      <c r="DS118" s="864"/>
      <c r="DT118" s="864"/>
      <c r="DU118" s="865"/>
      <c r="DV118" s="911" t="s">
        <v>244</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412</v>
      </c>
      <c r="AB119" s="982"/>
      <c r="AC119" s="982"/>
      <c r="AD119" s="982"/>
      <c r="AE119" s="983"/>
      <c r="AF119" s="984" t="s">
        <v>244</v>
      </c>
      <c r="AG119" s="982"/>
      <c r="AH119" s="982"/>
      <c r="AI119" s="982"/>
      <c r="AJ119" s="983"/>
      <c r="AK119" s="984" t="s">
        <v>412</v>
      </c>
      <c r="AL119" s="982"/>
      <c r="AM119" s="982"/>
      <c r="AN119" s="982"/>
      <c r="AO119" s="983"/>
      <c r="AP119" s="985" t="s">
        <v>244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466</v>
      </c>
      <c r="BP119" s="965"/>
      <c r="BQ119" s="969">
        <v>20499187</v>
      </c>
      <c r="BR119" s="932"/>
      <c r="BS119" s="932"/>
      <c r="BT119" s="932"/>
      <c r="BU119" s="932"/>
      <c r="BV119" s="932">
        <v>20085534</v>
      </c>
      <c r="BW119" s="932"/>
      <c r="BX119" s="932"/>
      <c r="BY119" s="932"/>
      <c r="BZ119" s="932"/>
      <c r="CA119" s="932">
        <v>19437413</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392</v>
      </c>
      <c r="DH119" s="847"/>
      <c r="DI119" s="847"/>
      <c r="DJ119" s="847"/>
      <c r="DK119" s="848"/>
      <c r="DL119" s="849" t="s">
        <v>244</v>
      </c>
      <c r="DM119" s="847"/>
      <c r="DN119" s="847"/>
      <c r="DO119" s="847"/>
      <c r="DP119" s="848"/>
      <c r="DQ119" s="849" t="s">
        <v>244</v>
      </c>
      <c r="DR119" s="847"/>
      <c r="DS119" s="847"/>
      <c r="DT119" s="847"/>
      <c r="DU119" s="848"/>
      <c r="DV119" s="935" t="s">
        <v>438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412</v>
      </c>
      <c r="AB120" s="864"/>
      <c r="AC120" s="864"/>
      <c r="AD120" s="864"/>
      <c r="AE120" s="865"/>
      <c r="AF120" s="866" t="s">
        <v>412</v>
      </c>
      <c r="AG120" s="864"/>
      <c r="AH120" s="864"/>
      <c r="AI120" s="864"/>
      <c r="AJ120" s="865"/>
      <c r="AK120" s="866" t="s">
        <v>412</v>
      </c>
      <c r="AL120" s="864"/>
      <c r="AM120" s="864"/>
      <c r="AN120" s="864"/>
      <c r="AO120" s="865"/>
      <c r="AP120" s="911" t="s">
        <v>441</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6648575</v>
      </c>
      <c r="BR120" s="929"/>
      <c r="BS120" s="929"/>
      <c r="BT120" s="929"/>
      <c r="BU120" s="929"/>
      <c r="BV120" s="929">
        <v>7779956</v>
      </c>
      <c r="BW120" s="929"/>
      <c r="BX120" s="929"/>
      <c r="BY120" s="929"/>
      <c r="BZ120" s="929"/>
      <c r="CA120" s="929">
        <v>8798864</v>
      </c>
      <c r="CB120" s="929"/>
      <c r="CC120" s="929"/>
      <c r="CD120" s="929"/>
      <c r="CE120" s="929"/>
      <c r="CF120" s="953">
        <v>106</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2368883</v>
      </c>
      <c r="DH120" s="929"/>
      <c r="DI120" s="929"/>
      <c r="DJ120" s="929"/>
      <c r="DK120" s="929"/>
      <c r="DL120" s="929">
        <v>2152422</v>
      </c>
      <c r="DM120" s="929"/>
      <c r="DN120" s="929"/>
      <c r="DO120" s="929"/>
      <c r="DP120" s="929"/>
      <c r="DQ120" s="929">
        <v>1850183</v>
      </c>
      <c r="DR120" s="929"/>
      <c r="DS120" s="929"/>
      <c r="DT120" s="929"/>
      <c r="DU120" s="929"/>
      <c r="DV120" s="930">
        <v>22.3</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244</v>
      </c>
      <c r="AG121" s="864"/>
      <c r="AH121" s="864"/>
      <c r="AI121" s="864"/>
      <c r="AJ121" s="865"/>
      <c r="AK121" s="866" t="s">
        <v>244</v>
      </c>
      <c r="AL121" s="864"/>
      <c r="AM121" s="864"/>
      <c r="AN121" s="864"/>
      <c r="AO121" s="865"/>
      <c r="AP121" s="911" t="s">
        <v>244</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1717210</v>
      </c>
      <c r="BR121" s="901"/>
      <c r="BS121" s="901"/>
      <c r="BT121" s="901"/>
      <c r="BU121" s="901"/>
      <c r="BV121" s="901">
        <v>1582958</v>
      </c>
      <c r="BW121" s="901"/>
      <c r="BX121" s="901"/>
      <c r="BY121" s="901"/>
      <c r="BZ121" s="901"/>
      <c r="CA121" s="901">
        <v>1377639</v>
      </c>
      <c r="CB121" s="901"/>
      <c r="CC121" s="901"/>
      <c r="CD121" s="901"/>
      <c r="CE121" s="901"/>
      <c r="CF121" s="962">
        <v>16.600000000000001</v>
      </c>
      <c r="CG121" s="963"/>
      <c r="CH121" s="963"/>
      <c r="CI121" s="963"/>
      <c r="CJ121" s="963"/>
      <c r="CK121" s="956"/>
      <c r="CL121" s="942"/>
      <c r="CM121" s="942"/>
      <c r="CN121" s="942"/>
      <c r="CO121" s="943"/>
      <c r="CP121" s="922" t="s">
        <v>407</v>
      </c>
      <c r="CQ121" s="923"/>
      <c r="CR121" s="923"/>
      <c r="CS121" s="923"/>
      <c r="CT121" s="923"/>
      <c r="CU121" s="923"/>
      <c r="CV121" s="923"/>
      <c r="CW121" s="923"/>
      <c r="CX121" s="923"/>
      <c r="CY121" s="923"/>
      <c r="CZ121" s="923"/>
      <c r="DA121" s="923"/>
      <c r="DB121" s="923"/>
      <c r="DC121" s="923"/>
      <c r="DD121" s="923"/>
      <c r="DE121" s="923"/>
      <c r="DF121" s="924"/>
      <c r="DG121" s="900">
        <v>241136</v>
      </c>
      <c r="DH121" s="901"/>
      <c r="DI121" s="901"/>
      <c r="DJ121" s="901"/>
      <c r="DK121" s="901"/>
      <c r="DL121" s="901">
        <v>265021</v>
      </c>
      <c r="DM121" s="901"/>
      <c r="DN121" s="901"/>
      <c r="DO121" s="901"/>
      <c r="DP121" s="901"/>
      <c r="DQ121" s="901">
        <v>354560</v>
      </c>
      <c r="DR121" s="901"/>
      <c r="DS121" s="901"/>
      <c r="DT121" s="901"/>
      <c r="DU121" s="901"/>
      <c r="DV121" s="878">
        <v>4.3</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392</v>
      </c>
      <c r="AG122" s="864"/>
      <c r="AH122" s="864"/>
      <c r="AI122" s="864"/>
      <c r="AJ122" s="865"/>
      <c r="AK122" s="866" t="s">
        <v>412</v>
      </c>
      <c r="AL122" s="864"/>
      <c r="AM122" s="864"/>
      <c r="AN122" s="864"/>
      <c r="AO122" s="865"/>
      <c r="AP122" s="911" t="s">
        <v>412</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15347815</v>
      </c>
      <c r="BR122" s="932"/>
      <c r="BS122" s="932"/>
      <c r="BT122" s="932"/>
      <c r="BU122" s="932"/>
      <c r="BV122" s="932">
        <v>15098027</v>
      </c>
      <c r="BW122" s="932"/>
      <c r="BX122" s="932"/>
      <c r="BY122" s="932"/>
      <c r="BZ122" s="932"/>
      <c r="CA122" s="932">
        <v>15455141</v>
      </c>
      <c r="CB122" s="932"/>
      <c r="CC122" s="932"/>
      <c r="CD122" s="932"/>
      <c r="CE122" s="932"/>
      <c r="CF122" s="933">
        <v>186.3</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t="s">
        <v>412</v>
      </c>
      <c r="DH122" s="901"/>
      <c r="DI122" s="901"/>
      <c r="DJ122" s="901"/>
      <c r="DK122" s="901"/>
      <c r="DL122" s="901" t="s">
        <v>412</v>
      </c>
      <c r="DM122" s="901"/>
      <c r="DN122" s="901"/>
      <c r="DO122" s="901"/>
      <c r="DP122" s="901"/>
      <c r="DQ122" s="901" t="s">
        <v>440</v>
      </c>
      <c r="DR122" s="901"/>
      <c r="DS122" s="901"/>
      <c r="DT122" s="901"/>
      <c r="DU122" s="901"/>
      <c r="DV122" s="878" t="s">
        <v>392</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639</v>
      </c>
      <c r="AB123" s="864"/>
      <c r="AC123" s="864"/>
      <c r="AD123" s="864"/>
      <c r="AE123" s="865"/>
      <c r="AF123" s="866">
        <v>633</v>
      </c>
      <c r="AG123" s="864"/>
      <c r="AH123" s="864"/>
      <c r="AI123" s="864"/>
      <c r="AJ123" s="865"/>
      <c r="AK123" s="866">
        <v>626</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476</v>
      </c>
      <c r="BP123" s="965"/>
      <c r="BQ123" s="919">
        <v>23713600</v>
      </c>
      <c r="BR123" s="920"/>
      <c r="BS123" s="920"/>
      <c r="BT123" s="920"/>
      <c r="BU123" s="920"/>
      <c r="BV123" s="920">
        <v>24460941</v>
      </c>
      <c r="BW123" s="920"/>
      <c r="BX123" s="920"/>
      <c r="BY123" s="920"/>
      <c r="BZ123" s="920"/>
      <c r="CA123" s="920">
        <v>25631644</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412</v>
      </c>
      <c r="DH123" s="864"/>
      <c r="DI123" s="864"/>
      <c r="DJ123" s="864"/>
      <c r="DK123" s="865"/>
      <c r="DL123" s="866" t="s">
        <v>244</v>
      </c>
      <c r="DM123" s="864"/>
      <c r="DN123" s="864"/>
      <c r="DO123" s="864"/>
      <c r="DP123" s="865"/>
      <c r="DQ123" s="866" t="s">
        <v>244</v>
      </c>
      <c r="DR123" s="864"/>
      <c r="DS123" s="864"/>
      <c r="DT123" s="864"/>
      <c r="DU123" s="865"/>
      <c r="DV123" s="911" t="s">
        <v>412</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441</v>
      </c>
      <c r="AB124" s="864"/>
      <c r="AC124" s="864"/>
      <c r="AD124" s="864"/>
      <c r="AE124" s="865"/>
      <c r="AF124" s="866" t="s">
        <v>244</v>
      </c>
      <c r="AG124" s="864"/>
      <c r="AH124" s="864"/>
      <c r="AI124" s="864"/>
      <c r="AJ124" s="865"/>
      <c r="AK124" s="866" t="s">
        <v>244</v>
      </c>
      <c r="AL124" s="864"/>
      <c r="AM124" s="864"/>
      <c r="AN124" s="864"/>
      <c r="AO124" s="865"/>
      <c r="AP124" s="911" t="s">
        <v>438</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438</v>
      </c>
      <c r="BR124" s="918"/>
      <c r="BS124" s="918"/>
      <c r="BT124" s="918"/>
      <c r="BU124" s="918"/>
      <c r="BV124" s="918" t="s">
        <v>441</v>
      </c>
      <c r="BW124" s="918"/>
      <c r="BX124" s="918"/>
      <c r="BY124" s="918"/>
      <c r="BZ124" s="918"/>
      <c r="CA124" s="918" t="s">
        <v>244</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440</v>
      </c>
      <c r="DH124" s="847"/>
      <c r="DI124" s="847"/>
      <c r="DJ124" s="847"/>
      <c r="DK124" s="848"/>
      <c r="DL124" s="849" t="s">
        <v>244</v>
      </c>
      <c r="DM124" s="847"/>
      <c r="DN124" s="847"/>
      <c r="DO124" s="847"/>
      <c r="DP124" s="848"/>
      <c r="DQ124" s="849" t="s">
        <v>244</v>
      </c>
      <c r="DR124" s="847"/>
      <c r="DS124" s="847"/>
      <c r="DT124" s="847"/>
      <c r="DU124" s="848"/>
      <c r="DV124" s="935" t="s">
        <v>244</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244</v>
      </c>
      <c r="AB125" s="864"/>
      <c r="AC125" s="864"/>
      <c r="AD125" s="864"/>
      <c r="AE125" s="865"/>
      <c r="AF125" s="866" t="s">
        <v>412</v>
      </c>
      <c r="AG125" s="864"/>
      <c r="AH125" s="864"/>
      <c r="AI125" s="864"/>
      <c r="AJ125" s="865"/>
      <c r="AK125" s="866" t="s">
        <v>441</v>
      </c>
      <c r="AL125" s="864"/>
      <c r="AM125" s="864"/>
      <c r="AN125" s="864"/>
      <c r="AO125" s="865"/>
      <c r="AP125" s="911" t="s">
        <v>412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412</v>
      </c>
      <c r="DH125" s="929"/>
      <c r="DI125" s="929"/>
      <c r="DJ125" s="929"/>
      <c r="DK125" s="929"/>
      <c r="DL125" s="929" t="s">
        <v>412</v>
      </c>
      <c r="DM125" s="929"/>
      <c r="DN125" s="929"/>
      <c r="DO125" s="929"/>
      <c r="DP125" s="929"/>
      <c r="DQ125" s="929" t="s">
        <v>441</v>
      </c>
      <c r="DR125" s="929"/>
      <c r="DS125" s="929"/>
      <c r="DT125" s="929"/>
      <c r="DU125" s="929"/>
      <c r="DV125" s="930" t="s">
        <v>244</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412</v>
      </c>
      <c r="AB126" s="864"/>
      <c r="AC126" s="864"/>
      <c r="AD126" s="864"/>
      <c r="AE126" s="865"/>
      <c r="AF126" s="866" t="s">
        <v>412</v>
      </c>
      <c r="AG126" s="864"/>
      <c r="AH126" s="864"/>
      <c r="AI126" s="864"/>
      <c r="AJ126" s="865"/>
      <c r="AK126" s="866" t="s">
        <v>440</v>
      </c>
      <c r="AL126" s="864"/>
      <c r="AM126" s="864"/>
      <c r="AN126" s="864"/>
      <c r="AO126" s="865"/>
      <c r="AP126" s="911" t="s">
        <v>412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440</v>
      </c>
      <c r="DH126" s="901"/>
      <c r="DI126" s="901"/>
      <c r="DJ126" s="901"/>
      <c r="DK126" s="901"/>
      <c r="DL126" s="901" t="s">
        <v>440</v>
      </c>
      <c r="DM126" s="901"/>
      <c r="DN126" s="901"/>
      <c r="DO126" s="901"/>
      <c r="DP126" s="901"/>
      <c r="DQ126" s="901" t="s">
        <v>244</v>
      </c>
      <c r="DR126" s="901"/>
      <c r="DS126" s="901"/>
      <c r="DT126" s="901"/>
      <c r="DU126" s="901"/>
      <c r="DV126" s="878" t="s">
        <v>441</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244</v>
      </c>
      <c r="AB127" s="864"/>
      <c r="AC127" s="864"/>
      <c r="AD127" s="864"/>
      <c r="AE127" s="865"/>
      <c r="AF127" s="866" t="s">
        <v>440</v>
      </c>
      <c r="AG127" s="864"/>
      <c r="AH127" s="864"/>
      <c r="AI127" s="864"/>
      <c r="AJ127" s="865"/>
      <c r="AK127" s="866" t="s">
        <v>244</v>
      </c>
      <c r="AL127" s="864"/>
      <c r="AM127" s="864"/>
      <c r="AN127" s="864"/>
      <c r="AO127" s="865"/>
      <c r="AP127" s="911" t="s">
        <v>244</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441</v>
      </c>
      <c r="DH127" s="901"/>
      <c r="DI127" s="901"/>
      <c r="DJ127" s="901"/>
      <c r="DK127" s="901"/>
      <c r="DL127" s="901" t="s">
        <v>440</v>
      </c>
      <c r="DM127" s="901"/>
      <c r="DN127" s="901"/>
      <c r="DO127" s="901"/>
      <c r="DP127" s="901"/>
      <c r="DQ127" s="901" t="s">
        <v>244</v>
      </c>
      <c r="DR127" s="901"/>
      <c r="DS127" s="901"/>
      <c r="DT127" s="901"/>
      <c r="DU127" s="901"/>
      <c r="DV127" s="878" t="s">
        <v>440</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163358</v>
      </c>
      <c r="AB128" s="885"/>
      <c r="AC128" s="885"/>
      <c r="AD128" s="885"/>
      <c r="AE128" s="886"/>
      <c r="AF128" s="887">
        <v>166615</v>
      </c>
      <c r="AG128" s="885"/>
      <c r="AH128" s="885"/>
      <c r="AI128" s="885"/>
      <c r="AJ128" s="886"/>
      <c r="AK128" s="887">
        <v>153774</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412</v>
      </c>
      <c r="BG128" s="871"/>
      <c r="BH128" s="871"/>
      <c r="BI128" s="871"/>
      <c r="BJ128" s="871"/>
      <c r="BK128" s="871"/>
      <c r="BL128" s="894"/>
      <c r="BM128" s="870">
        <v>13.4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244</v>
      </c>
      <c r="DH128" s="875"/>
      <c r="DI128" s="875"/>
      <c r="DJ128" s="875"/>
      <c r="DK128" s="875"/>
      <c r="DL128" s="875" t="s">
        <v>493</v>
      </c>
      <c r="DM128" s="875"/>
      <c r="DN128" s="875"/>
      <c r="DO128" s="875"/>
      <c r="DP128" s="875"/>
      <c r="DQ128" s="875" t="s">
        <v>244</v>
      </c>
      <c r="DR128" s="875"/>
      <c r="DS128" s="875"/>
      <c r="DT128" s="875"/>
      <c r="DU128" s="875"/>
      <c r="DV128" s="876" t="s">
        <v>244</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9011286</v>
      </c>
      <c r="AB129" s="864"/>
      <c r="AC129" s="864"/>
      <c r="AD129" s="864"/>
      <c r="AE129" s="865"/>
      <c r="AF129" s="866">
        <v>9142652</v>
      </c>
      <c r="AG129" s="864"/>
      <c r="AH129" s="864"/>
      <c r="AI129" s="864"/>
      <c r="AJ129" s="865"/>
      <c r="AK129" s="866">
        <v>9598194</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493</v>
      </c>
      <c r="BG129" s="854"/>
      <c r="BH129" s="854"/>
      <c r="BI129" s="854"/>
      <c r="BJ129" s="854"/>
      <c r="BK129" s="854"/>
      <c r="BL129" s="855"/>
      <c r="BM129" s="853">
        <v>18.399999999999999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1357550</v>
      </c>
      <c r="AB130" s="864"/>
      <c r="AC130" s="864"/>
      <c r="AD130" s="864"/>
      <c r="AE130" s="865"/>
      <c r="AF130" s="866">
        <v>1327526</v>
      </c>
      <c r="AG130" s="864"/>
      <c r="AH130" s="864"/>
      <c r="AI130" s="864"/>
      <c r="AJ130" s="865"/>
      <c r="AK130" s="866">
        <v>1300251</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7653736</v>
      </c>
      <c r="AB131" s="847"/>
      <c r="AC131" s="847"/>
      <c r="AD131" s="847"/>
      <c r="AE131" s="848"/>
      <c r="AF131" s="849">
        <v>7815126</v>
      </c>
      <c r="AG131" s="847"/>
      <c r="AH131" s="847"/>
      <c r="AI131" s="847"/>
      <c r="AJ131" s="848"/>
      <c r="AK131" s="849">
        <v>8297943</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t="s">
        <v>244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3.4041675859999998</v>
      </c>
      <c r="AB132" s="827"/>
      <c r="AC132" s="827"/>
      <c r="AD132" s="827"/>
      <c r="AE132" s="828"/>
      <c r="AF132" s="829">
        <v>3.100321095</v>
      </c>
      <c r="AG132" s="827"/>
      <c r="AH132" s="827"/>
      <c r="AI132" s="827"/>
      <c r="AJ132" s="828"/>
      <c r="AK132" s="829">
        <v>2.6056398820000002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3.6</v>
      </c>
      <c r="AB133" s="806"/>
      <c r="AC133" s="806"/>
      <c r="AD133" s="806"/>
      <c r="AE133" s="807"/>
      <c r="AF133" s="805">
        <v>3.2</v>
      </c>
      <c r="AG133" s="806"/>
      <c r="AH133" s="806"/>
      <c r="AI133" s="806"/>
      <c r="AJ133" s="807"/>
      <c r="AK133" s="805">
        <v>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BLVHEdtKd7IBG9nE8XWN6WFM6kqF/gE0ZHnpeAPjB7rLhMjL2a9B1oJpKN6nXgvjONKBEHuCH79UnePxJ8rcw==" saltValue="HOdBfKqkVCLYh50lxWp/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Aw1DvrcQgqIlGz95ynIaL7iwiEBjIuOD6zqfZazANWtmUeaR7GCaCGD7iTAXa4W7wrrUSnkIHx6k3WTj0Twlg==" saltValue="zrcU0IZarT5ezs00Hfl0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Lfjhuxbl9ZgqE+OivU99uNlMjiPqWtqCunHAhM9sWTQOpQw++2oBicmwXna+jn0seeLMfGxhrzbfJPOtMkq+w==" saltValue="Egj65+TKu7I3PwHr7QTC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512</v>
      </c>
      <c r="AL9" s="1229"/>
      <c r="AM9" s="1229"/>
      <c r="AN9" s="1230"/>
      <c r="AO9" s="314">
        <v>3210473</v>
      </c>
      <c r="AP9" s="314">
        <v>86805</v>
      </c>
      <c r="AQ9" s="315">
        <v>83474</v>
      </c>
      <c r="AR9" s="316">
        <v>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513</v>
      </c>
      <c r="AL10" s="1229"/>
      <c r="AM10" s="1229"/>
      <c r="AN10" s="1230"/>
      <c r="AO10" s="317">
        <v>20911</v>
      </c>
      <c r="AP10" s="317">
        <v>565</v>
      </c>
      <c r="AQ10" s="318">
        <v>8278</v>
      </c>
      <c r="AR10" s="319">
        <v>-93.2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514</v>
      </c>
      <c r="AL11" s="1229"/>
      <c r="AM11" s="1229"/>
      <c r="AN11" s="1230"/>
      <c r="AO11" s="317">
        <v>23292</v>
      </c>
      <c r="AP11" s="317">
        <v>630</v>
      </c>
      <c r="AQ11" s="318">
        <v>1520</v>
      </c>
      <c r="AR11" s="319">
        <v>-58.6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515</v>
      </c>
      <c r="AL12" s="1229"/>
      <c r="AM12" s="1229"/>
      <c r="AN12" s="1230"/>
      <c r="AO12" s="317" t="s">
        <v>516</v>
      </c>
      <c r="AP12" s="317" t="s">
        <v>516</v>
      </c>
      <c r="AQ12" s="318">
        <v>13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517</v>
      </c>
      <c r="AL13" s="1229"/>
      <c r="AM13" s="1229"/>
      <c r="AN13" s="1230"/>
      <c r="AO13" s="317">
        <v>115067</v>
      </c>
      <c r="AP13" s="317">
        <v>3111</v>
      </c>
      <c r="AQ13" s="318">
        <v>2948</v>
      </c>
      <c r="AR13" s="319">
        <v>5.5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518</v>
      </c>
      <c r="AL14" s="1229"/>
      <c r="AM14" s="1229"/>
      <c r="AN14" s="1230"/>
      <c r="AO14" s="317">
        <v>60873</v>
      </c>
      <c r="AP14" s="317">
        <v>1646</v>
      </c>
      <c r="AQ14" s="318">
        <v>1798</v>
      </c>
      <c r="AR14" s="319">
        <v>-8.5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519</v>
      </c>
      <c r="AL15" s="1232"/>
      <c r="AM15" s="1232"/>
      <c r="AN15" s="1233"/>
      <c r="AO15" s="317">
        <v>-201010</v>
      </c>
      <c r="AP15" s="317">
        <v>-5435</v>
      </c>
      <c r="AQ15" s="318">
        <v>-6111</v>
      </c>
      <c r="AR15" s="319">
        <v>-11.1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186</v>
      </c>
      <c r="AL16" s="1232"/>
      <c r="AM16" s="1232"/>
      <c r="AN16" s="1233"/>
      <c r="AO16" s="317">
        <v>3229606</v>
      </c>
      <c r="AP16" s="317">
        <v>87322</v>
      </c>
      <c r="AQ16" s="318">
        <v>91920</v>
      </c>
      <c r="AR16" s="319">
        <v>-5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524</v>
      </c>
      <c r="AL21" s="1235"/>
      <c r="AM21" s="1235"/>
      <c r="AN21" s="1236"/>
      <c r="AO21" s="330">
        <v>10.27</v>
      </c>
      <c r="AP21" s="331">
        <v>8.52</v>
      </c>
      <c r="AQ21" s="332">
        <v>1.75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525</v>
      </c>
      <c r="AL22" s="1235"/>
      <c r="AM22" s="1235"/>
      <c r="AN22" s="1236"/>
      <c r="AO22" s="335">
        <v>99</v>
      </c>
      <c r="AP22" s="336">
        <v>97.5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529</v>
      </c>
      <c r="AL32" s="1218"/>
      <c r="AM32" s="1218"/>
      <c r="AN32" s="1219"/>
      <c r="AO32" s="345">
        <v>1467765</v>
      </c>
      <c r="AP32" s="345">
        <v>39685</v>
      </c>
      <c r="AQ32" s="346">
        <v>52518</v>
      </c>
      <c r="AR32" s="347">
        <v>-24.4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530</v>
      </c>
      <c r="AL33" s="1218"/>
      <c r="AM33" s="1218"/>
      <c r="AN33" s="1219"/>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531</v>
      </c>
      <c r="AL34" s="1218"/>
      <c r="AM34" s="1218"/>
      <c r="AN34" s="1219"/>
      <c r="AO34" s="345" t="s">
        <v>516</v>
      </c>
      <c r="AP34" s="345" t="s">
        <v>516</v>
      </c>
      <c r="AQ34" s="346">
        <v>24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532</v>
      </c>
      <c r="AL35" s="1218"/>
      <c r="AM35" s="1218"/>
      <c r="AN35" s="1219"/>
      <c r="AO35" s="345">
        <v>201849</v>
      </c>
      <c r="AP35" s="345">
        <v>5458</v>
      </c>
      <c r="AQ35" s="346">
        <v>18573</v>
      </c>
      <c r="AR35" s="347">
        <v>-70.599999999999994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533</v>
      </c>
      <c r="AL36" s="1218"/>
      <c r="AM36" s="1218"/>
      <c r="AN36" s="1219"/>
      <c r="AO36" s="345" t="s">
        <v>516</v>
      </c>
      <c r="AP36" s="345" t="s">
        <v>516</v>
      </c>
      <c r="AQ36" s="346">
        <v>2920</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534</v>
      </c>
      <c r="AL37" s="1218"/>
      <c r="AM37" s="1218"/>
      <c r="AN37" s="1219"/>
      <c r="AO37" s="345">
        <v>626</v>
      </c>
      <c r="AP37" s="345">
        <v>17</v>
      </c>
      <c r="AQ37" s="346">
        <v>483</v>
      </c>
      <c r="AR37" s="347">
        <v>-96.5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535</v>
      </c>
      <c r="AL38" s="1215"/>
      <c r="AM38" s="1215"/>
      <c r="AN38" s="1216"/>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536</v>
      </c>
      <c r="AL39" s="1215"/>
      <c r="AM39" s="1215"/>
      <c r="AN39" s="1216"/>
      <c r="AO39" s="345">
        <v>-153774</v>
      </c>
      <c r="AP39" s="345">
        <v>-4158</v>
      </c>
      <c r="AQ39" s="346">
        <v>-4335</v>
      </c>
      <c r="AR39" s="347">
        <v>-4.0999999999999996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537</v>
      </c>
      <c r="AL40" s="1218"/>
      <c r="AM40" s="1218"/>
      <c r="AN40" s="1219"/>
      <c r="AO40" s="345">
        <v>-1300251</v>
      </c>
      <c r="AP40" s="345">
        <v>-35156</v>
      </c>
      <c r="AQ40" s="346">
        <v>-49481</v>
      </c>
      <c r="AR40" s="347">
        <v>-29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299</v>
      </c>
      <c r="AL41" s="1221"/>
      <c r="AM41" s="1221"/>
      <c r="AN41" s="1222"/>
      <c r="AO41" s="345">
        <v>216215</v>
      </c>
      <c r="AP41" s="345">
        <v>5846</v>
      </c>
      <c r="AQ41" s="346">
        <v>20703</v>
      </c>
      <c r="AR41" s="347">
        <v>-71.8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507</v>
      </c>
      <c r="AN49" s="1225" t="s">
        <v>541</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3085981</v>
      </c>
      <c r="AN51" s="367">
        <v>80308</v>
      </c>
      <c r="AO51" s="368">
        <v>17</v>
      </c>
      <c r="AP51" s="369">
        <v>65876</v>
      </c>
      <c r="AQ51" s="370">
        <v>-19.399999999999999</v>
      </c>
      <c r="AR51" s="371">
        <v>36.4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2521935</v>
      </c>
      <c r="AN52" s="375">
        <v>65629</v>
      </c>
      <c r="AO52" s="376">
        <v>20.2</v>
      </c>
      <c r="AP52" s="377">
        <v>36484</v>
      </c>
      <c r="AQ52" s="378">
        <v>-3.8</v>
      </c>
      <c r="AR52" s="379">
        <v>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2627371</v>
      </c>
      <c r="AN53" s="367">
        <v>69180</v>
      </c>
      <c r="AO53" s="368">
        <v>-13.9</v>
      </c>
      <c r="AP53" s="369">
        <v>68468</v>
      </c>
      <c r="AQ53" s="370">
        <v>3.9</v>
      </c>
      <c r="AR53" s="371">
        <v>-17.8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1853597</v>
      </c>
      <c r="AN54" s="375">
        <v>48806</v>
      </c>
      <c r="AO54" s="376">
        <v>-25.6</v>
      </c>
      <c r="AP54" s="377">
        <v>34140</v>
      </c>
      <c r="AQ54" s="378">
        <v>-6.4</v>
      </c>
      <c r="AR54" s="379">
        <v>-19.2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4742014</v>
      </c>
      <c r="AN55" s="367">
        <v>125766</v>
      </c>
      <c r="AO55" s="368">
        <v>81.8</v>
      </c>
      <c r="AP55" s="369">
        <v>69729</v>
      </c>
      <c r="AQ55" s="370">
        <v>1.8</v>
      </c>
      <c r="AR55" s="371">
        <v>80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1980485</v>
      </c>
      <c r="AN56" s="375">
        <v>52526</v>
      </c>
      <c r="AO56" s="376">
        <v>7.6</v>
      </c>
      <c r="AP56" s="377">
        <v>38908</v>
      </c>
      <c r="AQ56" s="378">
        <v>14</v>
      </c>
      <c r="AR56" s="379">
        <v>-6.4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2262948</v>
      </c>
      <c r="AN57" s="367">
        <v>60767</v>
      </c>
      <c r="AO57" s="368">
        <v>-51.7</v>
      </c>
      <c r="AP57" s="369">
        <v>74581</v>
      </c>
      <c r="AQ57" s="370">
        <v>7</v>
      </c>
      <c r="AR57" s="371">
        <v>-58.7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1350203</v>
      </c>
      <c r="AN58" s="375">
        <v>36257</v>
      </c>
      <c r="AO58" s="376">
        <v>-31</v>
      </c>
      <c r="AP58" s="377">
        <v>41563</v>
      </c>
      <c r="AQ58" s="378">
        <v>6.8</v>
      </c>
      <c r="AR58" s="379">
        <v>-37.799999999999997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2192649</v>
      </c>
      <c r="AN59" s="367">
        <v>59285</v>
      </c>
      <c r="AO59" s="368">
        <v>-2.4</v>
      </c>
      <c r="AP59" s="369">
        <v>76347</v>
      </c>
      <c r="AQ59" s="370">
        <v>2.4</v>
      </c>
      <c r="AR59" s="371">
        <v>-4.8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1400059</v>
      </c>
      <c r="AN60" s="375">
        <v>37855</v>
      </c>
      <c r="AO60" s="376">
        <v>4.4000000000000004</v>
      </c>
      <c r="AP60" s="377">
        <v>41762</v>
      </c>
      <c r="AQ60" s="378">
        <v>0.5</v>
      </c>
      <c r="AR60" s="379">
        <v>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2982193</v>
      </c>
      <c r="AN61" s="382">
        <v>79061</v>
      </c>
      <c r="AO61" s="383">
        <v>6.2</v>
      </c>
      <c r="AP61" s="384">
        <v>71000</v>
      </c>
      <c r="AQ61" s="385">
        <v>-0.9</v>
      </c>
      <c r="AR61" s="371">
        <v>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1821256</v>
      </c>
      <c r="AN62" s="375">
        <v>48215</v>
      </c>
      <c r="AO62" s="376">
        <v>-4.9000000000000004</v>
      </c>
      <c r="AP62" s="377">
        <v>38571</v>
      </c>
      <c r="AQ62" s="378">
        <v>2.2000000000000002</v>
      </c>
      <c r="AR62" s="379">
        <v>-7.1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9/DJHSLqao3DCrCJ4wEBpQZt9ZO5tggYpiAQmALsnmyjy9s5QnLyu4OcPIEx0xjBOner/FxH2Tx8XiK+VVnQQ==" saltValue="7zTpIOwhjp/zLozt+hDsS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aKfUALIlNZpJGxP54fxzcupLEOTc9Wl8urxB3Oa+qRqGKz8btUXrk/RUHWg0tLmnNGgwtqWllXNoZM2zx6hBQg==" saltValue="7u4vLBqHYQItIDiHavL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sXmvWySql8c5IRLwuNTEP3UkpNGsrArbCEOP4vF+A/kCeZ+4J16uylvaRTHwozAYPgmmHn2nfd5uE2fGFUZOvw==" saltValue="fIp0/HaX1d3CcukNBkZPK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9" t="s">
        <v>3</v>
      </c>
      <c r="D47" s="1239"/>
      <c r="E47" s="1240"/>
      <c r="F47" s="11">
        <v>28.44</v>
      </c>
      <c r="G47" s="12">
        <v>31.32</v>
      </c>
      <c r="H47" s="12">
        <v>31.42</v>
      </c>
      <c r="I47" s="12">
        <v>30.9</v>
      </c>
      <c r="J47" s="13">
        <v>37.119999999999997</v>
      </c>
    </row>
    <row r="48" spans="2:10" ht="57.75" customHeight="1" x14ac:dyDescent="0.15">
      <c r="B48" s="14"/>
      <c r="C48" s="1241" t="s">
        <v>4</v>
      </c>
      <c r="D48" s="1241"/>
      <c r="E48" s="1242"/>
      <c r="F48" s="15">
        <v>7.32</v>
      </c>
      <c r="G48" s="16">
        <v>9.51</v>
      </c>
      <c r="H48" s="16">
        <v>7.18</v>
      </c>
      <c r="I48" s="16">
        <v>5.51</v>
      </c>
      <c r="J48" s="17">
        <v>5.4</v>
      </c>
    </row>
    <row r="49" spans="2:10" ht="57.75" customHeight="1" thickBot="1" x14ac:dyDescent="0.2">
      <c r="B49" s="18"/>
      <c r="C49" s="1243" t="s">
        <v>5</v>
      </c>
      <c r="D49" s="1243"/>
      <c r="E49" s="1244"/>
      <c r="F49" s="19">
        <v>6.26</v>
      </c>
      <c r="G49" s="20">
        <v>4.8</v>
      </c>
      <c r="H49" s="20">
        <v>0.34</v>
      </c>
      <c r="I49" s="20" t="s">
        <v>562</v>
      </c>
      <c r="J49" s="21">
        <v>9.34</v>
      </c>
    </row>
    <row r="50" spans="2:10" ht="13.5" customHeight="1" x14ac:dyDescent="0.15"/>
  </sheetData>
  <sheetProtection algorithmName="SHA-512" hashValue="SJVyx8LBLXHP+FO6e+ZEgJU2oCO+lyX0Lf6RKUU32xq83vs2JSO5a/LN0Pi+akihgJsnvs3O6j+TmsJ3nK6SUQ==" saltValue="2vwcL1ooYnAcB76Jx5J3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2022-03-15T01:39:35Z</cp:lastPrinted>
  <dcterms:created xsi:type="dcterms:W3CDTF">2022-02-02T05:14:54Z</dcterms:created>
  <dcterms:modified xsi:type="dcterms:W3CDTF">2022-09-28T05:36:06Z</dcterms:modified>
  <cp:category/>
</cp:coreProperties>
</file>