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<sst xmlns="http://schemas.openxmlformats.org/spreadsheetml/2006/main" count="1110" uniqueCount="619">
  <si>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</si>
  <si>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</si>
  <si>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</si>
  <si>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</si>
  <si>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</si>
  <si>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</si>
  <si>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</si>
  <si>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</si>
  <si>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</si>
  <si>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</si>
  <si>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</si>
  <si>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</si>
  <si>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</si>
  <si>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</si>
  <si>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</si>
  <si>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</si>
  <si>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</si>
  <si>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</si>
  <si>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</si>
  <si>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</si>
  <si>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</si>
  <si>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</si>
  <si>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</si>
  <si>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</si>
  <si>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</si>
  <si>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</si>
  <si>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</si>
  <si>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</si>
  <si>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</si>
  <si>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</si>
  <si>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</si>
  <si>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</si>
  <si>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</si>
  <si>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</si>
  <si>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</si>
  <si>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</si>
  <si>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</si>
  <si>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</si>
  <si>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</si>
  <si>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</si>
  <si>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</si>
  <si>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</si>
  <si>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</si>
  <si>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</si>
  <si>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</si>
  <si>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</si>
  <si>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</si>
  <si>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</si>
  <si>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</si>
  <si>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</si>
  <si>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</si>
  <si>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</si>
  <si>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</si>
  <si>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</si>
  <si>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</si>
  <si>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</si>
  <si>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</si>
  <si>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</si>
  <si>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</si>
  <si>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</si>
  <si>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</si>
  <si>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</si>
  <si>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</si>
  <si>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</si>
  <si>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</si>
  <si>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</si>
  <si>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</si>
  <si>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</si>
  <si>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</si>
  <si>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</si>
  <si>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</si>
  <si>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</si>
  <si>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</si>
  <si>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</si>
  <si>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</si>
  <si>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</si>
  <si>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</si>
  <si>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</si>
  <si>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</si>
  <si>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</si>
  <si>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</si>
  <si>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</si>
  <si>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</si>
  <si>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</si>
  <si>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</si>
  <si>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</si>
  <si>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</si>
  <si>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</si>
  <si>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</si>
  <si>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</si>
  <si>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</si>
  <si>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</si>
  <si>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</si>
  <si>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</si>
  <si>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</si>
  <si>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</si>
  <si>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</si>
  <si>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</si>
  <si>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</si>
  <si>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</si>
  <si>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</si>
  <si>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</si>
  <si>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</si>
  <si>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</si>
  <si>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</si>
  <si>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</si>
  <si>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</si>
  <si>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</si>
  <si>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</si>
  <si>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</si>
  <si>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</si>
  <si>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</si>
  <si>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</si>
  <si>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</si>
  <si>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</si>
  <si>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</si>
  <si>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</si>
  <si>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</si>
  <si>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</si>
  <si>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</si>
  <si>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</si>
  <si>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</si>
  <si>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</si>
  <si>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</si>
  <si>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</si>
  <si>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</si>
  <si>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</si>
  <si>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</si>
  <si>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</si>
  <si>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</si>
  <si>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</si>
  <si>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</si>
  <si>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</si>
  <si>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</si>
  <si>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</si>
  <si>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</si>
  <si>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</si>
  <si>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</si>
  <si>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</si>
  <si>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</si>
  <si>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</si>
  <si>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</si>
  <si>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</si>
  <si>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</si>
  <si>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</si>
  <si>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</si>
  <si>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</si>
  <si>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</si>
  <si>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</si>
  <si>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</si>
  <si>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</si>
  <si>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</si>
  <si>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</si>
  <si>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</si>
  <si>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</si>
  <si>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</si>
  <si>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</si>
  <si>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</si>
  <si>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</si>
  <si>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</si>
  <si>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</si>
  <si>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</si>
  <si>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</si>
  <si>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</si>
  <si>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</si>
  <si>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</si>
  <si>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</si>
  <si>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</si>
  <si>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</si>
  <si>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</si>
  <si>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</si>
  <si>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</si>
  <si>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</si>
  <si>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</si>
  <si>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</si>
  <si>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</si>
  <si>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</si>
  <si>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</si>
  <si>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</si>
  <si>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</si>
  <si>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</si>
  <si>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</si>
  <si>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</si>
  <si>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</si>
  <si>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</si>
  <si>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</si>
  <si>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</si>
  <si>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</si>
  <si>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</si>
  <si>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</si>
  <si>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</si>
  <si>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</si>
  <si>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</si>
  <si>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</si>
  <si>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</si>
  <si>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</si>
  <si>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</si>
  <si>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</si>
  <si>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</si>
  <si>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</si>
  <si>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</si>
  <si>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</si>
  <si>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</si>
  <si>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</si>
  <si>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</si>
  <si>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</si>
  <si>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</si>
  <si>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</si>
  <si>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</si>
  <si>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</si>
  <si>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</si>
  <si>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</si>
  <si>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</si>
  <si>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</si>
  <si>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</si>
  <si>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</si>
  <si>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</si>
  <si>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</si>
  <si>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</si>
  <si>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</si>
  <si>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</si>
  <si>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</si>
  <si>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</si>
  <si>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</si>
  <si>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</si>
  <si>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</si>
  <si>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</si>
  <si>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</si>
  <si>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</si>
  <si>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</si>
  <si>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</si>
  <si>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</si>
  <si>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</si>
  <si>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</si>
  <si>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</si>
  <si>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</si>
  <si>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</si>
  <si>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</si>
  <si>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</si>
  <si>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</si>
  <si>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</si>
  <si>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</si>
  <si>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</si>
  <si>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</si>
  <si>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</si>
  <si>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</si>
  <si>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</si>
  <si>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</si>
  <si>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</si>
  <si>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</si>
  <si>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</si>
  <si>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</si>
  <si>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</si>
  <si>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</si>
  <si>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</si>
  <si>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</si>
  <si>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</si>
  <si>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</si>
  <si>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</si>
  <si>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</si>
  <si>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</si>
  <si>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</si>
  <si>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</si>
  <si>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</si>
  <si>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</si>
  <si>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</si>
  <si>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</si>
  <si>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</si>
  <si>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</si>
  <si>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</si>
  <si>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</si>
  <si>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</si>
  <si>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</si>
  <si>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</si>
  <si>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</si>
  <si>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</si>
  <si>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</si>
  <si>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</si>
  <si>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</si>
  <si>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</si>
  <si>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</si>
  <si>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</si>
  <si>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</si>
  <si>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</si>
  <si>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</si>
  <si>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</si>
  <si>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</si>
  <si>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</si>
  <si>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</si>
  <si>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</si>
  <si>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</si>
  <si>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</si>
  <si>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</si>
  <si>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</si>
  <si>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</si>
  <si>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</si>
  <si>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</si>
  <si>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</si>
  <si>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</si>
  <si>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</si>
  <si>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</si>
  <si>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</si>
  <si>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</si>
  <si>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</si>
  <si>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</si>
  <si>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</si>
  <si>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</si>
  <si>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</si>
  <si>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</si>
  <si>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</si>
  <si>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</si>
  <si>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</si>
  <si>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</si>
  <si>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</si>
  <si>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</si>
  <si>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</si>
  <si>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</si>
  <si>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</si>
  <si>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</si>
  <si>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</si>
  <si>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</si>
  <si>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</si>
  <si>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</si>
  <si>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</si>
  <si>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</si>
  <si>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</si>
  <si>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</si>
  <si>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</si>
  <si>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</si>
  <si>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</si>
  <si>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</si>
  <si>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</si>
  <si>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</si>
  <si>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</si>
  <si>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</si>
  <si>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</si>
  <si>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</si>
  <si>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</si>
  <si>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</si>
  <si>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</si>
  <si>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</si>
  <si>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</si>
  <si>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</si>
  <si>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</si>
  <si>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</si>
  <si>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</si>
  <si>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</si>
  <si>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</si>
  <si>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</si>
  <si>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</si>
  <si>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</si>
  <si>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</si>
  <si>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</si>
  <si>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</si>
  <si>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</si>
  <si>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</si>
  <si>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</si>
  <si>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</si>
  <si>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</si>
  <si>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</si>
  <si>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</si>
  <si>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</si>
  <si>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</si>
  <si>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</si>
  <si>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</si>
  <si>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</si>
  <si>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</si>
  <si>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</si>
  <si>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</si>
  <si>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</si>
  <si>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</si>
  <si>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</si>
  <si>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</si>
  <si>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</si>
  <si>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</si>
  <si>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</si>
  <si>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</si>
  <si>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</si>
  <si>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</si>
  <si>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</si>
  <si>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</si>
  <si>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</si>
  <si>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</si>
  <si>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</si>
  <si>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</si>
  <si>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</si>
  <si>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</si>
  <si>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</si>
  <si>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</si>
  <si>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関市中小企業従業員退職金共済事業特別会計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</si>
  <si>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</si>
  <si>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</si>
  <si>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</si>
  <si>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</si>
  <si>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</si>
  <si>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</si>
  <si>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</si>
  <si>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</si>
  <si>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</si>
  <si>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</si>
  <si>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</si>
  <si>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</si>
  <si>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</si>
  <si>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</si>
  <si>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</si>
  <si>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関市国民健康保険特別会計（事業勘定）</t>
    <phoneticPr fontId="5"/>
  </si>
  <si>
    <t>関市国民健康保険特別会計（直診勘定）</t>
    <phoneticPr fontId="5"/>
  </si>
  <si>
    <t>関市介護保険事業特別会計</t>
    <phoneticPr fontId="5"/>
  </si>
  <si>
    <t>関市後期高齢者医療特別会計</t>
    <phoneticPr fontId="5"/>
  </si>
  <si>
    <t>関市水道事業会計</t>
    <phoneticPr fontId="5"/>
  </si>
  <si>
    <t>法適用企業</t>
    <phoneticPr fontId="5"/>
  </si>
  <si>
    <t>関市下水道事業会計</t>
    <phoneticPr fontId="5"/>
  </si>
  <si>
    <t>法適用企業</t>
    <phoneticPr fontId="5"/>
  </si>
  <si>
    <t>関市食肉センター事業特別会計</t>
    <phoneticPr fontId="5"/>
  </si>
  <si>
    <t>-</t>
    <phoneticPr fontId="5"/>
  </si>
  <si>
    <t>法非適用企業</t>
    <phoneticPr fontId="5"/>
  </si>
  <si>
    <t>関市公設地方卸売市場事業特別会計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</si>
  <si>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</si>
  <si>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</si>
  <si>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</si>
  <si>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</si>
  <si>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</si>
  <si>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</si>
  <si>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</si>
  <si>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</si>
  <si>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</si>
  <si>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</si>
  <si>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</si>
  <si>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</si>
  <si>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</si>
  <si>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</si>
  <si>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</si>
  <si>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</si>
  <si>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</si>
  <si>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</si>
  <si>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</si>
  <si>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</si>
  <si>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</si>
  <si>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</si>
  <si>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</si>
  <si>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</si>
  <si>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</si>
  <si>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</si>
  <si>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</si>
  <si>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</si>
  <si>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</si>
  <si>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</si>
  <si>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</si>
  <si>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</si>
  <si>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</si>
  <si>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</si>
  <si>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</si>
  <si>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</si>
  <si>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</si>
  <si>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</si>
  <si>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</si>
  <si>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</si>
  <si>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</si>
  <si>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</si>
  <si>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</si>
  <si>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</si>
  <si>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</si>
  <si>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</si>
  <si>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</si>
  <si>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</si>
  <si>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</si>
  <si>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</si>
  <si>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</si>
  <si>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</si>
  <si>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</si>
  <si>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</si>
  <si>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</si>
  <si>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</si>
  <si>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</si>
  <si>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</si>
  <si>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</si>
  <si>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</si>
  <si>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</si>
  <si>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</si>
  <si>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関市水道事業会計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</si>
  <si>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</si>
  <si>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関市国民健康保険特別会計（直診勘定）</t>
    <phoneticPr fontId="5"/>
  </si>
  <si>
    <t>(Ｆ)</t>
    <phoneticPr fontId="5"/>
  </si>
  <si>
    <t>関市食肉センター事業特別会計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</si>
  <si>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</si>
  <si>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</si>
  <si>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</si>
  <si>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</si>
  <si>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</si>
  <si>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</si>
  <si>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</si>
  <si>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</si>
  <si>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</si>
  <si>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</si>
  <si>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</si>
  <si>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</si>
  <si>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</si>
  <si>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</si>
  <si>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</si>
  <si>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</si>
  <si>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</si>
  <si>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</si>
  <si>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</si>
  <si>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</si>
  <si>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</si>
  <si>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</si>
  <si>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</si>
  <si>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</si>
  <si>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</si>
  <si>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</si>
  <si>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</si>
  <si>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</si>
  <si>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</si>
  <si>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</si>
  <si>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</si>
  <si>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</si>
  <si>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</si>
  <si>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</si>
  <si>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</si>
  <si>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</si>
  <si>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</si>
  <si>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</si>
  <si>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</si>
  <si>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</si>
  <si>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</si>
  <si>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</si>
  <si>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</si>
  <si>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</si>
  <si>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</si>
  <si>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</si>
  <si>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</si>
  <si>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</si>
  <si>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</si>
  <si>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</si>
  <si>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</si>
  <si>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</si>
  <si>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</si>
  <si>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</si>
  <si>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</si>
  <si>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</si>
  <si>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</si>
  <si>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</si>
  <si>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</si>
  <si>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</si>
  <si>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</si>
  <si>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</si>
  <si>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</si>
  <si>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</si>
  <si>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</si>
  <si>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</si>
  <si>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</si>
  <si>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</si>
  <si>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</si>
  <si>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</si>
  <si>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</si>
  <si>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</si>
  <si>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</si>
  <si>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</si>
  <si>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</si>
  <si>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</si>
  <si>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</si>
  <si>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</si>
  <si>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</si>
  <si>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</si>
  <si>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</si>
  <si>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</si>
  <si>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</si>
  <si>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</si>
  <si>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1.86</t>
  </si>
  <si>
    <t>▲ 4.92</t>
  </si>
  <si>
    <t>一般会計</t>
  </si>
  <si>
    <t>関市水道事業会計</t>
  </si>
  <si>
    <t>関市下水道事業会計</t>
  </si>
  <si>
    <t>関市介護保険事業特別会計</t>
  </si>
  <si>
    <t>関市国民健康保険特別会計（事業勘定）</t>
  </si>
  <si>
    <t>関市後期高齢者医療特別会計</t>
  </si>
  <si>
    <t>関市国民健康保険特別会計（直診勘定）</t>
  </si>
  <si>
    <t>関市中小企業従業員退職金共済事業特別会計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</si>
  <si>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</si>
  <si>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</si>
  <si>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</si>
  <si>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</si>
  <si>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</si>
  <si>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</si>
  <si>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</si>
  <si>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</si>
  <si>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基金から598万円繰入</t>
    <rPh sb="0" eb="2">
      <t>キキン</t>
    </rPh>
    <rPh sb="7" eb="9">
      <t>マンエン</t>
    </rPh>
    <rPh sb="9" eb="11">
      <t>クリイレ</t>
    </rPh>
    <phoneticPr fontId="2"/>
  </si>
  <si>
    <t>基金から16万円繰入</t>
  </si>
  <si>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5"/>
  </si>
  <si>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5"/>
  </si>
  <si>
    <t>中濃地域広域行政事務組合（障害者自立支援事業特別会計）</t>
    <rPh sb="0" eb="2">
      <t>チュウノウ</t>
    </rPh>
    <rPh sb="2" eb="4">
      <t>チイキ</t>
    </rPh>
    <rPh sb="4" eb="6">
      <t>コウイキ</t>
    </rPh>
    <rPh sb="6" eb="8">
      <t>ギョウセイ</t>
    </rPh>
    <rPh sb="8" eb="10">
      <t>ジム</t>
    </rPh>
    <rPh sb="10" eb="12">
      <t>クミアイ</t>
    </rPh>
    <rPh sb="13" eb="16">
      <t>ショウガイシャ</t>
    </rPh>
    <rPh sb="16" eb="18">
      <t>ジリツ</t>
    </rPh>
    <rPh sb="18" eb="20">
      <t>シエン</t>
    </rPh>
    <rPh sb="20" eb="22">
      <t>ジギョウ</t>
    </rPh>
    <rPh sb="22" eb="24">
      <t>トクベツ</t>
    </rPh>
    <rPh sb="24" eb="26">
      <t>カイケイ</t>
    </rPh>
    <phoneticPr fontId="5"/>
  </si>
  <si>
    <t>中濃地域広域行政事務組合（造林事業特別会計）</t>
  </si>
  <si>
    <t>中濃消防組合</t>
  </si>
  <si>
    <t>岐北衛生施設利用組合</t>
  </si>
  <si>
    <t>岐阜県後期高齢者医療広域連合（一般会計）</t>
  </si>
  <si>
    <t>岐阜県後期高齢者医療広域連合（特別会計）</t>
  </si>
  <si>
    <t>岐阜地域児童発達支援センター組合</t>
  </si>
  <si>
    <t>岐阜県市町村会館組合</t>
  </si>
  <si>
    <t>関市土地開発公社</t>
    <rPh sb="0" eb="8">
      <t>セキシトチカイハツコウシャ</t>
    </rPh>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</si>
  <si>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</si>
  <si>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</si>
  <si>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</si>
  <si>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職員退職手当基金</t>
    <rPh sb="0" eb="2">
      <t>ショクイン</t>
    </rPh>
    <rPh sb="2" eb="4">
      <t>タイショク</t>
    </rPh>
    <rPh sb="4" eb="6">
      <t>テアテ</t>
    </rPh>
    <rPh sb="6" eb="8">
      <t>キキン</t>
    </rPh>
    <phoneticPr fontId="5"/>
  </si>
  <si>
    <t>中小企業従業員退職金共済基金</t>
    <rPh sb="0" eb="2">
      <t>チュウショウ</t>
    </rPh>
    <rPh sb="2" eb="4">
      <t>キギョウ</t>
    </rPh>
    <rPh sb="4" eb="7">
      <t>ジュウギョウイン</t>
    </rPh>
    <rPh sb="7" eb="10">
      <t>タイショクキン</t>
    </rPh>
    <rPh sb="10" eb="12">
      <t>キョウサイ</t>
    </rPh>
    <rPh sb="12" eb="14">
      <t>キキン</t>
    </rPh>
    <phoneticPr fontId="5"/>
  </si>
  <si>
    <t>〇</t>
    <phoneticPr fontId="2"/>
  </si>
  <si>
    <t>基金から150百万円繰入</t>
    <rPh sb="0" eb="2">
      <t>キキン</t>
    </rPh>
    <rPh sb="7" eb="9">
      <t>ヒャクマン</t>
    </rPh>
    <rPh sb="10" eb="12">
      <t>クリイレ</t>
    </rPh>
    <phoneticPr fontId="2"/>
  </si>
  <si>
    <t>基金から106百万円繰入</t>
    <rPh sb="7" eb="8">
      <t>ヒャク</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</si>
  <si>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</si>
  <si>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</si>
  <si>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</si>
  <si>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</si>
  <si>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</si>
  <si>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市債の発行抑制及び交付税措置が大きい起債の有効活用に加え、基金の積み立てを行った結果、将来負担比率及び実質公債費比率はともに、類似団体平均を下回る数値となっている。</t>
    <rPh sb="1" eb="3">
      <t>シサイ</t>
    </rPh>
    <rPh sb="4" eb="6">
      <t>ハッコウ</t>
    </rPh>
    <rPh sb="6" eb="8">
      <t>ヨクセイ</t>
    </rPh>
    <rPh sb="8" eb="9">
      <t>オヨ</t>
    </rPh>
    <rPh sb="10" eb="13">
      <t>コウフゼイ</t>
    </rPh>
    <rPh sb="13" eb="15">
      <t>ソチ</t>
    </rPh>
    <rPh sb="16" eb="17">
      <t>オオ</t>
    </rPh>
    <rPh sb="19" eb="21">
      <t>キサイ</t>
    </rPh>
    <rPh sb="22" eb="24">
      <t>ユウコウ</t>
    </rPh>
    <rPh sb="24" eb="26">
      <t>カツヨウ</t>
    </rPh>
    <rPh sb="27" eb="28">
      <t>クワ</t>
    </rPh>
    <rPh sb="30" eb="32">
      <t>キキン</t>
    </rPh>
    <rPh sb="33" eb="34">
      <t>ツ</t>
    </rPh>
    <rPh sb="35" eb="36">
      <t>タ</t>
    </rPh>
    <rPh sb="38" eb="39">
      <t>オコナ</t>
    </rPh>
    <rPh sb="41" eb="43">
      <t>ケッカ</t>
    </rPh>
    <rPh sb="44" eb="46">
      <t>ショウライ</t>
    </rPh>
    <rPh sb="46" eb="48">
      <t>フタン</t>
    </rPh>
    <rPh sb="48" eb="50">
      <t>ヒリツ</t>
    </rPh>
    <rPh sb="50" eb="51">
      <t>オヨ</t>
    </rPh>
    <rPh sb="52" eb="54">
      <t>ジッシツ</t>
    </rPh>
    <rPh sb="54" eb="57">
      <t>コウサイヒ</t>
    </rPh>
    <rPh sb="57" eb="59">
      <t>ヒリツ</t>
    </rPh>
    <rPh sb="64" eb="66">
      <t>ルイジ</t>
    </rPh>
    <rPh sb="66" eb="68">
      <t>ダンタイ</t>
    </rPh>
    <rPh sb="68" eb="70">
      <t>ヘイキン</t>
    </rPh>
    <rPh sb="71" eb="73">
      <t>シタマワ</t>
    </rPh>
    <rPh sb="74" eb="76">
      <t>スウチ</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</si>
  <si>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</si>
  <si>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</si>
  <si>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</si>
  <si>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r>
      <t>　</t>
    </r>
    <r>
      <rPr>
        <sz val="11"/>
        <rFont val="ＭＳ Ｐゴシック"/>
        <family val="3"/>
        <charset val="128"/>
      </rPr>
      <t>将来負担比率は、市債の発行抑制及び交付税措置が大きい起債の有効活用に加え、基金の積み立てを行った結果、前年度に引き続き0以下の数値となっている。
　有形固定資産減価償却率は、市道の改良・長寿命化をはじめ学校等の公共施設の改修など設備投資を計画的に進めている。令和2年度は、固定資産台帳整備開始以降5年度分の部分除却処理を一括して行ったことにより、平成28年度以降で初めて類似団体平均を下回った。</t>
    </r>
    <rPh sb="102" eb="104">
      <t>ガッコウ</t>
    </rPh>
    <rPh sb="104" eb="105">
      <t>トウ</t>
    </rPh>
    <rPh sb="106" eb="108">
      <t>コウキョウ</t>
    </rPh>
    <rPh sb="108" eb="110">
      <t>シセツ</t>
    </rPh>
    <rPh sb="111" eb="113">
      <t>カイシュウ</t>
    </rPh>
    <rPh sb="120" eb="123">
      <t>ケイカクテキ</t>
    </rPh>
    <rPh sb="137" eb="139">
      <t>コテイ</t>
    </rPh>
    <rPh sb="139" eb="141">
      <t>シサン</t>
    </rPh>
    <rPh sb="141" eb="143">
      <t>ダイチョウ</t>
    </rPh>
    <rPh sb="143" eb="145">
      <t>セイビ</t>
    </rPh>
    <rPh sb="145" eb="147">
      <t>カイシ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</si>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</sst>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438-450C-81DB-AC61D5C79E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44260</c:v>
                </c:pt>
                <c:pt idx="1">
                  <c:v>43669</c:v>
                </c:pt>
                <c:pt idx="2">
                  <c:v>46335</c:v>
                </c:pt>
                <c:pt idx="3">
                  <c:v>62515</c:v>
                </c:pt>
                <c:pt idx="4">
                  <c:v>57376</c:v>
                </c:pt>
              </c:numCache>
            </c:numRef>
          </c:val>
          <c:smooth val="0"/>
          <c:extLst>
            <c:ext xmlns:c16="http://schemas.microsoft.com/office/drawing/2014/chart" uri="{C3380CC4-5D6E-409C-BE32-E72D297353CC}">
              <c16:uniqueId val="{00000001-4438-450C-81DB-AC61D5C79E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8.07</c:v>
                </c:pt>
                <c:pt idx="1">
                  <c:v>10.02</c:v>
                </c:pt>
                <c:pt idx="2">
                  <c:v>10.84</c:v>
                </c:pt>
                <c:pt idx="3">
                  <c:v>14.34</c:v>
                </c:pt>
                <c:pt idx="4">
                  <c:v>18.91</c:v>
                </c:pt>
              </c:numCache>
            </c:numRef>
          </c:val>
          <c:extLst>
            <c:ext xmlns:c16="http://schemas.microsoft.com/office/drawing/2014/chart" uri="{C3380CC4-5D6E-409C-BE32-E72D297353CC}">
              <c16:uniqueId val="{00000000-152B-469B-B8E8-933F9F1871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38.11</c:v>
                </c:pt>
                <c:pt idx="1">
                  <c:v>42.41</c:v>
                </c:pt>
                <c:pt idx="2">
                  <c:v>35.869999999999997</c:v>
                </c:pt>
                <c:pt idx="3">
                  <c:v>39.47</c:v>
                </c:pt>
                <c:pt idx="4">
                  <c:v>51.26</c:v>
                </c:pt>
              </c:numCache>
            </c:numRef>
          </c:val>
          <c:extLst>
            <c:ext xmlns:c16="http://schemas.microsoft.com/office/drawing/2014/chart" uri="{C3380CC4-5D6E-409C-BE32-E72D297353CC}">
              <c16:uniqueId val="{00000001-152B-469B-B8E8-933F9F1871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-1.86</c:v>
                </c:pt>
                <c:pt idx="1">
                  <c:v>1.85</c:v>
                </c:pt>
                <c:pt idx="2">
                  <c:v>-4.92</c:v>
                </c:pt>
                <c:pt idx="3">
                  <c:v>2.93</c:v>
                </c:pt>
                <c:pt idx="4">
                  <c:v>10.79</c:v>
                </c:pt>
              </c:numCache>
            </c:numRef>
          </c:val>
          <c:smooth val="0"/>
          <c:extLst>
            <c:ext xmlns:c16="http://schemas.microsoft.com/office/drawing/2014/chart" uri="{C3380CC4-5D6E-409C-BE32-E72D297353CC}">
              <c16:uniqueId val="{00000002-152B-469B-B8E8-933F9F1871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0.02</c:v>
                </c:pt>
                <c:pt idx="4">
                  <c:v>#N/A</c:v>
                </c:pt>
                <c:pt idx="5">
                  <c:v>0.03</c:v>
                </c:pt>
                <c:pt idx="6">
                  <c:v>#N/A</c:v>
                </c:pt>
                <c:pt idx="7">
                  <c:v>0.71</c:v>
                </c:pt>
                <c:pt idx="8">
                  <c:v>#N/A</c:v>
                </c:pt>
                <c:pt idx="9">
                  <c:v>0</c:v>
                </c:pt>
              </c:numCache>
            </c:numRef>
          </c:val>
          <c:extLst>
            <c:ext xmlns:c16="http://schemas.microsoft.com/office/drawing/2014/chart" uri="{C3380CC4-5D6E-409C-BE32-E72D297353CC}">
              <c16:uniqueId val="{00000000-D5A0-4CD0-8850-8B0DCF80CD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A0-4CD0-8850-8B0DCF80CD77}"/>
            </c:ext>
          </c:extLst>
        </c:ser>
        <c:ser>
          <c:idx val="2"/>
          <c:order val="2"/>
          <c:tx>
            <c:strRef>
              <c:f>データシート!$A$29</c:f>
              <c:strCache>
                <c:ptCount val="1"/>
                <c:pt idx="0">
                  <c:v>関市中小企業従業員退職金共済事業特別会計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5A0-4CD0-8850-8B0DCF80CD77}"/>
            </c:ext>
          </c:extLst>
        </c:ser>
        <c:ser>
          <c:idx val="3"/>
          <c:order val="3"/>
          <c:tx>
            <c:strRef>
              <c:f>データシート!$A$30</c:f>
              <c:strCache>
                <c:ptCount val="1"/>
                <c:pt idx="0">
                  <c:v>関市国民健康保険特別会計（直診勘定）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0.1</c:v>
                </c:pt>
                <c:pt idx="4">
                  <c:v>#N/A</c:v>
                </c:pt>
                <c:pt idx="5">
                  <c:v>0.1</c:v>
                </c:pt>
                <c:pt idx="6">
                  <c:v>#N/A</c:v>
                </c:pt>
                <c:pt idx="7">
                  <c:v>0.11</c:v>
                </c:pt>
                <c:pt idx="8">
                  <c:v>#N/A</c:v>
                </c:pt>
                <c:pt idx="9">
                  <c:v>0.08</c:v>
                </c:pt>
              </c:numCache>
            </c:numRef>
          </c:val>
          <c:extLst>
            <c:ext xmlns:c16="http://schemas.microsoft.com/office/drawing/2014/chart" uri="{C3380CC4-5D6E-409C-BE32-E72D297353CC}">
              <c16:uniqueId val="{00000003-D5A0-4CD0-8850-8B0DCF80CD77}"/>
            </c:ext>
          </c:extLst>
        </c:ser>
        <c:ser>
          <c:idx val="4"/>
          <c:order val="4"/>
          <c:tx>
            <c:strRef>
              <c:f>データシート!$A$31</c:f>
              <c:strCache>
                <c:ptCount val="1"/>
                <c:pt idx="0">
                  <c:v>関市後期高齢者医療特別会計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0.48</c:v>
                </c:pt>
                <c:pt idx="4">
                  <c:v>#N/A</c:v>
                </c:pt>
                <c:pt idx="5">
                  <c:v>0.09</c:v>
                </c:pt>
                <c:pt idx="6">
                  <c:v>#N/A</c:v>
                </c:pt>
                <c:pt idx="7">
                  <c:v>0.08</c:v>
                </c:pt>
                <c:pt idx="8">
                  <c:v>#N/A</c:v>
                </c:pt>
                <c:pt idx="9">
                  <c:v>0.09</c:v>
                </c:pt>
              </c:numCache>
            </c:numRef>
          </c:val>
          <c:extLst>
            <c:ext xmlns:c16="http://schemas.microsoft.com/office/drawing/2014/chart" uri="{C3380CC4-5D6E-409C-BE32-E72D297353CC}">
              <c16:uniqueId val="{00000004-D5A0-4CD0-8850-8B0DCF80CD77}"/>
            </c:ext>
          </c:extLst>
        </c:ser>
        <c:ser>
          <c:idx val="5"/>
          <c:order val="5"/>
          <c:tx>
            <c:strRef>
              <c:f>データシート!$A$32</c:f>
              <c:strCache>
                <c:ptCount val="1"/>
                <c:pt idx="0">
                  <c:v>関市国民健康保険特別会計（事業勘定）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2.57</c:v>
                </c:pt>
                <c:pt idx="2">
                  <c:v>#N/A</c:v>
                </c:pt>
                <c:pt idx="3">
                  <c:v>3</c:v>
                </c:pt>
                <c:pt idx="4">
                  <c:v>#N/A</c:v>
                </c:pt>
                <c:pt idx="5">
                  <c:v>0.54</c:v>
                </c:pt>
                <c:pt idx="6">
                  <c:v>#N/A</c:v>
                </c:pt>
                <c:pt idx="7">
                  <c:v>0.33</c:v>
                </c:pt>
                <c:pt idx="8">
                  <c:v>#N/A</c:v>
                </c:pt>
                <c:pt idx="9">
                  <c:v>0.13</c:v>
                </c:pt>
              </c:numCache>
            </c:numRef>
          </c:val>
          <c:extLst>
            <c:ext xmlns:c16="http://schemas.microsoft.com/office/drawing/2014/chart" uri="{C3380CC4-5D6E-409C-BE32-E72D297353CC}">
              <c16:uniqueId val="{00000005-D5A0-4CD0-8850-8B0DCF80CD77}"/>
            </c:ext>
          </c:extLst>
        </c:ser>
        <c:ser>
          <c:idx val="6"/>
          <c:order val="6"/>
          <c:tx>
            <c:strRef>
              <c:f>データシート!$A$33</c:f>
              <c:strCache>
                <c:ptCount val="1"/>
                <c:pt idx="0">
                  <c:v>関市介護保険事業特別会計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0.75</c:v>
                </c:pt>
                <c:pt idx="2">
                  <c:v>#N/A</c:v>
                </c:pt>
                <c:pt idx="3">
                  <c:v>1.82</c:v>
                </c:pt>
                <c:pt idx="4">
                  <c:v>#N/A</c:v>
                </c:pt>
                <c:pt idx="5">
                  <c:v>1.59</c:v>
                </c:pt>
                <c:pt idx="6">
                  <c:v>#N/A</c:v>
                </c:pt>
                <c:pt idx="7">
                  <c:v>1.31</c:v>
                </c:pt>
                <c:pt idx="8">
                  <c:v>#N/A</c:v>
                </c:pt>
                <c:pt idx="9">
                  <c:v>1.06</c:v>
                </c:pt>
              </c:numCache>
            </c:numRef>
          </c:val>
          <c:extLst>
            <c:ext xmlns:c16="http://schemas.microsoft.com/office/drawing/2014/chart" uri="{C3380CC4-5D6E-409C-BE32-E72D297353CC}">
              <c16:uniqueId val="{00000006-D5A0-4CD0-8850-8B0DCF80CD77}"/>
            </c:ext>
          </c:extLst>
        </c:ser>
        <c:ser>
          <c:idx val="7"/>
          <c:order val="7"/>
          <c:tx>
            <c:strRef>
              <c:f>データシート!$A$34</c:f>
              <c:strCache>
                <c:ptCount val="1"/>
                <c:pt idx="0">
                  <c:v>関市下水道事業会計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1.17</c:v>
                </c:pt>
              </c:numCache>
            </c:numRef>
          </c:val>
          <c:extLst>
            <c:ext xmlns:c16="http://schemas.microsoft.com/office/drawing/2014/chart" uri="{C3380CC4-5D6E-409C-BE32-E72D297353CC}">
              <c16:uniqueId val="{00000007-D5A0-4CD0-8850-8B0DCF80CD77}"/>
            </c:ext>
          </c:extLst>
        </c:ser>
        <c:ser>
          <c:idx val="8"/>
          <c:order val="8"/>
          <c:tx>
            <c:strRef>
              <c:f>データシート!$A$35</c:f>
              <c:strCache>
                <c:ptCount val="1"/>
                <c:pt idx="0">
                  <c:v>関市水道事業会計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4.79</c:v>
                </c:pt>
                <c:pt idx="2">
                  <c:v>#N/A</c:v>
                </c:pt>
                <c:pt idx="3">
                  <c:v>6.08</c:v>
                </c:pt>
                <c:pt idx="4">
                  <c:v>#N/A</c:v>
                </c:pt>
                <c:pt idx="5">
                  <c:v>7.17</c:v>
                </c:pt>
                <c:pt idx="6">
                  <c:v>#N/A</c:v>
                </c:pt>
                <c:pt idx="7">
                  <c:v>7.68</c:v>
                </c:pt>
                <c:pt idx="8">
                  <c:v>#N/A</c:v>
                </c:pt>
                <c:pt idx="9">
                  <c:v>7.5</c:v>
                </c:pt>
              </c:numCache>
            </c:numRef>
          </c:val>
          <c:extLst>
            <c:ext xmlns:c16="http://schemas.microsoft.com/office/drawing/2014/chart" uri="{C3380CC4-5D6E-409C-BE32-E72D297353CC}">
              <c16:uniqueId val="{00000008-D5A0-4CD0-8850-8B0DCF80CD7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8.06</c:v>
                </c:pt>
                <c:pt idx="2">
                  <c:v>#N/A</c:v>
                </c:pt>
                <c:pt idx="3">
                  <c:v>10.01</c:v>
                </c:pt>
                <c:pt idx="4">
                  <c:v>#N/A</c:v>
                </c:pt>
                <c:pt idx="5">
                  <c:v>10.83</c:v>
                </c:pt>
                <c:pt idx="6">
                  <c:v>#N/A</c:v>
                </c:pt>
                <c:pt idx="7">
                  <c:v>14.33</c:v>
                </c:pt>
                <c:pt idx="8">
                  <c:v>#N/A</c:v>
                </c:pt>
                <c:pt idx="9">
                  <c:v>18.899999999999999</c:v>
                </c:pt>
              </c:numCache>
            </c:numRef>
          </c:val>
          <c:extLst>
            <c:ext xmlns:c16="http://schemas.microsoft.com/office/drawing/2014/chart" uri="{C3380CC4-5D6E-409C-BE32-E72D297353CC}">
              <c16:uniqueId val="{00000009-D5A0-4CD0-8850-8B0DCF80CD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5523</c:v>
                </c:pt>
                <c:pt idx="5">
                  <c:v>5367</c:v>
                </c:pt>
                <c:pt idx="8">
                  <c:v>5263</c:v>
                </c:pt>
                <c:pt idx="11">
                  <c:v>5211</c:v>
                </c:pt>
                <c:pt idx="14">
                  <c:v>5122</c:v>
                </c:pt>
              </c:numCache>
            </c:numRef>
          </c:val>
          <c:extLst>
            <c:ext xmlns:c16="http://schemas.microsoft.com/office/drawing/2014/chart" uri="{C3380CC4-5D6E-409C-BE32-E72D297353CC}">
              <c16:uniqueId val="{00000000-1854-4878-BA3E-694D8795A1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54-4878-BA3E-694D8795A1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65</c:v>
                </c:pt>
                <c:pt idx="3">
                  <c:v>52</c:v>
                </c:pt>
                <c:pt idx="6">
                  <c:v>48</c:v>
                </c:pt>
                <c:pt idx="9">
                  <c:v>48</c:v>
                </c:pt>
                <c:pt idx="12">
                  <c:v>48</c:v>
                </c:pt>
              </c:numCache>
            </c:numRef>
          </c:val>
          <c:extLst>
            <c:ext xmlns:c16="http://schemas.microsoft.com/office/drawing/2014/chart" uri="{C3380CC4-5D6E-409C-BE32-E72D297353CC}">
              <c16:uniqueId val="{00000002-1854-4878-BA3E-694D8795A1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445</c:v>
                </c:pt>
                <c:pt idx="3">
                  <c:v>454</c:v>
                </c:pt>
                <c:pt idx="6">
                  <c:v>195</c:v>
                </c:pt>
                <c:pt idx="9">
                  <c:v>191</c:v>
                </c:pt>
                <c:pt idx="12">
                  <c:v>188</c:v>
                </c:pt>
              </c:numCache>
            </c:numRef>
          </c:val>
          <c:extLst>
            <c:ext xmlns:c16="http://schemas.microsoft.com/office/drawing/2014/chart" uri="{C3380CC4-5D6E-409C-BE32-E72D297353CC}">
              <c16:uniqueId val="{00000003-1854-4878-BA3E-694D8795A1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1331</c:v>
                </c:pt>
                <c:pt idx="3">
                  <c:v>1249</c:v>
                </c:pt>
                <c:pt idx="6">
                  <c:v>1299</c:v>
                </c:pt>
                <c:pt idx="9">
                  <c:v>1304</c:v>
                </c:pt>
                <c:pt idx="12">
                  <c:v>1331</c:v>
                </c:pt>
              </c:numCache>
            </c:numRef>
          </c:val>
          <c:extLst>
            <c:ext xmlns:c16="http://schemas.microsoft.com/office/drawing/2014/chart" uri="{C3380CC4-5D6E-409C-BE32-E72D297353CC}">
              <c16:uniqueId val="{00000004-1854-4878-BA3E-694D8795A1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54-4878-BA3E-694D8795A1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54-4878-BA3E-694D8795A1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4496</c:v>
                </c:pt>
                <c:pt idx="3">
                  <c:v>4509</c:v>
                </c:pt>
                <c:pt idx="6">
                  <c:v>4237</c:v>
                </c:pt>
                <c:pt idx="9">
                  <c:v>3907</c:v>
                </c:pt>
                <c:pt idx="12">
                  <c:v>3906</c:v>
                </c:pt>
              </c:numCache>
            </c:numRef>
          </c:val>
          <c:extLst>
            <c:ext xmlns:c16="http://schemas.microsoft.com/office/drawing/2014/chart" uri="{C3380CC4-5D6E-409C-BE32-E72D297353CC}">
              <c16:uniqueId val="{00000007-1854-4878-BA3E-694D8795A1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814</c:v>
                </c:pt>
                <c:pt idx="2">
                  <c:v>#N/A</c:v>
                </c:pt>
                <c:pt idx="3">
                  <c:v>#N/A</c:v>
                </c:pt>
                <c:pt idx="4">
                  <c:v>897</c:v>
                </c:pt>
                <c:pt idx="5">
                  <c:v>#N/A</c:v>
                </c:pt>
                <c:pt idx="6">
                  <c:v>#N/A</c:v>
                </c:pt>
                <c:pt idx="7">
                  <c:v>516</c:v>
                </c:pt>
                <c:pt idx="8">
                  <c:v>#N/A</c:v>
                </c:pt>
                <c:pt idx="9">
                  <c:v>#N/A</c:v>
                </c:pt>
                <c:pt idx="10">
                  <c:v>239</c:v>
                </c:pt>
                <c:pt idx="11">
                  <c:v>#N/A</c:v>
                </c:pt>
                <c:pt idx="12">
                  <c:v>#N/A</c:v>
                </c:pt>
                <c:pt idx="13">
                  <c:v>351</c:v>
                </c:pt>
                <c:pt idx="14">
                  <c:v>#N/A</c:v>
                </c:pt>
              </c:numCache>
            </c:numRef>
          </c:val>
          <c:smooth val="0"/>
          <c:extLst>
            <c:ext xmlns:c16="http://schemas.microsoft.com/office/drawing/2014/chart" uri="{C3380CC4-5D6E-409C-BE32-E72D297353CC}">
              <c16:uniqueId val="{00000008-1854-4878-BA3E-694D8795A1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41489</c:v>
                </c:pt>
                <c:pt idx="5">
                  <c:v>39102</c:v>
                </c:pt>
                <c:pt idx="8">
                  <c:v>39306</c:v>
                </c:pt>
                <c:pt idx="11">
                  <c:v>39154</c:v>
                </c:pt>
                <c:pt idx="14">
                  <c:v>38115</c:v>
                </c:pt>
              </c:numCache>
            </c:numRef>
          </c:val>
          <c:extLst>
            <c:ext xmlns:c16="http://schemas.microsoft.com/office/drawing/2014/chart" uri="{C3380CC4-5D6E-409C-BE32-E72D297353CC}">
              <c16:uniqueId val="{00000000-22E2-471D-A8AF-1A4F203B51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5445</c:v>
                </c:pt>
                <c:pt idx="5">
                  <c:v>5064</c:v>
                </c:pt>
                <c:pt idx="8">
                  <c:v>5799</c:v>
                </c:pt>
                <c:pt idx="11">
                  <c:v>6061</c:v>
                </c:pt>
                <c:pt idx="14">
                  <c:v>6279</c:v>
                </c:pt>
              </c:numCache>
            </c:numRef>
          </c:val>
          <c:extLst>
            <c:ext xmlns:c16="http://schemas.microsoft.com/office/drawing/2014/chart" uri="{C3380CC4-5D6E-409C-BE32-E72D297353CC}">
              <c16:uniqueId val="{00000001-22E2-471D-A8AF-1A4F203B51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17959</c:v>
                </c:pt>
                <c:pt idx="5">
                  <c:v>20172</c:v>
                </c:pt>
                <c:pt idx="8">
                  <c:v>21667</c:v>
                </c:pt>
                <c:pt idx="11">
                  <c:v>22526</c:v>
                </c:pt>
                <c:pt idx="14">
                  <c:v>25544</c:v>
                </c:pt>
              </c:numCache>
            </c:numRef>
          </c:val>
          <c:extLst>
            <c:ext xmlns:c16="http://schemas.microsoft.com/office/drawing/2014/chart" uri="{C3380CC4-5D6E-409C-BE32-E72D297353CC}">
              <c16:uniqueId val="{00000002-22E2-471D-A8AF-1A4F203B51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E2-471D-A8AF-1A4F203B51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E2-471D-A8AF-1A4F203B51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E2-471D-A8AF-1A4F203B51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4638</c:v>
                </c:pt>
                <c:pt idx="3">
                  <c:v>4263</c:v>
                </c:pt>
                <c:pt idx="6">
                  <c:v>4238</c:v>
                </c:pt>
                <c:pt idx="9">
                  <c:v>4298</c:v>
                </c:pt>
                <c:pt idx="12">
                  <c:v>4269</c:v>
                </c:pt>
              </c:numCache>
            </c:numRef>
          </c:val>
          <c:extLst>
            <c:ext xmlns:c16="http://schemas.microsoft.com/office/drawing/2014/chart" uri="{C3380CC4-5D6E-409C-BE32-E72D297353CC}">
              <c16:uniqueId val="{00000006-22E2-471D-A8AF-1A4F203B51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1831</c:v>
                </c:pt>
                <c:pt idx="3">
                  <c:v>1345</c:v>
                </c:pt>
                <c:pt idx="6">
                  <c:v>1245</c:v>
                </c:pt>
                <c:pt idx="9">
                  <c:v>1140</c:v>
                </c:pt>
                <c:pt idx="12">
                  <c:v>1021</c:v>
                </c:pt>
              </c:numCache>
            </c:numRef>
          </c:val>
          <c:extLst>
            <c:ext xmlns:c16="http://schemas.microsoft.com/office/drawing/2014/chart" uri="{C3380CC4-5D6E-409C-BE32-E72D297353CC}">
              <c16:uniqueId val="{00000007-22E2-471D-A8AF-1A4F203B51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12748</c:v>
                </c:pt>
                <c:pt idx="3">
                  <c:v>10031</c:v>
                </c:pt>
                <c:pt idx="6">
                  <c:v>10070</c:v>
                </c:pt>
                <c:pt idx="9">
                  <c:v>9955</c:v>
                </c:pt>
                <c:pt idx="12">
                  <c:v>9865</c:v>
                </c:pt>
              </c:numCache>
            </c:numRef>
          </c:val>
          <c:extLst>
            <c:ext xmlns:c16="http://schemas.microsoft.com/office/drawing/2014/chart" uri="{C3380CC4-5D6E-409C-BE32-E72D297353CC}">
              <c16:uniqueId val="{00000008-22E2-471D-A8AF-1A4F203B51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1783</c:v>
                </c:pt>
                <c:pt idx="3">
                  <c:v>1695</c:v>
                </c:pt>
                <c:pt idx="6">
                  <c:v>1538</c:v>
                </c:pt>
                <c:pt idx="9">
                  <c:v>1480</c:v>
                </c:pt>
                <c:pt idx="12">
                  <c:v>1433</c:v>
                </c:pt>
              </c:numCache>
            </c:numRef>
          </c:val>
          <c:extLst>
            <c:ext xmlns:c16="http://schemas.microsoft.com/office/drawing/2014/chart" uri="{C3380CC4-5D6E-409C-BE32-E72D297353CC}">
              <c16:uniqueId val="{00000009-22E2-471D-A8AF-1A4F203B51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32190</c:v>
                </c:pt>
                <c:pt idx="3">
                  <c:v>30143</c:v>
                </c:pt>
                <c:pt idx="6">
                  <c:v>28886</c:v>
                </c:pt>
                <c:pt idx="9">
                  <c:v>29307</c:v>
                </c:pt>
                <c:pt idx="12">
                  <c:v>29186</c:v>
                </c:pt>
              </c:numCache>
            </c:numRef>
          </c:val>
          <c:extLst>
            <c:ext xmlns:c16="http://schemas.microsoft.com/office/drawing/2014/chart" uri="{C3380CC4-5D6E-409C-BE32-E72D297353CC}">
              <c16:uniqueId val="{0000000A-22E2-471D-A8AF-1A4F203B510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E2-471D-A8AF-1A4F203B510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8467</c:v>
                </c:pt>
                <c:pt idx="1">
                  <c:v>9096</c:v>
                </c:pt>
                <c:pt idx="2">
                  <c:v>12172</c:v>
                </c:pt>
              </c:numCache>
            </c:numRef>
          </c:val>
          <c:extLst>
            <c:ext xmlns:c16="http://schemas.microsoft.com/office/drawing/2014/chart" uri="{C3380CC4-5D6E-409C-BE32-E72D297353CC}">
              <c16:uniqueId val="{00000000-294C-431A-AD5C-EBD2E0895B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3061</c:v>
                </c:pt>
                <c:pt idx="1">
                  <c:v>2900</c:v>
                </c:pt>
                <c:pt idx="2">
                  <c:v>2718</c:v>
                </c:pt>
              </c:numCache>
            </c:numRef>
          </c:val>
          <c:extLst>
            <c:ext xmlns:c16="http://schemas.microsoft.com/office/drawing/2014/chart" uri="{C3380CC4-5D6E-409C-BE32-E72D297353CC}">
              <c16:uniqueId val="{00000001-294C-431A-AD5C-EBD2E0895B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12138</c:v>
                </c:pt>
                <c:pt idx="1">
                  <c:v>12836</c:v>
                </c:pt>
                <c:pt idx="2">
                  <c:v>12860</c:v>
                </c:pt>
              </c:numCache>
            </c:numRef>
          </c:val>
          <c:extLst>
            <c:ext xmlns:c16="http://schemas.microsoft.com/office/drawing/2014/chart" uri="{C3380CC4-5D6E-409C-BE32-E72D297353CC}">
              <c16:uniqueId val="{00000002-294C-431A-AD5C-EBD2E0895B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{3A6429E5-29BA-4F7B-95B1-E7BCB5A6243A}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6F1-4377-9891-AB88116925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{3D1F9C1D-38C3-4BC0-BFB6-C0AFEB35C937}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F1-4377-9891-AB88116925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{4910150F-DF77-4CEE-A76A-846A1A36A094}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F1-4377-9891-AB88116925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{4451549D-AA88-4D5A-BF57-4D17FDB35EC6}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F1-4377-9891-AB88116925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{A978F406-3E8F-4614-8B53-1F926605837F}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F1-4377-9891-AB881169252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{8D2F9960-5930-438F-9C93-6E5DCF9234AA}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6F1-4377-9891-AB881169252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{C92EF706-E7E0-4B51-AE95-7ABDBA16F828}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6F1-4377-9891-AB881169252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{611162D6-BF1B-459F-AA90-C27BA7FFC370}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6F1-4377-9891-AB881169252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{457B20EF-8FD7-4722-B20C-DCAD43FC2BCA}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6F1-4377-9891-AB88116925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60.3</c:v>
                </c:pt>
                <c:pt idx="16">
                  <c:v>61</c:v>
                </c:pt>
                <c:pt idx="24">
                  <c:v>61.2</c:v>
                </c:pt>
                <c:pt idx="32">
                  <c:v>60.8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6F1-4377-9891-AB88116925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{0F6A024D-DAB4-42F4-9884-1B073D9C1C65}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6F1-4377-9891-AB88116925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{C589F054-0731-4A1A-86CB-3B7C82E427D4}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F1-4377-9891-AB88116925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{F5C401AE-452F-48FB-A354-62635D0C44AB}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F1-4377-9891-AB88116925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{59F5EBEE-8B96-4912-995D-A487E73D3C42}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F1-4377-9891-AB88116925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{BDB6ABB6-AA73-46A1-8CE4-05815EA4CC5C}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F1-4377-9891-AB881169252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{8A22B58B-BBDC-4440-83F4-0CDD7FBB545E}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6F1-4377-9891-AB881169252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{C224FA80-3C09-424C-9870-14917B95CB81}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6F1-4377-9891-AB881169252C}"/>
                </c:ext>
              </c:extLst>
            </c:dLbl>
            <c:dLbl>
              <c:idx val="24"/>
              <c:layout>
                <c:manualLayout>
                  <c:x val="-3.8390681010890965E-2"/>
                  <c:y val="-5.81072377925814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{FB8973DA-BECE-4EEA-8487-6376F6B83D5A}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6F1-4377-9891-AB881169252C}"/>
                </c:ext>
              </c:extLst>
            </c:dLbl>
            <c:dLbl>
              <c:idx val="32"/>
              <c:layout>
                <c:manualLayout>
                  <c:x val="-2.5640820289577388E-2"/>
                  <c:y val="-7.137084641914893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{A2FE2CA4-22BF-4BA4-94E2-159DF39D9CD1}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6F1-4377-9891-AB88116925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6F1-4377-9891-AB881169252C}"/>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{29857CDB-42B3-41EA-843A-17DFF03F3E05}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4D5-4BB5-B21D-FE0B18491A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{778F4CD5-67FB-4A66-9AD0-4F2265069A14}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D5-4BB5-B21D-FE0B18491A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{1A63D196-DB68-4A28-8D0C-A15660AEDD78}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D5-4BB5-B21D-FE0B18491A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{A675A2D5-C22C-4A19-8B6B-1D83F631C8D3}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D5-4BB5-B21D-FE0B18491A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{80F91764-B694-4A15-987D-7860D01FA3BE}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D5-4BB5-B21D-FE0B18491AB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{8A1B7D66-94CD-4544-9A5B-C30F4F72B9E9}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4D5-4BB5-B21D-FE0B18491AB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{005BF912-3836-4859-AAD0-5E00A7A97FA3}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4D5-4BB5-B21D-FE0B18491AB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{7EFEF51D-83DA-4C4E-B312-9DD7E435241D}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4D5-4BB5-B21D-FE0B18491AB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{D5A00122-F68E-40BE-AF3B-29077F181221}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4D5-4BB5-B21D-FE0B18491A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4.5999999999999996</c:v>
                </c:pt>
                <c:pt idx="16">
                  <c:v>3.9</c:v>
                </c:pt>
                <c:pt idx="24">
                  <c:v>2.9</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4D5-4BB5-B21D-FE0B18491A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{4DE4C83A-5525-42F0-8548-B21DBC26D9A5}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4D5-4BB5-B21D-FE0B18491A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{2401C340-798F-4145-817C-2D8E649BEF16}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D5-4BB5-B21D-FE0B18491A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{BB62C248-7747-4455-BBDB-D3EEFA12366D}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D5-4BB5-B21D-FE0B18491A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{8A2FAC09-D6DC-4FE3-BADE-7FDF12FEC857}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D5-4BB5-B21D-FE0B18491A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{61485C1D-68B0-44EF-943F-FCEA643119BA}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D5-4BB5-B21D-FE0B18491AB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{559067F3-9F2B-44EA-8EF7-05139603F890}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4D5-4BB5-B21D-FE0B18491AB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{683FFF1F-13C7-44C4-8BB7-05B41575D965}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4D5-4BB5-B21D-FE0B18491AB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{79533AC2-B9ED-4C5B-8717-C388116D157E}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4D5-4BB5-B21D-FE0B18491AB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{803750E5-2768-4B6B-84D4-32D85630507C}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4D5-4BB5-B21D-FE0B18491A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24D5-4BB5-B21D-FE0B18491AB8}"/>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5"/>
          <c:min val="2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公営企業、組合等が起こした地方債を含めた元利償還金等（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）については、発行額が償還額を上回らない方針のもとで市債の発行を行っており、元利償還額が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）については、交付税算入率が高い地方債の活用に努めていることなどにより、高い水準で推移している。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一般会計等に係る地方債の現在高については、市債発行額が償還額を下回っているため、前年度より減となった。</a:t>
          </a:r>
        </a:p>
        <a:p>
          <a:r>
            <a:rPr kumimoji="1" lang="ja-JP" altLang="en-US" sz="1400">
              <a:latin typeface="ＭＳ ゴシック" pitchFamily="49" charset="-128"/>
              <a:ea typeface="ＭＳ ゴシック" pitchFamily="49" charset="-128"/>
            </a:rPr>
            <a:t>公営企業債等繰入見込額及び組合等負担等見込額については、起債の新規発行を抑制していることにより減少している。</a:t>
          </a:r>
        </a:p>
        <a:p>
          <a:r>
            <a:rPr kumimoji="1" lang="ja-JP" altLang="en-US" sz="1400">
              <a:latin typeface="ＭＳ ゴシック" pitchFamily="49" charset="-128"/>
              <a:ea typeface="ＭＳ ゴシック" pitchFamily="49" charset="-128"/>
            </a:rPr>
            <a:t>充当可能基金については、財政調整基金の増により増加している。</a:t>
          </a:r>
        </a:p>
        <a:p>
          <a:r>
            <a:rPr kumimoji="1" lang="ja-JP" altLang="en-US" sz="1400">
              <a:latin typeface="ＭＳ ゴシック" pitchFamily="49" charset="-128"/>
              <a:ea typeface="ＭＳ ゴシック" pitchFamily="49" charset="-128"/>
            </a:rPr>
            <a:t>将来負担額の増加を充当可能財源等の増加が上回っているため、将来負担比率の分子は、減少している。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・これは、財政調整基金が決算剰余金の一部の積立て等により、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万円増加したことが主な要因である。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・自然災害や感染症対策等不測の事態に備えるため、また、公共施設の老朽化対策など、今後の財政需要の増大に適切に対応していけるように、財政調整基金を中心に積み立て、残高を確保していく。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・公共施設等整備基金：公共施設等の建設、改修、維持修繕等その他の整備を行う。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・地域振興基金：市の活性化及び一体化を図る。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・地域福祉基金：地域における住宅福祉の向上、健康づくり等民間活動の活性化を図るとともに、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高齢者保健福祉施設等を積極的に推進を図る。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万円を積み立て、施設整備のための費用を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万円を積み立て、地域振興のために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・その他特定目的基金全体：公共施設再配置計画に基づく、公共施設の更新等、多額の負担が見込まれる特定の財政支出に備えるため、残高を確保していく。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年度においては、決算剰余金等により積立が取崩しを上回ったため、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万円の積立を行うことができたことが要因である。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・感染症対策のための経費や、大規模災害の発生に備えるため、これまで同様、財政調整基金比率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を目標として、残高を確保していく。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・基金利息のみの積立のため、毎年行っている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・現時点では公債費が減少する見込みのため、償還のための繰り入れのみを行い、今後も減少を見込んでいる。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年度以降類似団体平均を上回る状況が続いていたが、市道の改良・長寿命化や学校等の公共施設の改修など設備投資を計画的に進めていることや、令和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年度には、固定資産台帳整備開始以降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年度分の部分除却処理を一括して行ったことにより、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ポイント低下し、初めて類似団体平均を下回ることとなった。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5" name="直線コネクタ 74"/>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6"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7" name="直線コネクタ 76"/>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8"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9" name="直線コネクタ 78"/>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80" name="有形固定資産減価償却率平均値テキスト"/>
        <xdr:cNvSpPr txBox="1"/>
      </xdr:nvSpPr>
      <xdr:spPr>
        <a:xfrm>
          <a:off x="4813300" y="5224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フローチャート: 判断 80"/>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2" name="フローチャート: 判断 81"/>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4" name="フローチャート: 判断 83"/>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5" name="フローチャート: 判断 84"/>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91" name="楕円 90"/>
        <xdr:cNvSpPr/>
      </xdr:nvSpPr>
      <xdr:spPr>
        <a:xfrm>
          <a:off x="47117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118339</xdr:rowOff>
    </xdr:from>
    <xdr:ext cx="405111" cy="259045"/>
    <xdr:sp macro="" textlink="">
      <xdr:nvSpPr>
        <xdr:cNvPr id="92" name="有形固定資産減価償却率該当値テキスト"/>
        <xdr:cNvSpPr txBox="1"/>
      </xdr:nvSpPr>
      <xdr:spPr>
        <a:xfrm>
          <a:off x="4813300" y="5090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93" name="楕円 92"/>
        <xdr:cNvSpPr/>
      </xdr:nvSpPr>
      <xdr:spPr>
        <a:xfrm>
          <a:off x="4000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30</xdr:row>
      <xdr:rowOff>160655</xdr:rowOff>
    </xdr:to>
    <xdr:cxnSp macro="">
      <xdr:nvCxnSpPr>
        <xdr:cNvPr id="94" name="直線コネクタ 93"/>
        <xdr:cNvCxnSpPr/>
      </xdr:nvCxnSpPr>
      <xdr:spPr>
        <a:xfrm flipV="1">
          <a:off x="4051300" y="5289762"/>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102658</xdr:rowOff>
    </xdr:from>
    <xdr:to>
      <xdr:col>15</xdr:col>
      <xdr:colOff>187325</xdr:colOff>
      <xdr:row>31</xdr:row>
      <xdr:rowOff>32808</xdr:rowOff>
    </xdr:to>
    <xdr:sp macro="" textlink="">
      <xdr:nvSpPr>
        <xdr:cNvPr id="95" name="楕円 94"/>
        <xdr:cNvSpPr/>
      </xdr:nvSpPr>
      <xdr:spPr>
        <a:xfrm>
          <a:off x="3238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30</xdr:row>
      <xdr:rowOff>160655</xdr:rowOff>
    </xdr:to>
    <xdr:cxnSp macro="">
      <xdr:nvCxnSpPr>
        <xdr:cNvPr id="96" name="直線コネクタ 95"/>
        <xdr:cNvCxnSpPr/>
      </xdr:nvCxnSpPr>
      <xdr:spPr>
        <a:xfrm>
          <a:off x="3289300" y="529695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77470</xdr:rowOff>
    </xdr:from>
    <xdr:to>
      <xdr:col>11</xdr:col>
      <xdr:colOff>187325</xdr:colOff>
      <xdr:row>31</xdr:row>
      <xdr:rowOff>7620</xdr:rowOff>
    </xdr:to>
    <xdr:sp macro="" textlink="">
      <xdr:nvSpPr>
        <xdr:cNvPr id="97" name="楕円 96"/>
        <xdr:cNvSpPr/>
      </xdr:nvSpPr>
      <xdr:spPr>
        <a:xfrm>
          <a:off x="2476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128270</xdr:rowOff>
    </xdr:from>
    <xdr:to>
      <xdr:col>15</xdr:col>
      <xdr:colOff>136525</xdr:colOff>
      <xdr:row>30</xdr:row>
      <xdr:rowOff>153458</xdr:rowOff>
    </xdr:to>
    <xdr:cxnSp macro="">
      <xdr:nvCxnSpPr>
        <xdr:cNvPr id="98" name="直線コネクタ 97"/>
        <xdr:cNvCxnSpPr/>
      </xdr:nvCxnSpPr>
      <xdr:spPr>
        <a:xfrm>
          <a:off x="2527300" y="527177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37888</xdr:rowOff>
    </xdr:from>
    <xdr:to>
      <xdr:col>7</xdr:col>
      <xdr:colOff>187325</xdr:colOff>
      <xdr:row>30</xdr:row>
      <xdr:rowOff>139488</xdr:rowOff>
    </xdr:to>
    <xdr:sp macro="" textlink="">
      <xdr:nvSpPr>
        <xdr:cNvPr id="99" name="楕円 98"/>
        <xdr:cNvSpPr/>
      </xdr:nvSpPr>
      <xdr:spPr>
        <a:xfrm>
          <a:off x="1714500" y="51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88688</xdr:rowOff>
    </xdr:from>
    <xdr:to>
      <xdr:col>11</xdr:col>
      <xdr:colOff>136525</xdr:colOff>
      <xdr:row>30</xdr:row>
      <xdr:rowOff>128270</xdr:rowOff>
    </xdr:to>
    <xdr:cxnSp macro="">
      <xdr:nvCxnSpPr>
        <xdr:cNvPr id="100" name="直線コネクタ 99"/>
        <xdr:cNvCxnSpPr/>
      </xdr:nvCxnSpPr>
      <xdr:spPr>
        <a:xfrm>
          <a:off x="1765300" y="523218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101"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102"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3"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4"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105" name="n_1mainValue有形固定資産減価償却率"/>
        <xdr:cNvSpPr txBox="1"/>
      </xdr:nvSpPr>
      <xdr:spPr>
        <a:xfrm>
          <a:off x="38360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23935</xdr:rowOff>
    </xdr:from>
    <xdr:ext cx="405111" cy="259045"/>
    <xdr:sp macro="" textlink="">
      <xdr:nvSpPr>
        <xdr:cNvPr id="106" name="n_2mainValue有形固定資産減価償却率"/>
        <xdr:cNvSpPr txBox="1"/>
      </xdr:nvSpPr>
      <xdr:spPr>
        <a:xfrm>
          <a:off x="30867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107" name="n_3mainValue有形固定資産減価償却率"/>
        <xdr:cNvSpPr txBox="1"/>
      </xdr:nvSpPr>
      <xdr:spPr>
        <a:xfrm>
          <a:off x="2324744" y="53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130615</xdr:rowOff>
    </xdr:from>
    <xdr:ext cx="405111" cy="259045"/>
    <xdr:sp macro="" textlink="">
      <xdr:nvSpPr>
        <xdr:cNvPr id="108" name="n_4mainValue有形固定資産減価償却率"/>
        <xdr:cNvSpPr txBox="1"/>
      </xdr:nvSpPr>
      <xdr:spPr>
        <a:xfrm>
          <a:off x="15627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市債の発行抑制に加え、基金の積立てを行っているため、債務償還比率はここ５年低下し続けており、前年度に引き続き類似団体平均を下回っている。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公営企業及び一部事務組合分を含む地方債現在高が減少したこと等により将来負担額が減少し、また、基金積立等による充当可能財源が大幅に増加したことにより、債務償還比率は前年度に比べて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7" name="直線コネクタ 136"/>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8"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9" name="直線コネクタ 138"/>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42" name="債務償還比率平均値テキスト"/>
        <xdr:cNvSpPr txBox="1"/>
      </xdr:nvSpPr>
      <xdr:spPr>
        <a:xfrm>
          <a:off x="14846300" y="523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43" name="フローチャート: 判断 142"/>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4" name="フローチャート: 判断 143"/>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5" name="フローチャート: 判断 144"/>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6" name="フローチャート: 判断 145"/>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7" name="フローチャート: 判断 146"/>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51230</xdr:rowOff>
    </xdr:from>
    <xdr:to>
      <xdr:col>76</xdr:col>
      <xdr:colOff>73025</xdr:colOff>
      <xdr:row>27</xdr:row>
      <xdr:rowOff>152830</xdr:rowOff>
    </xdr:to>
    <xdr:sp macro="" textlink="">
      <xdr:nvSpPr>
        <xdr:cNvPr id="153" name="楕円 152"/>
        <xdr:cNvSpPr/>
      </xdr:nvSpPr>
      <xdr:spPr>
        <a:xfrm>
          <a:off x="14744700" y="46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74107</xdr:rowOff>
    </xdr:from>
    <xdr:ext cx="469744" cy="259045"/>
    <xdr:sp macro="" textlink="">
      <xdr:nvSpPr>
        <xdr:cNvPr id="154" name="債務償還比率該当値テキスト"/>
        <xdr:cNvSpPr txBox="1"/>
      </xdr:nvSpPr>
      <xdr:spPr>
        <a:xfrm>
          <a:off x="14846300" y="45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78458</xdr:rowOff>
    </xdr:from>
    <xdr:to>
      <xdr:col>72</xdr:col>
      <xdr:colOff>123825</xdr:colOff>
      <xdr:row>28</xdr:row>
      <xdr:rowOff>8608</xdr:rowOff>
    </xdr:to>
    <xdr:sp macro="" textlink="">
      <xdr:nvSpPr>
        <xdr:cNvPr id="155" name="楕円 154"/>
        <xdr:cNvSpPr/>
      </xdr:nvSpPr>
      <xdr:spPr>
        <a:xfrm>
          <a:off x="14033500" y="47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102030</xdr:rowOff>
    </xdr:from>
    <xdr:to>
      <xdr:col>76</xdr:col>
      <xdr:colOff>22225</xdr:colOff>
      <xdr:row>27</xdr:row>
      <xdr:rowOff>129258</xdr:rowOff>
    </xdr:to>
    <xdr:cxnSp macro="">
      <xdr:nvCxnSpPr>
        <xdr:cNvPr id="156" name="直線コネクタ 155"/>
        <xdr:cNvCxnSpPr/>
      </xdr:nvCxnSpPr>
      <xdr:spPr>
        <a:xfrm flipV="1">
          <a:off x="14084300" y="4731180"/>
          <a:ext cx="7112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98968</xdr:rowOff>
    </xdr:from>
    <xdr:to>
      <xdr:col>68</xdr:col>
      <xdr:colOff>123825</xdr:colOff>
      <xdr:row>28</xdr:row>
      <xdr:rowOff>29118</xdr:rowOff>
    </xdr:to>
    <xdr:sp macro="" textlink="">
      <xdr:nvSpPr>
        <xdr:cNvPr id="157" name="楕円 156"/>
        <xdr:cNvSpPr/>
      </xdr:nvSpPr>
      <xdr:spPr>
        <a:xfrm>
          <a:off x="13271500" y="47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129258</xdr:rowOff>
    </xdr:from>
    <xdr:to>
      <xdr:col>72</xdr:col>
      <xdr:colOff>73025</xdr:colOff>
      <xdr:row>27</xdr:row>
      <xdr:rowOff>149768</xdr:rowOff>
    </xdr:to>
    <xdr:cxnSp macro="">
      <xdr:nvCxnSpPr>
        <xdr:cNvPr id="158" name="直線コネクタ 157"/>
        <xdr:cNvCxnSpPr/>
      </xdr:nvCxnSpPr>
      <xdr:spPr>
        <a:xfrm flipV="1">
          <a:off x="13322300" y="4758408"/>
          <a:ext cx="762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149945</xdr:rowOff>
    </xdr:from>
    <xdr:to>
      <xdr:col>64</xdr:col>
      <xdr:colOff>123825</xdr:colOff>
      <xdr:row>28</xdr:row>
      <xdr:rowOff>80095</xdr:rowOff>
    </xdr:to>
    <xdr:sp macro="" textlink="">
      <xdr:nvSpPr>
        <xdr:cNvPr id="159" name="楕円 158"/>
        <xdr:cNvSpPr/>
      </xdr:nvSpPr>
      <xdr:spPr>
        <a:xfrm>
          <a:off x="12509500" y="47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149768</xdr:rowOff>
    </xdr:from>
    <xdr:to>
      <xdr:col>68</xdr:col>
      <xdr:colOff>73025</xdr:colOff>
      <xdr:row>28</xdr:row>
      <xdr:rowOff>29295</xdr:rowOff>
    </xdr:to>
    <xdr:cxnSp macro="">
      <xdr:nvCxnSpPr>
        <xdr:cNvPr id="160" name="直線コネクタ 159"/>
        <xdr:cNvCxnSpPr/>
      </xdr:nvCxnSpPr>
      <xdr:spPr>
        <a:xfrm flipV="1">
          <a:off x="12560300" y="4778918"/>
          <a:ext cx="762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86325</xdr:rowOff>
    </xdr:from>
    <xdr:to>
      <xdr:col>60</xdr:col>
      <xdr:colOff>123825</xdr:colOff>
      <xdr:row>29</xdr:row>
      <xdr:rowOff>16475</xdr:rowOff>
    </xdr:to>
    <xdr:sp macro="" textlink="">
      <xdr:nvSpPr>
        <xdr:cNvPr id="161" name="楕円 160"/>
        <xdr:cNvSpPr/>
      </xdr:nvSpPr>
      <xdr:spPr>
        <a:xfrm>
          <a:off x="11747500" y="48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29295</xdr:rowOff>
    </xdr:from>
    <xdr:to>
      <xdr:col>64</xdr:col>
      <xdr:colOff>73025</xdr:colOff>
      <xdr:row>28</xdr:row>
      <xdr:rowOff>137125</xdr:rowOff>
    </xdr:to>
    <xdr:cxnSp macro="">
      <xdr:nvCxnSpPr>
        <xdr:cNvPr id="162" name="直線コネクタ 161"/>
        <xdr:cNvCxnSpPr/>
      </xdr:nvCxnSpPr>
      <xdr:spPr>
        <a:xfrm flipV="1">
          <a:off x="11798300" y="4829895"/>
          <a:ext cx="762000" cy="10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63" name="n_1aveValue債務償還比率"/>
        <xdr:cNvSpPr txBox="1"/>
      </xdr:nvSpPr>
      <xdr:spPr>
        <a:xfrm>
          <a:off x="13836727" y="534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4" name="n_2aveValue債務償還比率"/>
        <xdr:cNvSpPr txBox="1"/>
      </xdr:nvSpPr>
      <xdr:spPr>
        <a:xfrm>
          <a:off x="13087427" y="53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5" name="n_3aveValue債務償還比率"/>
        <xdr:cNvSpPr txBox="1"/>
      </xdr:nvSpPr>
      <xdr:spPr>
        <a:xfrm>
          <a:off x="12325427" y="53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6" name="n_4aveValue債務償還比率"/>
        <xdr:cNvSpPr txBox="1"/>
      </xdr:nvSpPr>
      <xdr:spPr>
        <a:xfrm>
          <a:off x="11563427" y="535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25135</xdr:rowOff>
    </xdr:from>
    <xdr:ext cx="469744" cy="259045"/>
    <xdr:sp macro="" textlink="">
      <xdr:nvSpPr>
        <xdr:cNvPr id="167" name="n_1mainValue債務償還比率"/>
        <xdr:cNvSpPr txBox="1"/>
      </xdr:nvSpPr>
      <xdr:spPr>
        <a:xfrm>
          <a:off x="13836727" y="448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45645</xdr:rowOff>
    </xdr:from>
    <xdr:ext cx="469744" cy="259045"/>
    <xdr:sp macro="" textlink="">
      <xdr:nvSpPr>
        <xdr:cNvPr id="168" name="n_2mainValue債務償還比率"/>
        <xdr:cNvSpPr txBox="1"/>
      </xdr:nvSpPr>
      <xdr:spPr>
        <a:xfrm>
          <a:off x="13087427" y="450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96622</xdr:rowOff>
    </xdr:from>
    <xdr:ext cx="469744" cy="259045"/>
    <xdr:sp macro="" textlink="">
      <xdr:nvSpPr>
        <xdr:cNvPr id="169" name="n_3mainValue債務償還比率"/>
        <xdr:cNvSpPr txBox="1"/>
      </xdr:nvSpPr>
      <xdr:spPr>
        <a:xfrm>
          <a:off x="12325427" y="45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33002</xdr:rowOff>
    </xdr:from>
    <xdr:ext cx="469744" cy="259045"/>
    <xdr:sp macro="" textlink="">
      <xdr:nvSpPr>
        <xdr:cNvPr id="170" name="n_4mainValue債務償還比率"/>
        <xdr:cNvSpPr txBox="1"/>
      </xdr:nvSpPr>
      <xdr:spPr>
        <a:xfrm>
          <a:off x="11563427" y="466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36830</xdr:rowOff>
    </xdr:from>
    <xdr:to>
      <xdr:col>24</xdr:col>
      <xdr:colOff>114300</xdr:colOff>
      <xdr:row>40</xdr:row>
      <xdr:rowOff>138430</xdr:rowOff>
    </xdr:to>
    <xdr:sp macro="" textlink="">
      <xdr:nvSpPr>
        <xdr:cNvPr id="73" name="楕円 72"/>
        <xdr:cNvSpPr/>
      </xdr:nvSpPr>
      <xdr:spPr>
        <a:xfrm>
          <a:off x="4584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123207</xdr:rowOff>
    </xdr:from>
    <xdr:ext cx="405111" cy="259045"/>
    <xdr:sp macro="" textlink="">
      <xdr:nvSpPr>
        <xdr:cNvPr id="74" name="【道路】&#10;有形固定資産減価償却率該当値テキスト"/>
        <xdr:cNvSpPr txBox="1"/>
      </xdr:nvSpPr>
      <xdr:spPr>
        <a:xfrm>
          <a:off x="4673600"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120650</xdr:rowOff>
    </xdr:from>
    <xdr:to>
      <xdr:col>20</xdr:col>
      <xdr:colOff>38100</xdr:colOff>
      <xdr:row>41</xdr:row>
      <xdr:rowOff>50800</xdr:rowOff>
    </xdr:to>
    <xdr:sp macro="" textlink="">
      <xdr:nvSpPr>
        <xdr:cNvPr id="75" name="楕円 74"/>
        <xdr:cNvSpPr/>
      </xdr:nvSpPr>
      <xdr:spPr>
        <a:xfrm>
          <a:off x="3746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87630</xdr:rowOff>
    </xdr:from>
    <xdr:to>
      <xdr:col>24</xdr:col>
      <xdr:colOff>63500</xdr:colOff>
      <xdr:row>41</xdr:row>
      <xdr:rowOff>0</xdr:rowOff>
    </xdr:to>
    <xdr:cxnSp macro="">
      <xdr:nvCxnSpPr>
        <xdr:cNvPr id="76" name="直線コネクタ 75"/>
        <xdr:cNvCxnSpPr/>
      </xdr:nvCxnSpPr>
      <xdr:spPr>
        <a:xfrm flipV="1">
          <a:off x="3797300" y="69456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145415</xdr:rowOff>
    </xdr:from>
    <xdr:to>
      <xdr:col>15</xdr:col>
      <xdr:colOff>101600</xdr:colOff>
      <xdr:row>41</xdr:row>
      <xdr:rowOff>75565</xdr:rowOff>
    </xdr:to>
    <xdr:sp macro="" textlink="">
      <xdr:nvSpPr>
        <xdr:cNvPr id="77" name="楕円 76"/>
        <xdr:cNvSpPr/>
      </xdr:nvSpPr>
      <xdr:spPr>
        <a:xfrm>
          <a:off x="2857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0</xdr:rowOff>
    </xdr:from>
    <xdr:to>
      <xdr:col>19</xdr:col>
      <xdr:colOff>177800</xdr:colOff>
      <xdr:row>41</xdr:row>
      <xdr:rowOff>24765</xdr:rowOff>
    </xdr:to>
    <xdr:cxnSp macro="">
      <xdr:nvCxnSpPr>
        <xdr:cNvPr id="78" name="直線コネクタ 77"/>
        <xdr:cNvCxnSpPr/>
      </xdr:nvCxnSpPr>
      <xdr:spPr>
        <a:xfrm flipV="1">
          <a:off x="2908300" y="70294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31115</xdr:rowOff>
    </xdr:from>
    <xdr:to>
      <xdr:col>10</xdr:col>
      <xdr:colOff>165100</xdr:colOff>
      <xdr:row>41</xdr:row>
      <xdr:rowOff>132715</xdr:rowOff>
    </xdr:to>
    <xdr:sp macro="" textlink="">
      <xdr:nvSpPr>
        <xdr:cNvPr id="79" name="楕円 78"/>
        <xdr:cNvSpPr/>
      </xdr:nvSpPr>
      <xdr:spPr>
        <a:xfrm>
          <a:off x="1968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24765</xdr:rowOff>
    </xdr:from>
    <xdr:to>
      <xdr:col>15</xdr:col>
      <xdr:colOff>50800</xdr:colOff>
      <xdr:row>41</xdr:row>
      <xdr:rowOff>81915</xdr:rowOff>
    </xdr:to>
    <xdr:cxnSp macro="">
      <xdr:nvCxnSpPr>
        <xdr:cNvPr id="80" name="直線コネクタ 79"/>
        <xdr:cNvCxnSpPr/>
      </xdr:nvCxnSpPr>
      <xdr:spPr>
        <a:xfrm flipV="1">
          <a:off x="2019300" y="70542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46355</xdr:rowOff>
    </xdr:from>
    <xdr:to>
      <xdr:col>6</xdr:col>
      <xdr:colOff>38100</xdr:colOff>
      <xdr:row>41</xdr:row>
      <xdr:rowOff>147955</xdr:rowOff>
    </xdr:to>
    <xdr:sp macro="" textlink="">
      <xdr:nvSpPr>
        <xdr:cNvPr id="81" name="楕円 80"/>
        <xdr:cNvSpPr/>
      </xdr:nvSpPr>
      <xdr:spPr>
        <a:xfrm>
          <a:off x="1079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81915</xdr:rowOff>
    </xdr:from>
    <xdr:to>
      <xdr:col>10</xdr:col>
      <xdr:colOff>114300</xdr:colOff>
      <xdr:row>41</xdr:row>
      <xdr:rowOff>97155</xdr:rowOff>
    </xdr:to>
    <xdr:cxnSp macro="">
      <xdr:nvCxnSpPr>
        <xdr:cNvPr id="82" name="直線コネクタ 81"/>
        <xdr:cNvCxnSpPr/>
      </xdr:nvCxnSpPr>
      <xdr:spPr>
        <a:xfrm flipV="1">
          <a:off x="1130300" y="71113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41927</xdr:rowOff>
    </xdr:from>
    <xdr:ext cx="405111" cy="259045"/>
    <xdr:sp macro="" textlink="">
      <xdr:nvSpPr>
        <xdr:cNvPr id="87" name="n_1mainValue【道路】&#10;有形固定資産減価償却率"/>
        <xdr:cNvSpPr txBox="1"/>
      </xdr:nvSpPr>
      <xdr:spPr>
        <a:xfrm>
          <a:off x="3582044"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66692</xdr:rowOff>
    </xdr:from>
    <xdr:ext cx="405111" cy="259045"/>
    <xdr:sp macro="" textlink="">
      <xdr:nvSpPr>
        <xdr:cNvPr id="88" name="n_2mainValue【道路】&#10;有形固定資産減価償却率"/>
        <xdr:cNvSpPr txBox="1"/>
      </xdr:nvSpPr>
      <xdr:spPr>
        <a:xfrm>
          <a:off x="2705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123842</xdr:rowOff>
    </xdr:from>
    <xdr:ext cx="405111" cy="259045"/>
    <xdr:sp macro="" textlink="">
      <xdr:nvSpPr>
        <xdr:cNvPr id="89" name="n_3mainValue【道路】&#10;有形固定資産減価償却率"/>
        <xdr:cNvSpPr txBox="1"/>
      </xdr:nvSpPr>
      <xdr:spPr>
        <a:xfrm>
          <a:off x="1816744"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139082</xdr:rowOff>
    </xdr:from>
    <xdr:ext cx="405111" cy="259045"/>
    <xdr:sp macro="" textlink="">
      <xdr:nvSpPr>
        <xdr:cNvPr id="90" name="n_4mainValue【道路】&#10;有形固定資産減価償却率"/>
        <xdr:cNvSpPr txBox="1"/>
      </xdr:nvSpPr>
      <xdr:spPr>
        <a:xfrm>
          <a:off x="927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168923</xdr:rowOff>
    </xdr:from>
    <xdr:to>
      <xdr:col>55</xdr:col>
      <xdr:colOff>50800</xdr:colOff>
      <xdr:row>40</xdr:row>
      <xdr:rowOff>99073</xdr:rowOff>
    </xdr:to>
    <xdr:sp macro="" textlink="">
      <xdr:nvSpPr>
        <xdr:cNvPr id="130" name="楕円 129"/>
        <xdr:cNvSpPr/>
      </xdr:nvSpPr>
      <xdr:spPr>
        <a:xfrm>
          <a:off x="10426700" y="68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20350</xdr:rowOff>
    </xdr:from>
    <xdr:ext cx="534377" cy="259045"/>
    <xdr:sp macro="" textlink="">
      <xdr:nvSpPr>
        <xdr:cNvPr id="131" name="【道路】&#10;一人当たり延長該当値テキスト"/>
        <xdr:cNvSpPr txBox="1"/>
      </xdr:nvSpPr>
      <xdr:spPr>
        <a:xfrm>
          <a:off x="10515600" y="67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750</xdr:rowOff>
    </xdr:from>
    <xdr:to>
      <xdr:col>50</xdr:col>
      <xdr:colOff>165100</xdr:colOff>
      <xdr:row>40</xdr:row>
      <xdr:rowOff>102350</xdr:rowOff>
    </xdr:to>
    <xdr:sp macro="" textlink="">
      <xdr:nvSpPr>
        <xdr:cNvPr id="132" name="楕円 131"/>
        <xdr:cNvSpPr/>
      </xdr:nvSpPr>
      <xdr:spPr>
        <a:xfrm>
          <a:off x="9588500" y="6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48273</xdr:rowOff>
    </xdr:from>
    <xdr:to>
      <xdr:col>55</xdr:col>
      <xdr:colOff>0</xdr:colOff>
      <xdr:row>40</xdr:row>
      <xdr:rowOff>51550</xdr:rowOff>
    </xdr:to>
    <xdr:cxnSp macro="">
      <xdr:nvCxnSpPr>
        <xdr:cNvPr id="133" name="直線コネクタ 132"/>
        <xdr:cNvCxnSpPr/>
      </xdr:nvCxnSpPr>
      <xdr:spPr>
        <a:xfrm flipV="1">
          <a:off x="9639300" y="6906273"/>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3683</xdr:rowOff>
    </xdr:from>
    <xdr:to>
      <xdr:col>46</xdr:col>
      <xdr:colOff>38100</xdr:colOff>
      <xdr:row>40</xdr:row>
      <xdr:rowOff>105283</xdr:rowOff>
    </xdr:to>
    <xdr:sp macro="" textlink="">
      <xdr:nvSpPr>
        <xdr:cNvPr id="134" name="楕円 133"/>
        <xdr:cNvSpPr/>
      </xdr:nvSpPr>
      <xdr:spPr>
        <a:xfrm>
          <a:off x="8699500" y="68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51550</xdr:rowOff>
    </xdr:from>
    <xdr:to>
      <xdr:col>50</xdr:col>
      <xdr:colOff>114300</xdr:colOff>
      <xdr:row>40</xdr:row>
      <xdr:rowOff>54483</xdr:rowOff>
    </xdr:to>
    <xdr:cxnSp macro="">
      <xdr:nvCxnSpPr>
        <xdr:cNvPr id="135" name="直線コネクタ 134"/>
        <xdr:cNvCxnSpPr/>
      </xdr:nvCxnSpPr>
      <xdr:spPr>
        <a:xfrm flipV="1">
          <a:off x="8750300" y="6909550"/>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5664</xdr:rowOff>
    </xdr:from>
    <xdr:to>
      <xdr:col>41</xdr:col>
      <xdr:colOff>101600</xdr:colOff>
      <xdr:row>40</xdr:row>
      <xdr:rowOff>107264</xdr:rowOff>
    </xdr:to>
    <xdr:sp macro="" textlink="">
      <xdr:nvSpPr>
        <xdr:cNvPr id="136" name="楕円 135"/>
        <xdr:cNvSpPr/>
      </xdr:nvSpPr>
      <xdr:spPr>
        <a:xfrm>
          <a:off x="7810500" y="68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54483</xdr:rowOff>
    </xdr:from>
    <xdr:to>
      <xdr:col>45</xdr:col>
      <xdr:colOff>177800</xdr:colOff>
      <xdr:row>40</xdr:row>
      <xdr:rowOff>56464</xdr:rowOff>
    </xdr:to>
    <xdr:cxnSp macro="">
      <xdr:nvCxnSpPr>
        <xdr:cNvPr id="137" name="直線コネクタ 136"/>
        <xdr:cNvCxnSpPr/>
      </xdr:nvCxnSpPr>
      <xdr:spPr>
        <a:xfrm flipV="1">
          <a:off x="7861300" y="6912483"/>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xdr:rowOff>
    </xdr:from>
    <xdr:to>
      <xdr:col>36</xdr:col>
      <xdr:colOff>165100</xdr:colOff>
      <xdr:row>40</xdr:row>
      <xdr:rowOff>109855</xdr:rowOff>
    </xdr:to>
    <xdr:sp macro="" textlink="">
      <xdr:nvSpPr>
        <xdr:cNvPr id="138" name="楕円 137"/>
        <xdr:cNvSpPr/>
      </xdr:nvSpPr>
      <xdr:spPr>
        <a:xfrm>
          <a:off x="6921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56464</xdr:rowOff>
    </xdr:from>
    <xdr:to>
      <xdr:col>41</xdr:col>
      <xdr:colOff>50800</xdr:colOff>
      <xdr:row>40</xdr:row>
      <xdr:rowOff>59055</xdr:rowOff>
    </xdr:to>
    <xdr:cxnSp macro="">
      <xdr:nvCxnSpPr>
        <xdr:cNvPr id="139" name="直線コネクタ 138"/>
        <xdr:cNvCxnSpPr/>
      </xdr:nvCxnSpPr>
      <xdr:spPr>
        <a:xfrm flipV="1">
          <a:off x="6972300" y="691446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118877</xdr:rowOff>
    </xdr:from>
    <xdr:ext cx="534377" cy="259045"/>
    <xdr:sp macro="" textlink="">
      <xdr:nvSpPr>
        <xdr:cNvPr id="144" name="n_1mainValue【道路】&#10;一人当たり延長"/>
        <xdr:cNvSpPr txBox="1"/>
      </xdr:nvSpPr>
      <xdr:spPr>
        <a:xfrm>
          <a:off x="9359411" y="663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121810</xdr:rowOff>
    </xdr:from>
    <xdr:ext cx="534377" cy="259045"/>
    <xdr:sp macro="" textlink="">
      <xdr:nvSpPr>
        <xdr:cNvPr id="145" name="n_2mainValue【道路】&#10;一人当たり延長"/>
        <xdr:cNvSpPr txBox="1"/>
      </xdr:nvSpPr>
      <xdr:spPr>
        <a:xfrm>
          <a:off x="8483111" y="66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123791</xdr:rowOff>
    </xdr:from>
    <xdr:ext cx="534377" cy="259045"/>
    <xdr:sp macro="" textlink="">
      <xdr:nvSpPr>
        <xdr:cNvPr id="146" name="n_3mainValue【道路】&#10;一人当たり延長"/>
        <xdr:cNvSpPr txBox="1"/>
      </xdr:nvSpPr>
      <xdr:spPr>
        <a:xfrm>
          <a:off x="7594111" y="663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126382</xdr:rowOff>
    </xdr:from>
    <xdr:ext cx="534377" cy="259045"/>
    <xdr:sp macro="" textlink="">
      <xdr:nvSpPr>
        <xdr:cNvPr id="147" name="n_4mainValue【道路】&#10;一人当たり延長"/>
        <xdr:cNvSpPr txBox="1"/>
      </xdr:nvSpPr>
      <xdr:spPr>
        <a:xfrm>
          <a:off x="6705111" y="66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88" name="楕円 187"/>
        <xdr:cNvSpPr/>
      </xdr:nvSpPr>
      <xdr:spPr>
        <a:xfrm>
          <a:off x="4584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8272</xdr:rowOff>
    </xdr:from>
    <xdr:ext cx="405111" cy="259045"/>
    <xdr:sp macro="" textlink="">
      <xdr:nvSpPr>
        <xdr:cNvPr id="189" name="【橋りょう・トンネル】&#10;有形固定資産減価償却率該当値テキスト"/>
        <xdr:cNvSpPr txBox="1"/>
      </xdr:nvSpPr>
      <xdr:spPr>
        <a:xfrm>
          <a:off x="4673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90" name="楕円 189"/>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24765</xdr:rowOff>
    </xdr:from>
    <xdr:to>
      <xdr:col>24</xdr:col>
      <xdr:colOff>63500</xdr:colOff>
      <xdr:row>59</xdr:row>
      <xdr:rowOff>36195</xdr:rowOff>
    </xdr:to>
    <xdr:cxnSp macro="">
      <xdr:nvCxnSpPr>
        <xdr:cNvPr id="191" name="直線コネクタ 190"/>
        <xdr:cNvCxnSpPr/>
      </xdr:nvCxnSpPr>
      <xdr:spPr>
        <a:xfrm>
          <a:off x="3797300" y="101403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116840</xdr:rowOff>
    </xdr:from>
    <xdr:to>
      <xdr:col>15</xdr:col>
      <xdr:colOff>101600</xdr:colOff>
      <xdr:row>59</xdr:row>
      <xdr:rowOff>46990</xdr:rowOff>
    </xdr:to>
    <xdr:sp macro="" textlink="">
      <xdr:nvSpPr>
        <xdr:cNvPr id="192" name="楕円 191"/>
        <xdr:cNvSpPr/>
      </xdr:nvSpPr>
      <xdr:spPr>
        <a:xfrm>
          <a:off x="2857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167640</xdr:rowOff>
    </xdr:from>
    <xdr:to>
      <xdr:col>19</xdr:col>
      <xdr:colOff>177800</xdr:colOff>
      <xdr:row>59</xdr:row>
      <xdr:rowOff>24765</xdr:rowOff>
    </xdr:to>
    <xdr:cxnSp macro="">
      <xdr:nvCxnSpPr>
        <xdr:cNvPr id="193" name="直線コネクタ 192"/>
        <xdr:cNvCxnSpPr/>
      </xdr:nvCxnSpPr>
      <xdr:spPr>
        <a:xfrm>
          <a:off x="2908300" y="101117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93980</xdr:rowOff>
    </xdr:from>
    <xdr:to>
      <xdr:col>10</xdr:col>
      <xdr:colOff>165100</xdr:colOff>
      <xdr:row>59</xdr:row>
      <xdr:rowOff>24130</xdr:rowOff>
    </xdr:to>
    <xdr:sp macro="" textlink="">
      <xdr:nvSpPr>
        <xdr:cNvPr id="194" name="楕円 193"/>
        <xdr:cNvSpPr/>
      </xdr:nvSpPr>
      <xdr:spPr>
        <a:xfrm>
          <a:off x="196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144780</xdr:rowOff>
    </xdr:from>
    <xdr:to>
      <xdr:col>15</xdr:col>
      <xdr:colOff>50800</xdr:colOff>
      <xdr:row>58</xdr:row>
      <xdr:rowOff>167640</xdr:rowOff>
    </xdr:to>
    <xdr:cxnSp macro="">
      <xdr:nvCxnSpPr>
        <xdr:cNvPr id="195" name="直線コネクタ 194"/>
        <xdr:cNvCxnSpPr/>
      </xdr:nvCxnSpPr>
      <xdr:spPr>
        <a:xfrm>
          <a:off x="2019300" y="10088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61595</xdr:rowOff>
    </xdr:from>
    <xdr:to>
      <xdr:col>6</xdr:col>
      <xdr:colOff>38100</xdr:colOff>
      <xdr:row>58</xdr:row>
      <xdr:rowOff>163195</xdr:rowOff>
    </xdr:to>
    <xdr:sp macro="" textlink="">
      <xdr:nvSpPr>
        <xdr:cNvPr id="196" name="楕円 195"/>
        <xdr:cNvSpPr/>
      </xdr:nvSpPr>
      <xdr:spPr>
        <a:xfrm>
          <a:off x="1079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112395</xdr:rowOff>
    </xdr:from>
    <xdr:to>
      <xdr:col>10</xdr:col>
      <xdr:colOff>114300</xdr:colOff>
      <xdr:row>58</xdr:row>
      <xdr:rowOff>144780</xdr:rowOff>
    </xdr:to>
    <xdr:cxnSp macro="">
      <xdr:nvCxnSpPr>
        <xdr:cNvPr id="197" name="直線コネクタ 196"/>
        <xdr:cNvCxnSpPr/>
      </xdr:nvCxnSpPr>
      <xdr:spPr>
        <a:xfrm>
          <a:off x="1130300" y="10056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202" name="n_1mainValue【橋りょう・トンネ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63517</xdr:rowOff>
    </xdr:from>
    <xdr:ext cx="405111" cy="259045"/>
    <xdr:sp macro="" textlink="">
      <xdr:nvSpPr>
        <xdr:cNvPr id="203" name="n_2mainValue【橋りょう・トンネル】&#10;有形固定資産減価償却率"/>
        <xdr:cNvSpPr txBox="1"/>
      </xdr:nvSpPr>
      <xdr:spPr>
        <a:xfrm>
          <a:off x="2705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40657</xdr:rowOff>
    </xdr:from>
    <xdr:ext cx="405111" cy="259045"/>
    <xdr:sp macro="" textlink="">
      <xdr:nvSpPr>
        <xdr:cNvPr id="204" name="n_3mainValue【橋りょう・トンネル】&#10;有形固定資産減価償却率"/>
        <xdr:cNvSpPr txBox="1"/>
      </xdr:nvSpPr>
      <xdr:spPr>
        <a:xfrm>
          <a:off x="1816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8272</xdr:rowOff>
    </xdr:from>
    <xdr:ext cx="405111" cy="259045"/>
    <xdr:sp macro="" textlink="">
      <xdr:nvSpPr>
        <xdr:cNvPr id="205" name="n_4mainValue【橋りょう・トンネル】&#10;有形固定資産減価償却率"/>
        <xdr:cNvSpPr txBox="1"/>
      </xdr:nvSpPr>
      <xdr:spPr>
        <a:xfrm>
          <a:off x="927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148903</xdr:rowOff>
    </xdr:from>
    <xdr:to>
      <xdr:col>55</xdr:col>
      <xdr:colOff>50800</xdr:colOff>
      <xdr:row>59</xdr:row>
      <xdr:rowOff>79053</xdr:rowOff>
    </xdr:to>
    <xdr:sp macro="" textlink="">
      <xdr:nvSpPr>
        <xdr:cNvPr id="243" name="楕円 242"/>
        <xdr:cNvSpPr/>
      </xdr:nvSpPr>
      <xdr:spPr>
        <a:xfrm>
          <a:off x="10426700" y="100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330</xdr:rowOff>
    </xdr:from>
    <xdr:ext cx="599010" cy="259045"/>
    <xdr:sp macro="" textlink="">
      <xdr:nvSpPr>
        <xdr:cNvPr id="244" name="【橋りょう・トンネル】&#10;一人当たり有形固定資産（償却資産）額該当値テキスト"/>
        <xdr:cNvSpPr txBox="1"/>
      </xdr:nvSpPr>
      <xdr:spPr>
        <a:xfrm>
          <a:off x="10515600" y="994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163211</xdr:rowOff>
    </xdr:from>
    <xdr:to>
      <xdr:col>50</xdr:col>
      <xdr:colOff>165100</xdr:colOff>
      <xdr:row>59</xdr:row>
      <xdr:rowOff>93361</xdr:rowOff>
    </xdr:to>
    <xdr:sp macro="" textlink="">
      <xdr:nvSpPr>
        <xdr:cNvPr id="245" name="楕円 244"/>
        <xdr:cNvSpPr/>
      </xdr:nvSpPr>
      <xdr:spPr>
        <a:xfrm>
          <a:off x="9588500" y="101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28253</xdr:rowOff>
    </xdr:from>
    <xdr:to>
      <xdr:col>55</xdr:col>
      <xdr:colOff>0</xdr:colOff>
      <xdr:row>59</xdr:row>
      <xdr:rowOff>42561</xdr:rowOff>
    </xdr:to>
    <xdr:cxnSp macro="">
      <xdr:nvCxnSpPr>
        <xdr:cNvPr id="246" name="直線コネクタ 245"/>
        <xdr:cNvCxnSpPr/>
      </xdr:nvCxnSpPr>
      <xdr:spPr>
        <a:xfrm flipV="1">
          <a:off x="9639300" y="10143803"/>
          <a:ext cx="838200" cy="1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170835</xdr:rowOff>
    </xdr:from>
    <xdr:to>
      <xdr:col>46</xdr:col>
      <xdr:colOff>38100</xdr:colOff>
      <xdr:row>59</xdr:row>
      <xdr:rowOff>100985</xdr:rowOff>
    </xdr:to>
    <xdr:sp macro="" textlink="">
      <xdr:nvSpPr>
        <xdr:cNvPr id="247" name="楕円 246"/>
        <xdr:cNvSpPr/>
      </xdr:nvSpPr>
      <xdr:spPr>
        <a:xfrm>
          <a:off x="8699500" y="101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42561</xdr:rowOff>
    </xdr:from>
    <xdr:to>
      <xdr:col>50</xdr:col>
      <xdr:colOff>114300</xdr:colOff>
      <xdr:row>59</xdr:row>
      <xdr:rowOff>50185</xdr:rowOff>
    </xdr:to>
    <xdr:cxnSp macro="">
      <xdr:nvCxnSpPr>
        <xdr:cNvPr id="248" name="直線コネクタ 247"/>
        <xdr:cNvCxnSpPr/>
      </xdr:nvCxnSpPr>
      <xdr:spPr>
        <a:xfrm flipV="1">
          <a:off x="8750300" y="10158111"/>
          <a:ext cx="8890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9879</xdr:rowOff>
    </xdr:from>
    <xdr:to>
      <xdr:col>41</xdr:col>
      <xdr:colOff>101600</xdr:colOff>
      <xdr:row>59</xdr:row>
      <xdr:rowOff>111479</xdr:rowOff>
    </xdr:to>
    <xdr:sp macro="" textlink="">
      <xdr:nvSpPr>
        <xdr:cNvPr id="249" name="楕円 248"/>
        <xdr:cNvSpPr/>
      </xdr:nvSpPr>
      <xdr:spPr>
        <a:xfrm>
          <a:off x="7810500" y="101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50185</xdr:rowOff>
    </xdr:from>
    <xdr:to>
      <xdr:col>45</xdr:col>
      <xdr:colOff>177800</xdr:colOff>
      <xdr:row>59</xdr:row>
      <xdr:rowOff>60679</xdr:rowOff>
    </xdr:to>
    <xdr:cxnSp macro="">
      <xdr:nvCxnSpPr>
        <xdr:cNvPr id="250" name="直線コネクタ 249"/>
        <xdr:cNvCxnSpPr/>
      </xdr:nvCxnSpPr>
      <xdr:spPr>
        <a:xfrm flipV="1">
          <a:off x="7861300" y="10165735"/>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15851</xdr:rowOff>
    </xdr:from>
    <xdr:to>
      <xdr:col>36</xdr:col>
      <xdr:colOff>165100</xdr:colOff>
      <xdr:row>59</xdr:row>
      <xdr:rowOff>117451</xdr:rowOff>
    </xdr:to>
    <xdr:sp macro="" textlink="">
      <xdr:nvSpPr>
        <xdr:cNvPr id="251" name="楕円 250"/>
        <xdr:cNvSpPr/>
      </xdr:nvSpPr>
      <xdr:spPr>
        <a:xfrm>
          <a:off x="6921500" y="101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60679</xdr:rowOff>
    </xdr:from>
    <xdr:to>
      <xdr:col>41</xdr:col>
      <xdr:colOff>50800</xdr:colOff>
      <xdr:row>59</xdr:row>
      <xdr:rowOff>66651</xdr:rowOff>
    </xdr:to>
    <xdr:cxnSp macro="">
      <xdr:nvCxnSpPr>
        <xdr:cNvPr id="252" name="直線コネクタ 251"/>
        <xdr:cNvCxnSpPr/>
      </xdr:nvCxnSpPr>
      <xdr:spPr>
        <a:xfrm flipV="1">
          <a:off x="6972300" y="10176229"/>
          <a:ext cx="8890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109888</xdr:rowOff>
    </xdr:from>
    <xdr:ext cx="599010" cy="259045"/>
    <xdr:sp macro="" textlink="">
      <xdr:nvSpPr>
        <xdr:cNvPr id="257" name="n_1mainValue【橋りょう・トンネル】&#10;一人当たり有形固定資産（償却資産）額"/>
        <xdr:cNvSpPr txBox="1"/>
      </xdr:nvSpPr>
      <xdr:spPr>
        <a:xfrm>
          <a:off x="9327095" y="988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117512</xdr:rowOff>
    </xdr:from>
    <xdr:ext cx="599010" cy="259045"/>
    <xdr:sp macro="" textlink="">
      <xdr:nvSpPr>
        <xdr:cNvPr id="258" name="n_2mainValue【橋りょう・トンネル】&#10;一人当たり有形固定資産（償却資産）額"/>
        <xdr:cNvSpPr txBox="1"/>
      </xdr:nvSpPr>
      <xdr:spPr>
        <a:xfrm>
          <a:off x="8450795" y="98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128006</xdr:rowOff>
    </xdr:from>
    <xdr:ext cx="599010" cy="259045"/>
    <xdr:sp macro="" textlink="">
      <xdr:nvSpPr>
        <xdr:cNvPr id="259" name="n_3mainValue【橋りょう・トンネル】&#10;一人当たり有形固定資産（償却資産）額"/>
        <xdr:cNvSpPr txBox="1"/>
      </xdr:nvSpPr>
      <xdr:spPr>
        <a:xfrm>
          <a:off x="7561795" y="990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133978</xdr:rowOff>
    </xdr:from>
    <xdr:ext cx="599010" cy="259045"/>
    <xdr:sp macro="" textlink="">
      <xdr:nvSpPr>
        <xdr:cNvPr id="260" name="n_4mainValue【橋りょう・トンネル】&#10;一人当たり有形固定資産（償却資産）額"/>
        <xdr:cNvSpPr txBox="1"/>
      </xdr:nvSpPr>
      <xdr:spPr>
        <a:xfrm>
          <a:off x="6672795" y="990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302" name="楕円 301"/>
        <xdr:cNvSpPr/>
      </xdr:nvSpPr>
      <xdr:spPr>
        <a:xfrm>
          <a:off x="4584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303" name="【公営住宅】&#10;有形固定資産減価償却率該当値テキスト"/>
        <xdr:cNvSpPr txBox="1"/>
      </xdr:nvSpPr>
      <xdr:spPr>
        <a:xfrm>
          <a:off x="4673600"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145687</xdr:rowOff>
    </xdr:from>
    <xdr:to>
      <xdr:col>20</xdr:col>
      <xdr:colOff>38100</xdr:colOff>
      <xdr:row>84</xdr:row>
      <xdr:rowOff>75837</xdr:rowOff>
    </xdr:to>
    <xdr:sp macro="" textlink="">
      <xdr:nvSpPr>
        <xdr:cNvPr id="304" name="楕円 303"/>
        <xdr:cNvSpPr/>
      </xdr:nvSpPr>
      <xdr:spPr>
        <a:xfrm>
          <a:off x="3746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25037</xdr:rowOff>
    </xdr:from>
    <xdr:to>
      <xdr:col>24</xdr:col>
      <xdr:colOff>63500</xdr:colOff>
      <xdr:row>84</xdr:row>
      <xdr:rowOff>54429</xdr:rowOff>
    </xdr:to>
    <xdr:cxnSp macro="">
      <xdr:nvCxnSpPr>
        <xdr:cNvPr id="305" name="直線コネクタ 304"/>
        <xdr:cNvCxnSpPr/>
      </xdr:nvCxnSpPr>
      <xdr:spPr>
        <a:xfrm>
          <a:off x="3797300" y="1442683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117929</xdr:rowOff>
    </xdr:from>
    <xdr:to>
      <xdr:col>15</xdr:col>
      <xdr:colOff>101600</xdr:colOff>
      <xdr:row>84</xdr:row>
      <xdr:rowOff>48079</xdr:rowOff>
    </xdr:to>
    <xdr:sp macro="" textlink="">
      <xdr:nvSpPr>
        <xdr:cNvPr id="306" name="楕円 305"/>
        <xdr:cNvSpPr/>
      </xdr:nvSpPr>
      <xdr:spPr>
        <a:xfrm>
          <a:off x="2857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168729</xdr:rowOff>
    </xdr:from>
    <xdr:to>
      <xdr:col>19</xdr:col>
      <xdr:colOff>177800</xdr:colOff>
      <xdr:row>84</xdr:row>
      <xdr:rowOff>25037</xdr:rowOff>
    </xdr:to>
    <xdr:cxnSp macro="">
      <xdr:nvCxnSpPr>
        <xdr:cNvPr id="307" name="直線コネクタ 306"/>
        <xdr:cNvCxnSpPr/>
      </xdr:nvCxnSpPr>
      <xdr:spPr>
        <a:xfrm>
          <a:off x="2908300" y="1439907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91802</xdr:rowOff>
    </xdr:from>
    <xdr:to>
      <xdr:col>10</xdr:col>
      <xdr:colOff>165100</xdr:colOff>
      <xdr:row>84</xdr:row>
      <xdr:rowOff>21952</xdr:rowOff>
    </xdr:to>
    <xdr:sp macro="" textlink="">
      <xdr:nvSpPr>
        <xdr:cNvPr id="308" name="楕円 307"/>
        <xdr:cNvSpPr/>
      </xdr:nvSpPr>
      <xdr:spPr>
        <a:xfrm>
          <a:off x="1968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142602</xdr:rowOff>
    </xdr:from>
    <xdr:to>
      <xdr:col>15</xdr:col>
      <xdr:colOff>50800</xdr:colOff>
      <xdr:row>83</xdr:row>
      <xdr:rowOff>168729</xdr:rowOff>
    </xdr:to>
    <xdr:cxnSp macro="">
      <xdr:nvCxnSpPr>
        <xdr:cNvPr id="309" name="直線コネクタ 308"/>
        <xdr:cNvCxnSpPr/>
      </xdr:nvCxnSpPr>
      <xdr:spPr>
        <a:xfrm>
          <a:off x="2019300" y="143729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60779</xdr:rowOff>
    </xdr:from>
    <xdr:to>
      <xdr:col>6</xdr:col>
      <xdr:colOff>38100</xdr:colOff>
      <xdr:row>83</xdr:row>
      <xdr:rowOff>162379</xdr:rowOff>
    </xdr:to>
    <xdr:sp macro="" textlink="">
      <xdr:nvSpPr>
        <xdr:cNvPr id="310" name="楕円 309"/>
        <xdr:cNvSpPr/>
      </xdr:nvSpPr>
      <xdr:spPr>
        <a:xfrm>
          <a:off x="1079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111579</xdr:rowOff>
    </xdr:from>
    <xdr:to>
      <xdr:col>10</xdr:col>
      <xdr:colOff>114300</xdr:colOff>
      <xdr:row>83</xdr:row>
      <xdr:rowOff>142602</xdr:rowOff>
    </xdr:to>
    <xdr:cxnSp macro="">
      <xdr:nvCxnSpPr>
        <xdr:cNvPr id="311" name="直線コネクタ 310"/>
        <xdr:cNvCxnSpPr/>
      </xdr:nvCxnSpPr>
      <xdr:spPr>
        <a:xfrm>
          <a:off x="1130300" y="1434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66964</xdr:rowOff>
    </xdr:from>
    <xdr:ext cx="405111" cy="259045"/>
    <xdr:sp macro="" textlink="">
      <xdr:nvSpPr>
        <xdr:cNvPr id="316" name="n_1mainValue【公営住宅】&#10;有形固定資産減価償却率"/>
        <xdr:cNvSpPr txBox="1"/>
      </xdr:nvSpPr>
      <xdr:spPr>
        <a:xfrm>
          <a:off x="35820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39206</xdr:rowOff>
    </xdr:from>
    <xdr:ext cx="405111" cy="259045"/>
    <xdr:sp macro="" textlink="">
      <xdr:nvSpPr>
        <xdr:cNvPr id="317" name="n_2mainValue【公営住宅】&#10;有形固定資産減価償却率"/>
        <xdr:cNvSpPr txBox="1"/>
      </xdr:nvSpPr>
      <xdr:spPr>
        <a:xfrm>
          <a:off x="27057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13079</xdr:rowOff>
    </xdr:from>
    <xdr:ext cx="405111" cy="259045"/>
    <xdr:sp macro="" textlink="">
      <xdr:nvSpPr>
        <xdr:cNvPr id="318" name="n_3mainValue【公営住宅】&#10;有形固定資産減価償却率"/>
        <xdr:cNvSpPr txBox="1"/>
      </xdr:nvSpPr>
      <xdr:spPr>
        <a:xfrm>
          <a:off x="18167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153506</xdr:rowOff>
    </xdr:from>
    <xdr:ext cx="405111" cy="259045"/>
    <xdr:sp macro="" textlink="">
      <xdr:nvSpPr>
        <xdr:cNvPr id="319" name="n_4mainValue【公営住宅】&#10;有形固定資産減価償却率"/>
        <xdr:cNvSpPr txBox="1"/>
      </xdr:nvSpPr>
      <xdr:spPr>
        <a:xfrm>
          <a:off x="927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102515</xdr:rowOff>
    </xdr:from>
    <xdr:to>
      <xdr:col>55</xdr:col>
      <xdr:colOff>50800</xdr:colOff>
      <xdr:row>85</xdr:row>
      <xdr:rowOff>32665</xdr:rowOff>
    </xdr:to>
    <xdr:sp macro="" textlink="">
      <xdr:nvSpPr>
        <xdr:cNvPr id="357" name="楕円 356"/>
        <xdr:cNvSpPr/>
      </xdr:nvSpPr>
      <xdr:spPr>
        <a:xfrm>
          <a:off x="10426700" y="145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80942</xdr:rowOff>
    </xdr:from>
    <xdr:ext cx="469744" cy="259045"/>
    <xdr:sp macro="" textlink="">
      <xdr:nvSpPr>
        <xdr:cNvPr id="358" name="【公営住宅】&#10;一人当たり面積該当値テキスト"/>
        <xdr:cNvSpPr txBox="1"/>
      </xdr:nvSpPr>
      <xdr:spPr>
        <a:xfrm>
          <a:off x="10515600" y="1448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359" name="楕円 358"/>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153315</xdr:rowOff>
    </xdr:from>
    <xdr:to>
      <xdr:col>55</xdr:col>
      <xdr:colOff>0</xdr:colOff>
      <xdr:row>84</xdr:row>
      <xdr:rowOff>156972</xdr:rowOff>
    </xdr:to>
    <xdr:cxnSp macro="">
      <xdr:nvCxnSpPr>
        <xdr:cNvPr id="360" name="直線コネクタ 359"/>
        <xdr:cNvCxnSpPr/>
      </xdr:nvCxnSpPr>
      <xdr:spPr>
        <a:xfrm flipV="1">
          <a:off x="9639300" y="1455511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108001</xdr:rowOff>
    </xdr:from>
    <xdr:to>
      <xdr:col>46</xdr:col>
      <xdr:colOff>38100</xdr:colOff>
      <xdr:row>85</xdr:row>
      <xdr:rowOff>38151</xdr:rowOff>
    </xdr:to>
    <xdr:sp macro="" textlink="">
      <xdr:nvSpPr>
        <xdr:cNvPr id="361" name="楕円 360"/>
        <xdr:cNvSpPr/>
      </xdr:nvSpPr>
      <xdr:spPr>
        <a:xfrm>
          <a:off x="8699500" y="145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156972</xdr:rowOff>
    </xdr:from>
    <xdr:to>
      <xdr:col>50</xdr:col>
      <xdr:colOff>114300</xdr:colOff>
      <xdr:row>84</xdr:row>
      <xdr:rowOff>158801</xdr:rowOff>
    </xdr:to>
    <xdr:cxnSp macro="">
      <xdr:nvCxnSpPr>
        <xdr:cNvPr id="362" name="直線コネクタ 361"/>
        <xdr:cNvCxnSpPr/>
      </xdr:nvCxnSpPr>
      <xdr:spPr>
        <a:xfrm flipV="1">
          <a:off x="8750300" y="1455877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107544</xdr:rowOff>
    </xdr:from>
    <xdr:to>
      <xdr:col>41</xdr:col>
      <xdr:colOff>101600</xdr:colOff>
      <xdr:row>85</xdr:row>
      <xdr:rowOff>37694</xdr:rowOff>
    </xdr:to>
    <xdr:sp macro="" textlink="">
      <xdr:nvSpPr>
        <xdr:cNvPr id="363" name="楕円 362"/>
        <xdr:cNvSpPr/>
      </xdr:nvSpPr>
      <xdr:spPr>
        <a:xfrm>
          <a:off x="7810500" y="1450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158344</xdr:rowOff>
    </xdr:from>
    <xdr:to>
      <xdr:col>45</xdr:col>
      <xdr:colOff>177800</xdr:colOff>
      <xdr:row>84</xdr:row>
      <xdr:rowOff>158801</xdr:rowOff>
    </xdr:to>
    <xdr:cxnSp macro="">
      <xdr:nvCxnSpPr>
        <xdr:cNvPr id="364" name="直線コネクタ 363"/>
        <xdr:cNvCxnSpPr/>
      </xdr:nvCxnSpPr>
      <xdr:spPr>
        <a:xfrm>
          <a:off x="7861300" y="1456014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109373</xdr:rowOff>
    </xdr:from>
    <xdr:to>
      <xdr:col>36</xdr:col>
      <xdr:colOff>165100</xdr:colOff>
      <xdr:row>85</xdr:row>
      <xdr:rowOff>39523</xdr:rowOff>
    </xdr:to>
    <xdr:sp macro="" textlink="">
      <xdr:nvSpPr>
        <xdr:cNvPr id="365" name="楕円 364"/>
        <xdr:cNvSpPr/>
      </xdr:nvSpPr>
      <xdr:spPr>
        <a:xfrm>
          <a:off x="6921500" y="1451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158344</xdr:rowOff>
    </xdr:from>
    <xdr:to>
      <xdr:col>41</xdr:col>
      <xdr:colOff>50800</xdr:colOff>
      <xdr:row>84</xdr:row>
      <xdr:rowOff>160173</xdr:rowOff>
    </xdr:to>
    <xdr:cxnSp macro="">
      <xdr:nvCxnSpPr>
        <xdr:cNvPr id="366" name="直線コネクタ 365"/>
        <xdr:cNvCxnSpPr/>
      </xdr:nvCxnSpPr>
      <xdr:spPr>
        <a:xfrm flipV="1">
          <a:off x="6972300" y="145601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27449</xdr:rowOff>
    </xdr:from>
    <xdr:ext cx="469744" cy="259045"/>
    <xdr:sp macro="" textlink="">
      <xdr:nvSpPr>
        <xdr:cNvPr id="371" name="n_1mainValue【公営住宅】&#10;一人当たり面積"/>
        <xdr:cNvSpPr txBox="1"/>
      </xdr:nvSpPr>
      <xdr:spPr>
        <a:xfrm>
          <a:off x="93917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29278</xdr:rowOff>
    </xdr:from>
    <xdr:ext cx="469744" cy="259045"/>
    <xdr:sp macro="" textlink="">
      <xdr:nvSpPr>
        <xdr:cNvPr id="372" name="n_2mainValue【公営住宅】&#10;一人当たり面積"/>
        <xdr:cNvSpPr txBox="1"/>
      </xdr:nvSpPr>
      <xdr:spPr>
        <a:xfrm>
          <a:off x="8515427" y="1460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28821</xdr:rowOff>
    </xdr:from>
    <xdr:ext cx="469744" cy="259045"/>
    <xdr:sp macro="" textlink="">
      <xdr:nvSpPr>
        <xdr:cNvPr id="373" name="n_3mainValue【公営住宅】&#10;一人当たり面積"/>
        <xdr:cNvSpPr txBox="1"/>
      </xdr:nvSpPr>
      <xdr:spPr>
        <a:xfrm>
          <a:off x="7626427" y="146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30650</xdr:rowOff>
    </xdr:from>
    <xdr:ext cx="469744" cy="259045"/>
    <xdr:sp macro="" textlink="">
      <xdr:nvSpPr>
        <xdr:cNvPr id="374" name="n_4mainValue【公営住宅】&#10;一人当たり面積"/>
        <xdr:cNvSpPr txBox="1"/>
      </xdr:nvSpPr>
      <xdr:spPr>
        <a:xfrm>
          <a:off x="6737427" y="1460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31" name="楕円 430"/>
        <xdr:cNvSpPr/>
      </xdr:nvSpPr>
      <xdr:spPr>
        <a:xfrm>
          <a:off x="16268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20972</xdr:rowOff>
    </xdr:from>
    <xdr:ext cx="405111" cy="259045"/>
    <xdr:sp macro="" textlink="">
      <xdr:nvSpPr>
        <xdr:cNvPr id="432" name="【認定こども園・幼稚園・保育所】&#10;有形固定資産減価償却率該当値テキスト"/>
        <xdr:cNvSpPr txBox="1"/>
      </xdr:nvSpPr>
      <xdr:spPr>
        <a:xfrm>
          <a:off x="16357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xdr:rowOff>
    </xdr:from>
    <xdr:to>
      <xdr:col>81</xdr:col>
      <xdr:colOff>101600</xdr:colOff>
      <xdr:row>38</xdr:row>
      <xdr:rowOff>109855</xdr:rowOff>
    </xdr:to>
    <xdr:sp macro="" textlink="">
      <xdr:nvSpPr>
        <xdr:cNvPr id="433" name="楕円 432"/>
        <xdr:cNvSpPr/>
      </xdr:nvSpPr>
      <xdr:spPr>
        <a:xfrm>
          <a:off x="15430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59055</xdr:rowOff>
    </xdr:from>
    <xdr:to>
      <xdr:col>85</xdr:col>
      <xdr:colOff>127000</xdr:colOff>
      <xdr:row>38</xdr:row>
      <xdr:rowOff>93345</xdr:rowOff>
    </xdr:to>
    <xdr:cxnSp macro="">
      <xdr:nvCxnSpPr>
        <xdr:cNvPr id="434" name="直線コネクタ 433"/>
        <xdr:cNvCxnSpPr/>
      </xdr:nvCxnSpPr>
      <xdr:spPr>
        <a:xfrm>
          <a:off x="15481300" y="65741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xdr:rowOff>
    </xdr:from>
    <xdr:to>
      <xdr:col>76</xdr:col>
      <xdr:colOff>165100</xdr:colOff>
      <xdr:row>38</xdr:row>
      <xdr:rowOff>102235</xdr:rowOff>
    </xdr:to>
    <xdr:sp macro="" textlink="">
      <xdr:nvSpPr>
        <xdr:cNvPr id="435" name="楕円 434"/>
        <xdr:cNvSpPr/>
      </xdr:nvSpPr>
      <xdr:spPr>
        <a:xfrm>
          <a:off x="14541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59055</xdr:rowOff>
    </xdr:to>
    <xdr:cxnSp macro="">
      <xdr:nvCxnSpPr>
        <xdr:cNvPr id="436" name="直線コネクタ 435"/>
        <xdr:cNvCxnSpPr/>
      </xdr:nvCxnSpPr>
      <xdr:spPr>
        <a:xfrm>
          <a:off x="14592300" y="6566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126365</xdr:rowOff>
    </xdr:from>
    <xdr:to>
      <xdr:col>72</xdr:col>
      <xdr:colOff>38100</xdr:colOff>
      <xdr:row>38</xdr:row>
      <xdr:rowOff>56515</xdr:rowOff>
    </xdr:to>
    <xdr:sp macro="" textlink="">
      <xdr:nvSpPr>
        <xdr:cNvPr id="437" name="楕円 436"/>
        <xdr:cNvSpPr/>
      </xdr:nvSpPr>
      <xdr:spPr>
        <a:xfrm>
          <a:off x="13652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5715</xdr:rowOff>
    </xdr:from>
    <xdr:to>
      <xdr:col>76</xdr:col>
      <xdr:colOff>114300</xdr:colOff>
      <xdr:row>38</xdr:row>
      <xdr:rowOff>51435</xdr:rowOff>
    </xdr:to>
    <xdr:cxnSp macro="">
      <xdr:nvCxnSpPr>
        <xdr:cNvPr id="438" name="直線コネクタ 437"/>
        <xdr:cNvCxnSpPr/>
      </xdr:nvCxnSpPr>
      <xdr:spPr>
        <a:xfrm>
          <a:off x="13703300" y="65208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73025</xdr:rowOff>
    </xdr:from>
    <xdr:to>
      <xdr:col>67</xdr:col>
      <xdr:colOff>101600</xdr:colOff>
      <xdr:row>38</xdr:row>
      <xdr:rowOff>3175</xdr:rowOff>
    </xdr:to>
    <xdr:sp macro="" textlink="">
      <xdr:nvSpPr>
        <xdr:cNvPr id="439" name="楕円 438"/>
        <xdr:cNvSpPr/>
      </xdr:nvSpPr>
      <xdr:spPr>
        <a:xfrm>
          <a:off x="12763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123825</xdr:rowOff>
    </xdr:from>
    <xdr:to>
      <xdr:col>71</xdr:col>
      <xdr:colOff>177800</xdr:colOff>
      <xdr:row>38</xdr:row>
      <xdr:rowOff>5715</xdr:rowOff>
    </xdr:to>
    <xdr:cxnSp macro="">
      <xdr:nvCxnSpPr>
        <xdr:cNvPr id="440" name="直線コネクタ 439"/>
        <xdr:cNvCxnSpPr/>
      </xdr:nvCxnSpPr>
      <xdr:spPr>
        <a:xfrm>
          <a:off x="12814300" y="64674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100982</xdr:rowOff>
    </xdr:from>
    <xdr:ext cx="405111" cy="259045"/>
    <xdr:sp macro="" textlink="">
      <xdr:nvSpPr>
        <xdr:cNvPr id="445" name="n_1main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93362</xdr:rowOff>
    </xdr:from>
    <xdr:ext cx="405111" cy="259045"/>
    <xdr:sp macro="" textlink="">
      <xdr:nvSpPr>
        <xdr:cNvPr id="446" name="n_2mainValue【認定こども園・幼稚園・保育所】&#10;有形固定資産減価償却率"/>
        <xdr:cNvSpPr txBox="1"/>
      </xdr:nvSpPr>
      <xdr:spPr>
        <a:xfrm>
          <a:off x="14389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47642</xdr:rowOff>
    </xdr:from>
    <xdr:ext cx="405111" cy="259045"/>
    <xdr:sp macro="" textlink="">
      <xdr:nvSpPr>
        <xdr:cNvPr id="447" name="n_3mainValue【認定こども園・幼稚園・保育所】&#10;有形固定資産減価償却率"/>
        <xdr:cNvSpPr txBox="1"/>
      </xdr:nvSpPr>
      <xdr:spPr>
        <a:xfrm>
          <a:off x="13500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19702</xdr:rowOff>
    </xdr:from>
    <xdr:ext cx="405111" cy="259045"/>
    <xdr:sp macro="" textlink="">
      <xdr:nvSpPr>
        <xdr:cNvPr id="448" name="n_4mainValue【認定こども園・幼稚園・保育所】&#10;有形固定資産減価償却率"/>
        <xdr:cNvSpPr txBox="1"/>
      </xdr:nvSpPr>
      <xdr:spPr>
        <a:xfrm>
          <a:off x="12611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144272</xdr:rowOff>
    </xdr:from>
    <xdr:to>
      <xdr:col>116</xdr:col>
      <xdr:colOff>114300</xdr:colOff>
      <xdr:row>39</xdr:row>
      <xdr:rowOff>74422</xdr:rowOff>
    </xdr:to>
    <xdr:sp macro="" textlink="">
      <xdr:nvSpPr>
        <xdr:cNvPr id="486" name="楕円 485"/>
        <xdr:cNvSpPr/>
      </xdr:nvSpPr>
      <xdr:spPr>
        <a:xfrm>
          <a:off x="22110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122699</xdr:rowOff>
    </xdr:from>
    <xdr:ext cx="469744" cy="259045"/>
    <xdr:sp macro="" textlink="">
      <xdr:nvSpPr>
        <xdr:cNvPr id="487" name="【認定こども園・幼稚園・保育所】&#10;一人当たり面積該当値テキスト"/>
        <xdr:cNvSpPr txBox="1"/>
      </xdr:nvSpPr>
      <xdr:spPr>
        <a:xfrm>
          <a:off x="22199600"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148844</xdr:rowOff>
    </xdr:from>
    <xdr:to>
      <xdr:col>112</xdr:col>
      <xdr:colOff>38100</xdr:colOff>
      <xdr:row>39</xdr:row>
      <xdr:rowOff>78994</xdr:rowOff>
    </xdr:to>
    <xdr:sp macro="" textlink="">
      <xdr:nvSpPr>
        <xdr:cNvPr id="488" name="楕円 487"/>
        <xdr:cNvSpPr/>
      </xdr:nvSpPr>
      <xdr:spPr>
        <a:xfrm>
          <a:off x="21272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23622</xdr:rowOff>
    </xdr:from>
    <xdr:to>
      <xdr:col>116</xdr:col>
      <xdr:colOff>63500</xdr:colOff>
      <xdr:row>39</xdr:row>
      <xdr:rowOff>28194</xdr:rowOff>
    </xdr:to>
    <xdr:cxnSp macro="">
      <xdr:nvCxnSpPr>
        <xdr:cNvPr id="489" name="直線コネクタ 488"/>
        <xdr:cNvCxnSpPr/>
      </xdr:nvCxnSpPr>
      <xdr:spPr>
        <a:xfrm flipV="1">
          <a:off x="21323300" y="6710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112268</xdr:rowOff>
    </xdr:from>
    <xdr:to>
      <xdr:col>107</xdr:col>
      <xdr:colOff>101600</xdr:colOff>
      <xdr:row>39</xdr:row>
      <xdr:rowOff>42418</xdr:rowOff>
    </xdr:to>
    <xdr:sp macro="" textlink="">
      <xdr:nvSpPr>
        <xdr:cNvPr id="490" name="楕円 489"/>
        <xdr:cNvSpPr/>
      </xdr:nvSpPr>
      <xdr:spPr>
        <a:xfrm>
          <a:off x="20383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163068</xdr:rowOff>
    </xdr:from>
    <xdr:to>
      <xdr:col>111</xdr:col>
      <xdr:colOff>177800</xdr:colOff>
      <xdr:row>39</xdr:row>
      <xdr:rowOff>28194</xdr:rowOff>
    </xdr:to>
    <xdr:cxnSp macro="">
      <xdr:nvCxnSpPr>
        <xdr:cNvPr id="491" name="直線コネクタ 490"/>
        <xdr:cNvCxnSpPr/>
      </xdr:nvCxnSpPr>
      <xdr:spPr>
        <a:xfrm>
          <a:off x="20434300" y="6678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92" name="楕円 491"/>
        <xdr:cNvSpPr/>
      </xdr:nvSpPr>
      <xdr:spPr>
        <a:xfrm>
          <a:off x="19494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163068</xdr:rowOff>
    </xdr:from>
    <xdr:to>
      <xdr:col>107</xdr:col>
      <xdr:colOff>50800</xdr:colOff>
      <xdr:row>38</xdr:row>
      <xdr:rowOff>167640</xdr:rowOff>
    </xdr:to>
    <xdr:cxnSp macro="">
      <xdr:nvCxnSpPr>
        <xdr:cNvPr id="493" name="直線コネクタ 492"/>
        <xdr:cNvCxnSpPr/>
      </xdr:nvCxnSpPr>
      <xdr:spPr>
        <a:xfrm flipV="1">
          <a:off x="19545300" y="6678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80264</xdr:rowOff>
    </xdr:from>
    <xdr:to>
      <xdr:col>98</xdr:col>
      <xdr:colOff>38100</xdr:colOff>
      <xdr:row>39</xdr:row>
      <xdr:rowOff>10414</xdr:rowOff>
    </xdr:to>
    <xdr:sp macro="" textlink="">
      <xdr:nvSpPr>
        <xdr:cNvPr id="494" name="楕円 493"/>
        <xdr:cNvSpPr/>
      </xdr:nvSpPr>
      <xdr:spPr>
        <a:xfrm>
          <a:off x="18605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131064</xdr:rowOff>
    </xdr:from>
    <xdr:to>
      <xdr:col>102</xdr:col>
      <xdr:colOff>114300</xdr:colOff>
      <xdr:row>38</xdr:row>
      <xdr:rowOff>167640</xdr:rowOff>
    </xdr:to>
    <xdr:cxnSp macro="">
      <xdr:nvCxnSpPr>
        <xdr:cNvPr id="495" name="直線コネクタ 494"/>
        <xdr:cNvCxnSpPr/>
      </xdr:nvCxnSpPr>
      <xdr:spPr>
        <a:xfrm>
          <a:off x="18656300" y="66461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70121</xdr:rowOff>
    </xdr:from>
    <xdr:ext cx="469744" cy="259045"/>
    <xdr:sp macro="" textlink="">
      <xdr:nvSpPr>
        <xdr:cNvPr id="500" name="n_1mainValue【認定こども園・幼稚園・保育所】&#10;一人当たり面積"/>
        <xdr:cNvSpPr txBox="1"/>
      </xdr:nvSpPr>
      <xdr:spPr>
        <a:xfrm>
          <a:off x="210757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33545</xdr:rowOff>
    </xdr:from>
    <xdr:ext cx="469744" cy="259045"/>
    <xdr:sp macro="" textlink="">
      <xdr:nvSpPr>
        <xdr:cNvPr id="501" name="n_2mainValue【認定こども園・幼稚園・保育所】&#10;一人当たり面積"/>
        <xdr:cNvSpPr txBox="1"/>
      </xdr:nvSpPr>
      <xdr:spPr>
        <a:xfrm>
          <a:off x="20199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2" name="n_3mainValue【認定こども園・幼稚園・保育所】&#10;一人当たり面積"/>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3" name="n_4main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46" name="楕円 545"/>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547" name="【学校施設】&#10;有形固定資産減価償却率該当値テキスト"/>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548" name="楕円 547"/>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81643</xdr:rowOff>
    </xdr:to>
    <xdr:cxnSp macro="">
      <xdr:nvCxnSpPr>
        <xdr:cNvPr id="549" name="直線コネクタ 548"/>
        <xdr:cNvCxnSpPr/>
      </xdr:nvCxnSpPr>
      <xdr:spPr>
        <a:xfrm>
          <a:off x="15481300" y="10368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50" name="楕円 549"/>
        <xdr:cNvSpPr/>
      </xdr:nvSpPr>
      <xdr:spPr>
        <a:xfrm>
          <a:off x="14541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42454</xdr:rowOff>
    </xdr:from>
    <xdr:to>
      <xdr:col>81</xdr:col>
      <xdr:colOff>50800</xdr:colOff>
      <xdr:row>60</xdr:row>
      <xdr:rowOff>81643</xdr:rowOff>
    </xdr:to>
    <xdr:cxnSp macro="">
      <xdr:nvCxnSpPr>
        <xdr:cNvPr id="551" name="直線コネクタ 550"/>
        <xdr:cNvCxnSpPr/>
      </xdr:nvCxnSpPr>
      <xdr:spPr>
        <a:xfrm>
          <a:off x="14592300" y="103294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552" name="楕円 551"/>
        <xdr:cNvSpPr/>
      </xdr:nvSpPr>
      <xdr:spPr>
        <a:xfrm>
          <a:off x="1365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42454</xdr:rowOff>
    </xdr:to>
    <xdr:cxnSp macro="">
      <xdr:nvCxnSpPr>
        <xdr:cNvPr id="553" name="直線コネクタ 552"/>
        <xdr:cNvCxnSpPr/>
      </xdr:nvCxnSpPr>
      <xdr:spPr>
        <a:xfrm>
          <a:off x="13703300" y="102837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65133</xdr:rowOff>
    </xdr:from>
    <xdr:to>
      <xdr:col>67</xdr:col>
      <xdr:colOff>101600</xdr:colOff>
      <xdr:row>59</xdr:row>
      <xdr:rowOff>166733</xdr:rowOff>
    </xdr:to>
    <xdr:sp macro="" textlink="">
      <xdr:nvSpPr>
        <xdr:cNvPr id="554" name="楕円 553"/>
        <xdr:cNvSpPr/>
      </xdr:nvSpPr>
      <xdr:spPr>
        <a:xfrm>
          <a:off x="1276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115933</xdr:rowOff>
    </xdr:from>
    <xdr:to>
      <xdr:col>71</xdr:col>
      <xdr:colOff>177800</xdr:colOff>
      <xdr:row>59</xdr:row>
      <xdr:rowOff>168184</xdr:rowOff>
    </xdr:to>
    <xdr:cxnSp macro="">
      <xdr:nvCxnSpPr>
        <xdr:cNvPr id="555" name="直線コネクタ 554"/>
        <xdr:cNvCxnSpPr/>
      </xdr:nvCxnSpPr>
      <xdr:spPr>
        <a:xfrm>
          <a:off x="12814300" y="102314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560" name="n_1mainValue【学校施設】&#10;有形固定資産減価償却率"/>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561" name="n_2mainValue【学校施設】&#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562" name="n_3mainValue【学校施設】&#10;有形固定資産減価償却率"/>
        <xdr:cNvSpPr txBox="1"/>
      </xdr:nvSpPr>
      <xdr:spPr>
        <a:xfrm>
          <a:off x="13500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563" name="n_4mainValue【学校施設】&#10;有形固定資産減価償却率"/>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52756</xdr:rowOff>
    </xdr:from>
    <xdr:to>
      <xdr:col>116</xdr:col>
      <xdr:colOff>114300</xdr:colOff>
      <xdr:row>63</xdr:row>
      <xdr:rowOff>154356</xdr:rowOff>
    </xdr:to>
    <xdr:sp macro="" textlink="">
      <xdr:nvSpPr>
        <xdr:cNvPr id="603" name="楕円 602"/>
        <xdr:cNvSpPr/>
      </xdr:nvSpPr>
      <xdr:spPr>
        <a:xfrm>
          <a:off x="22110700" y="108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12133</xdr:rowOff>
    </xdr:from>
    <xdr:ext cx="469744" cy="259045"/>
    <xdr:sp macro="" textlink="">
      <xdr:nvSpPr>
        <xdr:cNvPr id="604" name="【学校施設】&#10;一人当たり面積該当値テキスト"/>
        <xdr:cNvSpPr txBox="1"/>
      </xdr:nvSpPr>
      <xdr:spPr>
        <a:xfrm>
          <a:off x="22199600" y="1064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54432</xdr:rowOff>
    </xdr:from>
    <xdr:to>
      <xdr:col>112</xdr:col>
      <xdr:colOff>38100</xdr:colOff>
      <xdr:row>63</xdr:row>
      <xdr:rowOff>156032</xdr:rowOff>
    </xdr:to>
    <xdr:sp macro="" textlink="">
      <xdr:nvSpPr>
        <xdr:cNvPr id="605" name="楕円 604"/>
        <xdr:cNvSpPr/>
      </xdr:nvSpPr>
      <xdr:spPr>
        <a:xfrm>
          <a:off x="21272500" y="108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103556</xdr:rowOff>
    </xdr:from>
    <xdr:to>
      <xdr:col>116</xdr:col>
      <xdr:colOff>63500</xdr:colOff>
      <xdr:row>63</xdr:row>
      <xdr:rowOff>105232</xdr:rowOff>
    </xdr:to>
    <xdr:cxnSp macro="">
      <xdr:nvCxnSpPr>
        <xdr:cNvPr id="606" name="直線コネクタ 605"/>
        <xdr:cNvCxnSpPr/>
      </xdr:nvCxnSpPr>
      <xdr:spPr>
        <a:xfrm flipV="1">
          <a:off x="21323300" y="10904906"/>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50927</xdr:rowOff>
    </xdr:from>
    <xdr:to>
      <xdr:col>107</xdr:col>
      <xdr:colOff>101600</xdr:colOff>
      <xdr:row>63</xdr:row>
      <xdr:rowOff>152527</xdr:rowOff>
    </xdr:to>
    <xdr:sp macro="" textlink="">
      <xdr:nvSpPr>
        <xdr:cNvPr id="607" name="楕円 606"/>
        <xdr:cNvSpPr/>
      </xdr:nvSpPr>
      <xdr:spPr>
        <a:xfrm>
          <a:off x="20383500" y="1085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101727</xdr:rowOff>
    </xdr:from>
    <xdr:to>
      <xdr:col>111</xdr:col>
      <xdr:colOff>177800</xdr:colOff>
      <xdr:row>63</xdr:row>
      <xdr:rowOff>105232</xdr:rowOff>
    </xdr:to>
    <xdr:cxnSp macro="">
      <xdr:nvCxnSpPr>
        <xdr:cNvPr id="608" name="直線コネクタ 607"/>
        <xdr:cNvCxnSpPr/>
      </xdr:nvCxnSpPr>
      <xdr:spPr>
        <a:xfrm>
          <a:off x="20434300" y="10903077"/>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51613</xdr:rowOff>
    </xdr:from>
    <xdr:to>
      <xdr:col>102</xdr:col>
      <xdr:colOff>165100</xdr:colOff>
      <xdr:row>63</xdr:row>
      <xdr:rowOff>153213</xdr:rowOff>
    </xdr:to>
    <xdr:sp macro="" textlink="">
      <xdr:nvSpPr>
        <xdr:cNvPr id="609" name="楕円 608"/>
        <xdr:cNvSpPr/>
      </xdr:nvSpPr>
      <xdr:spPr>
        <a:xfrm>
          <a:off x="19494500" y="1085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101727</xdr:rowOff>
    </xdr:from>
    <xdr:to>
      <xdr:col>107</xdr:col>
      <xdr:colOff>50800</xdr:colOff>
      <xdr:row>63</xdr:row>
      <xdr:rowOff>102413</xdr:rowOff>
    </xdr:to>
    <xdr:cxnSp macro="">
      <xdr:nvCxnSpPr>
        <xdr:cNvPr id="610" name="直線コネクタ 609"/>
        <xdr:cNvCxnSpPr/>
      </xdr:nvCxnSpPr>
      <xdr:spPr>
        <a:xfrm flipV="1">
          <a:off x="19545300" y="1090307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52908</xdr:rowOff>
    </xdr:from>
    <xdr:to>
      <xdr:col>98</xdr:col>
      <xdr:colOff>38100</xdr:colOff>
      <xdr:row>63</xdr:row>
      <xdr:rowOff>154508</xdr:rowOff>
    </xdr:to>
    <xdr:sp macro="" textlink="">
      <xdr:nvSpPr>
        <xdr:cNvPr id="611" name="楕円 610"/>
        <xdr:cNvSpPr/>
      </xdr:nvSpPr>
      <xdr:spPr>
        <a:xfrm>
          <a:off x="18605500" y="1085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102413</xdr:rowOff>
    </xdr:from>
    <xdr:to>
      <xdr:col>102</xdr:col>
      <xdr:colOff>114300</xdr:colOff>
      <xdr:row>63</xdr:row>
      <xdr:rowOff>103708</xdr:rowOff>
    </xdr:to>
    <xdr:cxnSp macro="">
      <xdr:nvCxnSpPr>
        <xdr:cNvPr id="612" name="直線コネクタ 611"/>
        <xdr:cNvCxnSpPr/>
      </xdr:nvCxnSpPr>
      <xdr:spPr>
        <a:xfrm flipV="1">
          <a:off x="18656300" y="10903763"/>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1109</xdr:rowOff>
    </xdr:from>
    <xdr:ext cx="469744" cy="259045"/>
    <xdr:sp macro="" textlink="">
      <xdr:nvSpPr>
        <xdr:cNvPr id="617" name="n_1mainValue【学校施設】&#10;一人当たり面積"/>
        <xdr:cNvSpPr txBox="1"/>
      </xdr:nvSpPr>
      <xdr:spPr>
        <a:xfrm>
          <a:off x="21075727" y="1063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169054</xdr:rowOff>
    </xdr:from>
    <xdr:ext cx="469744" cy="259045"/>
    <xdr:sp macro="" textlink="">
      <xdr:nvSpPr>
        <xdr:cNvPr id="618" name="n_2mainValue【学校施設】&#10;一人当たり面積"/>
        <xdr:cNvSpPr txBox="1"/>
      </xdr:nvSpPr>
      <xdr:spPr>
        <a:xfrm>
          <a:off x="20199427" y="1062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169740</xdr:rowOff>
    </xdr:from>
    <xdr:ext cx="469744" cy="259045"/>
    <xdr:sp macro="" textlink="">
      <xdr:nvSpPr>
        <xdr:cNvPr id="619" name="n_3mainValue【学校施設】&#10;一人当たり面積"/>
        <xdr:cNvSpPr txBox="1"/>
      </xdr:nvSpPr>
      <xdr:spPr>
        <a:xfrm>
          <a:off x="19310427" y="1062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171035</xdr:rowOff>
    </xdr:from>
    <xdr:ext cx="469744" cy="259045"/>
    <xdr:sp macro="" textlink="">
      <xdr:nvSpPr>
        <xdr:cNvPr id="620" name="n_4mainValue【学校施設】&#10;一人当たり面積"/>
        <xdr:cNvSpPr txBox="1"/>
      </xdr:nvSpPr>
      <xdr:spPr>
        <a:xfrm>
          <a:off x="18421427" y="1062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661" name="楕円 660"/>
        <xdr:cNvSpPr/>
      </xdr:nvSpPr>
      <xdr:spPr>
        <a:xfrm>
          <a:off x="162687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160672</xdr:rowOff>
    </xdr:from>
    <xdr:ext cx="405111" cy="259045"/>
    <xdr:sp macro="" textlink="">
      <xdr:nvSpPr>
        <xdr:cNvPr id="662" name="【児童館】&#10;有形固定資産減価償却率該当値テキスト"/>
        <xdr:cNvSpPr txBox="1"/>
      </xdr:nvSpPr>
      <xdr:spPr>
        <a:xfrm>
          <a:off x="16357600"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88264</xdr:rowOff>
    </xdr:from>
    <xdr:to>
      <xdr:col>81</xdr:col>
      <xdr:colOff>101600</xdr:colOff>
      <xdr:row>81</xdr:row>
      <xdr:rowOff>18414</xdr:rowOff>
    </xdr:to>
    <xdr:sp macro="" textlink="">
      <xdr:nvSpPr>
        <xdr:cNvPr id="663" name="楕円 662"/>
        <xdr:cNvSpPr/>
      </xdr:nvSpPr>
      <xdr:spPr>
        <a:xfrm>
          <a:off x="15430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139064</xdr:rowOff>
    </xdr:from>
    <xdr:to>
      <xdr:col>85</xdr:col>
      <xdr:colOff>127000</xdr:colOff>
      <xdr:row>81</xdr:row>
      <xdr:rowOff>17145</xdr:rowOff>
    </xdr:to>
    <xdr:cxnSp macro="">
      <xdr:nvCxnSpPr>
        <xdr:cNvPr id="664" name="直線コネクタ 663"/>
        <xdr:cNvCxnSpPr/>
      </xdr:nvCxnSpPr>
      <xdr:spPr>
        <a:xfrm>
          <a:off x="15481300" y="138550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40639</xdr:rowOff>
    </xdr:from>
    <xdr:to>
      <xdr:col>76</xdr:col>
      <xdr:colOff>165100</xdr:colOff>
      <xdr:row>80</xdr:row>
      <xdr:rowOff>142239</xdr:rowOff>
    </xdr:to>
    <xdr:sp macro="" textlink="">
      <xdr:nvSpPr>
        <xdr:cNvPr id="665" name="楕円 664"/>
        <xdr:cNvSpPr/>
      </xdr:nvSpPr>
      <xdr:spPr>
        <a:xfrm>
          <a:off x="14541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91439</xdr:rowOff>
    </xdr:from>
    <xdr:to>
      <xdr:col>81</xdr:col>
      <xdr:colOff>50800</xdr:colOff>
      <xdr:row>80</xdr:row>
      <xdr:rowOff>139064</xdr:rowOff>
    </xdr:to>
    <xdr:cxnSp macro="">
      <xdr:nvCxnSpPr>
        <xdr:cNvPr id="666" name="直線コネクタ 665"/>
        <xdr:cNvCxnSpPr/>
      </xdr:nvCxnSpPr>
      <xdr:spPr>
        <a:xfrm>
          <a:off x="14592300" y="138074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162561</xdr:rowOff>
    </xdr:from>
    <xdr:to>
      <xdr:col>72</xdr:col>
      <xdr:colOff>38100</xdr:colOff>
      <xdr:row>80</xdr:row>
      <xdr:rowOff>92711</xdr:rowOff>
    </xdr:to>
    <xdr:sp macro="" textlink="">
      <xdr:nvSpPr>
        <xdr:cNvPr id="667" name="楕円 666"/>
        <xdr:cNvSpPr/>
      </xdr:nvSpPr>
      <xdr:spPr>
        <a:xfrm>
          <a:off x="13652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41911</xdr:rowOff>
    </xdr:from>
    <xdr:to>
      <xdr:col>76</xdr:col>
      <xdr:colOff>114300</xdr:colOff>
      <xdr:row>80</xdr:row>
      <xdr:rowOff>91439</xdr:rowOff>
    </xdr:to>
    <xdr:cxnSp macro="">
      <xdr:nvCxnSpPr>
        <xdr:cNvPr id="668" name="直線コネクタ 667"/>
        <xdr:cNvCxnSpPr/>
      </xdr:nvCxnSpPr>
      <xdr:spPr>
        <a:xfrm>
          <a:off x="13703300" y="137579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114936</xdr:rowOff>
    </xdr:from>
    <xdr:to>
      <xdr:col>67</xdr:col>
      <xdr:colOff>101600</xdr:colOff>
      <xdr:row>80</xdr:row>
      <xdr:rowOff>45086</xdr:rowOff>
    </xdr:to>
    <xdr:sp macro="" textlink="">
      <xdr:nvSpPr>
        <xdr:cNvPr id="669" name="楕円 668"/>
        <xdr:cNvSpPr/>
      </xdr:nvSpPr>
      <xdr:spPr>
        <a:xfrm>
          <a:off x="12763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165736</xdr:rowOff>
    </xdr:from>
    <xdr:to>
      <xdr:col>71</xdr:col>
      <xdr:colOff>177800</xdr:colOff>
      <xdr:row>80</xdr:row>
      <xdr:rowOff>41911</xdr:rowOff>
    </xdr:to>
    <xdr:cxnSp macro="">
      <xdr:nvCxnSpPr>
        <xdr:cNvPr id="670" name="直線コネクタ 669"/>
        <xdr:cNvCxnSpPr/>
      </xdr:nvCxnSpPr>
      <xdr:spPr>
        <a:xfrm>
          <a:off x="12814300" y="137102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34941</xdr:rowOff>
    </xdr:from>
    <xdr:ext cx="405111" cy="259045"/>
    <xdr:sp macro="" textlink="">
      <xdr:nvSpPr>
        <xdr:cNvPr id="675" name="n_1mainValue【児童館】&#10;有形固定資産減価償却率"/>
        <xdr:cNvSpPr txBox="1"/>
      </xdr:nvSpPr>
      <xdr:spPr>
        <a:xfrm>
          <a:off x="15266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158766</xdr:rowOff>
    </xdr:from>
    <xdr:ext cx="405111" cy="259045"/>
    <xdr:sp macro="" textlink="">
      <xdr:nvSpPr>
        <xdr:cNvPr id="676" name="n_2mainValue【児童館】&#10;有形固定資産減価償却率"/>
        <xdr:cNvSpPr txBox="1"/>
      </xdr:nvSpPr>
      <xdr:spPr>
        <a:xfrm>
          <a:off x="14389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109238</xdr:rowOff>
    </xdr:from>
    <xdr:ext cx="405111" cy="259045"/>
    <xdr:sp macro="" textlink="">
      <xdr:nvSpPr>
        <xdr:cNvPr id="677" name="n_3mainValue【児童館】&#10;有形固定資産減価償却率"/>
        <xdr:cNvSpPr txBox="1"/>
      </xdr:nvSpPr>
      <xdr:spPr>
        <a:xfrm>
          <a:off x="13500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61613</xdr:rowOff>
    </xdr:from>
    <xdr:ext cx="405111" cy="259045"/>
    <xdr:sp macro="" textlink="">
      <xdr:nvSpPr>
        <xdr:cNvPr id="678" name="n_4mainValue【児童館】&#10;有形固定資産減価償却率"/>
        <xdr:cNvSpPr txBox="1"/>
      </xdr:nvSpPr>
      <xdr:spPr>
        <a:xfrm>
          <a:off x="12611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8" name="楕円 717"/>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137177</xdr:rowOff>
    </xdr:from>
    <xdr:ext cx="469744" cy="259045"/>
    <xdr:sp macro="" textlink="">
      <xdr:nvSpPr>
        <xdr:cNvPr id="719" name="【児童館】&#10;一人当たり面積該当値テキスト"/>
        <xdr:cNvSpPr txBox="1"/>
      </xdr:nvSpPr>
      <xdr:spPr>
        <a:xfrm>
          <a:off x="22199600"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0" name="楕円 719"/>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133350</xdr:rowOff>
    </xdr:to>
    <xdr:cxnSp macro="">
      <xdr:nvCxnSpPr>
        <xdr:cNvPr id="721" name="直線コネクタ 720"/>
        <xdr:cNvCxnSpPr/>
      </xdr:nvCxnSpPr>
      <xdr:spPr>
        <a:xfrm flipV="1">
          <a:off x="21323300" y="14611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2" name="楕円 721"/>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3" name="直線コネクタ 722"/>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4" name="楕円 723"/>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5" name="直線コネクタ 724"/>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6" name="楕円 725"/>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7" name="直線コネクタ 726"/>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2"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3"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4"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5"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21589</xdr:rowOff>
    </xdr:from>
    <xdr:to>
      <xdr:col>85</xdr:col>
      <xdr:colOff>177800</xdr:colOff>
      <xdr:row>102</xdr:row>
      <xdr:rowOff>123189</xdr:rowOff>
    </xdr:to>
    <xdr:sp macro="" textlink="">
      <xdr:nvSpPr>
        <xdr:cNvPr id="776" name="楕円 775"/>
        <xdr:cNvSpPr/>
      </xdr:nvSpPr>
      <xdr:spPr>
        <a:xfrm>
          <a:off x="162687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44466</xdr:rowOff>
    </xdr:from>
    <xdr:ext cx="405111" cy="259045"/>
    <xdr:sp macro="" textlink="">
      <xdr:nvSpPr>
        <xdr:cNvPr id="777" name="【公民館】&#10;有形固定資産減価償却率該当値テキスト"/>
        <xdr:cNvSpPr txBox="1"/>
      </xdr:nvSpPr>
      <xdr:spPr>
        <a:xfrm>
          <a:off x="16357600"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156845</xdr:rowOff>
    </xdr:from>
    <xdr:to>
      <xdr:col>81</xdr:col>
      <xdr:colOff>101600</xdr:colOff>
      <xdr:row>102</xdr:row>
      <xdr:rowOff>86995</xdr:rowOff>
    </xdr:to>
    <xdr:sp macro="" textlink="">
      <xdr:nvSpPr>
        <xdr:cNvPr id="778" name="楕円 777"/>
        <xdr:cNvSpPr/>
      </xdr:nvSpPr>
      <xdr:spPr>
        <a:xfrm>
          <a:off x="15430500" y="1747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36195</xdr:rowOff>
    </xdr:from>
    <xdr:to>
      <xdr:col>85</xdr:col>
      <xdr:colOff>127000</xdr:colOff>
      <xdr:row>102</xdr:row>
      <xdr:rowOff>72389</xdr:rowOff>
    </xdr:to>
    <xdr:cxnSp macro="">
      <xdr:nvCxnSpPr>
        <xdr:cNvPr id="779" name="直線コネクタ 778"/>
        <xdr:cNvCxnSpPr/>
      </xdr:nvCxnSpPr>
      <xdr:spPr>
        <a:xfrm>
          <a:off x="15481300" y="175240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55880</xdr:rowOff>
    </xdr:from>
    <xdr:to>
      <xdr:col>76</xdr:col>
      <xdr:colOff>165100</xdr:colOff>
      <xdr:row>101</xdr:row>
      <xdr:rowOff>157480</xdr:rowOff>
    </xdr:to>
    <xdr:sp macro="" textlink="">
      <xdr:nvSpPr>
        <xdr:cNvPr id="780" name="楕円 779"/>
        <xdr:cNvSpPr/>
      </xdr:nvSpPr>
      <xdr:spPr>
        <a:xfrm>
          <a:off x="14541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106680</xdr:rowOff>
    </xdr:from>
    <xdr:to>
      <xdr:col>81</xdr:col>
      <xdr:colOff>50800</xdr:colOff>
      <xdr:row>102</xdr:row>
      <xdr:rowOff>36195</xdr:rowOff>
    </xdr:to>
    <xdr:cxnSp macro="">
      <xdr:nvCxnSpPr>
        <xdr:cNvPr id="781" name="直線コネクタ 780"/>
        <xdr:cNvCxnSpPr/>
      </xdr:nvCxnSpPr>
      <xdr:spPr>
        <a:xfrm>
          <a:off x="14592300" y="1742313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82550</xdr:rowOff>
    </xdr:from>
    <xdr:to>
      <xdr:col>72</xdr:col>
      <xdr:colOff>38100</xdr:colOff>
      <xdr:row>102</xdr:row>
      <xdr:rowOff>12700</xdr:rowOff>
    </xdr:to>
    <xdr:sp macro="" textlink="">
      <xdr:nvSpPr>
        <xdr:cNvPr id="782" name="楕円 781"/>
        <xdr:cNvSpPr/>
      </xdr:nvSpPr>
      <xdr:spPr>
        <a:xfrm>
          <a:off x="13652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106680</xdr:rowOff>
    </xdr:from>
    <xdr:to>
      <xdr:col>76</xdr:col>
      <xdr:colOff>114300</xdr:colOff>
      <xdr:row>101</xdr:row>
      <xdr:rowOff>133350</xdr:rowOff>
    </xdr:to>
    <xdr:cxnSp macro="">
      <xdr:nvCxnSpPr>
        <xdr:cNvPr id="783" name="直線コネクタ 782"/>
        <xdr:cNvCxnSpPr/>
      </xdr:nvCxnSpPr>
      <xdr:spPr>
        <a:xfrm flipV="1">
          <a:off x="13703300" y="17423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44450</xdr:rowOff>
    </xdr:from>
    <xdr:to>
      <xdr:col>67</xdr:col>
      <xdr:colOff>101600</xdr:colOff>
      <xdr:row>101</xdr:row>
      <xdr:rowOff>146050</xdr:rowOff>
    </xdr:to>
    <xdr:sp macro="" textlink="">
      <xdr:nvSpPr>
        <xdr:cNvPr id="784" name="楕円 783"/>
        <xdr:cNvSpPr/>
      </xdr:nvSpPr>
      <xdr:spPr>
        <a:xfrm>
          <a:off x="12763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95250</xdr:rowOff>
    </xdr:from>
    <xdr:to>
      <xdr:col>71</xdr:col>
      <xdr:colOff>177800</xdr:colOff>
      <xdr:row>101</xdr:row>
      <xdr:rowOff>133350</xdr:rowOff>
    </xdr:to>
    <xdr:cxnSp macro="">
      <xdr:nvCxnSpPr>
        <xdr:cNvPr id="785" name="直線コネクタ 784"/>
        <xdr:cNvCxnSpPr/>
      </xdr:nvCxnSpPr>
      <xdr:spPr>
        <a:xfrm>
          <a:off x="12814300" y="1741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103522</xdr:rowOff>
    </xdr:from>
    <xdr:ext cx="405111" cy="259045"/>
    <xdr:sp macro="" textlink="">
      <xdr:nvSpPr>
        <xdr:cNvPr id="790" name="n_1mainValue【公民館】&#10;有形固定資産減価償却率"/>
        <xdr:cNvSpPr txBox="1"/>
      </xdr:nvSpPr>
      <xdr:spPr>
        <a:xfrm>
          <a:off x="15266044" y="172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2557</xdr:rowOff>
    </xdr:from>
    <xdr:ext cx="405111" cy="259045"/>
    <xdr:sp macro="" textlink="">
      <xdr:nvSpPr>
        <xdr:cNvPr id="791" name="n_2mainValue【公民館】&#10;有形固定資産減価償却率"/>
        <xdr:cNvSpPr txBox="1"/>
      </xdr:nvSpPr>
      <xdr:spPr>
        <a:xfrm>
          <a:off x="14389744"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29227</xdr:rowOff>
    </xdr:from>
    <xdr:ext cx="405111" cy="259045"/>
    <xdr:sp macro="" textlink="">
      <xdr:nvSpPr>
        <xdr:cNvPr id="792" name="n_3mainValue【公民館】&#10;有形固定資産減価償却率"/>
        <xdr:cNvSpPr txBox="1"/>
      </xdr:nvSpPr>
      <xdr:spPr>
        <a:xfrm>
          <a:off x="13500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162577</xdr:rowOff>
    </xdr:from>
    <xdr:ext cx="405111" cy="259045"/>
    <xdr:sp macro="" textlink="">
      <xdr:nvSpPr>
        <xdr:cNvPr id="793" name="n_4mainValue【公民館】&#10;有形固定資産減価償却率"/>
        <xdr:cNvSpPr txBox="1"/>
      </xdr:nvSpPr>
      <xdr:spPr>
        <a:xfrm>
          <a:off x="12611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831" name="楕円 830"/>
        <xdr:cNvSpPr/>
      </xdr:nvSpPr>
      <xdr:spPr>
        <a:xfrm>
          <a:off x="22110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832" name="【公民館】&#10;一人当たり面積該当値テキスト"/>
        <xdr:cNvSpPr txBox="1"/>
      </xdr:nvSpPr>
      <xdr:spPr>
        <a:xfrm>
          <a:off x="22199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39115</xdr:rowOff>
    </xdr:from>
    <xdr:to>
      <xdr:col>112</xdr:col>
      <xdr:colOff>38100</xdr:colOff>
      <xdr:row>107</xdr:row>
      <xdr:rowOff>140715</xdr:rowOff>
    </xdr:to>
    <xdr:sp macro="" textlink="">
      <xdr:nvSpPr>
        <xdr:cNvPr id="833" name="楕円 832"/>
        <xdr:cNvSpPr/>
      </xdr:nvSpPr>
      <xdr:spPr>
        <a:xfrm>
          <a:off x="21272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89915</xdr:rowOff>
    </xdr:to>
    <xdr:cxnSp macro="">
      <xdr:nvCxnSpPr>
        <xdr:cNvPr id="834" name="直線コネクタ 833"/>
        <xdr:cNvCxnSpPr/>
      </xdr:nvCxnSpPr>
      <xdr:spPr>
        <a:xfrm flipV="1">
          <a:off x="21323300" y="184327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132842</xdr:rowOff>
    </xdr:from>
    <xdr:to>
      <xdr:col>107</xdr:col>
      <xdr:colOff>101600</xdr:colOff>
      <xdr:row>107</xdr:row>
      <xdr:rowOff>62992</xdr:rowOff>
    </xdr:to>
    <xdr:sp macro="" textlink="">
      <xdr:nvSpPr>
        <xdr:cNvPr id="835" name="楕円 834"/>
        <xdr:cNvSpPr/>
      </xdr:nvSpPr>
      <xdr:spPr>
        <a:xfrm>
          <a:off x="20383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12192</xdr:rowOff>
    </xdr:from>
    <xdr:to>
      <xdr:col>111</xdr:col>
      <xdr:colOff>177800</xdr:colOff>
      <xdr:row>107</xdr:row>
      <xdr:rowOff>89915</xdr:rowOff>
    </xdr:to>
    <xdr:cxnSp macro="">
      <xdr:nvCxnSpPr>
        <xdr:cNvPr id="836" name="直線コネクタ 835"/>
        <xdr:cNvCxnSpPr/>
      </xdr:nvCxnSpPr>
      <xdr:spPr>
        <a:xfrm>
          <a:off x="20434300" y="1835734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37" name="楕円 836"/>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12192</xdr:rowOff>
    </xdr:from>
    <xdr:to>
      <xdr:col>107</xdr:col>
      <xdr:colOff>50800</xdr:colOff>
      <xdr:row>107</xdr:row>
      <xdr:rowOff>30480</xdr:rowOff>
    </xdr:to>
    <xdr:cxnSp macro="">
      <xdr:nvCxnSpPr>
        <xdr:cNvPr id="838" name="直線コネクタ 837"/>
        <xdr:cNvCxnSpPr/>
      </xdr:nvCxnSpPr>
      <xdr:spPr>
        <a:xfrm flipV="1">
          <a:off x="19545300" y="1835734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153415</xdr:rowOff>
    </xdr:from>
    <xdr:to>
      <xdr:col>98</xdr:col>
      <xdr:colOff>38100</xdr:colOff>
      <xdr:row>107</xdr:row>
      <xdr:rowOff>83565</xdr:rowOff>
    </xdr:to>
    <xdr:sp macro="" textlink="">
      <xdr:nvSpPr>
        <xdr:cNvPr id="839" name="楕円 838"/>
        <xdr:cNvSpPr/>
      </xdr:nvSpPr>
      <xdr:spPr>
        <a:xfrm>
          <a:off x="18605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32765</xdr:rowOff>
    </xdr:to>
    <xdr:cxnSp macro="">
      <xdr:nvCxnSpPr>
        <xdr:cNvPr id="840" name="直線コネクタ 839"/>
        <xdr:cNvCxnSpPr/>
      </xdr:nvCxnSpPr>
      <xdr:spPr>
        <a:xfrm flipV="1">
          <a:off x="18656300" y="1837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131842</xdr:rowOff>
    </xdr:from>
    <xdr:ext cx="469744" cy="259045"/>
    <xdr:sp macro="" textlink="">
      <xdr:nvSpPr>
        <xdr:cNvPr id="845" name="n_1mainValue【公民館】&#10;一人当たり面積"/>
        <xdr:cNvSpPr txBox="1"/>
      </xdr:nvSpPr>
      <xdr:spPr>
        <a:xfrm>
          <a:off x="21075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54119</xdr:rowOff>
    </xdr:from>
    <xdr:ext cx="469744" cy="259045"/>
    <xdr:sp macro="" textlink="">
      <xdr:nvSpPr>
        <xdr:cNvPr id="846" name="n_2mainValue【公民館】&#10;一人当たり面積"/>
        <xdr:cNvSpPr txBox="1"/>
      </xdr:nvSpPr>
      <xdr:spPr>
        <a:xfrm>
          <a:off x="20199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847" name="n_3main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74692</xdr:rowOff>
    </xdr:from>
    <xdr:ext cx="469744" cy="259045"/>
    <xdr:sp macro="" textlink="">
      <xdr:nvSpPr>
        <xdr:cNvPr id="848" name="n_4mainValue【公民館】&#10;一人当たり面積"/>
        <xdr:cNvSpPr txBox="1"/>
      </xdr:nvSpPr>
      <xdr:spPr>
        <a:xfrm>
          <a:off x="18421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道路は、市道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か年集中整備計画の初年度として過去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年度平均事業費（平成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年度の決算平均）の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倍の当初予算を計上して新設改良や舗装工事を進めたことや、固定資産台帳整備開始以降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年度分の部分除却処理を一括して行ったことなどにより、有形固定資産減価償却率が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民館は、わかくさ・プラザ学習情報館のうち中央公民館部分（図書館及びまなびセンターの専用部分を除く範囲）のみ計上しており、比較的新しい施設であるため、類似団体を大きく下回っている。比較的新しい施設ではあ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年度末時点で建築後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年度にかけて空調設備等の大規模改修を予定している。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学校施設は、類似団体と比較して一人当たり面積が上回っているが、令和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年度に統廃合を予定しており、今後数値が低下していくことが見込まれる。関市では公共施設全体のうち約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が学校施設となっており、令和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年度に策定した関市学校施設長寿命化計画に基づき、今後も適正に整備していく。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74" name="楕円 73"/>
        <xdr:cNvSpPr/>
      </xdr:nvSpPr>
      <xdr:spPr>
        <a:xfrm>
          <a:off x="4584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4190</xdr:rowOff>
    </xdr:from>
    <xdr:ext cx="405111" cy="259045"/>
    <xdr:sp macro="" textlink="">
      <xdr:nvSpPr>
        <xdr:cNvPr id="75" name="【図書館】&#10;有形固定資産減価償却率該当値テキスト"/>
        <xdr:cNvSpPr txBox="1"/>
      </xdr:nvSpPr>
      <xdr:spPr>
        <a:xfrm>
          <a:off x="4673600" y="617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120106</xdr:rowOff>
    </xdr:from>
    <xdr:to>
      <xdr:col>20</xdr:col>
      <xdr:colOff>38100</xdr:colOff>
      <xdr:row>37</xdr:row>
      <xdr:rowOff>50256</xdr:rowOff>
    </xdr:to>
    <xdr:sp macro="" textlink="">
      <xdr:nvSpPr>
        <xdr:cNvPr id="76" name="楕円 75"/>
        <xdr:cNvSpPr/>
      </xdr:nvSpPr>
      <xdr:spPr>
        <a:xfrm>
          <a:off x="3746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32113</xdr:rowOff>
    </xdr:to>
    <xdr:cxnSp macro="">
      <xdr:nvCxnSpPr>
        <xdr:cNvPr id="77" name="直線コネクタ 76"/>
        <xdr:cNvCxnSpPr/>
      </xdr:nvCxnSpPr>
      <xdr:spPr>
        <a:xfrm>
          <a:off x="3797300" y="63431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154396</xdr:rowOff>
    </xdr:from>
    <xdr:to>
      <xdr:col>15</xdr:col>
      <xdr:colOff>101600</xdr:colOff>
      <xdr:row>38</xdr:row>
      <xdr:rowOff>84545</xdr:rowOff>
    </xdr:to>
    <xdr:sp macro="" textlink="">
      <xdr:nvSpPr>
        <xdr:cNvPr id="78" name="楕円 77"/>
        <xdr:cNvSpPr/>
      </xdr:nvSpPr>
      <xdr:spPr>
        <a:xfrm>
          <a:off x="2857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170906</xdr:rowOff>
    </xdr:from>
    <xdr:to>
      <xdr:col>19</xdr:col>
      <xdr:colOff>177800</xdr:colOff>
      <xdr:row>38</xdr:row>
      <xdr:rowOff>33746</xdr:rowOff>
    </xdr:to>
    <xdr:cxnSp macro="">
      <xdr:nvCxnSpPr>
        <xdr:cNvPr id="79" name="直線コネクタ 78"/>
        <xdr:cNvCxnSpPr/>
      </xdr:nvCxnSpPr>
      <xdr:spPr>
        <a:xfrm flipV="1">
          <a:off x="2908300" y="634310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80" name="楕円 79"/>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38</xdr:row>
      <xdr:rowOff>33746</xdr:rowOff>
    </xdr:to>
    <xdr:cxnSp macro="">
      <xdr:nvCxnSpPr>
        <xdr:cNvPr id="81" name="直線コネクタ 80"/>
        <xdr:cNvCxnSpPr/>
      </xdr:nvCxnSpPr>
      <xdr:spPr>
        <a:xfrm>
          <a:off x="2019300" y="65047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66222</xdr:rowOff>
    </xdr:from>
    <xdr:to>
      <xdr:col>6</xdr:col>
      <xdr:colOff>38100</xdr:colOff>
      <xdr:row>37</xdr:row>
      <xdr:rowOff>167822</xdr:rowOff>
    </xdr:to>
    <xdr:sp macro="" textlink="">
      <xdr:nvSpPr>
        <xdr:cNvPr id="82" name="楕円 81"/>
        <xdr:cNvSpPr/>
      </xdr:nvSpPr>
      <xdr:spPr>
        <a:xfrm>
          <a:off x="1079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117022</xdr:rowOff>
    </xdr:from>
    <xdr:to>
      <xdr:col>10</xdr:col>
      <xdr:colOff>114300</xdr:colOff>
      <xdr:row>37</xdr:row>
      <xdr:rowOff>161109</xdr:rowOff>
    </xdr:to>
    <xdr:cxnSp macro="">
      <xdr:nvCxnSpPr>
        <xdr:cNvPr id="83" name="直線コネクタ 82"/>
        <xdr:cNvCxnSpPr/>
      </xdr:nvCxnSpPr>
      <xdr:spPr>
        <a:xfrm>
          <a:off x="1130300" y="646067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66783</xdr:rowOff>
    </xdr:from>
    <xdr:ext cx="405111" cy="259045"/>
    <xdr:sp macro="" textlink="">
      <xdr:nvSpPr>
        <xdr:cNvPr id="88" name="n_1mainValue【図書館】&#10;有形固定資産減価償却率"/>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75673</xdr:rowOff>
    </xdr:from>
    <xdr:ext cx="405111" cy="259045"/>
    <xdr:sp macro="" textlink="">
      <xdr:nvSpPr>
        <xdr:cNvPr id="89" name="n_2mainValue【図書館】&#10;有形固定資産減価償却率"/>
        <xdr:cNvSpPr txBox="1"/>
      </xdr:nvSpPr>
      <xdr:spPr>
        <a:xfrm>
          <a:off x="2705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31586</xdr:rowOff>
    </xdr:from>
    <xdr:ext cx="405111" cy="259045"/>
    <xdr:sp macro="" textlink="">
      <xdr:nvSpPr>
        <xdr:cNvPr id="90" name="n_3mainValue【図書館】&#10;有形固定資産減価償却率"/>
        <xdr:cNvSpPr txBox="1"/>
      </xdr:nvSpPr>
      <xdr:spPr>
        <a:xfrm>
          <a:off x="1816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158949</xdr:rowOff>
    </xdr:from>
    <xdr:ext cx="405111" cy="259045"/>
    <xdr:sp macro="" textlink="">
      <xdr:nvSpPr>
        <xdr:cNvPr id="91" name="n_4mainValue【図書館】&#10;有形固定資産減価償却率"/>
        <xdr:cNvSpPr txBox="1"/>
      </xdr:nvSpPr>
      <xdr:spPr>
        <a:xfrm>
          <a:off x="927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32"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34" name="直線コネクタ 133"/>
        <xdr:cNvCxnSpPr/>
      </xdr:nvCxnSpPr>
      <xdr:spPr>
        <a:xfrm>
          <a:off x="9639300" y="678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19050</xdr:rowOff>
    </xdr:from>
    <xdr:to>
      <xdr:col>46</xdr:col>
      <xdr:colOff>38100</xdr:colOff>
      <xdr:row>33</xdr:row>
      <xdr:rowOff>120650</xdr:rowOff>
    </xdr:to>
    <xdr:sp macro="" textlink="">
      <xdr:nvSpPr>
        <xdr:cNvPr id="135" name="楕円 134"/>
        <xdr:cNvSpPr/>
      </xdr:nvSpPr>
      <xdr:spPr>
        <a:xfrm>
          <a:off x="8699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69850</xdr:rowOff>
    </xdr:from>
    <xdr:to>
      <xdr:col>50</xdr:col>
      <xdr:colOff>114300</xdr:colOff>
      <xdr:row>39</xdr:row>
      <xdr:rowOff>95250</xdr:rowOff>
    </xdr:to>
    <xdr:cxnSp macro="">
      <xdr:nvCxnSpPr>
        <xdr:cNvPr id="136" name="直線コネクタ 135"/>
        <xdr:cNvCxnSpPr/>
      </xdr:nvCxnSpPr>
      <xdr:spPr>
        <a:xfrm>
          <a:off x="8750300" y="5727700"/>
          <a:ext cx="889000" cy="105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19050</xdr:rowOff>
    </xdr:from>
    <xdr:to>
      <xdr:col>41</xdr:col>
      <xdr:colOff>101600</xdr:colOff>
      <xdr:row>33</xdr:row>
      <xdr:rowOff>120650</xdr:rowOff>
    </xdr:to>
    <xdr:sp macro="" textlink="">
      <xdr:nvSpPr>
        <xdr:cNvPr id="137" name="楕円 136"/>
        <xdr:cNvSpPr/>
      </xdr:nvSpPr>
      <xdr:spPr>
        <a:xfrm>
          <a:off x="7810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69850</xdr:rowOff>
    </xdr:from>
    <xdr:to>
      <xdr:col>45</xdr:col>
      <xdr:colOff>177800</xdr:colOff>
      <xdr:row>33</xdr:row>
      <xdr:rowOff>69850</xdr:rowOff>
    </xdr:to>
    <xdr:cxnSp macro="">
      <xdr:nvCxnSpPr>
        <xdr:cNvPr id="138" name="直線コネクタ 137"/>
        <xdr:cNvCxnSpPr/>
      </xdr:nvCxnSpPr>
      <xdr:spPr>
        <a:xfrm>
          <a:off x="78613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31750</xdr:rowOff>
    </xdr:from>
    <xdr:to>
      <xdr:col>36</xdr:col>
      <xdr:colOff>165100</xdr:colOff>
      <xdr:row>33</xdr:row>
      <xdr:rowOff>133350</xdr:rowOff>
    </xdr:to>
    <xdr:sp macro="" textlink="">
      <xdr:nvSpPr>
        <xdr:cNvPr id="139" name="楕円 138"/>
        <xdr:cNvSpPr/>
      </xdr:nvSpPr>
      <xdr:spPr>
        <a:xfrm>
          <a:off x="6921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69850</xdr:rowOff>
    </xdr:from>
    <xdr:to>
      <xdr:col>41</xdr:col>
      <xdr:colOff>50800</xdr:colOff>
      <xdr:row>33</xdr:row>
      <xdr:rowOff>82550</xdr:rowOff>
    </xdr:to>
    <xdr:cxnSp macro="">
      <xdr:nvCxnSpPr>
        <xdr:cNvPr id="140" name="直線コネクタ 139"/>
        <xdr:cNvCxnSpPr/>
      </xdr:nvCxnSpPr>
      <xdr:spPr>
        <a:xfrm flipV="1">
          <a:off x="6972300" y="572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137177</xdr:rowOff>
    </xdr:from>
    <xdr:ext cx="469744" cy="259045"/>
    <xdr:sp macro="" textlink="">
      <xdr:nvSpPr>
        <xdr:cNvPr id="145" name="n_1main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137177</xdr:rowOff>
    </xdr:from>
    <xdr:ext cx="469744" cy="259045"/>
    <xdr:sp macro="" textlink="">
      <xdr:nvSpPr>
        <xdr:cNvPr id="146" name="n_2mainValue【図書館】&#10;一人当たり面積"/>
        <xdr:cNvSpPr txBox="1"/>
      </xdr:nvSpPr>
      <xdr:spPr>
        <a:xfrm>
          <a:off x="8515427"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137177</xdr:rowOff>
    </xdr:from>
    <xdr:ext cx="469744" cy="259045"/>
    <xdr:sp macro="" textlink="">
      <xdr:nvSpPr>
        <xdr:cNvPr id="147" name="n_3mainValue【図書館】&#10;一人当たり面積"/>
        <xdr:cNvSpPr txBox="1"/>
      </xdr:nvSpPr>
      <xdr:spPr>
        <a:xfrm>
          <a:off x="7626427"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149877</xdr:rowOff>
    </xdr:from>
    <xdr:ext cx="469744" cy="259045"/>
    <xdr:sp macro="" textlink="">
      <xdr:nvSpPr>
        <xdr:cNvPr id="148" name="n_4mainValue【図書館】&#10;一人当たり面積"/>
        <xdr:cNvSpPr txBox="1"/>
      </xdr:nvSpPr>
      <xdr:spPr>
        <a:xfrm>
          <a:off x="6737427"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145143</xdr:rowOff>
    </xdr:from>
    <xdr:to>
      <xdr:col>24</xdr:col>
      <xdr:colOff>114300</xdr:colOff>
      <xdr:row>60</xdr:row>
      <xdr:rowOff>75293</xdr:rowOff>
    </xdr:to>
    <xdr:sp macro="" textlink="">
      <xdr:nvSpPr>
        <xdr:cNvPr id="190" name="楕円 189"/>
        <xdr:cNvSpPr/>
      </xdr:nvSpPr>
      <xdr:spPr>
        <a:xfrm>
          <a:off x="45847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168020</xdr:rowOff>
    </xdr:from>
    <xdr:ext cx="405111" cy="259045"/>
    <xdr:sp macro="" textlink="">
      <xdr:nvSpPr>
        <xdr:cNvPr id="191" name="【体育館・プール】&#10;有形固定資産減価償却率該当値テキスト"/>
        <xdr:cNvSpPr txBox="1"/>
      </xdr:nvSpPr>
      <xdr:spPr>
        <a:xfrm>
          <a:off x="4673600" y="10112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92" name="楕円 191"/>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24493</xdr:rowOff>
    </xdr:to>
    <xdr:cxnSp macro="">
      <xdr:nvCxnSpPr>
        <xdr:cNvPr id="193" name="直線コネクタ 192"/>
        <xdr:cNvCxnSpPr/>
      </xdr:nvCxnSpPr>
      <xdr:spPr>
        <a:xfrm>
          <a:off x="3797300" y="102837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76563</xdr:rowOff>
    </xdr:from>
    <xdr:to>
      <xdr:col>15</xdr:col>
      <xdr:colOff>101600</xdr:colOff>
      <xdr:row>62</xdr:row>
      <xdr:rowOff>6713</xdr:rowOff>
    </xdr:to>
    <xdr:sp macro="" textlink="">
      <xdr:nvSpPr>
        <xdr:cNvPr id="194" name="楕円 193"/>
        <xdr:cNvSpPr/>
      </xdr:nvSpPr>
      <xdr:spPr>
        <a:xfrm>
          <a:off x="2857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168184</xdr:rowOff>
    </xdr:from>
    <xdr:to>
      <xdr:col>19</xdr:col>
      <xdr:colOff>177800</xdr:colOff>
      <xdr:row>61</xdr:row>
      <xdr:rowOff>127363</xdr:rowOff>
    </xdr:to>
    <xdr:cxnSp macro="">
      <xdr:nvCxnSpPr>
        <xdr:cNvPr id="195" name="直線コネクタ 194"/>
        <xdr:cNvCxnSpPr/>
      </xdr:nvCxnSpPr>
      <xdr:spPr>
        <a:xfrm flipV="1">
          <a:off x="2908300" y="10283734"/>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96" name="楕円 195"/>
        <xdr:cNvSpPr/>
      </xdr:nvSpPr>
      <xdr:spPr>
        <a:xfrm>
          <a:off x="196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122465</xdr:rowOff>
    </xdr:from>
    <xdr:to>
      <xdr:col>15</xdr:col>
      <xdr:colOff>50800</xdr:colOff>
      <xdr:row>61</xdr:row>
      <xdr:rowOff>127363</xdr:rowOff>
    </xdr:to>
    <xdr:cxnSp macro="">
      <xdr:nvCxnSpPr>
        <xdr:cNvPr id="197" name="直線コネクタ 196"/>
        <xdr:cNvCxnSpPr/>
      </xdr:nvCxnSpPr>
      <xdr:spPr>
        <a:xfrm>
          <a:off x="2019300" y="105809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35741</xdr:rowOff>
    </xdr:from>
    <xdr:to>
      <xdr:col>6</xdr:col>
      <xdr:colOff>38100</xdr:colOff>
      <xdr:row>61</xdr:row>
      <xdr:rowOff>137341</xdr:rowOff>
    </xdr:to>
    <xdr:sp macro="" textlink="">
      <xdr:nvSpPr>
        <xdr:cNvPr id="198" name="楕円 197"/>
        <xdr:cNvSpPr/>
      </xdr:nvSpPr>
      <xdr:spPr>
        <a:xfrm>
          <a:off x="1079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86541</xdr:rowOff>
    </xdr:from>
    <xdr:to>
      <xdr:col>10</xdr:col>
      <xdr:colOff>114300</xdr:colOff>
      <xdr:row>61</xdr:row>
      <xdr:rowOff>122465</xdr:rowOff>
    </xdr:to>
    <xdr:cxnSp macro="">
      <xdr:nvCxnSpPr>
        <xdr:cNvPr id="199" name="直線コネクタ 198"/>
        <xdr:cNvCxnSpPr/>
      </xdr:nvCxnSpPr>
      <xdr:spPr>
        <a:xfrm>
          <a:off x="1130300" y="105449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204" name="n_1mainValue【体育館・プール】&#10;有形固定資産減価償却率"/>
        <xdr:cNvSpPr txBox="1"/>
      </xdr:nvSpPr>
      <xdr:spPr>
        <a:xfrm>
          <a:off x="3582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169290</xdr:rowOff>
    </xdr:from>
    <xdr:ext cx="405111" cy="259045"/>
    <xdr:sp macro="" textlink="">
      <xdr:nvSpPr>
        <xdr:cNvPr id="205" name="n_2mainValue【体育館・プール】&#10;有形固定資産減価償却率"/>
        <xdr:cNvSpPr txBox="1"/>
      </xdr:nvSpPr>
      <xdr:spPr>
        <a:xfrm>
          <a:off x="2705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206" name="n_3mainValue【体育館・プール】&#10;有形固定資産減価償却率"/>
        <xdr:cNvSpPr txBox="1"/>
      </xdr:nvSpPr>
      <xdr:spPr>
        <a:xfrm>
          <a:off x="1816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128468</xdr:rowOff>
    </xdr:from>
    <xdr:ext cx="405111" cy="259045"/>
    <xdr:sp macro="" textlink="">
      <xdr:nvSpPr>
        <xdr:cNvPr id="207" name="n_4mainValue【体育館・プール】&#10;有形固定資産減価償却率"/>
        <xdr:cNvSpPr txBox="1"/>
      </xdr:nvSpPr>
      <xdr:spPr>
        <a:xfrm>
          <a:off x="927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xdr:rowOff>
    </xdr:from>
    <xdr:to>
      <xdr:col>55</xdr:col>
      <xdr:colOff>50800</xdr:colOff>
      <xdr:row>61</xdr:row>
      <xdr:rowOff>115570</xdr:rowOff>
    </xdr:to>
    <xdr:sp macro="" textlink="">
      <xdr:nvSpPr>
        <xdr:cNvPr id="247" name="楕円 246"/>
        <xdr:cNvSpPr/>
      </xdr:nvSpPr>
      <xdr:spPr>
        <a:xfrm>
          <a:off x="10426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36847</xdr:rowOff>
    </xdr:from>
    <xdr:ext cx="469744" cy="259045"/>
    <xdr:sp macro="" textlink="">
      <xdr:nvSpPr>
        <xdr:cNvPr id="248" name="【体育館・プール】&#10;一人当たり面積該当値テキスト"/>
        <xdr:cNvSpPr txBox="1"/>
      </xdr:nvSpPr>
      <xdr:spPr>
        <a:xfrm>
          <a:off x="10515600"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31115</xdr:rowOff>
    </xdr:from>
    <xdr:to>
      <xdr:col>50</xdr:col>
      <xdr:colOff>165100</xdr:colOff>
      <xdr:row>61</xdr:row>
      <xdr:rowOff>132715</xdr:rowOff>
    </xdr:to>
    <xdr:sp macro="" textlink="">
      <xdr:nvSpPr>
        <xdr:cNvPr id="249" name="楕円 248"/>
        <xdr:cNvSpPr/>
      </xdr:nvSpPr>
      <xdr:spPr>
        <a:xfrm>
          <a:off x="9588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64770</xdr:rowOff>
    </xdr:from>
    <xdr:to>
      <xdr:col>55</xdr:col>
      <xdr:colOff>0</xdr:colOff>
      <xdr:row>61</xdr:row>
      <xdr:rowOff>81915</xdr:rowOff>
    </xdr:to>
    <xdr:cxnSp macro="">
      <xdr:nvCxnSpPr>
        <xdr:cNvPr id="250" name="直線コネクタ 249"/>
        <xdr:cNvCxnSpPr/>
      </xdr:nvCxnSpPr>
      <xdr:spPr>
        <a:xfrm flipV="1">
          <a:off x="9639300" y="1052322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51" name="楕円 250"/>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81915</xdr:rowOff>
    </xdr:from>
    <xdr:to>
      <xdr:col>50</xdr:col>
      <xdr:colOff>114300</xdr:colOff>
      <xdr:row>63</xdr:row>
      <xdr:rowOff>11430</xdr:rowOff>
    </xdr:to>
    <xdr:cxnSp macro="">
      <xdr:nvCxnSpPr>
        <xdr:cNvPr id="252" name="直線コネクタ 251"/>
        <xdr:cNvCxnSpPr/>
      </xdr:nvCxnSpPr>
      <xdr:spPr>
        <a:xfrm flipV="1">
          <a:off x="8750300" y="10540365"/>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133985</xdr:rowOff>
    </xdr:from>
    <xdr:to>
      <xdr:col>41</xdr:col>
      <xdr:colOff>101600</xdr:colOff>
      <xdr:row>63</xdr:row>
      <xdr:rowOff>64135</xdr:rowOff>
    </xdr:to>
    <xdr:sp macro="" textlink="">
      <xdr:nvSpPr>
        <xdr:cNvPr id="253" name="楕円 252"/>
        <xdr:cNvSpPr/>
      </xdr:nvSpPr>
      <xdr:spPr>
        <a:xfrm>
          <a:off x="7810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13335</xdr:rowOff>
    </xdr:to>
    <xdr:cxnSp macro="">
      <xdr:nvCxnSpPr>
        <xdr:cNvPr id="254" name="直線コネクタ 253"/>
        <xdr:cNvCxnSpPr/>
      </xdr:nvCxnSpPr>
      <xdr:spPr>
        <a:xfrm flipV="1">
          <a:off x="7861300" y="108127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135890</xdr:rowOff>
    </xdr:from>
    <xdr:to>
      <xdr:col>36</xdr:col>
      <xdr:colOff>165100</xdr:colOff>
      <xdr:row>63</xdr:row>
      <xdr:rowOff>66040</xdr:rowOff>
    </xdr:to>
    <xdr:sp macro="" textlink="">
      <xdr:nvSpPr>
        <xdr:cNvPr id="255" name="楕円 254"/>
        <xdr:cNvSpPr/>
      </xdr:nvSpPr>
      <xdr:spPr>
        <a:xfrm>
          <a:off x="6921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13335</xdr:rowOff>
    </xdr:from>
    <xdr:to>
      <xdr:col>41</xdr:col>
      <xdr:colOff>50800</xdr:colOff>
      <xdr:row>63</xdr:row>
      <xdr:rowOff>15240</xdr:rowOff>
    </xdr:to>
    <xdr:cxnSp macro="">
      <xdr:nvCxnSpPr>
        <xdr:cNvPr id="256" name="直線コネクタ 255"/>
        <xdr:cNvCxnSpPr/>
      </xdr:nvCxnSpPr>
      <xdr:spPr>
        <a:xfrm flipV="1">
          <a:off x="6972300" y="10814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149242</xdr:rowOff>
    </xdr:from>
    <xdr:ext cx="469744" cy="259045"/>
    <xdr:sp macro="" textlink="">
      <xdr:nvSpPr>
        <xdr:cNvPr id="261" name="n_1mainValue【体育館・プール】&#10;一人当たり面積"/>
        <xdr:cNvSpPr txBox="1"/>
      </xdr:nvSpPr>
      <xdr:spPr>
        <a:xfrm>
          <a:off x="93917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62" name="n_2mainValue【体育館・プール】&#10;一人当たり面積"/>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55262</xdr:rowOff>
    </xdr:from>
    <xdr:ext cx="469744" cy="259045"/>
    <xdr:sp macro="" textlink="">
      <xdr:nvSpPr>
        <xdr:cNvPr id="263" name="n_3mainValue【体育館・プール】&#10;一人当たり面積"/>
        <xdr:cNvSpPr txBox="1"/>
      </xdr:nvSpPr>
      <xdr:spPr>
        <a:xfrm>
          <a:off x="7626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57167</xdr:rowOff>
    </xdr:from>
    <xdr:ext cx="469744" cy="259045"/>
    <xdr:sp macro="" textlink="">
      <xdr:nvSpPr>
        <xdr:cNvPr id="264" name="n_4mainValue【体育館・プール】&#10;一人当たり面積"/>
        <xdr:cNvSpPr txBox="1"/>
      </xdr:nvSpPr>
      <xdr:spPr>
        <a:xfrm>
          <a:off x="6737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305" name="楕円 304"/>
        <xdr:cNvSpPr/>
      </xdr:nvSpPr>
      <xdr:spPr>
        <a:xfrm>
          <a:off x="45847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109238</xdr:rowOff>
    </xdr:from>
    <xdr:ext cx="405111" cy="259045"/>
    <xdr:sp macro="" textlink="">
      <xdr:nvSpPr>
        <xdr:cNvPr id="306" name="【福祉施設】&#10;有形固定資産減価償却率該当値テキスト"/>
        <xdr:cNvSpPr txBox="1"/>
      </xdr:nvSpPr>
      <xdr:spPr>
        <a:xfrm>
          <a:off x="4673600"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307" name="楕円 306"/>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137161</xdr:rowOff>
    </xdr:from>
    <xdr:to>
      <xdr:col>24</xdr:col>
      <xdr:colOff>63500</xdr:colOff>
      <xdr:row>82</xdr:row>
      <xdr:rowOff>83820</xdr:rowOff>
    </xdr:to>
    <xdr:cxnSp macro="">
      <xdr:nvCxnSpPr>
        <xdr:cNvPr id="308" name="直線コネクタ 307"/>
        <xdr:cNvCxnSpPr/>
      </xdr:nvCxnSpPr>
      <xdr:spPr>
        <a:xfrm flipV="1">
          <a:off x="3797300" y="140246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168275</xdr:rowOff>
    </xdr:from>
    <xdr:to>
      <xdr:col>15</xdr:col>
      <xdr:colOff>101600</xdr:colOff>
      <xdr:row>82</xdr:row>
      <xdr:rowOff>98425</xdr:rowOff>
    </xdr:to>
    <xdr:sp macro="" textlink="">
      <xdr:nvSpPr>
        <xdr:cNvPr id="309" name="楕円 308"/>
        <xdr:cNvSpPr/>
      </xdr:nvSpPr>
      <xdr:spPr>
        <a:xfrm>
          <a:off x="2857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83820</xdr:rowOff>
    </xdr:to>
    <xdr:cxnSp macro="">
      <xdr:nvCxnSpPr>
        <xdr:cNvPr id="310" name="直線コネクタ 309"/>
        <xdr:cNvCxnSpPr/>
      </xdr:nvCxnSpPr>
      <xdr:spPr>
        <a:xfrm>
          <a:off x="2908300" y="1410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145414</xdr:rowOff>
    </xdr:from>
    <xdr:to>
      <xdr:col>10</xdr:col>
      <xdr:colOff>165100</xdr:colOff>
      <xdr:row>82</xdr:row>
      <xdr:rowOff>75564</xdr:rowOff>
    </xdr:to>
    <xdr:sp macro="" textlink="">
      <xdr:nvSpPr>
        <xdr:cNvPr id="311" name="楕円 310"/>
        <xdr:cNvSpPr/>
      </xdr:nvSpPr>
      <xdr:spPr>
        <a:xfrm>
          <a:off x="1968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24764</xdr:rowOff>
    </xdr:from>
    <xdr:to>
      <xdr:col>15</xdr:col>
      <xdr:colOff>50800</xdr:colOff>
      <xdr:row>82</xdr:row>
      <xdr:rowOff>47625</xdr:rowOff>
    </xdr:to>
    <xdr:cxnSp macro="">
      <xdr:nvCxnSpPr>
        <xdr:cNvPr id="312" name="直線コネクタ 311"/>
        <xdr:cNvCxnSpPr/>
      </xdr:nvCxnSpPr>
      <xdr:spPr>
        <a:xfrm>
          <a:off x="2019300" y="140836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122555</xdr:rowOff>
    </xdr:from>
    <xdr:to>
      <xdr:col>6</xdr:col>
      <xdr:colOff>38100</xdr:colOff>
      <xdr:row>82</xdr:row>
      <xdr:rowOff>52705</xdr:rowOff>
    </xdr:to>
    <xdr:sp macro="" textlink="">
      <xdr:nvSpPr>
        <xdr:cNvPr id="313" name="楕円 312"/>
        <xdr:cNvSpPr/>
      </xdr:nvSpPr>
      <xdr:spPr>
        <a:xfrm>
          <a:off x="1079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xdr:rowOff>
    </xdr:from>
    <xdr:to>
      <xdr:col>10</xdr:col>
      <xdr:colOff>114300</xdr:colOff>
      <xdr:row>82</xdr:row>
      <xdr:rowOff>24764</xdr:rowOff>
    </xdr:to>
    <xdr:cxnSp macro="">
      <xdr:nvCxnSpPr>
        <xdr:cNvPr id="314" name="直線コネクタ 313"/>
        <xdr:cNvCxnSpPr/>
      </xdr:nvCxnSpPr>
      <xdr:spPr>
        <a:xfrm>
          <a:off x="1130300" y="140608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319" name="n_1mainValue【福祉施設】&#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320" name="n_2mainValue【福祉施設】&#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21" name="n_3mainValue【福祉施設】&#10;有形固定資産減価償却率"/>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43832</xdr:rowOff>
    </xdr:from>
    <xdr:ext cx="405111" cy="259045"/>
    <xdr:sp macro="" textlink="">
      <xdr:nvSpPr>
        <xdr:cNvPr id="322" name="n_4mainValue【福祉施設】&#10;有形固定資産減価償却率"/>
        <xdr:cNvSpPr txBox="1"/>
      </xdr:nvSpPr>
      <xdr:spPr>
        <a:xfrm>
          <a:off x="927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97028</xdr:rowOff>
    </xdr:from>
    <xdr:to>
      <xdr:col>55</xdr:col>
      <xdr:colOff>50800</xdr:colOff>
      <xdr:row>83</xdr:row>
      <xdr:rowOff>27178</xdr:rowOff>
    </xdr:to>
    <xdr:sp macro="" textlink="">
      <xdr:nvSpPr>
        <xdr:cNvPr id="360" name="楕円 359"/>
        <xdr:cNvSpPr/>
      </xdr:nvSpPr>
      <xdr:spPr>
        <a:xfrm>
          <a:off x="10426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119905</xdr:rowOff>
    </xdr:from>
    <xdr:ext cx="469744" cy="259045"/>
    <xdr:sp macro="" textlink="">
      <xdr:nvSpPr>
        <xdr:cNvPr id="361" name="【福祉施設】&#10;一人当たり面積該当値テキスト"/>
        <xdr:cNvSpPr txBox="1"/>
      </xdr:nvSpPr>
      <xdr:spPr>
        <a:xfrm>
          <a:off x="10515600" y="1400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106172</xdr:rowOff>
    </xdr:from>
    <xdr:to>
      <xdr:col>50</xdr:col>
      <xdr:colOff>165100</xdr:colOff>
      <xdr:row>83</xdr:row>
      <xdr:rowOff>36322</xdr:rowOff>
    </xdr:to>
    <xdr:sp macro="" textlink="">
      <xdr:nvSpPr>
        <xdr:cNvPr id="362" name="楕円 361"/>
        <xdr:cNvSpPr/>
      </xdr:nvSpPr>
      <xdr:spPr>
        <a:xfrm>
          <a:off x="9588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147828</xdr:rowOff>
    </xdr:from>
    <xdr:to>
      <xdr:col>55</xdr:col>
      <xdr:colOff>0</xdr:colOff>
      <xdr:row>82</xdr:row>
      <xdr:rowOff>156972</xdr:rowOff>
    </xdr:to>
    <xdr:cxnSp macro="">
      <xdr:nvCxnSpPr>
        <xdr:cNvPr id="363" name="直線コネクタ 362"/>
        <xdr:cNvCxnSpPr/>
      </xdr:nvCxnSpPr>
      <xdr:spPr>
        <a:xfrm flipV="1">
          <a:off x="9639300" y="142067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115315</xdr:rowOff>
    </xdr:from>
    <xdr:to>
      <xdr:col>46</xdr:col>
      <xdr:colOff>38100</xdr:colOff>
      <xdr:row>83</xdr:row>
      <xdr:rowOff>45465</xdr:rowOff>
    </xdr:to>
    <xdr:sp macro="" textlink="">
      <xdr:nvSpPr>
        <xdr:cNvPr id="364" name="楕円 363"/>
        <xdr:cNvSpPr/>
      </xdr:nvSpPr>
      <xdr:spPr>
        <a:xfrm>
          <a:off x="8699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156972</xdr:rowOff>
    </xdr:from>
    <xdr:to>
      <xdr:col>50</xdr:col>
      <xdr:colOff>114300</xdr:colOff>
      <xdr:row>82</xdr:row>
      <xdr:rowOff>166115</xdr:rowOff>
    </xdr:to>
    <xdr:cxnSp macro="">
      <xdr:nvCxnSpPr>
        <xdr:cNvPr id="365" name="直線コネクタ 364"/>
        <xdr:cNvCxnSpPr/>
      </xdr:nvCxnSpPr>
      <xdr:spPr>
        <a:xfrm flipV="1">
          <a:off x="8750300" y="142158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115315</xdr:rowOff>
    </xdr:from>
    <xdr:to>
      <xdr:col>41</xdr:col>
      <xdr:colOff>101600</xdr:colOff>
      <xdr:row>83</xdr:row>
      <xdr:rowOff>45465</xdr:rowOff>
    </xdr:to>
    <xdr:sp macro="" textlink="">
      <xdr:nvSpPr>
        <xdr:cNvPr id="366" name="楕円 365"/>
        <xdr:cNvSpPr/>
      </xdr:nvSpPr>
      <xdr:spPr>
        <a:xfrm>
          <a:off x="7810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166115</xdr:rowOff>
    </xdr:from>
    <xdr:to>
      <xdr:col>45</xdr:col>
      <xdr:colOff>177800</xdr:colOff>
      <xdr:row>82</xdr:row>
      <xdr:rowOff>166115</xdr:rowOff>
    </xdr:to>
    <xdr:cxnSp macro="">
      <xdr:nvCxnSpPr>
        <xdr:cNvPr id="367" name="直線コネクタ 366"/>
        <xdr:cNvCxnSpPr/>
      </xdr:nvCxnSpPr>
      <xdr:spPr>
        <a:xfrm>
          <a:off x="7861300" y="14225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74168</xdr:rowOff>
    </xdr:from>
    <xdr:to>
      <xdr:col>36</xdr:col>
      <xdr:colOff>165100</xdr:colOff>
      <xdr:row>83</xdr:row>
      <xdr:rowOff>4318</xdr:rowOff>
    </xdr:to>
    <xdr:sp macro="" textlink="">
      <xdr:nvSpPr>
        <xdr:cNvPr id="368" name="楕円 367"/>
        <xdr:cNvSpPr/>
      </xdr:nvSpPr>
      <xdr:spPr>
        <a:xfrm>
          <a:off x="6921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124968</xdr:rowOff>
    </xdr:from>
    <xdr:to>
      <xdr:col>41</xdr:col>
      <xdr:colOff>50800</xdr:colOff>
      <xdr:row>82</xdr:row>
      <xdr:rowOff>166115</xdr:rowOff>
    </xdr:to>
    <xdr:cxnSp macro="">
      <xdr:nvCxnSpPr>
        <xdr:cNvPr id="369" name="直線コネクタ 368"/>
        <xdr:cNvCxnSpPr/>
      </xdr:nvCxnSpPr>
      <xdr:spPr>
        <a:xfrm>
          <a:off x="6972300" y="141838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52849</xdr:rowOff>
    </xdr:from>
    <xdr:ext cx="469744" cy="259045"/>
    <xdr:sp macro="" textlink="">
      <xdr:nvSpPr>
        <xdr:cNvPr id="374" name="n_1mainValue【福祉施設】&#10;一人当たり面積"/>
        <xdr:cNvSpPr txBox="1"/>
      </xdr:nvSpPr>
      <xdr:spPr>
        <a:xfrm>
          <a:off x="93917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61992</xdr:rowOff>
    </xdr:from>
    <xdr:ext cx="469744" cy="259045"/>
    <xdr:sp macro="" textlink="">
      <xdr:nvSpPr>
        <xdr:cNvPr id="375" name="n_2mainValue【福祉施設】&#10;一人当たり面積"/>
        <xdr:cNvSpPr txBox="1"/>
      </xdr:nvSpPr>
      <xdr:spPr>
        <a:xfrm>
          <a:off x="8515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61992</xdr:rowOff>
    </xdr:from>
    <xdr:ext cx="469744" cy="259045"/>
    <xdr:sp macro="" textlink="">
      <xdr:nvSpPr>
        <xdr:cNvPr id="376" name="n_3mainValue【福祉施設】&#10;一人当たり面積"/>
        <xdr:cNvSpPr txBox="1"/>
      </xdr:nvSpPr>
      <xdr:spPr>
        <a:xfrm>
          <a:off x="7626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20845</xdr:rowOff>
    </xdr:from>
    <xdr:ext cx="469744" cy="259045"/>
    <xdr:sp macro="" textlink="">
      <xdr:nvSpPr>
        <xdr:cNvPr id="377" name="n_4mainValue【福祉施設】&#10;一人当たり面積"/>
        <xdr:cNvSpPr txBox="1"/>
      </xdr:nvSpPr>
      <xdr:spPr>
        <a:xfrm>
          <a:off x="6737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43362</xdr:rowOff>
    </xdr:from>
    <xdr:to>
      <xdr:col>24</xdr:col>
      <xdr:colOff>114300</xdr:colOff>
      <xdr:row>106</xdr:row>
      <xdr:rowOff>144962</xdr:rowOff>
    </xdr:to>
    <xdr:sp macro="" textlink="">
      <xdr:nvSpPr>
        <xdr:cNvPr id="419" name="楕円 418"/>
        <xdr:cNvSpPr/>
      </xdr:nvSpPr>
      <xdr:spPr>
        <a:xfrm>
          <a:off x="4584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21789</xdr:rowOff>
    </xdr:from>
    <xdr:ext cx="405111" cy="259045"/>
    <xdr:sp macro="" textlink="">
      <xdr:nvSpPr>
        <xdr:cNvPr id="420" name="【市民会館】&#10;有形固定資産減価償却率該当値テキスト"/>
        <xdr:cNvSpPr txBox="1"/>
      </xdr:nvSpPr>
      <xdr:spPr>
        <a:xfrm>
          <a:off x="4673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152763</xdr:rowOff>
    </xdr:from>
    <xdr:to>
      <xdr:col>20</xdr:col>
      <xdr:colOff>38100</xdr:colOff>
      <xdr:row>107</xdr:row>
      <xdr:rowOff>82913</xdr:rowOff>
    </xdr:to>
    <xdr:sp macro="" textlink="">
      <xdr:nvSpPr>
        <xdr:cNvPr id="421" name="楕円 420"/>
        <xdr:cNvSpPr/>
      </xdr:nvSpPr>
      <xdr:spPr>
        <a:xfrm>
          <a:off x="3746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94162</xdr:rowOff>
    </xdr:from>
    <xdr:to>
      <xdr:col>24</xdr:col>
      <xdr:colOff>63500</xdr:colOff>
      <xdr:row>107</xdr:row>
      <xdr:rowOff>32113</xdr:rowOff>
    </xdr:to>
    <xdr:cxnSp macro="">
      <xdr:nvCxnSpPr>
        <xdr:cNvPr id="422" name="直線コネクタ 421"/>
        <xdr:cNvCxnSpPr/>
      </xdr:nvCxnSpPr>
      <xdr:spPr>
        <a:xfrm flipV="1">
          <a:off x="3797300" y="18267862"/>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3"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4"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5"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6"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74040</xdr:rowOff>
    </xdr:from>
    <xdr:ext cx="405111" cy="259045"/>
    <xdr:sp macro="" textlink="">
      <xdr:nvSpPr>
        <xdr:cNvPr id="427" name="n_1mainValue【市民会館】&#10;有形固定資産減価償却率"/>
        <xdr:cNvSpPr txBox="1"/>
      </xdr:nvSpPr>
      <xdr:spPr>
        <a:xfrm>
          <a:off x="35820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8" name="直線コネクタ 43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9" name="テキスト ボックス 43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0" name="直線コネクタ 43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1" name="テキスト ボックス 44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2" name="直線コネクタ 44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3" name="テキスト ボックス 44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4" name="直線コネクタ 44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5" name="テキスト ボックス 44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6" name="直線コネクタ 44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7" name="テキスト ボックス 44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8" name="直線コネクタ 44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9" name="テキスト ボックス 44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53" name="直線コネクタ 452"/>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54"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55" name="直線コネクタ 454"/>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56"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57" name="直線コネクタ 456"/>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58"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59" name="フローチャート: 判断 458"/>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0" name="フローチャート: 判断 459"/>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61" name="フローチャート: 判断 460"/>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62" name="フローチャート: 判断 461"/>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63" name="フローチャート: 判断 462"/>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23768</xdr:rowOff>
    </xdr:from>
    <xdr:to>
      <xdr:col>55</xdr:col>
      <xdr:colOff>50800</xdr:colOff>
      <xdr:row>107</xdr:row>
      <xdr:rowOff>125368</xdr:rowOff>
    </xdr:to>
    <xdr:sp macro="" textlink="">
      <xdr:nvSpPr>
        <xdr:cNvPr id="469" name="楕円 468"/>
        <xdr:cNvSpPr/>
      </xdr:nvSpPr>
      <xdr:spPr>
        <a:xfrm>
          <a:off x="10426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2195</xdr:rowOff>
    </xdr:from>
    <xdr:ext cx="469744" cy="259045"/>
    <xdr:sp macro="" textlink="">
      <xdr:nvSpPr>
        <xdr:cNvPr id="470" name="【市民会館】&#10;一人当たり面積該当値テキスト"/>
        <xdr:cNvSpPr txBox="1"/>
      </xdr:nvSpPr>
      <xdr:spPr>
        <a:xfrm>
          <a:off x="10515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27032</xdr:rowOff>
    </xdr:from>
    <xdr:to>
      <xdr:col>50</xdr:col>
      <xdr:colOff>165100</xdr:colOff>
      <xdr:row>107</xdr:row>
      <xdr:rowOff>128632</xdr:rowOff>
    </xdr:to>
    <xdr:sp macro="" textlink="">
      <xdr:nvSpPr>
        <xdr:cNvPr id="471" name="楕円 470"/>
        <xdr:cNvSpPr/>
      </xdr:nvSpPr>
      <xdr:spPr>
        <a:xfrm>
          <a:off x="9588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74568</xdr:rowOff>
    </xdr:from>
    <xdr:to>
      <xdr:col>55</xdr:col>
      <xdr:colOff>0</xdr:colOff>
      <xdr:row>107</xdr:row>
      <xdr:rowOff>77832</xdr:rowOff>
    </xdr:to>
    <xdr:cxnSp macro="">
      <xdr:nvCxnSpPr>
        <xdr:cNvPr id="472" name="直線コネクタ 471"/>
        <xdr:cNvCxnSpPr/>
      </xdr:nvCxnSpPr>
      <xdr:spPr>
        <a:xfrm flipV="1">
          <a:off x="9639300" y="184197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73"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7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75"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6"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119759</xdr:rowOff>
    </xdr:from>
    <xdr:ext cx="469744" cy="259045"/>
    <xdr:sp macro="" textlink="">
      <xdr:nvSpPr>
        <xdr:cNvPr id="477" name="n_1mainValue【市民会館】&#10;一人当たり面積"/>
        <xdr:cNvSpPr txBox="1"/>
      </xdr:nvSpPr>
      <xdr:spPr>
        <a:xfrm>
          <a:off x="9391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9" name="正方形/長方形 4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0" name="正方形/長方形 4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1" name="正方形/長方形 4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2" name="正方形/長方形 4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3" name="正方形/長方形 4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4" name="正方形/長方形 4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5" name="正方形/長方形 4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6" name="テキスト ボックス 4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7" name="直線コネクタ 4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8" name="テキスト ボックス 4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9" name="直線コネクタ 4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0" name="テキスト ボックス 4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1" name="直線コネクタ 4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2" name="テキスト ボックス 4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3" name="直線コネクタ 4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4" name="テキスト ボックス 4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5" name="直線コネクタ 4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6" name="テキスト ボックス 4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7" name="直線コネクタ 4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8" name="テキスト ボックス 4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9" name="直線コネクタ 4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0" name="テキスト ボックス 4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1" name="直線コネクタ 5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03" name="直線コネクタ 502"/>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04"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05" name="直線コネクタ 504"/>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06"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07" name="直線コネクタ 506"/>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08"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09" name="フローチャート: 判断 508"/>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10" name="フローチャート: 判断 509"/>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11" name="フローチャート: 判断 510"/>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12" name="フローチャート: 判断 511"/>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13" name="フローチャート: 判断 512"/>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28666</xdr:rowOff>
    </xdr:from>
    <xdr:to>
      <xdr:col>85</xdr:col>
      <xdr:colOff>177800</xdr:colOff>
      <xdr:row>41</xdr:row>
      <xdr:rowOff>130266</xdr:rowOff>
    </xdr:to>
    <xdr:sp macro="" textlink="">
      <xdr:nvSpPr>
        <xdr:cNvPr id="519" name="楕円 518"/>
        <xdr:cNvSpPr/>
      </xdr:nvSpPr>
      <xdr:spPr>
        <a:xfrm>
          <a:off x="162687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115043</xdr:rowOff>
    </xdr:from>
    <xdr:ext cx="405111" cy="259045"/>
    <xdr:sp macro="" textlink="">
      <xdr:nvSpPr>
        <xdr:cNvPr id="520" name="【一般廃棄物処理施設】&#10;有形固定資産減価償却率該当値テキスト"/>
        <xdr:cNvSpPr txBox="1"/>
      </xdr:nvSpPr>
      <xdr:spPr>
        <a:xfrm>
          <a:off x="16357600" y="6973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9072</xdr:rowOff>
    </xdr:from>
    <xdr:to>
      <xdr:col>81</xdr:col>
      <xdr:colOff>101600</xdr:colOff>
      <xdr:row>41</xdr:row>
      <xdr:rowOff>110672</xdr:rowOff>
    </xdr:to>
    <xdr:sp macro="" textlink="">
      <xdr:nvSpPr>
        <xdr:cNvPr id="521" name="楕円 520"/>
        <xdr:cNvSpPr/>
      </xdr:nvSpPr>
      <xdr:spPr>
        <a:xfrm>
          <a:off x="15430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59872</xdr:rowOff>
    </xdr:from>
    <xdr:to>
      <xdr:col>85</xdr:col>
      <xdr:colOff>127000</xdr:colOff>
      <xdr:row>41</xdr:row>
      <xdr:rowOff>79466</xdr:rowOff>
    </xdr:to>
    <xdr:cxnSp macro="">
      <xdr:nvCxnSpPr>
        <xdr:cNvPr id="522" name="直線コネクタ 521"/>
        <xdr:cNvCxnSpPr/>
      </xdr:nvCxnSpPr>
      <xdr:spPr>
        <a:xfrm>
          <a:off x="15481300" y="708932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523" name="楕円 522"/>
        <xdr:cNvSpPr/>
      </xdr:nvSpPr>
      <xdr:spPr>
        <a:xfrm>
          <a:off x="14541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33746</xdr:rowOff>
    </xdr:from>
    <xdr:to>
      <xdr:col>81</xdr:col>
      <xdr:colOff>50800</xdr:colOff>
      <xdr:row>41</xdr:row>
      <xdr:rowOff>59872</xdr:rowOff>
    </xdr:to>
    <xdr:cxnSp macro="">
      <xdr:nvCxnSpPr>
        <xdr:cNvPr id="524" name="直線コネクタ 523"/>
        <xdr:cNvCxnSpPr/>
      </xdr:nvCxnSpPr>
      <xdr:spPr>
        <a:xfrm>
          <a:off x="14592300" y="70631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131535</xdr:rowOff>
    </xdr:from>
    <xdr:to>
      <xdr:col>72</xdr:col>
      <xdr:colOff>38100</xdr:colOff>
      <xdr:row>41</xdr:row>
      <xdr:rowOff>61685</xdr:rowOff>
    </xdr:to>
    <xdr:sp macro="" textlink="">
      <xdr:nvSpPr>
        <xdr:cNvPr id="525" name="楕円 524"/>
        <xdr:cNvSpPr/>
      </xdr:nvSpPr>
      <xdr:spPr>
        <a:xfrm>
          <a:off x="13652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10885</xdr:rowOff>
    </xdr:from>
    <xdr:to>
      <xdr:col>76</xdr:col>
      <xdr:colOff>114300</xdr:colOff>
      <xdr:row>41</xdr:row>
      <xdr:rowOff>33746</xdr:rowOff>
    </xdr:to>
    <xdr:cxnSp macro="">
      <xdr:nvCxnSpPr>
        <xdr:cNvPr id="526" name="直線コネクタ 525"/>
        <xdr:cNvCxnSpPr/>
      </xdr:nvCxnSpPr>
      <xdr:spPr>
        <a:xfrm>
          <a:off x="13703300" y="70403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27"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2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29"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30"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101799</xdr:rowOff>
    </xdr:from>
    <xdr:ext cx="405111" cy="259045"/>
    <xdr:sp macro="" textlink="">
      <xdr:nvSpPr>
        <xdr:cNvPr id="531" name="n_1mainValue【一般廃棄物処理施設】&#10;有形固定資産減価償却率"/>
        <xdr:cNvSpPr txBox="1"/>
      </xdr:nvSpPr>
      <xdr:spPr>
        <a:xfrm>
          <a:off x="152660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532" name="n_2mainValue【一般廃棄物処理施設】&#10;有形固定資産減価償却率"/>
        <xdr:cNvSpPr txBox="1"/>
      </xdr:nvSpPr>
      <xdr:spPr>
        <a:xfrm>
          <a:off x="14389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52812</xdr:rowOff>
    </xdr:from>
    <xdr:ext cx="405111" cy="259045"/>
    <xdr:sp macro="" textlink="">
      <xdr:nvSpPr>
        <xdr:cNvPr id="533" name="n_3mainValue【一般廃棄物処理施設】&#10;有形固定資産減価償却率"/>
        <xdr:cNvSpPr txBox="1"/>
      </xdr:nvSpPr>
      <xdr:spPr>
        <a:xfrm>
          <a:off x="13500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4" name="正方形/長方形 5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5" name="正方形/長方形 5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6" name="正方形/長方形 5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7" name="正方形/長方形 5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8" name="正方形/長方形 5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9" name="正方形/長方形 5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0" name="正方形/長方形 5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1" name="正方形/長方形 5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2" name="テキスト ボックス 5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3" name="直線コネクタ 5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4" name="直線コネクタ 5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5" name="テキスト ボックス 54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6" name="直線コネクタ 5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7" name="テキスト ボックス 54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8" name="直線コネクタ 5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9" name="テキスト ボックス 54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0" name="直線コネクタ 5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1" name="テキスト ボックス 55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3" name="テキスト ボックス 55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55" name="直線コネクタ 554"/>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56"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57" name="直線コネクタ 556"/>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58"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59" name="直線コネクタ 558"/>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60"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61" name="フローチャート: 判断 560"/>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62" name="フローチャート: 判断 561"/>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63" name="フローチャート: 判断 562"/>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64" name="フローチャート: 判断 563"/>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65" name="フローチャート: 判断 564"/>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16156</xdr:rowOff>
    </xdr:from>
    <xdr:to>
      <xdr:col>116</xdr:col>
      <xdr:colOff>114300</xdr:colOff>
      <xdr:row>40</xdr:row>
      <xdr:rowOff>117756</xdr:rowOff>
    </xdr:to>
    <xdr:sp macro="" textlink="">
      <xdr:nvSpPr>
        <xdr:cNvPr id="571" name="楕円 570"/>
        <xdr:cNvSpPr/>
      </xdr:nvSpPr>
      <xdr:spPr>
        <a:xfrm>
          <a:off x="22110700" y="68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39033</xdr:rowOff>
    </xdr:from>
    <xdr:ext cx="599010" cy="259045"/>
    <xdr:sp macro="" textlink="">
      <xdr:nvSpPr>
        <xdr:cNvPr id="572" name="【一般廃棄物処理施設】&#10;一人当たり有形固定資産（償却資産）額該当値テキスト"/>
        <xdr:cNvSpPr txBox="1"/>
      </xdr:nvSpPr>
      <xdr:spPr>
        <a:xfrm>
          <a:off x="22199600" y="672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19566</xdr:rowOff>
    </xdr:from>
    <xdr:to>
      <xdr:col>112</xdr:col>
      <xdr:colOff>38100</xdr:colOff>
      <xdr:row>40</xdr:row>
      <xdr:rowOff>121166</xdr:rowOff>
    </xdr:to>
    <xdr:sp macro="" textlink="">
      <xdr:nvSpPr>
        <xdr:cNvPr id="573" name="楕円 572"/>
        <xdr:cNvSpPr/>
      </xdr:nvSpPr>
      <xdr:spPr>
        <a:xfrm>
          <a:off x="21272500" y="687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66956</xdr:rowOff>
    </xdr:from>
    <xdr:to>
      <xdr:col>116</xdr:col>
      <xdr:colOff>63500</xdr:colOff>
      <xdr:row>40</xdr:row>
      <xdr:rowOff>70366</xdr:rowOff>
    </xdr:to>
    <xdr:cxnSp macro="">
      <xdr:nvCxnSpPr>
        <xdr:cNvPr id="574" name="直線コネクタ 573"/>
        <xdr:cNvCxnSpPr/>
      </xdr:nvCxnSpPr>
      <xdr:spPr>
        <a:xfrm flipV="1">
          <a:off x="21323300" y="6924956"/>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20082</xdr:rowOff>
    </xdr:from>
    <xdr:to>
      <xdr:col>107</xdr:col>
      <xdr:colOff>101600</xdr:colOff>
      <xdr:row>40</xdr:row>
      <xdr:rowOff>121682</xdr:rowOff>
    </xdr:to>
    <xdr:sp macro="" textlink="">
      <xdr:nvSpPr>
        <xdr:cNvPr id="575" name="楕円 574"/>
        <xdr:cNvSpPr/>
      </xdr:nvSpPr>
      <xdr:spPr>
        <a:xfrm>
          <a:off x="20383500" y="68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70366</xdr:rowOff>
    </xdr:from>
    <xdr:to>
      <xdr:col>111</xdr:col>
      <xdr:colOff>177800</xdr:colOff>
      <xdr:row>40</xdr:row>
      <xdr:rowOff>70882</xdr:rowOff>
    </xdr:to>
    <xdr:cxnSp macro="">
      <xdr:nvCxnSpPr>
        <xdr:cNvPr id="576" name="直線コネクタ 575"/>
        <xdr:cNvCxnSpPr/>
      </xdr:nvCxnSpPr>
      <xdr:spPr>
        <a:xfrm flipV="1">
          <a:off x="20434300" y="6928366"/>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19731</xdr:rowOff>
    </xdr:from>
    <xdr:to>
      <xdr:col>102</xdr:col>
      <xdr:colOff>165100</xdr:colOff>
      <xdr:row>40</xdr:row>
      <xdr:rowOff>121331</xdr:rowOff>
    </xdr:to>
    <xdr:sp macro="" textlink="">
      <xdr:nvSpPr>
        <xdr:cNvPr id="577" name="楕円 576"/>
        <xdr:cNvSpPr/>
      </xdr:nvSpPr>
      <xdr:spPr>
        <a:xfrm>
          <a:off x="19494500" y="68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70531</xdr:rowOff>
    </xdr:from>
    <xdr:to>
      <xdr:col>107</xdr:col>
      <xdr:colOff>50800</xdr:colOff>
      <xdr:row>40</xdr:row>
      <xdr:rowOff>70882</xdr:rowOff>
    </xdr:to>
    <xdr:cxnSp macro="">
      <xdr:nvCxnSpPr>
        <xdr:cNvPr id="578" name="直線コネクタ 577"/>
        <xdr:cNvCxnSpPr/>
      </xdr:nvCxnSpPr>
      <xdr:spPr>
        <a:xfrm>
          <a:off x="19545300" y="6928531"/>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579"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580"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581"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82"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137693</xdr:rowOff>
    </xdr:from>
    <xdr:ext cx="599010" cy="259045"/>
    <xdr:sp macro="" textlink="">
      <xdr:nvSpPr>
        <xdr:cNvPr id="583" name="n_1mainValue【一般廃棄物処理施設】&#10;一人当たり有形固定資産（償却資産）額"/>
        <xdr:cNvSpPr txBox="1"/>
      </xdr:nvSpPr>
      <xdr:spPr>
        <a:xfrm>
          <a:off x="21011095" y="665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138209</xdr:rowOff>
    </xdr:from>
    <xdr:ext cx="599010" cy="259045"/>
    <xdr:sp macro="" textlink="">
      <xdr:nvSpPr>
        <xdr:cNvPr id="584" name="n_2mainValue【一般廃棄物処理施設】&#10;一人当たり有形固定資産（償却資産）額"/>
        <xdr:cNvSpPr txBox="1"/>
      </xdr:nvSpPr>
      <xdr:spPr>
        <a:xfrm>
          <a:off x="20134795" y="66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137858</xdr:rowOff>
    </xdr:from>
    <xdr:ext cx="599010" cy="259045"/>
    <xdr:sp macro="" textlink="">
      <xdr:nvSpPr>
        <xdr:cNvPr id="585" name="n_3mainValue【一般廃棄物処理施設】&#10;一人当たり有形固定資産（償却資産）額"/>
        <xdr:cNvSpPr txBox="1"/>
      </xdr:nvSpPr>
      <xdr:spPr>
        <a:xfrm>
          <a:off x="19245795" y="665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11" name="直線コネクタ 610"/>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14"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15" name="直線コネクタ 6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16"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17" name="フローチャート: 判断 616"/>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18" name="フローチャート: 判断 617"/>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19" name="フローチャート: 判断 618"/>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20" name="フローチャート: 判断 619"/>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21" name="フローチャート: 判断 620"/>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627" name="楕円 626"/>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159855</xdr:rowOff>
    </xdr:from>
    <xdr:ext cx="405111" cy="259045"/>
    <xdr:sp macro="" textlink="">
      <xdr:nvSpPr>
        <xdr:cNvPr id="628" name="【保健センター・保健所】&#10;有形固定資産減価償却率該当値テキスト"/>
        <xdr:cNvSpPr txBox="1"/>
      </xdr:nvSpPr>
      <xdr:spPr>
        <a:xfrm>
          <a:off x="16357600" y="10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84727</xdr:rowOff>
    </xdr:from>
    <xdr:to>
      <xdr:col>81</xdr:col>
      <xdr:colOff>101600</xdr:colOff>
      <xdr:row>60</xdr:row>
      <xdr:rowOff>14877</xdr:rowOff>
    </xdr:to>
    <xdr:sp macro="" textlink="">
      <xdr:nvSpPr>
        <xdr:cNvPr id="629" name="楕円 628"/>
        <xdr:cNvSpPr/>
      </xdr:nvSpPr>
      <xdr:spPr>
        <a:xfrm>
          <a:off x="15430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135527</xdr:rowOff>
    </xdr:from>
    <xdr:to>
      <xdr:col>85</xdr:col>
      <xdr:colOff>127000</xdr:colOff>
      <xdr:row>60</xdr:row>
      <xdr:rowOff>16328</xdr:rowOff>
    </xdr:to>
    <xdr:cxnSp macro="">
      <xdr:nvCxnSpPr>
        <xdr:cNvPr id="630" name="直線コネクタ 629"/>
        <xdr:cNvCxnSpPr/>
      </xdr:nvCxnSpPr>
      <xdr:spPr>
        <a:xfrm>
          <a:off x="15481300" y="102510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32476</xdr:rowOff>
    </xdr:from>
    <xdr:to>
      <xdr:col>76</xdr:col>
      <xdr:colOff>165100</xdr:colOff>
      <xdr:row>59</xdr:row>
      <xdr:rowOff>134076</xdr:rowOff>
    </xdr:to>
    <xdr:sp macro="" textlink="">
      <xdr:nvSpPr>
        <xdr:cNvPr id="631" name="楕円 630"/>
        <xdr:cNvSpPr/>
      </xdr:nvSpPr>
      <xdr:spPr>
        <a:xfrm>
          <a:off x="14541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135527</xdr:rowOff>
    </xdr:to>
    <xdr:cxnSp macro="">
      <xdr:nvCxnSpPr>
        <xdr:cNvPr id="632" name="直線コネクタ 631"/>
        <xdr:cNvCxnSpPr/>
      </xdr:nvCxnSpPr>
      <xdr:spPr>
        <a:xfrm>
          <a:off x="14592300" y="101988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153307</xdr:rowOff>
    </xdr:from>
    <xdr:to>
      <xdr:col>72</xdr:col>
      <xdr:colOff>38100</xdr:colOff>
      <xdr:row>59</xdr:row>
      <xdr:rowOff>83457</xdr:rowOff>
    </xdr:to>
    <xdr:sp macro="" textlink="">
      <xdr:nvSpPr>
        <xdr:cNvPr id="633" name="楕円 632"/>
        <xdr:cNvSpPr/>
      </xdr:nvSpPr>
      <xdr:spPr>
        <a:xfrm>
          <a:off x="13652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32657</xdr:rowOff>
    </xdr:from>
    <xdr:to>
      <xdr:col>76</xdr:col>
      <xdr:colOff>114300</xdr:colOff>
      <xdr:row>59</xdr:row>
      <xdr:rowOff>83276</xdr:rowOff>
    </xdr:to>
    <xdr:cxnSp macro="">
      <xdr:nvCxnSpPr>
        <xdr:cNvPr id="634" name="直線コネクタ 633"/>
        <xdr:cNvCxnSpPr/>
      </xdr:nvCxnSpPr>
      <xdr:spPr>
        <a:xfrm>
          <a:off x="13703300" y="1014820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101056</xdr:rowOff>
    </xdr:from>
    <xdr:to>
      <xdr:col>67</xdr:col>
      <xdr:colOff>101600</xdr:colOff>
      <xdr:row>59</xdr:row>
      <xdr:rowOff>31206</xdr:rowOff>
    </xdr:to>
    <xdr:sp macro="" textlink="">
      <xdr:nvSpPr>
        <xdr:cNvPr id="635" name="楕円 634"/>
        <xdr:cNvSpPr/>
      </xdr:nvSpPr>
      <xdr:spPr>
        <a:xfrm>
          <a:off x="12763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151856</xdr:rowOff>
    </xdr:from>
    <xdr:to>
      <xdr:col>71</xdr:col>
      <xdr:colOff>177800</xdr:colOff>
      <xdr:row>59</xdr:row>
      <xdr:rowOff>32657</xdr:rowOff>
    </xdr:to>
    <xdr:cxnSp macro="">
      <xdr:nvCxnSpPr>
        <xdr:cNvPr id="636" name="直線コネクタ 635"/>
        <xdr:cNvCxnSpPr/>
      </xdr:nvCxnSpPr>
      <xdr:spPr>
        <a:xfrm>
          <a:off x="12814300" y="100959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37"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38"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39"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40"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31404</xdr:rowOff>
    </xdr:from>
    <xdr:ext cx="405111" cy="259045"/>
    <xdr:sp macro="" textlink="">
      <xdr:nvSpPr>
        <xdr:cNvPr id="641" name="n_1main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150603</xdr:rowOff>
    </xdr:from>
    <xdr:ext cx="405111" cy="259045"/>
    <xdr:sp macro="" textlink="">
      <xdr:nvSpPr>
        <xdr:cNvPr id="642" name="n_2mainValue【保健センター・保健所】&#10;有形固定資産減価償却率"/>
        <xdr:cNvSpPr txBox="1"/>
      </xdr:nvSpPr>
      <xdr:spPr>
        <a:xfrm>
          <a:off x="14389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99984</xdr:rowOff>
    </xdr:from>
    <xdr:ext cx="405111" cy="259045"/>
    <xdr:sp macro="" textlink="">
      <xdr:nvSpPr>
        <xdr:cNvPr id="643" name="n_3mainValue【保健センター・保健所】&#10;有形固定資産減価償却率"/>
        <xdr:cNvSpPr txBox="1"/>
      </xdr:nvSpPr>
      <xdr:spPr>
        <a:xfrm>
          <a:off x="13500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47733</xdr:rowOff>
    </xdr:from>
    <xdr:ext cx="405111" cy="259045"/>
    <xdr:sp macro="" textlink="">
      <xdr:nvSpPr>
        <xdr:cNvPr id="644" name="n_4mainValue【保健センター・保健所】&#10;有形固定資産減価償却率"/>
        <xdr:cNvSpPr txBox="1"/>
      </xdr:nvSpPr>
      <xdr:spPr>
        <a:xfrm>
          <a:off x="12611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5" name="直線コネクタ 6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6" name="テキスト ボックス 6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7" name="直線コネクタ 6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8" name="テキスト ボックス 6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9" name="直線コネクタ 6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0" name="テキスト ボックス 6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1" name="直線コネクタ 6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2" name="テキスト ボックス 6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3" name="直線コネクタ 6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4" name="テキスト ボックス 6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68" name="直線コネクタ 667"/>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70" name="直線コネクタ 66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7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72" name="直線コネクタ 67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4" name="フローチャート: 判断 67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75" name="フローチャート: 判断 674"/>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76" name="フローチャート: 判断 675"/>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77" name="フローチャート: 判断 676"/>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78" name="フローチャート: 判断 677"/>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84" name="楕円 683"/>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60977</xdr:rowOff>
    </xdr:from>
    <xdr:ext cx="469744" cy="259045"/>
    <xdr:sp macro="" textlink="">
      <xdr:nvSpPr>
        <xdr:cNvPr id="685" name="【保健センター・保健所】&#10;一人当たり面積該当値テキスト"/>
        <xdr:cNvSpPr txBox="1"/>
      </xdr:nvSpPr>
      <xdr:spPr>
        <a:xfrm>
          <a:off x="221996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95250</xdr:rowOff>
    </xdr:from>
    <xdr:to>
      <xdr:col>112</xdr:col>
      <xdr:colOff>38100</xdr:colOff>
      <xdr:row>62</xdr:row>
      <xdr:rowOff>25400</xdr:rowOff>
    </xdr:to>
    <xdr:sp macro="" textlink="">
      <xdr:nvSpPr>
        <xdr:cNvPr id="686" name="楕円 685"/>
        <xdr:cNvSpPr/>
      </xdr:nvSpPr>
      <xdr:spPr>
        <a:xfrm>
          <a:off x="21272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146050</xdr:rowOff>
    </xdr:to>
    <xdr:cxnSp macro="">
      <xdr:nvCxnSpPr>
        <xdr:cNvPr id="687" name="直線コネクタ 686"/>
        <xdr:cNvCxnSpPr/>
      </xdr:nvCxnSpPr>
      <xdr:spPr>
        <a:xfrm flipV="1">
          <a:off x="21323300" y="1059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95250</xdr:rowOff>
    </xdr:from>
    <xdr:to>
      <xdr:col>107</xdr:col>
      <xdr:colOff>101600</xdr:colOff>
      <xdr:row>62</xdr:row>
      <xdr:rowOff>25400</xdr:rowOff>
    </xdr:to>
    <xdr:sp macro="" textlink="">
      <xdr:nvSpPr>
        <xdr:cNvPr id="688" name="楕円 687"/>
        <xdr:cNvSpPr/>
      </xdr:nvSpPr>
      <xdr:spPr>
        <a:xfrm>
          <a:off x="20383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146050</xdr:rowOff>
    </xdr:from>
    <xdr:to>
      <xdr:col>111</xdr:col>
      <xdr:colOff>177800</xdr:colOff>
      <xdr:row>61</xdr:row>
      <xdr:rowOff>146050</xdr:rowOff>
    </xdr:to>
    <xdr:cxnSp macro="">
      <xdr:nvCxnSpPr>
        <xdr:cNvPr id="689" name="直線コネクタ 688"/>
        <xdr:cNvCxnSpPr/>
      </xdr:nvCxnSpPr>
      <xdr:spPr>
        <a:xfrm>
          <a:off x="20434300" y="1060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95250</xdr:rowOff>
    </xdr:from>
    <xdr:to>
      <xdr:col>102</xdr:col>
      <xdr:colOff>165100</xdr:colOff>
      <xdr:row>62</xdr:row>
      <xdr:rowOff>25400</xdr:rowOff>
    </xdr:to>
    <xdr:sp macro="" textlink="">
      <xdr:nvSpPr>
        <xdr:cNvPr id="690" name="楕円 689"/>
        <xdr:cNvSpPr/>
      </xdr:nvSpPr>
      <xdr:spPr>
        <a:xfrm>
          <a:off x="19494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146050</xdr:rowOff>
    </xdr:from>
    <xdr:to>
      <xdr:col>107</xdr:col>
      <xdr:colOff>50800</xdr:colOff>
      <xdr:row>61</xdr:row>
      <xdr:rowOff>146050</xdr:rowOff>
    </xdr:to>
    <xdr:cxnSp macro="">
      <xdr:nvCxnSpPr>
        <xdr:cNvPr id="691" name="直線コネクタ 690"/>
        <xdr:cNvCxnSpPr/>
      </xdr:nvCxnSpPr>
      <xdr:spPr>
        <a:xfrm>
          <a:off x="19545300" y="1060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107950</xdr:rowOff>
    </xdr:from>
    <xdr:to>
      <xdr:col>98</xdr:col>
      <xdr:colOff>38100</xdr:colOff>
      <xdr:row>62</xdr:row>
      <xdr:rowOff>38100</xdr:rowOff>
    </xdr:to>
    <xdr:sp macro="" textlink="">
      <xdr:nvSpPr>
        <xdr:cNvPr id="692" name="楕円 691"/>
        <xdr:cNvSpPr/>
      </xdr:nvSpPr>
      <xdr:spPr>
        <a:xfrm>
          <a:off x="18605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146050</xdr:rowOff>
    </xdr:from>
    <xdr:to>
      <xdr:col>102</xdr:col>
      <xdr:colOff>114300</xdr:colOff>
      <xdr:row>61</xdr:row>
      <xdr:rowOff>158750</xdr:rowOff>
    </xdr:to>
    <xdr:cxnSp macro="">
      <xdr:nvCxnSpPr>
        <xdr:cNvPr id="693" name="直線コネクタ 692"/>
        <xdr:cNvCxnSpPr/>
      </xdr:nvCxnSpPr>
      <xdr:spPr>
        <a:xfrm flipV="1">
          <a:off x="18656300" y="1060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694"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695"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96"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697"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16527</xdr:rowOff>
    </xdr:from>
    <xdr:ext cx="469744" cy="259045"/>
    <xdr:sp macro="" textlink="">
      <xdr:nvSpPr>
        <xdr:cNvPr id="698" name="n_1mainValue【保健センター・保健所】&#10;一人当たり面積"/>
        <xdr:cNvSpPr txBox="1"/>
      </xdr:nvSpPr>
      <xdr:spPr>
        <a:xfrm>
          <a:off x="210757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16527</xdr:rowOff>
    </xdr:from>
    <xdr:ext cx="469744" cy="259045"/>
    <xdr:sp macro="" textlink="">
      <xdr:nvSpPr>
        <xdr:cNvPr id="699" name="n_2mainValue【保健センター・保健所】&#10;一人当たり面積"/>
        <xdr:cNvSpPr txBox="1"/>
      </xdr:nvSpPr>
      <xdr:spPr>
        <a:xfrm>
          <a:off x="201994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16527</xdr:rowOff>
    </xdr:from>
    <xdr:ext cx="469744" cy="259045"/>
    <xdr:sp macro="" textlink="">
      <xdr:nvSpPr>
        <xdr:cNvPr id="700" name="n_3mainValue【保健センター・保健所】&#10;一人当たり面積"/>
        <xdr:cNvSpPr txBox="1"/>
      </xdr:nvSpPr>
      <xdr:spPr>
        <a:xfrm>
          <a:off x="193104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29227</xdr:rowOff>
    </xdr:from>
    <xdr:ext cx="469744" cy="259045"/>
    <xdr:sp macro="" textlink="">
      <xdr:nvSpPr>
        <xdr:cNvPr id="701" name="n_4mainValue【保健センター・保健所】&#10;一人当たり面積"/>
        <xdr:cNvSpPr txBox="1"/>
      </xdr:nvSpPr>
      <xdr:spPr>
        <a:xfrm>
          <a:off x="18421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2" name="テキスト ボックス 7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3" name="直線コネクタ 7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4" name="テキスト ボックス 7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5" name="直線コネクタ 7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6" name="テキスト ボックス 7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7" name="直線コネクタ 7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8" name="テキスト ボックス 7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9" name="直線コネクタ 7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0" name="テキスト ボックス 7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1" name="直線コネクタ 7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2" name="テキスト ボックス 7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3" name="直線コネクタ 7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4" name="テキスト ボックス 7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27" name="直線コネクタ 726"/>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28"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29" name="直線コネクタ 728"/>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30"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31" name="直線コネクタ 73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32"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33" name="フローチャート: 判断 732"/>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34" name="フローチャート: 判断 733"/>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35" name="フローチャート: 判断 73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36" name="フローチャート: 判断 735"/>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37" name="フローチャート: 判断 736"/>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8" name="テキスト ボックス 7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9" name="テキスト ボックス 7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0" name="テキスト ボックス 7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1" name="テキスト ボックス 7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2" name="テキスト ボックス 7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106499</xdr:rowOff>
    </xdr:from>
    <xdr:to>
      <xdr:col>85</xdr:col>
      <xdr:colOff>177800</xdr:colOff>
      <xdr:row>82</xdr:row>
      <xdr:rowOff>36649</xdr:rowOff>
    </xdr:to>
    <xdr:sp macro="" textlink="">
      <xdr:nvSpPr>
        <xdr:cNvPr id="743" name="楕円 742"/>
        <xdr:cNvSpPr/>
      </xdr:nvSpPr>
      <xdr:spPr>
        <a:xfrm>
          <a:off x="16268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129376</xdr:rowOff>
    </xdr:from>
    <xdr:ext cx="405111" cy="259045"/>
    <xdr:sp macro="" textlink="">
      <xdr:nvSpPr>
        <xdr:cNvPr id="744" name="【消防施設】&#10;有形固定資産減価償却率該当値テキスト"/>
        <xdr:cNvSpPr txBox="1"/>
      </xdr:nvSpPr>
      <xdr:spPr>
        <a:xfrm>
          <a:off x="16357600" y="1384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72208</xdr:rowOff>
    </xdr:from>
    <xdr:to>
      <xdr:col>81</xdr:col>
      <xdr:colOff>101600</xdr:colOff>
      <xdr:row>82</xdr:row>
      <xdr:rowOff>2358</xdr:rowOff>
    </xdr:to>
    <xdr:sp macro="" textlink="">
      <xdr:nvSpPr>
        <xdr:cNvPr id="745" name="楕円 744"/>
        <xdr:cNvSpPr/>
      </xdr:nvSpPr>
      <xdr:spPr>
        <a:xfrm>
          <a:off x="15430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123008</xdr:rowOff>
    </xdr:from>
    <xdr:to>
      <xdr:col>85</xdr:col>
      <xdr:colOff>127000</xdr:colOff>
      <xdr:row>81</xdr:row>
      <xdr:rowOff>157299</xdr:rowOff>
    </xdr:to>
    <xdr:cxnSp macro="">
      <xdr:nvCxnSpPr>
        <xdr:cNvPr id="746" name="直線コネクタ 745"/>
        <xdr:cNvCxnSpPr/>
      </xdr:nvCxnSpPr>
      <xdr:spPr>
        <a:xfrm>
          <a:off x="15481300" y="140104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47716</xdr:rowOff>
    </xdr:from>
    <xdr:to>
      <xdr:col>76</xdr:col>
      <xdr:colOff>165100</xdr:colOff>
      <xdr:row>81</xdr:row>
      <xdr:rowOff>149316</xdr:rowOff>
    </xdr:to>
    <xdr:sp macro="" textlink="">
      <xdr:nvSpPr>
        <xdr:cNvPr id="747" name="楕円 746"/>
        <xdr:cNvSpPr/>
      </xdr:nvSpPr>
      <xdr:spPr>
        <a:xfrm>
          <a:off x="14541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98516</xdr:rowOff>
    </xdr:from>
    <xdr:to>
      <xdr:col>81</xdr:col>
      <xdr:colOff>50800</xdr:colOff>
      <xdr:row>81</xdr:row>
      <xdr:rowOff>123008</xdr:rowOff>
    </xdr:to>
    <xdr:cxnSp macro="">
      <xdr:nvCxnSpPr>
        <xdr:cNvPr id="748" name="直線コネクタ 747"/>
        <xdr:cNvCxnSpPr/>
      </xdr:nvCxnSpPr>
      <xdr:spPr>
        <a:xfrm>
          <a:off x="14592300" y="139859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11793</xdr:rowOff>
    </xdr:from>
    <xdr:to>
      <xdr:col>72</xdr:col>
      <xdr:colOff>38100</xdr:colOff>
      <xdr:row>81</xdr:row>
      <xdr:rowOff>113393</xdr:rowOff>
    </xdr:to>
    <xdr:sp macro="" textlink="">
      <xdr:nvSpPr>
        <xdr:cNvPr id="749" name="楕円 748"/>
        <xdr:cNvSpPr/>
      </xdr:nvSpPr>
      <xdr:spPr>
        <a:xfrm>
          <a:off x="13652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62593</xdr:rowOff>
    </xdr:from>
    <xdr:to>
      <xdr:col>76</xdr:col>
      <xdr:colOff>114300</xdr:colOff>
      <xdr:row>81</xdr:row>
      <xdr:rowOff>98516</xdr:rowOff>
    </xdr:to>
    <xdr:cxnSp macro="">
      <xdr:nvCxnSpPr>
        <xdr:cNvPr id="750" name="直線コネクタ 749"/>
        <xdr:cNvCxnSpPr/>
      </xdr:nvCxnSpPr>
      <xdr:spPr>
        <a:xfrm>
          <a:off x="13703300" y="139500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51"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52"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53"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54"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18885</xdr:rowOff>
    </xdr:from>
    <xdr:ext cx="405111" cy="259045"/>
    <xdr:sp macro="" textlink="">
      <xdr:nvSpPr>
        <xdr:cNvPr id="755" name="n_1mainValue【消防施設】&#10;有形固定資産減価償却率"/>
        <xdr:cNvSpPr txBox="1"/>
      </xdr:nvSpPr>
      <xdr:spPr>
        <a:xfrm>
          <a:off x="15266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165843</xdr:rowOff>
    </xdr:from>
    <xdr:ext cx="405111" cy="259045"/>
    <xdr:sp macro="" textlink="">
      <xdr:nvSpPr>
        <xdr:cNvPr id="756" name="n_2mainValue【消防施設】&#10;有形固定資産減価償却率"/>
        <xdr:cNvSpPr txBox="1"/>
      </xdr:nvSpPr>
      <xdr:spPr>
        <a:xfrm>
          <a:off x="14389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129920</xdr:rowOff>
    </xdr:from>
    <xdr:ext cx="405111" cy="259045"/>
    <xdr:sp macro="" textlink="">
      <xdr:nvSpPr>
        <xdr:cNvPr id="757" name="n_3mainValue【消防施設】&#10;有形固定資産減価償却率"/>
        <xdr:cNvSpPr txBox="1"/>
      </xdr:nvSpPr>
      <xdr:spPr>
        <a:xfrm>
          <a:off x="13500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8" name="正方形/長方形 7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9" name="正方形/長方形 7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0" name="正方形/長方形 7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1" name="正方形/長方形 7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2" name="正方形/長方形 7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3" name="正方形/長方形 7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4" name="正方形/長方形 7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5" name="正方形/長方形 7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6" name="テキスト ボックス 7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7" name="直線コネクタ 7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8" name="直線コネクタ 7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9" name="テキスト ボックス 7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0" name="直線コネクタ 7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1" name="テキスト ボックス 7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2" name="直線コネクタ 7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3" name="テキスト ボックス 7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4" name="直線コネクタ 7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5" name="テキスト ボックス 7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6" name="直線コネクタ 7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7" name="テキスト ボックス 7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79" name="直線コネクタ 778"/>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0"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1" name="直線コネクタ 78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82"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83" name="直線コネクタ 782"/>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84"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85" name="フローチャート: 判断 784"/>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86" name="フローチャート: 判断 785"/>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87" name="フローチャート: 判断 78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88" name="フローチャート: 判断 78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89" name="フローチャート: 判断 788"/>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0" name="テキスト ボックス 7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1" name="テキスト ボックス 7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2" name="テキスト ボックス 7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3" name="テキスト ボックス 7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4" name="テキスト ボックス 7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795" name="楕円 794"/>
        <xdr:cNvSpPr/>
      </xdr:nvSpPr>
      <xdr:spPr>
        <a:xfrm>
          <a:off x="22110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796" name="【消防施設】&#10;一人当たり面積該当値テキスト"/>
        <xdr:cNvSpPr txBox="1"/>
      </xdr:nvSpPr>
      <xdr:spPr>
        <a:xfrm>
          <a:off x="221996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97" name="楕円 796"/>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26670</xdr:rowOff>
    </xdr:to>
    <xdr:cxnSp macro="">
      <xdr:nvCxnSpPr>
        <xdr:cNvPr id="798" name="直線コネクタ 797"/>
        <xdr:cNvCxnSpPr/>
      </xdr:nvCxnSpPr>
      <xdr:spPr>
        <a:xfrm flipV="1">
          <a:off x="21323300" y="14247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799" name="楕円 798"/>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26670</xdr:rowOff>
    </xdr:to>
    <xdr:cxnSp macro="">
      <xdr:nvCxnSpPr>
        <xdr:cNvPr id="800" name="直線コネクタ 799"/>
        <xdr:cNvCxnSpPr/>
      </xdr:nvCxnSpPr>
      <xdr:spPr>
        <a:xfrm>
          <a:off x="20434300" y="14234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119887</xdr:rowOff>
    </xdr:from>
    <xdr:to>
      <xdr:col>102</xdr:col>
      <xdr:colOff>165100</xdr:colOff>
      <xdr:row>83</xdr:row>
      <xdr:rowOff>50037</xdr:rowOff>
    </xdr:to>
    <xdr:sp macro="" textlink="">
      <xdr:nvSpPr>
        <xdr:cNvPr id="801" name="楕円 800"/>
        <xdr:cNvSpPr/>
      </xdr:nvSpPr>
      <xdr:spPr>
        <a:xfrm>
          <a:off x="19494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170687</xdr:rowOff>
    </xdr:from>
    <xdr:to>
      <xdr:col>107</xdr:col>
      <xdr:colOff>50800</xdr:colOff>
      <xdr:row>83</xdr:row>
      <xdr:rowOff>3811</xdr:rowOff>
    </xdr:to>
    <xdr:cxnSp macro="">
      <xdr:nvCxnSpPr>
        <xdr:cNvPr id="802" name="直線コネクタ 801"/>
        <xdr:cNvCxnSpPr/>
      </xdr:nvCxnSpPr>
      <xdr:spPr>
        <a:xfrm>
          <a:off x="19545300" y="142295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03"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04"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05"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06"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807" name="n_1mainValue【消防施設】&#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808" name="n_2mainValue【消防施設】&#10;一人当たり面積"/>
        <xdr:cNvSpPr txBox="1"/>
      </xdr:nvSpPr>
      <xdr:spPr>
        <a:xfrm>
          <a:off x="20199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66564</xdr:rowOff>
    </xdr:from>
    <xdr:ext cx="469744" cy="259045"/>
    <xdr:sp macro="" textlink="">
      <xdr:nvSpPr>
        <xdr:cNvPr id="809" name="n_3mainValue【消防施設】&#10;一人当たり面積"/>
        <xdr:cNvSpPr txBox="1"/>
      </xdr:nvSpPr>
      <xdr:spPr>
        <a:xfrm>
          <a:off x="19310427" y="1395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0" name="正方形/長方形 8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1" name="正方形/長方形 8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2" name="正方形/長方形 8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3" name="正方形/長方形 8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4" name="正方形/長方形 8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5" name="正方形/長方形 8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6" name="正方形/長方形 8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正方形/長方形 8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8" name="テキスト ボックス 8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9" name="直線コネクタ 8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0" name="テキスト ボックス 8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1" name="直線コネクタ 8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2" name="テキスト ボックス 8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3" name="直線コネクタ 8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4" name="テキスト ボックス 8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5" name="直線コネクタ 8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6" name="テキスト ボックス 8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7" name="直線コネクタ 8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8" name="テキスト ボックス 8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9" name="直線コネクタ 8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0" name="テキスト ボックス 8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1" name="直線コネクタ 8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2" name="テキスト ボックス 8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3" name="直線コネクタ 8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35" name="直線コネクタ 83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7" name="直線コネクタ 8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3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39" name="直線コネクタ 83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4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1" name="フローチャート: 判断 84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42" name="フローチャート: 判断 84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43" name="フローチャート: 判断 84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44" name="フローチャート: 判断 84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45" name="フローチャート: 判断 84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6" name="テキスト ボックス 8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7" name="テキスト ボックス 8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8" name="テキスト ボックス 8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9" name="テキスト ボックス 8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0" name="テキスト ボックス 8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51" name="楕円 850"/>
        <xdr:cNvSpPr/>
      </xdr:nvSpPr>
      <xdr:spPr>
        <a:xfrm>
          <a:off x="16268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46282</xdr:rowOff>
    </xdr:from>
    <xdr:ext cx="405111" cy="259045"/>
    <xdr:sp macro="" textlink="">
      <xdr:nvSpPr>
        <xdr:cNvPr id="852" name="【庁舎】&#10;有形固定資産減価償却率該当値テキスト"/>
        <xdr:cNvSpPr txBox="1"/>
      </xdr:nvSpPr>
      <xdr:spPr>
        <a:xfrm>
          <a:off x="16357600"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56424</xdr:rowOff>
    </xdr:from>
    <xdr:to>
      <xdr:col>81</xdr:col>
      <xdr:colOff>101600</xdr:colOff>
      <xdr:row>104</xdr:row>
      <xdr:rowOff>158024</xdr:rowOff>
    </xdr:to>
    <xdr:sp macro="" textlink="">
      <xdr:nvSpPr>
        <xdr:cNvPr id="853" name="楕円 852"/>
        <xdr:cNvSpPr/>
      </xdr:nvSpPr>
      <xdr:spPr>
        <a:xfrm>
          <a:off x="15430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107224</xdr:rowOff>
    </xdr:from>
    <xdr:to>
      <xdr:col>85</xdr:col>
      <xdr:colOff>127000</xdr:colOff>
      <xdr:row>104</xdr:row>
      <xdr:rowOff>118655</xdr:rowOff>
    </xdr:to>
    <xdr:cxnSp macro="">
      <xdr:nvCxnSpPr>
        <xdr:cNvPr id="854" name="直線コネクタ 853"/>
        <xdr:cNvCxnSpPr/>
      </xdr:nvCxnSpPr>
      <xdr:spPr>
        <a:xfrm>
          <a:off x="15481300" y="1793802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855" name="楕円 854"/>
        <xdr:cNvSpPr/>
      </xdr:nvSpPr>
      <xdr:spPr>
        <a:xfrm>
          <a:off x="14541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71301</xdr:rowOff>
    </xdr:from>
    <xdr:to>
      <xdr:col>81</xdr:col>
      <xdr:colOff>50800</xdr:colOff>
      <xdr:row>104</xdr:row>
      <xdr:rowOff>107224</xdr:rowOff>
    </xdr:to>
    <xdr:cxnSp macro="">
      <xdr:nvCxnSpPr>
        <xdr:cNvPr id="856" name="直線コネクタ 855"/>
        <xdr:cNvCxnSpPr/>
      </xdr:nvCxnSpPr>
      <xdr:spPr>
        <a:xfrm>
          <a:off x="14592300" y="1790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57" name="楕円 856"/>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41911</xdr:rowOff>
    </xdr:from>
    <xdr:to>
      <xdr:col>76</xdr:col>
      <xdr:colOff>114300</xdr:colOff>
      <xdr:row>104</xdr:row>
      <xdr:rowOff>71301</xdr:rowOff>
    </xdr:to>
    <xdr:cxnSp macro="">
      <xdr:nvCxnSpPr>
        <xdr:cNvPr id="858" name="直線コネクタ 857"/>
        <xdr:cNvCxnSpPr/>
      </xdr:nvCxnSpPr>
      <xdr:spPr>
        <a:xfrm>
          <a:off x="13703300" y="178727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139700</xdr:rowOff>
    </xdr:from>
    <xdr:to>
      <xdr:col>67</xdr:col>
      <xdr:colOff>101600</xdr:colOff>
      <xdr:row>104</xdr:row>
      <xdr:rowOff>69850</xdr:rowOff>
    </xdr:to>
    <xdr:sp macro="" textlink="">
      <xdr:nvSpPr>
        <xdr:cNvPr id="859" name="楕円 858"/>
        <xdr:cNvSpPr/>
      </xdr:nvSpPr>
      <xdr:spPr>
        <a:xfrm>
          <a:off x="12763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19050</xdr:rowOff>
    </xdr:from>
    <xdr:to>
      <xdr:col>71</xdr:col>
      <xdr:colOff>177800</xdr:colOff>
      <xdr:row>104</xdr:row>
      <xdr:rowOff>41911</xdr:rowOff>
    </xdr:to>
    <xdr:cxnSp macro="">
      <xdr:nvCxnSpPr>
        <xdr:cNvPr id="860" name="直線コネクタ 859"/>
        <xdr:cNvCxnSpPr/>
      </xdr:nvCxnSpPr>
      <xdr:spPr>
        <a:xfrm>
          <a:off x="12814300" y="178498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61"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62" name="n_2aveValue【庁舎】&#10;有形固定資産減価償却率"/>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63" name="n_3ave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64" name="n_4ave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3101</xdr:rowOff>
    </xdr:from>
    <xdr:ext cx="405111" cy="259045"/>
    <xdr:sp macro="" textlink="">
      <xdr:nvSpPr>
        <xdr:cNvPr id="865" name="n_1mainValue【庁舎】&#10;有形固定資産減価償却率"/>
        <xdr:cNvSpPr txBox="1"/>
      </xdr:nvSpPr>
      <xdr:spPr>
        <a:xfrm>
          <a:off x="15266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866" name="n_2main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67" name="n_3mainValue【庁舎】&#10;有形固定資産減価償却率"/>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86377</xdr:rowOff>
    </xdr:from>
    <xdr:ext cx="405111" cy="259045"/>
    <xdr:sp macro="" textlink="">
      <xdr:nvSpPr>
        <xdr:cNvPr id="868" name="n_4mainValue【庁舎】&#10;有形固定資産減価償却率"/>
        <xdr:cNvSpPr txBox="1"/>
      </xdr:nvSpPr>
      <xdr:spPr>
        <a:xfrm>
          <a:off x="12611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9" name="正方形/長方形 8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0" name="正方形/長方形 8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1" name="正方形/長方形 8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2" name="正方形/長方形 8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3" name="正方形/長方形 8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4" name="正方形/長方形 8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5" name="正方形/長方形 8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6" name="正方形/長方形 8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7" name="テキスト ボックス 8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8" name="直線コネクタ 8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79" name="テキスト ボックス 8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80" name="直線コネクタ 87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1" name="テキスト ボックス 88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2" name="直線コネクタ 88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3" name="テキスト ボックス 88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4" name="直線コネクタ 88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5" name="テキスト ボックス 88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6" name="直線コネクタ 88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7" name="テキスト ボックス 88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8" name="直線コネクタ 88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9" name="テキスト ボックス 88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0" name="直線コネクタ 88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1" name="テキスト ボックス 89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2" name="直線コネクタ 8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3" name="テキスト ボックス 8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95" name="直線コネクタ 89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9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97" name="直線コネクタ 89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9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99" name="直線コネクタ 89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00" name="【庁舎】&#10;一人当たり面積平均値テキスト"/>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01" name="フローチャート: 判断 90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02" name="フローチャート: 判断 90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03" name="フローチャート: 判断 90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04" name="フローチャート: 判断 90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05" name="フローチャート: 判断 90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6" name="テキスト ボックス 9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7" name="テキスト ボックス 9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8" name="テキスト ボックス 9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9" name="テキスト ボックス 9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0" name="テキスト ボックス 9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911" name="楕円 910"/>
        <xdr:cNvSpPr/>
      </xdr:nvSpPr>
      <xdr:spPr>
        <a:xfrm>
          <a:off x="22110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134819</xdr:rowOff>
    </xdr:from>
    <xdr:ext cx="469744" cy="259045"/>
    <xdr:sp macro="" textlink="">
      <xdr:nvSpPr>
        <xdr:cNvPr id="912" name="【庁舎】&#10;一人当たり面積該当値テキスト"/>
        <xdr:cNvSpPr txBox="1"/>
      </xdr:nvSpPr>
      <xdr:spPr>
        <a:xfrm>
          <a:off x="22199600" y="1796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913" name="楕円 912"/>
        <xdr:cNvSpPr/>
      </xdr:nvSpPr>
      <xdr:spPr>
        <a:xfrm>
          <a:off x="21272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162742</xdr:rowOff>
    </xdr:from>
    <xdr:to>
      <xdr:col>116</xdr:col>
      <xdr:colOff>63500</xdr:colOff>
      <xdr:row>106</xdr:row>
      <xdr:rowOff>1088</xdr:rowOff>
    </xdr:to>
    <xdr:cxnSp macro="">
      <xdr:nvCxnSpPr>
        <xdr:cNvPr id="914" name="直線コネクタ 913"/>
        <xdr:cNvCxnSpPr/>
      </xdr:nvCxnSpPr>
      <xdr:spPr>
        <a:xfrm flipV="1">
          <a:off x="21323300" y="181649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142966</xdr:rowOff>
    </xdr:from>
    <xdr:to>
      <xdr:col>107</xdr:col>
      <xdr:colOff>101600</xdr:colOff>
      <xdr:row>105</xdr:row>
      <xdr:rowOff>73116</xdr:rowOff>
    </xdr:to>
    <xdr:sp macro="" textlink="">
      <xdr:nvSpPr>
        <xdr:cNvPr id="915" name="楕円 914"/>
        <xdr:cNvSpPr/>
      </xdr:nvSpPr>
      <xdr:spPr>
        <a:xfrm>
          <a:off x="20383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22316</xdr:rowOff>
    </xdr:from>
    <xdr:to>
      <xdr:col>111</xdr:col>
      <xdr:colOff>177800</xdr:colOff>
      <xdr:row>106</xdr:row>
      <xdr:rowOff>1088</xdr:rowOff>
    </xdr:to>
    <xdr:cxnSp macro="">
      <xdr:nvCxnSpPr>
        <xdr:cNvPr id="916" name="直線コネクタ 915"/>
        <xdr:cNvCxnSpPr/>
      </xdr:nvCxnSpPr>
      <xdr:spPr>
        <a:xfrm>
          <a:off x="20434300" y="18024566"/>
          <a:ext cx="8890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149498</xdr:rowOff>
    </xdr:from>
    <xdr:to>
      <xdr:col>102</xdr:col>
      <xdr:colOff>165100</xdr:colOff>
      <xdr:row>105</xdr:row>
      <xdr:rowOff>79648</xdr:rowOff>
    </xdr:to>
    <xdr:sp macro="" textlink="">
      <xdr:nvSpPr>
        <xdr:cNvPr id="917" name="楕円 916"/>
        <xdr:cNvSpPr/>
      </xdr:nvSpPr>
      <xdr:spPr>
        <a:xfrm>
          <a:off x="19494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22316</xdr:rowOff>
    </xdr:from>
    <xdr:to>
      <xdr:col>107</xdr:col>
      <xdr:colOff>50800</xdr:colOff>
      <xdr:row>105</xdr:row>
      <xdr:rowOff>28848</xdr:rowOff>
    </xdr:to>
    <xdr:cxnSp macro="">
      <xdr:nvCxnSpPr>
        <xdr:cNvPr id="918" name="直線コネクタ 917"/>
        <xdr:cNvCxnSpPr/>
      </xdr:nvCxnSpPr>
      <xdr:spPr>
        <a:xfrm flipV="1">
          <a:off x="19545300" y="180245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165826</xdr:rowOff>
    </xdr:from>
    <xdr:to>
      <xdr:col>98</xdr:col>
      <xdr:colOff>38100</xdr:colOff>
      <xdr:row>105</xdr:row>
      <xdr:rowOff>95976</xdr:rowOff>
    </xdr:to>
    <xdr:sp macro="" textlink="">
      <xdr:nvSpPr>
        <xdr:cNvPr id="919" name="楕円 918"/>
        <xdr:cNvSpPr/>
      </xdr:nvSpPr>
      <xdr:spPr>
        <a:xfrm>
          <a:off x="18605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28848</xdr:rowOff>
    </xdr:from>
    <xdr:to>
      <xdr:col>102</xdr:col>
      <xdr:colOff>114300</xdr:colOff>
      <xdr:row>105</xdr:row>
      <xdr:rowOff>45176</xdr:rowOff>
    </xdr:to>
    <xdr:cxnSp macro="">
      <xdr:nvCxnSpPr>
        <xdr:cNvPr id="920" name="直線コネクタ 919"/>
        <xdr:cNvCxnSpPr/>
      </xdr:nvCxnSpPr>
      <xdr:spPr>
        <a:xfrm flipV="1">
          <a:off x="18656300" y="180310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21" name="n_1aveValue【庁舎】&#10;一人当たり面積"/>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22" name="n_2aveValue【庁舎】&#10;一人当たり面積"/>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23"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24" name="n_4aveValue【庁舎】&#10;一人当たり面積"/>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68415</xdr:rowOff>
    </xdr:from>
    <xdr:ext cx="469744" cy="259045"/>
    <xdr:sp macro="" textlink="">
      <xdr:nvSpPr>
        <xdr:cNvPr id="925" name="n_1mainValue【庁舎】&#10;一人当たり面積"/>
        <xdr:cNvSpPr txBox="1"/>
      </xdr:nvSpPr>
      <xdr:spPr>
        <a:xfrm>
          <a:off x="21075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89643</xdr:rowOff>
    </xdr:from>
    <xdr:ext cx="469744" cy="259045"/>
    <xdr:sp macro="" textlink="">
      <xdr:nvSpPr>
        <xdr:cNvPr id="926" name="n_2mainValue【庁舎】&#10;一人当たり面積"/>
        <xdr:cNvSpPr txBox="1"/>
      </xdr:nvSpPr>
      <xdr:spPr>
        <a:xfrm>
          <a:off x="201994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96175</xdr:rowOff>
    </xdr:from>
    <xdr:ext cx="469744" cy="259045"/>
    <xdr:sp macro="" textlink="">
      <xdr:nvSpPr>
        <xdr:cNvPr id="927" name="n_3mainValue【庁舎】&#10;一人当たり面積"/>
        <xdr:cNvSpPr txBox="1"/>
      </xdr:nvSpPr>
      <xdr:spPr>
        <a:xfrm>
          <a:off x="193104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112503</xdr:rowOff>
    </xdr:from>
    <xdr:ext cx="469744" cy="259045"/>
    <xdr:sp macro="" textlink="">
      <xdr:nvSpPr>
        <xdr:cNvPr id="928" name="n_4mainValue【庁舎】&#10;一人当たり面積"/>
        <xdr:cNvSpPr txBox="1"/>
      </xdr:nvSpPr>
      <xdr:spPr>
        <a:xfrm>
          <a:off x="18421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9" name="正方形/長方形 9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0" name="正方形/長方形 9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1" name="テキスト ボックス 9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福祉施設は、施設面積が大きく比較的新しい施設であるわかくさ老人福祉センターの帳簿原価誤りが判明し、修正したため、減価償却率が大きく減少した。これに伴い、有形固定資産減価償却率が平成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年度以降で初めて類似団体を下回った。また、合併前に整備した施設を引き継いでいることやデイ・サービスセンターを設置していることなどから、類似団体と比較して一人当たり面積が多くなっている。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市民会館には、文化会館を計上している。文化会館は一部が建築後約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年経過しており、関市が所有する公共施設の中で最も古い施設のうちの一つである。ここ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年間で毎年度平均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億円以上の大規模の改修を行ってきているが、有形固定資産減価償却率は類似団体に比べて大きく上回り続けている状況である。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年度以降で初めて有形固定資産減価償却率が類似団体を下回った。この区分で最も大きな施設である平成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年築の本庁舎は、建築後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年を経過したころから毎年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億円前後の改修を行っており、令和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年度には空調や発電設備等総額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億円程度の改修を行った。令和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年度にも同程度の改修を予定している。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月の市町村合併により、合併前の</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まで落ち込んだが、徐々に改善し、ここ数年は同程度で推移している。令和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年度は、対前年度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0.63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類似団体平均と比較すると依然として下回っていることから、今後も歳入の確保に努める。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159455</xdr:rowOff>
    </xdr:to>
    <xdr:cxnSp macro="">
      <xdr:nvCxnSpPr>
        <xdr:cNvPr id="69" name="直線コネクタ 68"/>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159455</xdr:rowOff>
    </xdr:to>
    <xdr:cxnSp macro="">
      <xdr:nvCxnSpPr>
        <xdr:cNvPr id="72" name="直線コネクタ 71"/>
        <xdr:cNvCxnSpPr/>
      </xdr:nvCxnSpPr>
      <xdr:spPr>
        <a:xfrm>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108655</xdr:rowOff>
    </xdr:from>
    <xdr:to>
      <xdr:col>19</xdr:col>
      <xdr:colOff>184150</xdr:colOff>
      <xdr:row>43</xdr:row>
      <xdr:rowOff>38805</xdr:rowOff>
    </xdr:to>
    <xdr:sp macro="" textlink="">
      <xdr:nvSpPr>
        <xdr:cNvPr id="90" name="楕円 89"/>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23582</xdr:rowOff>
    </xdr:from>
    <xdr:ext cx="736600" cy="259045"/>
    <xdr:sp macro="" textlink="">
      <xdr:nvSpPr>
        <xdr:cNvPr id="91" name="テキスト ボックス 90"/>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経常収支比率は前年度に比べて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た。分子となる経常経費充当一般財源は、ふるさと納税充当により扶助費が減少したものの、会計年度任用職員制度の適用や退職者の増により、全体として増加となった。分母となる経常一般財源総額等は、普通交付税や地方税（法人市民税等）等が減少したことにより、全体として減少した。</a:t>
          </a:r>
        </a:p>
        <a:p>
          <a:r>
            <a:rPr kumimoji="1" lang="ja-JP" altLang="en-US" sz="1300">
              <a:latin typeface="ＭＳ Ｐゴシック" panose="020B0600070205080204" pitchFamily="50" charset="-128"/>
              <a:ea typeface="ＭＳ Ｐゴシック" panose="020B0600070205080204" pitchFamily="50" charset="-128"/>
            </a:rPr>
            <a:t>類似団体平均と比較すると、平成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年度以降下回っており、今後も財源確保を継続するとともに、事務事業の見直しなどを推進し、経常経費の縮減に努める。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91757</xdr:rowOff>
    </xdr:from>
    <xdr:to>
      <xdr:col>23</xdr:col>
      <xdr:colOff>133350</xdr:colOff>
      <xdr:row>61</xdr:row>
      <xdr:rowOff>77153</xdr:rowOff>
    </xdr:to>
    <xdr:cxnSp macro="">
      <xdr:nvCxnSpPr>
        <xdr:cNvPr id="128" name="直線コネクタ 127"/>
        <xdr:cNvCxnSpPr/>
      </xdr:nvCxnSpPr>
      <xdr:spPr>
        <a:xfrm>
          <a:off x="4114800" y="10378757"/>
          <a:ext cx="8382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91757</xdr:rowOff>
    </xdr:from>
    <xdr:to>
      <xdr:col>19</xdr:col>
      <xdr:colOff>133350</xdr:colOff>
      <xdr:row>61</xdr:row>
      <xdr:rowOff>167640</xdr:rowOff>
    </xdr:to>
    <xdr:cxnSp macro="">
      <xdr:nvCxnSpPr>
        <xdr:cNvPr id="131" name="直線コネクタ 130"/>
        <xdr:cNvCxnSpPr/>
      </xdr:nvCxnSpPr>
      <xdr:spPr>
        <a:xfrm flipV="1">
          <a:off x="3225800" y="10378757"/>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63</xdr:row>
      <xdr:rowOff>17780</xdr:rowOff>
    </xdr:to>
    <xdr:cxnSp macro="">
      <xdr:nvCxnSpPr>
        <xdr:cNvPr id="134" name="直線コネクタ 133"/>
        <xdr:cNvCxnSpPr/>
      </xdr:nvCxnSpPr>
      <xdr:spPr>
        <a:xfrm flipV="1">
          <a:off x="2336800" y="1062609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63</xdr:row>
      <xdr:rowOff>17780</xdr:rowOff>
    </xdr:to>
    <xdr:cxnSp macro="">
      <xdr:nvCxnSpPr>
        <xdr:cNvPr id="137" name="直線コネクタ 136"/>
        <xdr:cNvCxnSpPr/>
      </xdr:nvCxnSpPr>
      <xdr:spPr>
        <a:xfrm>
          <a:off x="1447800" y="108130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26353</xdr:rowOff>
    </xdr:from>
    <xdr:to>
      <xdr:col>23</xdr:col>
      <xdr:colOff>184150</xdr:colOff>
      <xdr:row>61</xdr:row>
      <xdr:rowOff>127953</xdr:rowOff>
    </xdr:to>
    <xdr:sp macro="" textlink="">
      <xdr:nvSpPr>
        <xdr:cNvPr id="147" name="楕円 146"/>
        <xdr:cNvSpPr/>
      </xdr:nvSpPr>
      <xdr:spPr>
        <a:xfrm>
          <a:off x="4902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42880</xdr:rowOff>
    </xdr:from>
    <xdr:ext cx="762000" cy="259045"/>
    <xdr:sp macro="" textlink="">
      <xdr:nvSpPr>
        <xdr:cNvPr id="148" name="財政構造の弾力性該当値テキスト"/>
        <xdr:cNvSpPr txBox="1"/>
      </xdr:nvSpPr>
      <xdr:spPr>
        <a:xfrm>
          <a:off x="5041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40957</xdr:rowOff>
    </xdr:from>
    <xdr:to>
      <xdr:col>19</xdr:col>
      <xdr:colOff>184150</xdr:colOff>
      <xdr:row>60</xdr:row>
      <xdr:rowOff>142557</xdr:rowOff>
    </xdr:to>
    <xdr:sp macro="" textlink="">
      <xdr:nvSpPr>
        <xdr:cNvPr id="149" name="楕円 148"/>
        <xdr:cNvSpPr/>
      </xdr:nvSpPr>
      <xdr:spPr>
        <a:xfrm>
          <a:off x="4064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152734</xdr:rowOff>
    </xdr:from>
    <xdr:ext cx="736600" cy="259045"/>
    <xdr:sp macro="" textlink="">
      <xdr:nvSpPr>
        <xdr:cNvPr id="150" name="テキスト ボックス 149"/>
        <xdr:cNvSpPr txBox="1"/>
      </xdr:nvSpPr>
      <xdr:spPr>
        <a:xfrm>
          <a:off x="3733800" y="100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1" name="楕円 150"/>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2" name="テキスト ボックス 151"/>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3" name="楕円 152"/>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4" name="テキスト ボックス 153"/>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132397</xdr:rowOff>
    </xdr:from>
    <xdr:to>
      <xdr:col>7</xdr:col>
      <xdr:colOff>31750</xdr:colOff>
      <xdr:row>63</xdr:row>
      <xdr:rowOff>62547</xdr:rowOff>
    </xdr:to>
    <xdr:sp macro="" textlink="">
      <xdr:nvSpPr>
        <xdr:cNvPr id="155" name="楕円 154"/>
        <xdr:cNvSpPr/>
      </xdr:nvSpPr>
      <xdr:spPr>
        <a:xfrm>
          <a:off x="1397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72724</xdr:rowOff>
    </xdr:from>
    <xdr:ext cx="762000" cy="259045"/>
    <xdr:sp macro="" textlink="">
      <xdr:nvSpPr>
        <xdr:cNvPr id="156" name="テキスト ボックス 155"/>
        <xdr:cNvSpPr txBox="1"/>
      </xdr:nvSpPr>
      <xdr:spPr>
        <a:xfrm>
          <a:off x="1066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人当たり人件費・物件費等は、対前年度</a:t>
          </a:r>
          <a:r>
            <a:rPr kumimoji="1" lang="en-US" altLang="ja-JP" sz="1300">
              <a:latin typeface="ＭＳ Ｐゴシック" panose="020B0600070205080204" pitchFamily="50" charset="-128"/>
              <a:ea typeface="ＭＳ Ｐゴシック" panose="020B0600070205080204" pitchFamily="50" charset="-128"/>
            </a:rPr>
            <a:t>23,871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156,506</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人件費は、会計年度任用職員制度開始に伴う報酬等の増により、物件費は、ふるさと納税の返礼品の増加や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スクール構想に伴うタブレット端末の導入等によりそれぞれ増加した。</a:t>
          </a:r>
        </a:p>
        <a:p>
          <a:r>
            <a:rPr kumimoji="1" lang="ja-JP" altLang="en-US" sz="1300">
              <a:latin typeface="ＭＳ Ｐゴシック" panose="020B0600070205080204" pitchFamily="50" charset="-128"/>
              <a:ea typeface="ＭＳ Ｐゴシック" panose="020B0600070205080204" pitchFamily="50" charset="-128"/>
            </a:rPr>
            <a:t>類似団体平均に比べ高くなっているのは、主に物件費を要因としており、ふるさと納税受入額が他団体と比べて大きく、その返礼品に費用がかかっているためである。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4260</xdr:rowOff>
    </xdr:from>
    <xdr:to>
      <xdr:col>23</xdr:col>
      <xdr:colOff>133350</xdr:colOff>
      <xdr:row>83</xdr:row>
      <xdr:rowOff>24814</xdr:rowOff>
    </xdr:to>
    <xdr:cxnSp macro="">
      <xdr:nvCxnSpPr>
        <xdr:cNvPr id="191" name="直線コネクタ 190"/>
        <xdr:cNvCxnSpPr/>
      </xdr:nvCxnSpPr>
      <xdr:spPr>
        <a:xfrm>
          <a:off x="4114800" y="14063160"/>
          <a:ext cx="838200" cy="19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4260</xdr:rowOff>
    </xdr:from>
    <xdr:to>
      <xdr:col>19</xdr:col>
      <xdr:colOff>133350</xdr:colOff>
      <xdr:row>82</xdr:row>
      <xdr:rowOff>39740</xdr:rowOff>
    </xdr:to>
    <xdr:cxnSp macro="">
      <xdr:nvCxnSpPr>
        <xdr:cNvPr id="194" name="直線コネクタ 193"/>
        <xdr:cNvCxnSpPr/>
      </xdr:nvCxnSpPr>
      <xdr:spPr>
        <a:xfrm flipV="1">
          <a:off x="3225800" y="14063160"/>
          <a:ext cx="889000" cy="3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80550</xdr:rowOff>
    </xdr:from>
    <xdr:to>
      <xdr:col>15</xdr:col>
      <xdr:colOff>82550</xdr:colOff>
      <xdr:row>82</xdr:row>
      <xdr:rowOff>39740</xdr:rowOff>
    </xdr:to>
    <xdr:cxnSp macro="">
      <xdr:nvCxnSpPr>
        <xdr:cNvPr id="197" name="直線コネクタ 196"/>
        <xdr:cNvCxnSpPr/>
      </xdr:nvCxnSpPr>
      <xdr:spPr>
        <a:xfrm>
          <a:off x="2336800" y="13968000"/>
          <a:ext cx="889000" cy="13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32716</xdr:rowOff>
    </xdr:from>
    <xdr:to>
      <xdr:col>11</xdr:col>
      <xdr:colOff>31750</xdr:colOff>
      <xdr:row>81</xdr:row>
      <xdr:rowOff>80550</xdr:rowOff>
    </xdr:to>
    <xdr:cxnSp macro="">
      <xdr:nvCxnSpPr>
        <xdr:cNvPr id="200" name="直線コネクタ 199"/>
        <xdr:cNvCxnSpPr/>
      </xdr:nvCxnSpPr>
      <xdr:spPr>
        <a:xfrm>
          <a:off x="1447800" y="13920166"/>
          <a:ext cx="8890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145464</xdr:rowOff>
    </xdr:from>
    <xdr:to>
      <xdr:col>23</xdr:col>
      <xdr:colOff>184150</xdr:colOff>
      <xdr:row>83</xdr:row>
      <xdr:rowOff>75614</xdr:rowOff>
    </xdr:to>
    <xdr:sp macro="" textlink="">
      <xdr:nvSpPr>
        <xdr:cNvPr id="210" name="楕円 209"/>
        <xdr:cNvSpPr/>
      </xdr:nvSpPr>
      <xdr:spPr>
        <a:xfrm>
          <a:off x="4902200" y="142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117541</xdr:rowOff>
    </xdr:from>
    <xdr:ext cx="762000" cy="259045"/>
    <xdr:sp macro="" textlink="">
      <xdr:nvSpPr>
        <xdr:cNvPr id="211" name="人件費・物件費等の状況該当値テキスト"/>
        <xdr:cNvSpPr txBox="1"/>
      </xdr:nvSpPr>
      <xdr:spPr>
        <a:xfrm>
          <a:off x="5041900" y="141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124910</xdr:rowOff>
    </xdr:from>
    <xdr:to>
      <xdr:col>19</xdr:col>
      <xdr:colOff>184150</xdr:colOff>
      <xdr:row>82</xdr:row>
      <xdr:rowOff>55060</xdr:rowOff>
    </xdr:to>
    <xdr:sp macro="" textlink="">
      <xdr:nvSpPr>
        <xdr:cNvPr id="212" name="楕円 211"/>
        <xdr:cNvSpPr/>
      </xdr:nvSpPr>
      <xdr:spPr>
        <a:xfrm>
          <a:off x="4064000" y="140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39837</xdr:rowOff>
    </xdr:from>
    <xdr:ext cx="736600" cy="259045"/>
    <xdr:sp macro="" textlink="">
      <xdr:nvSpPr>
        <xdr:cNvPr id="213" name="テキスト ボックス 212"/>
        <xdr:cNvSpPr txBox="1"/>
      </xdr:nvSpPr>
      <xdr:spPr>
        <a:xfrm>
          <a:off x="3733800" y="1409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160390</xdr:rowOff>
    </xdr:from>
    <xdr:to>
      <xdr:col>15</xdr:col>
      <xdr:colOff>133350</xdr:colOff>
      <xdr:row>82</xdr:row>
      <xdr:rowOff>90540</xdr:rowOff>
    </xdr:to>
    <xdr:sp macro="" textlink="">
      <xdr:nvSpPr>
        <xdr:cNvPr id="214" name="楕円 213"/>
        <xdr:cNvSpPr/>
      </xdr:nvSpPr>
      <xdr:spPr>
        <a:xfrm>
          <a:off x="3175000" y="140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75317</xdr:rowOff>
    </xdr:from>
    <xdr:ext cx="762000" cy="259045"/>
    <xdr:sp macro="" textlink="">
      <xdr:nvSpPr>
        <xdr:cNvPr id="215" name="テキスト ボックス 214"/>
        <xdr:cNvSpPr txBox="1"/>
      </xdr:nvSpPr>
      <xdr:spPr>
        <a:xfrm>
          <a:off x="2844800" y="141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29750</xdr:rowOff>
    </xdr:from>
    <xdr:to>
      <xdr:col>11</xdr:col>
      <xdr:colOff>82550</xdr:colOff>
      <xdr:row>81</xdr:row>
      <xdr:rowOff>131350</xdr:rowOff>
    </xdr:to>
    <xdr:sp macro="" textlink="">
      <xdr:nvSpPr>
        <xdr:cNvPr id="216" name="楕円 215"/>
        <xdr:cNvSpPr/>
      </xdr:nvSpPr>
      <xdr:spPr>
        <a:xfrm>
          <a:off x="2286000" y="139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141527</xdr:rowOff>
    </xdr:from>
    <xdr:ext cx="762000" cy="259045"/>
    <xdr:sp macro="" textlink="">
      <xdr:nvSpPr>
        <xdr:cNvPr id="217" name="テキスト ボックス 216"/>
        <xdr:cNvSpPr txBox="1"/>
      </xdr:nvSpPr>
      <xdr:spPr>
        <a:xfrm>
          <a:off x="1955800" y="136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153366</xdr:rowOff>
    </xdr:from>
    <xdr:to>
      <xdr:col>7</xdr:col>
      <xdr:colOff>31750</xdr:colOff>
      <xdr:row>81</xdr:row>
      <xdr:rowOff>83516</xdr:rowOff>
    </xdr:to>
    <xdr:sp macro="" textlink="">
      <xdr:nvSpPr>
        <xdr:cNvPr id="218" name="楕円 217"/>
        <xdr:cNvSpPr/>
      </xdr:nvSpPr>
      <xdr:spPr>
        <a:xfrm>
          <a:off x="1397000" y="1386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93693</xdr:rowOff>
    </xdr:from>
    <xdr:ext cx="762000" cy="259045"/>
    <xdr:sp macro="" textlink="">
      <xdr:nvSpPr>
        <xdr:cNvPr id="219" name="テキスト ボックス 218"/>
        <xdr:cNvSpPr txBox="1"/>
      </xdr:nvSpPr>
      <xdr:spPr>
        <a:xfrm>
          <a:off x="1066800" y="1363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ポイント上昇し、類似団体と同程度となっている。今後も定員適正化計画のもと、給与水準の適正化に努める。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84</xdr:row>
      <xdr:rowOff>122766</xdr:rowOff>
    </xdr:to>
    <xdr:cxnSp macro="">
      <xdr:nvCxnSpPr>
        <xdr:cNvPr id="253" name="直線コネクタ 252"/>
        <xdr:cNvCxnSpPr/>
      </xdr:nvCxnSpPr>
      <xdr:spPr>
        <a:xfrm>
          <a:off x="16179800" y="145111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84</xdr:row>
      <xdr:rowOff>109361</xdr:rowOff>
    </xdr:to>
    <xdr:cxnSp macro="">
      <xdr:nvCxnSpPr>
        <xdr:cNvPr id="256" name="直線コネクタ 255"/>
        <xdr:cNvCxnSpPr/>
      </xdr:nvCxnSpPr>
      <xdr:spPr>
        <a:xfrm>
          <a:off x="15290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82550</xdr:rowOff>
    </xdr:to>
    <xdr:cxnSp macro="">
      <xdr:nvCxnSpPr>
        <xdr:cNvPr id="259" name="直線コネクタ 258"/>
        <xdr:cNvCxnSpPr/>
      </xdr:nvCxnSpPr>
      <xdr:spPr>
        <a:xfrm flipV="1">
          <a:off x="14401800" y="1447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82550</xdr:rowOff>
    </xdr:to>
    <xdr:cxnSp macro="">
      <xdr:nvCxnSpPr>
        <xdr:cNvPr id="262" name="直線コネクタ 261"/>
        <xdr:cNvCxnSpPr/>
      </xdr:nvCxnSpPr>
      <xdr:spPr>
        <a:xfrm>
          <a:off x="13512800" y="144441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3"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4" name="楕円 273"/>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5" name="テキスト ボックス 274"/>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7" name="テキスト ボックス 276"/>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78" name="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79" name="テキスト ボックス 278"/>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0" name="楕円 279"/>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1" name="テキスト ボックス 280"/>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の状況においては、定員適正化計画に基づき、退職者補充に係る新規採用職員の抑制や、指定管理者制度の導入により、定員適正化のための取組を積極的に進めたことにより、類似団体の中では、平均より下回る水準にある。</a:t>
          </a:r>
        </a:p>
        <a:p>
          <a:r>
            <a:rPr kumimoji="1" lang="ja-JP" altLang="en-US" sz="1300">
              <a:latin typeface="ＭＳ Ｐゴシック" panose="020B0600070205080204" pitchFamily="50" charset="-128"/>
              <a:ea typeface="ＭＳ Ｐゴシック" panose="020B0600070205080204" pitchFamily="50" charset="-128"/>
            </a:rPr>
            <a:t>今後も社会情勢の変化や行政需要の動向を考慮した上で、継続的な市民サービスの質の向上をめざし、適正な職員数、年齢構成の管理に努める。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161607</xdr:rowOff>
    </xdr:from>
    <xdr:to>
      <xdr:col>81</xdr:col>
      <xdr:colOff>44450</xdr:colOff>
      <xdr:row>62</xdr:row>
      <xdr:rowOff>10266</xdr:rowOff>
    </xdr:to>
    <xdr:cxnSp macro="">
      <xdr:nvCxnSpPr>
        <xdr:cNvPr id="316" name="直線コネクタ 315"/>
        <xdr:cNvCxnSpPr/>
      </xdr:nvCxnSpPr>
      <xdr:spPr>
        <a:xfrm>
          <a:off x="16179800" y="10620057"/>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161607</xdr:rowOff>
    </xdr:to>
    <xdr:cxnSp macro="">
      <xdr:nvCxnSpPr>
        <xdr:cNvPr id="319" name="直線コネクタ 318"/>
        <xdr:cNvCxnSpPr/>
      </xdr:nvCxnSpPr>
      <xdr:spPr>
        <a:xfrm>
          <a:off x="15290800" y="1057783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113347</xdr:rowOff>
    </xdr:from>
    <xdr:to>
      <xdr:col>72</xdr:col>
      <xdr:colOff>203200</xdr:colOff>
      <xdr:row>61</xdr:row>
      <xdr:rowOff>119380</xdr:rowOff>
    </xdr:to>
    <xdr:cxnSp macro="">
      <xdr:nvCxnSpPr>
        <xdr:cNvPr id="322" name="直線コネクタ 321"/>
        <xdr:cNvCxnSpPr/>
      </xdr:nvCxnSpPr>
      <xdr:spPr>
        <a:xfrm>
          <a:off x="14401800" y="105717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113347</xdr:rowOff>
    </xdr:from>
    <xdr:to>
      <xdr:col>68</xdr:col>
      <xdr:colOff>152400</xdr:colOff>
      <xdr:row>61</xdr:row>
      <xdr:rowOff>131445</xdr:rowOff>
    </xdr:to>
    <xdr:cxnSp macro="">
      <xdr:nvCxnSpPr>
        <xdr:cNvPr id="325" name="直線コネクタ 324"/>
        <xdr:cNvCxnSpPr/>
      </xdr:nvCxnSpPr>
      <xdr:spPr>
        <a:xfrm flipV="1">
          <a:off x="13512800" y="1057179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130916</xdr:rowOff>
    </xdr:from>
    <xdr:to>
      <xdr:col>81</xdr:col>
      <xdr:colOff>95250</xdr:colOff>
      <xdr:row>62</xdr:row>
      <xdr:rowOff>61066</xdr:rowOff>
    </xdr:to>
    <xdr:sp macro="" textlink="">
      <xdr:nvSpPr>
        <xdr:cNvPr id="335" name="楕円 334"/>
        <xdr:cNvSpPr/>
      </xdr:nvSpPr>
      <xdr:spPr>
        <a:xfrm>
          <a:off x="169672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147443</xdr:rowOff>
    </xdr:from>
    <xdr:ext cx="762000" cy="259045"/>
    <xdr:sp macro="" textlink="">
      <xdr:nvSpPr>
        <xdr:cNvPr id="336" name="定員管理の状況該当値テキスト"/>
        <xdr:cNvSpPr txBox="1"/>
      </xdr:nvSpPr>
      <xdr:spPr>
        <a:xfrm>
          <a:off x="17106900" y="1043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110807</xdr:rowOff>
    </xdr:from>
    <xdr:to>
      <xdr:col>77</xdr:col>
      <xdr:colOff>95250</xdr:colOff>
      <xdr:row>62</xdr:row>
      <xdr:rowOff>40957</xdr:rowOff>
    </xdr:to>
    <xdr:sp macro="" textlink="">
      <xdr:nvSpPr>
        <xdr:cNvPr id="337" name="楕円 336"/>
        <xdr:cNvSpPr/>
      </xdr:nvSpPr>
      <xdr:spPr>
        <a:xfrm>
          <a:off x="16129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51134</xdr:rowOff>
    </xdr:from>
    <xdr:ext cx="736600" cy="259045"/>
    <xdr:sp macro="" textlink="">
      <xdr:nvSpPr>
        <xdr:cNvPr id="338" name="テキスト ボックス 337"/>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39" name="楕円 338"/>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8907</xdr:rowOff>
    </xdr:from>
    <xdr:ext cx="762000" cy="259045"/>
    <xdr:sp macro="" textlink="">
      <xdr:nvSpPr>
        <xdr:cNvPr id="340" name="テキスト ボックス 339"/>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62547</xdr:rowOff>
    </xdr:from>
    <xdr:to>
      <xdr:col>68</xdr:col>
      <xdr:colOff>203200</xdr:colOff>
      <xdr:row>61</xdr:row>
      <xdr:rowOff>164147</xdr:rowOff>
    </xdr:to>
    <xdr:sp macro="" textlink="">
      <xdr:nvSpPr>
        <xdr:cNvPr id="341" name="楕円 340"/>
        <xdr:cNvSpPr/>
      </xdr:nvSpPr>
      <xdr:spPr>
        <a:xfrm>
          <a:off x="14351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2874</xdr:rowOff>
    </xdr:from>
    <xdr:ext cx="762000" cy="259045"/>
    <xdr:sp macro="" textlink="">
      <xdr:nvSpPr>
        <xdr:cNvPr id="342" name="テキスト ボックス 341"/>
        <xdr:cNvSpPr txBox="1"/>
      </xdr:nvSpPr>
      <xdr:spPr>
        <a:xfrm>
          <a:off x="14020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43" name="楕円 342"/>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20972</xdr:rowOff>
    </xdr:from>
    <xdr:ext cx="762000" cy="259045"/>
    <xdr:sp macro="" textlink="">
      <xdr:nvSpPr>
        <xdr:cNvPr id="344" name="テキスト ボックス 343"/>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年度以降低下し続けており、令和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となった。類似団体平均と比べても継続して下回る結果となっている。今後も、必要最小限の起債発行額とすることで、実質公債費比率の上昇を抑える。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100838</xdr:rowOff>
    </xdr:from>
    <xdr:to>
      <xdr:col>81</xdr:col>
      <xdr:colOff>44450</xdr:colOff>
      <xdr:row>38</xdr:row>
      <xdr:rowOff>25908</xdr:rowOff>
    </xdr:to>
    <xdr:cxnSp macro="">
      <xdr:nvCxnSpPr>
        <xdr:cNvPr id="376" name="直線コネクタ 375"/>
        <xdr:cNvCxnSpPr/>
      </xdr:nvCxnSpPr>
      <xdr:spPr>
        <a:xfrm flipV="1">
          <a:off x="16179800" y="644448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25908</xdr:rowOff>
    </xdr:from>
    <xdr:to>
      <xdr:col>77</xdr:col>
      <xdr:colOff>44450</xdr:colOff>
      <xdr:row>38</xdr:row>
      <xdr:rowOff>122428</xdr:rowOff>
    </xdr:to>
    <xdr:cxnSp macro="">
      <xdr:nvCxnSpPr>
        <xdr:cNvPr id="379" name="直線コネクタ 378"/>
        <xdr:cNvCxnSpPr/>
      </xdr:nvCxnSpPr>
      <xdr:spPr>
        <a:xfrm flipV="1">
          <a:off x="15290800" y="65410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39</xdr:row>
      <xdr:rowOff>18542</xdr:rowOff>
    </xdr:to>
    <xdr:cxnSp macro="">
      <xdr:nvCxnSpPr>
        <xdr:cNvPr id="382" name="直線コネクタ 381"/>
        <xdr:cNvCxnSpPr/>
      </xdr:nvCxnSpPr>
      <xdr:spPr>
        <a:xfrm flipV="1">
          <a:off x="14401800" y="66375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18542</xdr:rowOff>
    </xdr:from>
    <xdr:to>
      <xdr:col>68</xdr:col>
      <xdr:colOff>152400</xdr:colOff>
      <xdr:row>39</xdr:row>
      <xdr:rowOff>37846</xdr:rowOff>
    </xdr:to>
    <xdr:cxnSp macro="">
      <xdr:nvCxnSpPr>
        <xdr:cNvPr id="385" name="直線コネクタ 384"/>
        <xdr:cNvCxnSpPr/>
      </xdr:nvCxnSpPr>
      <xdr:spPr>
        <a:xfrm flipV="1">
          <a:off x="13512800" y="67050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50038</xdr:rowOff>
    </xdr:from>
    <xdr:to>
      <xdr:col>81</xdr:col>
      <xdr:colOff>95250</xdr:colOff>
      <xdr:row>37</xdr:row>
      <xdr:rowOff>151638</xdr:rowOff>
    </xdr:to>
    <xdr:sp macro="" textlink="">
      <xdr:nvSpPr>
        <xdr:cNvPr id="395" name="楕円 394"/>
        <xdr:cNvSpPr/>
      </xdr:nvSpPr>
      <xdr:spPr>
        <a:xfrm>
          <a:off x="169672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66565</xdr:rowOff>
    </xdr:from>
    <xdr:ext cx="762000" cy="259045"/>
    <xdr:sp macro="" textlink="">
      <xdr:nvSpPr>
        <xdr:cNvPr id="396" name="公債費負担の状況該当値テキスト"/>
        <xdr:cNvSpPr txBox="1"/>
      </xdr:nvSpPr>
      <xdr:spPr>
        <a:xfrm>
          <a:off x="17106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146558</xdr:rowOff>
    </xdr:from>
    <xdr:to>
      <xdr:col>77</xdr:col>
      <xdr:colOff>95250</xdr:colOff>
      <xdr:row>38</xdr:row>
      <xdr:rowOff>76708</xdr:rowOff>
    </xdr:to>
    <xdr:sp macro="" textlink="">
      <xdr:nvSpPr>
        <xdr:cNvPr id="397" name="楕円 396"/>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86885</xdr:rowOff>
    </xdr:from>
    <xdr:ext cx="736600" cy="259045"/>
    <xdr:sp macro="" textlink="">
      <xdr:nvSpPr>
        <xdr:cNvPr id="398" name="テキスト ボックス 397"/>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399" name="楕円 398"/>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0" name="テキスト ボックス 399"/>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139192</xdr:rowOff>
    </xdr:from>
    <xdr:to>
      <xdr:col>68</xdr:col>
      <xdr:colOff>203200</xdr:colOff>
      <xdr:row>39</xdr:row>
      <xdr:rowOff>69342</xdr:rowOff>
    </xdr:to>
    <xdr:sp macro="" textlink="">
      <xdr:nvSpPr>
        <xdr:cNvPr id="401" name="楕円 400"/>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79519</xdr:rowOff>
    </xdr:from>
    <xdr:ext cx="762000" cy="259045"/>
    <xdr:sp macro="" textlink="">
      <xdr:nvSpPr>
        <xdr:cNvPr id="402" name="テキスト ボックス 401"/>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158496</xdr:rowOff>
    </xdr:from>
    <xdr:to>
      <xdr:col>64</xdr:col>
      <xdr:colOff>152400</xdr:colOff>
      <xdr:row>39</xdr:row>
      <xdr:rowOff>88646</xdr:rowOff>
    </xdr:to>
    <xdr:sp macro="" textlink="">
      <xdr:nvSpPr>
        <xdr:cNvPr id="403" name="楕円 402"/>
        <xdr:cNvSpPr/>
      </xdr:nvSpPr>
      <xdr:spPr>
        <a:xfrm>
          <a:off x="1346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98823</xdr:rowOff>
    </xdr:from>
    <xdr:ext cx="762000" cy="259045"/>
    <xdr:sp macro="" textlink="">
      <xdr:nvSpPr>
        <xdr:cNvPr id="404" name="テキスト ボックス 403"/>
        <xdr:cNvSpPr txBox="1"/>
      </xdr:nvSpPr>
      <xdr:spPr>
        <a:xfrm>
          <a:off x="13131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年度以降継続して「－（マイナス）」となっており、令和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年度においても類似団体平均を下回っている。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引き続き、地方債の発行抑制を行うとともに、償還期間などを適切に設定するなどし、地方債残高を圧縮し、将来世代の負担減少に努める。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人件費に係るものは、会計年度任用職員制度開始に伴う報酬等の増により、前年度より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ポイント上昇したが、類似団体平均に対しては継続して下回っており、令和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今後も定員管理計画に基づき、職員の計画的な採用を進め、人件費の適正な管理に努める。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113284</xdr:rowOff>
    </xdr:from>
    <xdr:to>
      <xdr:col>24</xdr:col>
      <xdr:colOff>25400</xdr:colOff>
      <xdr:row>34</xdr:row>
      <xdr:rowOff>154432</xdr:rowOff>
    </xdr:to>
    <xdr:cxnSp macro="">
      <xdr:nvCxnSpPr>
        <xdr:cNvPr id="64" name="直線コネクタ 63"/>
        <xdr:cNvCxnSpPr/>
      </xdr:nvCxnSpPr>
      <xdr:spPr>
        <a:xfrm>
          <a:off x="3987800" y="5599684"/>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113284</xdr:rowOff>
    </xdr:from>
    <xdr:to>
      <xdr:col>19</xdr:col>
      <xdr:colOff>187325</xdr:colOff>
      <xdr:row>33</xdr:row>
      <xdr:rowOff>42418</xdr:rowOff>
    </xdr:to>
    <xdr:cxnSp macro="">
      <xdr:nvCxnSpPr>
        <xdr:cNvPr id="67" name="直線コネクタ 66"/>
        <xdr:cNvCxnSpPr/>
      </xdr:nvCxnSpPr>
      <xdr:spPr>
        <a:xfrm flipV="1">
          <a:off x="3098800" y="55996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42418</xdr:rowOff>
    </xdr:from>
    <xdr:to>
      <xdr:col>15</xdr:col>
      <xdr:colOff>98425</xdr:colOff>
      <xdr:row>33</xdr:row>
      <xdr:rowOff>170434</xdr:rowOff>
    </xdr:to>
    <xdr:cxnSp macro="">
      <xdr:nvCxnSpPr>
        <xdr:cNvPr id="70" name="直線コネクタ 69"/>
        <xdr:cNvCxnSpPr/>
      </xdr:nvCxnSpPr>
      <xdr:spPr>
        <a:xfrm flipV="1">
          <a:off x="2209800" y="57002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88138</xdr:rowOff>
    </xdr:from>
    <xdr:to>
      <xdr:col>11</xdr:col>
      <xdr:colOff>9525</xdr:colOff>
      <xdr:row>33</xdr:row>
      <xdr:rowOff>170434</xdr:rowOff>
    </xdr:to>
    <xdr:cxnSp macro="">
      <xdr:nvCxnSpPr>
        <xdr:cNvPr id="73" name="直線コネクタ 72"/>
        <xdr:cNvCxnSpPr/>
      </xdr:nvCxnSpPr>
      <xdr:spPr>
        <a:xfrm>
          <a:off x="1320800" y="57459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103632</xdr:rowOff>
    </xdr:from>
    <xdr:to>
      <xdr:col>24</xdr:col>
      <xdr:colOff>76200</xdr:colOff>
      <xdr:row>35</xdr:row>
      <xdr:rowOff>33782</xdr:rowOff>
    </xdr:to>
    <xdr:sp macro="" textlink="">
      <xdr:nvSpPr>
        <xdr:cNvPr id="83" name="楕円 82"/>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120159</xdr:rowOff>
    </xdr:from>
    <xdr:ext cx="762000" cy="259045"/>
    <xdr:sp macro="" textlink="">
      <xdr:nvSpPr>
        <xdr:cNvPr id="84" name="人件費該当値テキスト"/>
        <xdr:cNvSpPr txBox="1"/>
      </xdr:nvSpPr>
      <xdr:spPr>
        <a:xfrm>
          <a:off x="4914900" y="577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62484</xdr:rowOff>
    </xdr:from>
    <xdr:to>
      <xdr:col>20</xdr:col>
      <xdr:colOff>38100</xdr:colOff>
      <xdr:row>32</xdr:row>
      <xdr:rowOff>164084</xdr:rowOff>
    </xdr:to>
    <xdr:sp macro="" textlink="">
      <xdr:nvSpPr>
        <xdr:cNvPr id="85" name="楕円 84"/>
        <xdr:cNvSpPr/>
      </xdr:nvSpPr>
      <xdr:spPr>
        <a:xfrm>
          <a:off x="3937000" y="554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2811</xdr:rowOff>
    </xdr:from>
    <xdr:ext cx="736600" cy="259045"/>
    <xdr:sp macro="" textlink="">
      <xdr:nvSpPr>
        <xdr:cNvPr id="86" name="テキスト ボックス 85"/>
        <xdr:cNvSpPr txBox="1"/>
      </xdr:nvSpPr>
      <xdr:spPr>
        <a:xfrm>
          <a:off x="3606800" y="531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163068</xdr:rowOff>
    </xdr:from>
    <xdr:to>
      <xdr:col>15</xdr:col>
      <xdr:colOff>149225</xdr:colOff>
      <xdr:row>33</xdr:row>
      <xdr:rowOff>93218</xdr:rowOff>
    </xdr:to>
    <xdr:sp macro="" textlink="">
      <xdr:nvSpPr>
        <xdr:cNvPr id="87" name="楕円 86"/>
        <xdr:cNvSpPr/>
      </xdr:nvSpPr>
      <xdr:spPr>
        <a:xfrm>
          <a:off x="3048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103395</xdr:rowOff>
    </xdr:from>
    <xdr:ext cx="762000" cy="259045"/>
    <xdr:sp macro="" textlink="">
      <xdr:nvSpPr>
        <xdr:cNvPr id="88" name="テキスト ボックス 87"/>
        <xdr:cNvSpPr txBox="1"/>
      </xdr:nvSpPr>
      <xdr:spPr>
        <a:xfrm>
          <a:off x="2717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119634</xdr:rowOff>
    </xdr:from>
    <xdr:to>
      <xdr:col>11</xdr:col>
      <xdr:colOff>60325</xdr:colOff>
      <xdr:row>34</xdr:row>
      <xdr:rowOff>49784</xdr:rowOff>
    </xdr:to>
    <xdr:sp macro="" textlink="">
      <xdr:nvSpPr>
        <xdr:cNvPr id="89" name="楕円 88"/>
        <xdr:cNvSpPr/>
      </xdr:nvSpPr>
      <xdr:spPr>
        <a:xfrm>
          <a:off x="2159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59961</xdr:rowOff>
    </xdr:from>
    <xdr:ext cx="762000" cy="259045"/>
    <xdr:sp macro="" textlink="">
      <xdr:nvSpPr>
        <xdr:cNvPr id="90" name="テキスト ボックス 89"/>
        <xdr:cNvSpPr txBox="1"/>
      </xdr:nvSpPr>
      <xdr:spPr>
        <a:xfrm>
          <a:off x="1828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37338</xdr:rowOff>
    </xdr:from>
    <xdr:to>
      <xdr:col>6</xdr:col>
      <xdr:colOff>171450</xdr:colOff>
      <xdr:row>33</xdr:row>
      <xdr:rowOff>138938</xdr:rowOff>
    </xdr:to>
    <xdr:sp macro="" textlink="">
      <xdr:nvSpPr>
        <xdr:cNvPr id="91" name="楕円 90"/>
        <xdr:cNvSpPr/>
      </xdr:nvSpPr>
      <xdr:spPr>
        <a:xfrm>
          <a:off x="1270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149115</xdr:rowOff>
    </xdr:from>
    <xdr:ext cx="762000" cy="259045"/>
    <xdr:sp macro="" textlink="">
      <xdr:nvSpPr>
        <xdr:cNvPr id="92" name="テキスト ボックス 91"/>
        <xdr:cNvSpPr txBox="1"/>
      </xdr:nvSpPr>
      <xdr:spPr>
        <a:xfrm>
          <a:off x="939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物件費に係るものは、令和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年度、新たな学校給食センターに係る消耗品などの費用が多く発生したことや会計年度任用職員制度開始に伴う経費増等により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類似団体平均に対しては継続して下回っており、令和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ポイント下回る結果となった。今後も事務事業の見直しや施設の統合等により、物件費の抑制に努める。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127000</xdr:rowOff>
    </xdr:to>
    <xdr:cxnSp macro="">
      <xdr:nvCxnSpPr>
        <xdr:cNvPr id="125" name="直線コネクタ 124"/>
        <xdr:cNvCxnSpPr/>
      </xdr:nvCxnSpPr>
      <xdr:spPr>
        <a:xfrm>
          <a:off x="15671800" y="2816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88900</xdr:rowOff>
    </xdr:to>
    <xdr:cxnSp macro="">
      <xdr:nvCxnSpPr>
        <xdr:cNvPr id="128" name="直線コネクタ 127"/>
        <xdr:cNvCxnSpPr/>
      </xdr:nvCxnSpPr>
      <xdr:spPr>
        <a:xfrm flipV="1">
          <a:off x="14782800" y="2816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88900</xdr:rowOff>
    </xdr:to>
    <xdr:cxnSp macro="">
      <xdr:nvCxnSpPr>
        <xdr:cNvPr id="131" name="直線コネクタ 130"/>
        <xdr:cNvCxnSpPr/>
      </xdr:nvCxnSpPr>
      <xdr:spPr>
        <a:xfrm>
          <a:off x="13893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134620</xdr:rowOff>
    </xdr:to>
    <xdr:cxnSp macro="">
      <xdr:nvCxnSpPr>
        <xdr:cNvPr id="134" name="直線コネクタ 133"/>
        <xdr:cNvCxnSpPr/>
      </xdr:nvCxnSpPr>
      <xdr:spPr>
        <a:xfrm flipV="1">
          <a:off x="13004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5"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8" name="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9" name="テキスト ボックス 148"/>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0" name="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1" name="テキスト ボックス 150"/>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3" name="テキスト ボックス 152"/>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扶助費に係るものは、数年間上昇が続いていたが、好調なふるさと納税による財源を活用できたこと等から前年度より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ポイント低下した。類似団体平均に対しては継続して下回っており、令和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latin typeface="ＭＳ Ｐゴシック" panose="020B0600070205080204" pitchFamily="50" charset="-128"/>
              <a:ea typeface="ＭＳ Ｐゴシック" panose="020B0600070205080204" pitchFamily="50" charset="-128"/>
            </a:rPr>
            <a:t>今後も障害者自立支援給付費や福祉医療費など増加が見込まれることから、既存事業の見直しを行うなど、社会保障関係費の増大に対応していく。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48078</xdr:rowOff>
    </xdr:from>
    <xdr:to>
      <xdr:col>24</xdr:col>
      <xdr:colOff>25400</xdr:colOff>
      <xdr:row>54</xdr:row>
      <xdr:rowOff>94343</xdr:rowOff>
    </xdr:to>
    <xdr:cxnSp macro="">
      <xdr:nvCxnSpPr>
        <xdr:cNvPr id="188" name="直線コネクタ 187"/>
        <xdr:cNvCxnSpPr/>
      </xdr:nvCxnSpPr>
      <xdr:spPr>
        <a:xfrm flipV="1">
          <a:off x="3987800" y="91349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94343</xdr:rowOff>
    </xdr:to>
    <xdr:cxnSp macro="">
      <xdr:nvCxnSpPr>
        <xdr:cNvPr id="191" name="直線コネクタ 190"/>
        <xdr:cNvCxnSpPr/>
      </xdr:nvCxnSpPr>
      <xdr:spPr>
        <a:xfrm>
          <a:off x="3098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83457</xdr:rowOff>
    </xdr:to>
    <xdr:cxnSp macro="">
      <xdr:nvCxnSpPr>
        <xdr:cNvPr id="194" name="直線コネクタ 193"/>
        <xdr:cNvCxnSpPr/>
      </xdr:nvCxnSpPr>
      <xdr:spPr>
        <a:xfrm>
          <a:off x="2209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18143</xdr:rowOff>
    </xdr:from>
    <xdr:to>
      <xdr:col>11</xdr:col>
      <xdr:colOff>9525</xdr:colOff>
      <xdr:row>54</xdr:row>
      <xdr:rowOff>39915</xdr:rowOff>
    </xdr:to>
    <xdr:cxnSp macro="">
      <xdr:nvCxnSpPr>
        <xdr:cNvPr id="197" name="直線コネクタ 196"/>
        <xdr:cNvCxnSpPr/>
      </xdr:nvCxnSpPr>
      <xdr:spPr>
        <a:xfrm>
          <a:off x="1320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168728</xdr:rowOff>
    </xdr:from>
    <xdr:to>
      <xdr:col>24</xdr:col>
      <xdr:colOff>76200</xdr:colOff>
      <xdr:row>53</xdr:row>
      <xdr:rowOff>98878</xdr:rowOff>
    </xdr:to>
    <xdr:sp macro="" textlink="">
      <xdr:nvSpPr>
        <xdr:cNvPr id="207" name="楕円 206"/>
        <xdr:cNvSpPr/>
      </xdr:nvSpPr>
      <xdr:spPr>
        <a:xfrm>
          <a:off x="47752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13805</xdr:rowOff>
    </xdr:from>
    <xdr:ext cx="762000" cy="259045"/>
    <xdr:sp macro="" textlink="">
      <xdr:nvSpPr>
        <xdr:cNvPr id="208" name="扶助費該当値テキスト"/>
        <xdr:cNvSpPr txBox="1"/>
      </xdr:nvSpPr>
      <xdr:spPr>
        <a:xfrm>
          <a:off x="49149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09" name="楕円 208"/>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0" name="テキスト ボックス 209"/>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32657</xdr:rowOff>
    </xdr:from>
    <xdr:to>
      <xdr:col>15</xdr:col>
      <xdr:colOff>149225</xdr:colOff>
      <xdr:row>54</xdr:row>
      <xdr:rowOff>134257</xdr:rowOff>
    </xdr:to>
    <xdr:sp macro="" textlink="">
      <xdr:nvSpPr>
        <xdr:cNvPr id="211" name="楕円 210"/>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144434</xdr:rowOff>
    </xdr:from>
    <xdr:ext cx="762000" cy="259045"/>
    <xdr:sp macro="" textlink="">
      <xdr:nvSpPr>
        <xdr:cNvPr id="212" name="テキスト ボックス 211"/>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3" name="楕円 212"/>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14" name="テキスト ボックス 213"/>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15" name="楕円 214"/>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16" name="テキスト ボックス 215"/>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その他経費に係るものには、繰出金・維持補修費・投資及び出資金等が含まれる。令和元年度までは類似団体平均を継続して上回っていたが、令和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ポイント下回ることとなった。主な要因は繰出金で、令和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年度に下水道事業が法適化したことに伴って、従来繰出金として計上していたものが補助費等として計上されることとなったことにより大きく減少した。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58</xdr:row>
      <xdr:rowOff>165100</xdr:rowOff>
    </xdr:to>
    <xdr:cxnSp macro="">
      <xdr:nvCxnSpPr>
        <xdr:cNvPr id="253" name="直線コネクタ 252"/>
        <xdr:cNvCxnSpPr/>
      </xdr:nvCxnSpPr>
      <xdr:spPr>
        <a:xfrm flipV="1">
          <a:off x="15671800" y="9775825"/>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12700</xdr:rowOff>
    </xdr:to>
    <xdr:cxnSp macro="">
      <xdr:nvCxnSpPr>
        <xdr:cNvPr id="256" name="直線コネクタ 255"/>
        <xdr:cNvCxnSpPr/>
      </xdr:nvCxnSpPr>
      <xdr:spPr>
        <a:xfrm flipV="1">
          <a:off x="14782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59</xdr:row>
      <xdr:rowOff>12700</xdr:rowOff>
    </xdr:to>
    <xdr:cxnSp macro="">
      <xdr:nvCxnSpPr>
        <xdr:cNvPr id="259" name="直線コネクタ 258"/>
        <xdr:cNvCxnSpPr/>
      </xdr:nvCxnSpPr>
      <xdr:spPr>
        <a:xfrm>
          <a:off x="13893800" y="1012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69850</xdr:rowOff>
    </xdr:to>
    <xdr:cxnSp macro="">
      <xdr:nvCxnSpPr>
        <xdr:cNvPr id="262" name="直線コネクタ 261"/>
        <xdr:cNvCxnSpPr/>
      </xdr:nvCxnSpPr>
      <xdr:spPr>
        <a:xfrm flipV="1">
          <a:off x="13004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2" name="楕円 271"/>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140352</xdr:rowOff>
    </xdr:from>
    <xdr:ext cx="762000" cy="259045"/>
    <xdr:sp macro="" textlink="">
      <xdr:nvSpPr>
        <xdr:cNvPr id="273" name="その他該当値テキスト"/>
        <xdr:cNvSpPr txBox="1"/>
      </xdr:nvSpPr>
      <xdr:spPr>
        <a:xfrm>
          <a:off x="16598900" y="95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4" name="楕円 273"/>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5" name="テキスト ボックス 274"/>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133350</xdr:rowOff>
    </xdr:from>
    <xdr:to>
      <xdr:col>74</xdr:col>
      <xdr:colOff>31750</xdr:colOff>
      <xdr:row>59</xdr:row>
      <xdr:rowOff>63500</xdr:rowOff>
    </xdr:to>
    <xdr:sp macro="" textlink="">
      <xdr:nvSpPr>
        <xdr:cNvPr id="276" name="楕円 275"/>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48277</xdr:rowOff>
    </xdr:from>
    <xdr:ext cx="762000" cy="259045"/>
    <xdr:sp macro="" textlink="">
      <xdr:nvSpPr>
        <xdr:cNvPr id="277" name="テキスト ボックス 276"/>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78" name="楕円 277"/>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79" name="テキスト ボックス 278"/>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80" name="楕円 279"/>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81" name="テキスト ボックス 280"/>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補助費等に係るものは、令和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年度に下水道事業が法適化したことに伴って、従来繰出金として計上していたものが補助費等として計上されることとなったこと等により大きく上昇し、類似団体平均を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た。各種団体等への経常的な補助金等については、コロナ禍で事業・イベントの中止等により減少するものがあったが、感染状況や社会情勢を注視するとともに、内容を精査し、交付の見直しや廃止を行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37</xdr:row>
      <xdr:rowOff>37846</xdr:rowOff>
    </xdr:to>
    <xdr:cxnSp macro="">
      <xdr:nvCxnSpPr>
        <xdr:cNvPr id="311" name="直線コネクタ 310"/>
        <xdr:cNvCxnSpPr/>
      </xdr:nvCxnSpPr>
      <xdr:spPr>
        <a:xfrm>
          <a:off x="15671800" y="62489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131572</xdr:rowOff>
    </xdr:to>
    <xdr:cxnSp macro="">
      <xdr:nvCxnSpPr>
        <xdr:cNvPr id="314" name="直線コネクタ 313"/>
        <xdr:cNvCxnSpPr/>
      </xdr:nvCxnSpPr>
      <xdr:spPr>
        <a:xfrm flipV="1">
          <a:off x="14782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5842</xdr:rowOff>
    </xdr:to>
    <xdr:cxnSp macro="">
      <xdr:nvCxnSpPr>
        <xdr:cNvPr id="317" name="直線コネクタ 316"/>
        <xdr:cNvCxnSpPr/>
      </xdr:nvCxnSpPr>
      <xdr:spPr>
        <a:xfrm flipV="1">
          <a:off x="13893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5842</xdr:rowOff>
    </xdr:to>
    <xdr:cxnSp macro="">
      <xdr:nvCxnSpPr>
        <xdr:cNvPr id="320" name="直線コネクタ 319"/>
        <xdr:cNvCxnSpPr/>
      </xdr:nvCxnSpPr>
      <xdr:spPr>
        <a:xfrm>
          <a:off x="13004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0" name="楕円 329"/>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31"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2" name="楕円 331"/>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3" name="テキスト ボックス 332"/>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4" name="楕円 333"/>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35" name="テキスト ボックス 33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6" name="楕円 335"/>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7" name="テキスト ボックス 336"/>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8" name="楕円 337"/>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9" name="テキスト ボックス 338"/>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公債費に係るものでは、平成</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月に市町村合併を行った当市は、合併特例債を活用して事業を実施していることなどから、他団体と比べて公債費が大きくなっており、類似団体平均に対しては継続して上回っている状況である。令和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年度は借入額が、償還元金を下回ったものの、分母の経常一般財源総額の減少幅が大きく、比率としては前年度より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ポイント上昇した。今後も起債額が償還額を上回らない方針のもと、公債費の負担軽減に努める。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152146</xdr:rowOff>
    </xdr:to>
    <xdr:cxnSp macro="">
      <xdr:nvCxnSpPr>
        <xdr:cNvPr id="369" name="直線コネクタ 368"/>
        <xdr:cNvCxnSpPr/>
      </xdr:nvCxnSpPr>
      <xdr:spPr>
        <a:xfrm>
          <a:off x="3987800" y="133400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35561</xdr:rowOff>
    </xdr:to>
    <xdr:cxnSp macro="">
      <xdr:nvCxnSpPr>
        <xdr:cNvPr id="372" name="直線コネクタ 371"/>
        <xdr:cNvCxnSpPr/>
      </xdr:nvCxnSpPr>
      <xdr:spPr>
        <a:xfrm flipV="1">
          <a:off x="3098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90424</xdr:rowOff>
    </xdr:to>
    <xdr:cxnSp macro="">
      <xdr:nvCxnSpPr>
        <xdr:cNvPr id="375" name="直線コネクタ 374"/>
        <xdr:cNvCxnSpPr/>
      </xdr:nvCxnSpPr>
      <xdr:spPr>
        <a:xfrm flipV="1">
          <a:off x="2209800" y="134086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99568</xdr:rowOff>
    </xdr:to>
    <xdr:cxnSp macro="">
      <xdr:nvCxnSpPr>
        <xdr:cNvPr id="378" name="直線コネクタ 377"/>
        <xdr:cNvCxnSpPr/>
      </xdr:nvCxnSpPr>
      <xdr:spPr>
        <a:xfrm flipV="1">
          <a:off x="1320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8" name="楕円 387"/>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9"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0" name="楕円 389"/>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1" name="テキスト ボックス 390"/>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2" name="楕円 391"/>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3" name="テキスト ボックス 392"/>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4" name="楕円 393"/>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5" name="テキスト ボックス 394"/>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6" name="楕円 395"/>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7" name="テキスト ボックス 396"/>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公債費以外に係る経常収支比率は、前年度と比べて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ポイント上昇し、類似団体平均に対しては、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類似団体平均に対しては継続的に下回っているが、今後も、公営企業会計の健全化に一層努め、各事業の見直しなど経常経費の削減を進めていく。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133858</xdr:rowOff>
    </xdr:to>
    <xdr:cxnSp macro="">
      <xdr:nvCxnSpPr>
        <xdr:cNvPr id="428" name="直線コネクタ 427"/>
        <xdr:cNvCxnSpPr/>
      </xdr:nvCxnSpPr>
      <xdr:spPr>
        <a:xfrm>
          <a:off x="15671800" y="128874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147574</xdr:rowOff>
    </xdr:to>
    <xdr:cxnSp macro="">
      <xdr:nvCxnSpPr>
        <xdr:cNvPr id="431" name="直線コネクタ 430"/>
        <xdr:cNvCxnSpPr/>
      </xdr:nvCxnSpPr>
      <xdr:spPr>
        <a:xfrm flipV="1">
          <a:off x="14782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67563</xdr:rowOff>
    </xdr:to>
    <xdr:cxnSp macro="">
      <xdr:nvCxnSpPr>
        <xdr:cNvPr id="434" name="直線コネクタ 433"/>
        <xdr:cNvCxnSpPr/>
      </xdr:nvCxnSpPr>
      <xdr:spPr>
        <a:xfrm flipV="1">
          <a:off x="13893800" y="13006324"/>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67563</xdr:rowOff>
    </xdr:to>
    <xdr:cxnSp macro="">
      <xdr:nvCxnSpPr>
        <xdr:cNvPr id="437" name="直線コネクタ 436"/>
        <xdr:cNvCxnSpPr/>
      </xdr:nvCxnSpPr>
      <xdr:spPr>
        <a:xfrm>
          <a:off x="13004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7" name="楕円 446"/>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48"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9" name="楕円 448"/>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0" name="テキスト ボックス 449"/>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1" name="楕円 450"/>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2" name="テキスト ボックス 451"/>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3" name="楕円 452"/>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4" name="テキスト ボックス 453"/>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5" name="楕円 454"/>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6" name="テキスト ボックス 455"/>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168077</xdr:rowOff>
    </xdr:from>
    <xdr:to>
      <xdr:col>29</xdr:col>
      <xdr:colOff>127000</xdr:colOff>
      <xdr:row>17</xdr:row>
      <xdr:rowOff>36649</xdr:rowOff>
    </xdr:to>
    <xdr:cxnSp macro="">
      <xdr:nvCxnSpPr>
        <xdr:cNvPr id="52" name="直線コネクタ 51"/>
        <xdr:cNvCxnSpPr/>
      </xdr:nvCxnSpPr>
      <xdr:spPr bwMode="auto">
        <a:xfrm flipV="1">
          <a:off x="5003800" y="2958902"/>
          <a:ext cx="647700" cy="40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152855</xdr:rowOff>
    </xdr:from>
    <xdr:ext cx="762000" cy="259045"/>
    <xdr:sp macro="" textlink="">
      <xdr:nvSpPr>
        <xdr:cNvPr id="53" name="人口1人当たり決算額の推移平均値テキスト130"/>
        <xdr:cNvSpPr txBox="1"/>
      </xdr:nvSpPr>
      <xdr:spPr>
        <a:xfrm>
          <a:off x="5740400" y="294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36649</xdr:rowOff>
    </xdr:from>
    <xdr:to>
      <xdr:col>26</xdr:col>
      <xdr:colOff>50800</xdr:colOff>
      <xdr:row>17</xdr:row>
      <xdr:rowOff>84344</xdr:rowOff>
    </xdr:to>
    <xdr:cxnSp macro="">
      <xdr:nvCxnSpPr>
        <xdr:cNvPr id="55" name="直線コネクタ 54"/>
        <xdr:cNvCxnSpPr/>
      </xdr:nvCxnSpPr>
      <xdr:spPr bwMode="auto">
        <a:xfrm flipV="1">
          <a:off x="4305300" y="2998924"/>
          <a:ext cx="698500" cy="47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84344</xdr:rowOff>
    </xdr:from>
    <xdr:to>
      <xdr:col>22</xdr:col>
      <xdr:colOff>114300</xdr:colOff>
      <xdr:row>17</xdr:row>
      <xdr:rowOff>87120</xdr:rowOff>
    </xdr:to>
    <xdr:cxnSp macro="">
      <xdr:nvCxnSpPr>
        <xdr:cNvPr id="58" name="直線コネクタ 57"/>
        <xdr:cNvCxnSpPr/>
      </xdr:nvCxnSpPr>
      <xdr:spPr bwMode="auto">
        <a:xfrm flipV="1">
          <a:off x="3606800" y="3046619"/>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87120</xdr:rowOff>
    </xdr:from>
    <xdr:to>
      <xdr:col>18</xdr:col>
      <xdr:colOff>177800</xdr:colOff>
      <xdr:row>17</xdr:row>
      <xdr:rowOff>126031</xdr:rowOff>
    </xdr:to>
    <xdr:cxnSp macro="">
      <xdr:nvCxnSpPr>
        <xdr:cNvPr id="61" name="直線コネクタ 60"/>
        <xdr:cNvCxnSpPr/>
      </xdr:nvCxnSpPr>
      <xdr:spPr bwMode="auto">
        <a:xfrm flipV="1">
          <a:off x="2908300" y="3049395"/>
          <a:ext cx="698500" cy="38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117277</xdr:rowOff>
    </xdr:from>
    <xdr:to>
      <xdr:col>29</xdr:col>
      <xdr:colOff>177800</xdr:colOff>
      <xdr:row>17</xdr:row>
      <xdr:rowOff>47427</xdr:rowOff>
    </xdr:to>
    <xdr:sp macro="" textlink="">
      <xdr:nvSpPr>
        <xdr:cNvPr id="71" name="楕円 70"/>
        <xdr:cNvSpPr/>
      </xdr:nvSpPr>
      <xdr:spPr bwMode="auto">
        <a:xfrm>
          <a:off x="5600700" y="290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133804</xdr:rowOff>
    </xdr:from>
    <xdr:ext cx="762000" cy="259045"/>
    <xdr:sp macro="" textlink="">
      <xdr:nvSpPr>
        <xdr:cNvPr id="72" name="人口1人当たり決算額の推移該当値テキスト130"/>
        <xdr:cNvSpPr txBox="1"/>
      </xdr:nvSpPr>
      <xdr:spPr>
        <a:xfrm>
          <a:off x="5740400" y="275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157299</xdr:rowOff>
    </xdr:from>
    <xdr:to>
      <xdr:col>26</xdr:col>
      <xdr:colOff>101600</xdr:colOff>
      <xdr:row>17</xdr:row>
      <xdr:rowOff>87449</xdr:rowOff>
    </xdr:to>
    <xdr:sp macro="" textlink="">
      <xdr:nvSpPr>
        <xdr:cNvPr id="73" name="楕円 72"/>
        <xdr:cNvSpPr/>
      </xdr:nvSpPr>
      <xdr:spPr bwMode="auto">
        <a:xfrm>
          <a:off x="4953000" y="2948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97626</xdr:rowOff>
    </xdr:from>
    <xdr:ext cx="736600" cy="259045"/>
    <xdr:sp macro="" textlink="">
      <xdr:nvSpPr>
        <xdr:cNvPr id="74" name="テキスト ボックス 73"/>
        <xdr:cNvSpPr txBox="1"/>
      </xdr:nvSpPr>
      <xdr:spPr>
        <a:xfrm>
          <a:off x="4622800" y="271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33544</xdr:rowOff>
    </xdr:from>
    <xdr:to>
      <xdr:col>22</xdr:col>
      <xdr:colOff>165100</xdr:colOff>
      <xdr:row>17</xdr:row>
      <xdr:rowOff>135144</xdr:rowOff>
    </xdr:to>
    <xdr:sp macro="" textlink="">
      <xdr:nvSpPr>
        <xdr:cNvPr id="75" name="楕円 74"/>
        <xdr:cNvSpPr/>
      </xdr:nvSpPr>
      <xdr:spPr bwMode="auto">
        <a:xfrm>
          <a:off x="4254500" y="2995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119921</xdr:rowOff>
    </xdr:from>
    <xdr:ext cx="762000" cy="259045"/>
    <xdr:sp macro="" textlink="">
      <xdr:nvSpPr>
        <xdr:cNvPr id="76" name="テキスト ボックス 75"/>
        <xdr:cNvSpPr txBox="1"/>
      </xdr:nvSpPr>
      <xdr:spPr>
        <a:xfrm>
          <a:off x="3924300" y="30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36320</xdr:rowOff>
    </xdr:from>
    <xdr:to>
      <xdr:col>19</xdr:col>
      <xdr:colOff>38100</xdr:colOff>
      <xdr:row>17</xdr:row>
      <xdr:rowOff>137920</xdr:rowOff>
    </xdr:to>
    <xdr:sp macro="" textlink="">
      <xdr:nvSpPr>
        <xdr:cNvPr id="77" name="楕円 76"/>
        <xdr:cNvSpPr/>
      </xdr:nvSpPr>
      <xdr:spPr bwMode="auto">
        <a:xfrm>
          <a:off x="3556000" y="2998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148097</xdr:rowOff>
    </xdr:from>
    <xdr:ext cx="762000" cy="259045"/>
    <xdr:sp macro="" textlink="">
      <xdr:nvSpPr>
        <xdr:cNvPr id="78" name="テキスト ボックス 77"/>
        <xdr:cNvSpPr txBox="1"/>
      </xdr:nvSpPr>
      <xdr:spPr>
        <a:xfrm>
          <a:off x="3225800" y="276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75231</xdr:rowOff>
    </xdr:from>
    <xdr:to>
      <xdr:col>15</xdr:col>
      <xdr:colOff>101600</xdr:colOff>
      <xdr:row>18</xdr:row>
      <xdr:rowOff>5381</xdr:rowOff>
    </xdr:to>
    <xdr:sp macro="" textlink="">
      <xdr:nvSpPr>
        <xdr:cNvPr id="79" name="楕円 78"/>
        <xdr:cNvSpPr/>
      </xdr:nvSpPr>
      <xdr:spPr bwMode="auto">
        <a:xfrm>
          <a:off x="2857500" y="3037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161608</xdr:rowOff>
    </xdr:from>
    <xdr:ext cx="762000" cy="259045"/>
    <xdr:sp macro="" textlink="">
      <xdr:nvSpPr>
        <xdr:cNvPr id="80" name="テキスト ボックス 79"/>
        <xdr:cNvSpPr txBox="1"/>
      </xdr:nvSpPr>
      <xdr:spPr>
        <a:xfrm>
          <a:off x="2527300" y="312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279133</xdr:rowOff>
    </xdr:from>
    <xdr:to>
      <xdr:col>29</xdr:col>
      <xdr:colOff>127000</xdr:colOff>
      <xdr:row>37</xdr:row>
      <xdr:rowOff>328511</xdr:rowOff>
    </xdr:to>
    <xdr:cxnSp macro="">
      <xdr:nvCxnSpPr>
        <xdr:cNvPr id="114" name="直線コネクタ 113"/>
        <xdr:cNvCxnSpPr/>
      </xdr:nvCxnSpPr>
      <xdr:spPr bwMode="auto">
        <a:xfrm flipV="1">
          <a:off x="5003800" y="7403833"/>
          <a:ext cx="6477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211315</xdr:rowOff>
    </xdr:from>
    <xdr:to>
      <xdr:col>26</xdr:col>
      <xdr:colOff>50800</xdr:colOff>
      <xdr:row>37</xdr:row>
      <xdr:rowOff>328511</xdr:rowOff>
    </xdr:to>
    <xdr:cxnSp macro="">
      <xdr:nvCxnSpPr>
        <xdr:cNvPr id="117" name="直線コネクタ 116"/>
        <xdr:cNvCxnSpPr/>
      </xdr:nvCxnSpPr>
      <xdr:spPr bwMode="auto">
        <a:xfrm>
          <a:off x="4305300" y="7336015"/>
          <a:ext cx="698500" cy="117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49543</xdr:rowOff>
    </xdr:from>
    <xdr:to>
      <xdr:col>22</xdr:col>
      <xdr:colOff>114300</xdr:colOff>
      <xdr:row>37</xdr:row>
      <xdr:rowOff>211315</xdr:rowOff>
    </xdr:to>
    <xdr:cxnSp macro="">
      <xdr:nvCxnSpPr>
        <xdr:cNvPr id="120" name="直線コネクタ 119"/>
        <xdr:cNvCxnSpPr/>
      </xdr:nvCxnSpPr>
      <xdr:spPr bwMode="auto">
        <a:xfrm>
          <a:off x="3606800" y="7174243"/>
          <a:ext cx="698500" cy="161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49543</xdr:rowOff>
    </xdr:from>
    <xdr:to>
      <xdr:col>18</xdr:col>
      <xdr:colOff>177800</xdr:colOff>
      <xdr:row>37</xdr:row>
      <xdr:rowOff>88062</xdr:rowOff>
    </xdr:to>
    <xdr:cxnSp macro="">
      <xdr:nvCxnSpPr>
        <xdr:cNvPr id="123" name="直線コネクタ 122"/>
        <xdr:cNvCxnSpPr/>
      </xdr:nvCxnSpPr>
      <xdr:spPr bwMode="auto">
        <a:xfrm flipV="1">
          <a:off x="2908300" y="7174243"/>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228333</xdr:rowOff>
    </xdr:from>
    <xdr:to>
      <xdr:col>29</xdr:col>
      <xdr:colOff>177800</xdr:colOff>
      <xdr:row>37</xdr:row>
      <xdr:rowOff>329933</xdr:rowOff>
    </xdr:to>
    <xdr:sp macro="" textlink="">
      <xdr:nvSpPr>
        <xdr:cNvPr id="133" name="楕円 132"/>
        <xdr:cNvSpPr/>
      </xdr:nvSpPr>
      <xdr:spPr bwMode="auto">
        <a:xfrm>
          <a:off x="5600700" y="7353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200410</xdr:rowOff>
    </xdr:from>
    <xdr:ext cx="762000" cy="259045"/>
    <xdr:sp macro="" textlink="">
      <xdr:nvSpPr>
        <xdr:cNvPr id="134" name="人口1人当たり決算額の推移該当値テキスト445"/>
        <xdr:cNvSpPr txBox="1"/>
      </xdr:nvSpPr>
      <xdr:spPr>
        <a:xfrm>
          <a:off x="5740400" y="732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277711</xdr:rowOff>
    </xdr:from>
    <xdr:to>
      <xdr:col>26</xdr:col>
      <xdr:colOff>101600</xdr:colOff>
      <xdr:row>38</xdr:row>
      <xdr:rowOff>36411</xdr:rowOff>
    </xdr:to>
    <xdr:sp macro="" textlink="">
      <xdr:nvSpPr>
        <xdr:cNvPr id="135" name="楕円 134"/>
        <xdr:cNvSpPr/>
      </xdr:nvSpPr>
      <xdr:spPr bwMode="auto">
        <a:xfrm>
          <a:off x="4953000" y="740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21188</xdr:rowOff>
    </xdr:from>
    <xdr:ext cx="736600" cy="259045"/>
    <xdr:sp macro="" textlink="">
      <xdr:nvSpPr>
        <xdr:cNvPr id="136" name="テキスト ボックス 135"/>
        <xdr:cNvSpPr txBox="1"/>
      </xdr:nvSpPr>
      <xdr:spPr>
        <a:xfrm>
          <a:off x="4622800" y="7488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160515</xdr:rowOff>
    </xdr:from>
    <xdr:to>
      <xdr:col>22</xdr:col>
      <xdr:colOff>165100</xdr:colOff>
      <xdr:row>37</xdr:row>
      <xdr:rowOff>262115</xdr:rowOff>
    </xdr:to>
    <xdr:sp macro="" textlink="">
      <xdr:nvSpPr>
        <xdr:cNvPr id="137" name="楕円 136"/>
        <xdr:cNvSpPr/>
      </xdr:nvSpPr>
      <xdr:spPr bwMode="auto">
        <a:xfrm>
          <a:off x="4254500" y="728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246892</xdr:rowOff>
    </xdr:from>
    <xdr:ext cx="762000" cy="259045"/>
    <xdr:sp macro="" textlink="">
      <xdr:nvSpPr>
        <xdr:cNvPr id="138" name="テキスト ボックス 137"/>
        <xdr:cNvSpPr txBox="1"/>
      </xdr:nvSpPr>
      <xdr:spPr>
        <a:xfrm>
          <a:off x="3924300" y="73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170193</xdr:rowOff>
    </xdr:from>
    <xdr:to>
      <xdr:col>19</xdr:col>
      <xdr:colOff>38100</xdr:colOff>
      <xdr:row>37</xdr:row>
      <xdr:rowOff>100343</xdr:rowOff>
    </xdr:to>
    <xdr:sp macro="" textlink="">
      <xdr:nvSpPr>
        <xdr:cNvPr id="139" name="楕円 138"/>
        <xdr:cNvSpPr/>
      </xdr:nvSpPr>
      <xdr:spPr bwMode="auto">
        <a:xfrm>
          <a:off x="3556000" y="712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85120</xdr:rowOff>
    </xdr:from>
    <xdr:ext cx="762000" cy="259045"/>
    <xdr:sp macro="" textlink="">
      <xdr:nvSpPr>
        <xdr:cNvPr id="140" name="テキスト ボックス 139"/>
        <xdr:cNvSpPr txBox="1"/>
      </xdr:nvSpPr>
      <xdr:spPr>
        <a:xfrm>
          <a:off x="3225800" y="720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37262</xdr:rowOff>
    </xdr:from>
    <xdr:to>
      <xdr:col>15</xdr:col>
      <xdr:colOff>101600</xdr:colOff>
      <xdr:row>37</xdr:row>
      <xdr:rowOff>138862</xdr:rowOff>
    </xdr:to>
    <xdr:sp macro="" textlink="">
      <xdr:nvSpPr>
        <xdr:cNvPr id="141" name="楕円 140"/>
        <xdr:cNvSpPr/>
      </xdr:nvSpPr>
      <xdr:spPr bwMode="auto">
        <a:xfrm>
          <a:off x="2857500" y="716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123639</xdr:rowOff>
    </xdr:from>
    <xdr:ext cx="762000" cy="259045"/>
    <xdr:sp macro="" textlink="">
      <xdr:nvSpPr>
        <xdr:cNvPr id="142" name="テキスト ボックス 141"/>
        <xdr:cNvSpPr txBox="1"/>
      </xdr:nvSpPr>
      <xdr:spPr>
        <a:xfrm>
          <a:off x="2527300" y="724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20790</xdr:rowOff>
    </xdr:from>
    <xdr:to>
      <xdr:col>24</xdr:col>
      <xdr:colOff>63500</xdr:colOff>
      <xdr:row>37</xdr:row>
      <xdr:rowOff>77197</xdr:rowOff>
    </xdr:to>
    <xdr:cxnSp macro="">
      <xdr:nvCxnSpPr>
        <xdr:cNvPr id="61" name="直線コネクタ 60"/>
        <xdr:cNvCxnSpPr/>
      </xdr:nvCxnSpPr>
      <xdr:spPr>
        <a:xfrm flipV="1">
          <a:off x="3797300" y="6192990"/>
          <a:ext cx="838200" cy="2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47517</xdr:rowOff>
    </xdr:from>
    <xdr:to>
      <xdr:col>19</xdr:col>
      <xdr:colOff>177800</xdr:colOff>
      <xdr:row>37</xdr:row>
      <xdr:rowOff>77197</xdr:rowOff>
    </xdr:to>
    <xdr:cxnSp macro="">
      <xdr:nvCxnSpPr>
        <xdr:cNvPr id="64" name="直線コネクタ 63"/>
        <xdr:cNvCxnSpPr/>
      </xdr:nvCxnSpPr>
      <xdr:spPr>
        <a:xfrm>
          <a:off x="2908300" y="6391167"/>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157474</xdr:rowOff>
    </xdr:from>
    <xdr:to>
      <xdr:col>15</xdr:col>
      <xdr:colOff>50800</xdr:colOff>
      <xdr:row>37</xdr:row>
      <xdr:rowOff>47517</xdr:rowOff>
    </xdr:to>
    <xdr:cxnSp macro="">
      <xdr:nvCxnSpPr>
        <xdr:cNvPr id="67" name="直線コネクタ 66"/>
        <xdr:cNvCxnSpPr/>
      </xdr:nvCxnSpPr>
      <xdr:spPr>
        <a:xfrm>
          <a:off x="2019300" y="6329674"/>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157474</xdr:rowOff>
    </xdr:from>
    <xdr:to>
      <xdr:col>10</xdr:col>
      <xdr:colOff>114300</xdr:colOff>
      <xdr:row>37</xdr:row>
      <xdr:rowOff>59499</xdr:rowOff>
    </xdr:to>
    <xdr:cxnSp macro="">
      <xdr:nvCxnSpPr>
        <xdr:cNvPr id="70" name="直線コネクタ 69"/>
        <xdr:cNvCxnSpPr/>
      </xdr:nvCxnSpPr>
      <xdr:spPr>
        <a:xfrm flipV="1">
          <a:off x="1130300" y="6329674"/>
          <a:ext cx="889000" cy="7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141440</xdr:rowOff>
    </xdr:from>
    <xdr:to>
      <xdr:col>24</xdr:col>
      <xdr:colOff>114300</xdr:colOff>
      <xdr:row>36</xdr:row>
      <xdr:rowOff>71590</xdr:rowOff>
    </xdr:to>
    <xdr:sp macro="" textlink="">
      <xdr:nvSpPr>
        <xdr:cNvPr id="80" name="楕円 79"/>
        <xdr:cNvSpPr/>
      </xdr:nvSpPr>
      <xdr:spPr>
        <a:xfrm>
          <a:off x="4584700" y="61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119867</xdr:rowOff>
    </xdr:from>
    <xdr:ext cx="534377" cy="259045"/>
    <xdr:sp macro="" textlink="">
      <xdr:nvSpPr>
        <xdr:cNvPr id="81" name="人件費該当値テキスト"/>
        <xdr:cNvSpPr txBox="1"/>
      </xdr:nvSpPr>
      <xdr:spPr>
        <a:xfrm>
          <a:off x="4686300" y="61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26397</xdr:rowOff>
    </xdr:from>
    <xdr:to>
      <xdr:col>20</xdr:col>
      <xdr:colOff>38100</xdr:colOff>
      <xdr:row>37</xdr:row>
      <xdr:rowOff>127997</xdr:rowOff>
    </xdr:to>
    <xdr:sp macro="" textlink="">
      <xdr:nvSpPr>
        <xdr:cNvPr id="82" name="楕円 81"/>
        <xdr:cNvSpPr/>
      </xdr:nvSpPr>
      <xdr:spPr>
        <a:xfrm>
          <a:off x="3746500" y="63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119124</xdr:rowOff>
    </xdr:from>
    <xdr:ext cx="534377" cy="259045"/>
    <xdr:sp macro="" textlink="">
      <xdr:nvSpPr>
        <xdr:cNvPr id="83" name="テキスト ボックス 82"/>
        <xdr:cNvSpPr txBox="1"/>
      </xdr:nvSpPr>
      <xdr:spPr>
        <a:xfrm>
          <a:off x="3530111" y="646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168167</xdr:rowOff>
    </xdr:from>
    <xdr:to>
      <xdr:col>15</xdr:col>
      <xdr:colOff>101600</xdr:colOff>
      <xdr:row>37</xdr:row>
      <xdr:rowOff>98317</xdr:rowOff>
    </xdr:to>
    <xdr:sp macro="" textlink="">
      <xdr:nvSpPr>
        <xdr:cNvPr id="84" name="楕円 83"/>
        <xdr:cNvSpPr/>
      </xdr:nvSpPr>
      <xdr:spPr>
        <a:xfrm>
          <a:off x="2857500" y="63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89444</xdr:rowOff>
    </xdr:from>
    <xdr:ext cx="534377" cy="259045"/>
    <xdr:sp macro="" textlink="">
      <xdr:nvSpPr>
        <xdr:cNvPr id="85" name="テキスト ボックス 84"/>
        <xdr:cNvSpPr txBox="1"/>
      </xdr:nvSpPr>
      <xdr:spPr>
        <a:xfrm>
          <a:off x="2641111" y="64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106674</xdr:rowOff>
    </xdr:from>
    <xdr:to>
      <xdr:col>10</xdr:col>
      <xdr:colOff>165100</xdr:colOff>
      <xdr:row>37</xdr:row>
      <xdr:rowOff>36824</xdr:rowOff>
    </xdr:to>
    <xdr:sp macro="" textlink="">
      <xdr:nvSpPr>
        <xdr:cNvPr id="86" name="楕円 85"/>
        <xdr:cNvSpPr/>
      </xdr:nvSpPr>
      <xdr:spPr>
        <a:xfrm>
          <a:off x="1968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27951</xdr:rowOff>
    </xdr:from>
    <xdr:ext cx="534377" cy="259045"/>
    <xdr:sp macro="" textlink="">
      <xdr:nvSpPr>
        <xdr:cNvPr id="87" name="テキスト ボックス 86"/>
        <xdr:cNvSpPr txBox="1"/>
      </xdr:nvSpPr>
      <xdr:spPr>
        <a:xfrm>
          <a:off x="1752111" y="63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8699</xdr:rowOff>
    </xdr:from>
    <xdr:to>
      <xdr:col>6</xdr:col>
      <xdr:colOff>38100</xdr:colOff>
      <xdr:row>37</xdr:row>
      <xdr:rowOff>110299</xdr:rowOff>
    </xdr:to>
    <xdr:sp macro="" textlink="">
      <xdr:nvSpPr>
        <xdr:cNvPr id="88" name="楕円 87"/>
        <xdr:cNvSpPr/>
      </xdr:nvSpPr>
      <xdr:spPr>
        <a:xfrm>
          <a:off x="1079500" y="63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101426</xdr:rowOff>
    </xdr:from>
    <xdr:ext cx="534377" cy="259045"/>
    <xdr:sp macro="" textlink="">
      <xdr:nvSpPr>
        <xdr:cNvPr id="89" name="テキスト ボックス 88"/>
        <xdr:cNvSpPr txBox="1"/>
      </xdr:nvSpPr>
      <xdr:spPr>
        <a:xfrm>
          <a:off x="863111" y="64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142462</xdr:rowOff>
    </xdr:from>
    <xdr:to>
      <xdr:col>24</xdr:col>
      <xdr:colOff>63500</xdr:colOff>
      <xdr:row>57</xdr:row>
      <xdr:rowOff>77950</xdr:rowOff>
    </xdr:to>
    <xdr:cxnSp macro="">
      <xdr:nvCxnSpPr>
        <xdr:cNvPr id="117" name="直線コネクタ 116"/>
        <xdr:cNvCxnSpPr/>
      </xdr:nvCxnSpPr>
      <xdr:spPr>
        <a:xfrm flipV="1">
          <a:off x="3797300" y="9743662"/>
          <a:ext cx="838200" cy="10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41018</xdr:rowOff>
    </xdr:from>
    <xdr:to>
      <xdr:col>19</xdr:col>
      <xdr:colOff>177800</xdr:colOff>
      <xdr:row>57</xdr:row>
      <xdr:rowOff>77950</xdr:rowOff>
    </xdr:to>
    <xdr:cxnSp macro="">
      <xdr:nvCxnSpPr>
        <xdr:cNvPr id="120" name="直線コネクタ 119"/>
        <xdr:cNvCxnSpPr/>
      </xdr:nvCxnSpPr>
      <xdr:spPr>
        <a:xfrm>
          <a:off x="2908300" y="9813668"/>
          <a:ext cx="889000" cy="3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41018</xdr:rowOff>
    </xdr:from>
    <xdr:to>
      <xdr:col>15</xdr:col>
      <xdr:colOff>50800</xdr:colOff>
      <xdr:row>58</xdr:row>
      <xdr:rowOff>20828</xdr:rowOff>
    </xdr:to>
    <xdr:cxnSp macro="">
      <xdr:nvCxnSpPr>
        <xdr:cNvPr id="123" name="直線コネクタ 122"/>
        <xdr:cNvCxnSpPr/>
      </xdr:nvCxnSpPr>
      <xdr:spPr>
        <a:xfrm flipV="1">
          <a:off x="2019300" y="9813668"/>
          <a:ext cx="889000" cy="15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20828</xdr:rowOff>
    </xdr:from>
    <xdr:to>
      <xdr:col>10</xdr:col>
      <xdr:colOff>114300</xdr:colOff>
      <xdr:row>58</xdr:row>
      <xdr:rowOff>58392</xdr:rowOff>
    </xdr:to>
    <xdr:cxnSp macro="">
      <xdr:nvCxnSpPr>
        <xdr:cNvPr id="126" name="直線コネクタ 125"/>
        <xdr:cNvCxnSpPr/>
      </xdr:nvCxnSpPr>
      <xdr:spPr>
        <a:xfrm flipV="1">
          <a:off x="1130300" y="9964928"/>
          <a:ext cx="889000" cy="3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91662</xdr:rowOff>
    </xdr:from>
    <xdr:to>
      <xdr:col>24</xdr:col>
      <xdr:colOff>114300</xdr:colOff>
      <xdr:row>57</xdr:row>
      <xdr:rowOff>21812</xdr:rowOff>
    </xdr:to>
    <xdr:sp macro="" textlink="">
      <xdr:nvSpPr>
        <xdr:cNvPr id="136" name="楕円 135"/>
        <xdr:cNvSpPr/>
      </xdr:nvSpPr>
      <xdr:spPr>
        <a:xfrm>
          <a:off x="4584700" y="96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114539</xdr:rowOff>
    </xdr:from>
    <xdr:ext cx="534377" cy="259045"/>
    <xdr:sp macro="" textlink="">
      <xdr:nvSpPr>
        <xdr:cNvPr id="137" name="物件費該当値テキスト"/>
        <xdr:cNvSpPr txBox="1"/>
      </xdr:nvSpPr>
      <xdr:spPr>
        <a:xfrm>
          <a:off x="4686300" y="954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27150</xdr:rowOff>
    </xdr:from>
    <xdr:to>
      <xdr:col>20</xdr:col>
      <xdr:colOff>38100</xdr:colOff>
      <xdr:row>57</xdr:row>
      <xdr:rowOff>128750</xdr:rowOff>
    </xdr:to>
    <xdr:sp macro="" textlink="">
      <xdr:nvSpPr>
        <xdr:cNvPr id="138" name="楕円 137"/>
        <xdr:cNvSpPr/>
      </xdr:nvSpPr>
      <xdr:spPr>
        <a:xfrm>
          <a:off x="3746500" y="979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145277</xdr:rowOff>
    </xdr:from>
    <xdr:ext cx="534377" cy="259045"/>
    <xdr:sp macro="" textlink="">
      <xdr:nvSpPr>
        <xdr:cNvPr id="139" name="テキスト ボックス 138"/>
        <xdr:cNvSpPr txBox="1"/>
      </xdr:nvSpPr>
      <xdr:spPr>
        <a:xfrm>
          <a:off x="3530111" y="957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161668</xdr:rowOff>
    </xdr:from>
    <xdr:to>
      <xdr:col>15</xdr:col>
      <xdr:colOff>101600</xdr:colOff>
      <xdr:row>57</xdr:row>
      <xdr:rowOff>91818</xdr:rowOff>
    </xdr:to>
    <xdr:sp macro="" textlink="">
      <xdr:nvSpPr>
        <xdr:cNvPr id="140" name="楕円 139"/>
        <xdr:cNvSpPr/>
      </xdr:nvSpPr>
      <xdr:spPr>
        <a:xfrm>
          <a:off x="2857500" y="97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108345</xdr:rowOff>
    </xdr:from>
    <xdr:ext cx="534377" cy="259045"/>
    <xdr:sp macro="" textlink="">
      <xdr:nvSpPr>
        <xdr:cNvPr id="141" name="テキスト ボックス 140"/>
        <xdr:cNvSpPr txBox="1"/>
      </xdr:nvSpPr>
      <xdr:spPr>
        <a:xfrm>
          <a:off x="2641111" y="953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141478</xdr:rowOff>
    </xdr:from>
    <xdr:to>
      <xdr:col>10</xdr:col>
      <xdr:colOff>165100</xdr:colOff>
      <xdr:row>58</xdr:row>
      <xdr:rowOff>71628</xdr:rowOff>
    </xdr:to>
    <xdr:sp macro="" textlink="">
      <xdr:nvSpPr>
        <xdr:cNvPr id="142" name="楕円 141"/>
        <xdr:cNvSpPr/>
      </xdr:nvSpPr>
      <xdr:spPr>
        <a:xfrm>
          <a:off x="1968500" y="991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88155</xdr:rowOff>
    </xdr:from>
    <xdr:ext cx="534377" cy="259045"/>
    <xdr:sp macro="" textlink="">
      <xdr:nvSpPr>
        <xdr:cNvPr id="143" name="テキスト ボックス 142"/>
        <xdr:cNvSpPr txBox="1"/>
      </xdr:nvSpPr>
      <xdr:spPr>
        <a:xfrm>
          <a:off x="1752111" y="96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7592</xdr:rowOff>
    </xdr:from>
    <xdr:to>
      <xdr:col>6</xdr:col>
      <xdr:colOff>38100</xdr:colOff>
      <xdr:row>58</xdr:row>
      <xdr:rowOff>109192</xdr:rowOff>
    </xdr:to>
    <xdr:sp macro="" textlink="">
      <xdr:nvSpPr>
        <xdr:cNvPr id="144" name="楕円 143"/>
        <xdr:cNvSpPr/>
      </xdr:nvSpPr>
      <xdr:spPr>
        <a:xfrm>
          <a:off x="1079500" y="995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100319</xdr:rowOff>
    </xdr:from>
    <xdr:ext cx="534377" cy="259045"/>
    <xdr:sp macro="" textlink="">
      <xdr:nvSpPr>
        <xdr:cNvPr id="145" name="テキスト ボックス 144"/>
        <xdr:cNvSpPr txBox="1"/>
      </xdr:nvSpPr>
      <xdr:spPr>
        <a:xfrm>
          <a:off x="863111" y="100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135128</xdr:rowOff>
    </xdr:from>
    <xdr:to>
      <xdr:col>24</xdr:col>
      <xdr:colOff>63500</xdr:colOff>
      <xdr:row>77</xdr:row>
      <xdr:rowOff>27629</xdr:rowOff>
    </xdr:to>
    <xdr:cxnSp macro="">
      <xdr:nvCxnSpPr>
        <xdr:cNvPr id="170" name="直線コネクタ 169"/>
        <xdr:cNvCxnSpPr/>
      </xdr:nvCxnSpPr>
      <xdr:spPr>
        <a:xfrm flipV="1">
          <a:off x="3797300" y="13165328"/>
          <a:ext cx="838200" cy="6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19856</xdr:rowOff>
    </xdr:from>
    <xdr:to>
      <xdr:col>19</xdr:col>
      <xdr:colOff>177800</xdr:colOff>
      <xdr:row>77</xdr:row>
      <xdr:rowOff>27629</xdr:rowOff>
    </xdr:to>
    <xdr:cxnSp macro="">
      <xdr:nvCxnSpPr>
        <xdr:cNvPr id="173" name="直線コネクタ 172"/>
        <xdr:cNvCxnSpPr/>
      </xdr:nvCxnSpPr>
      <xdr:spPr>
        <a:xfrm>
          <a:off x="2908300" y="13221506"/>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9513</xdr:rowOff>
    </xdr:from>
    <xdr:to>
      <xdr:col>15</xdr:col>
      <xdr:colOff>50800</xdr:colOff>
      <xdr:row>77</xdr:row>
      <xdr:rowOff>19856</xdr:rowOff>
    </xdr:to>
    <xdr:cxnSp macro="">
      <xdr:nvCxnSpPr>
        <xdr:cNvPr id="176" name="直線コネクタ 175"/>
        <xdr:cNvCxnSpPr/>
      </xdr:nvCxnSpPr>
      <xdr:spPr>
        <a:xfrm>
          <a:off x="2019300" y="13211163"/>
          <a:ext cx="889000" cy="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9513</xdr:rowOff>
    </xdr:from>
    <xdr:to>
      <xdr:col>10</xdr:col>
      <xdr:colOff>114300</xdr:colOff>
      <xdr:row>77</xdr:row>
      <xdr:rowOff>26085</xdr:rowOff>
    </xdr:to>
    <xdr:cxnSp macro="">
      <xdr:nvCxnSpPr>
        <xdr:cNvPr id="179" name="直線コネクタ 178"/>
        <xdr:cNvCxnSpPr/>
      </xdr:nvCxnSpPr>
      <xdr:spPr>
        <a:xfrm flipV="1">
          <a:off x="1130300" y="13211163"/>
          <a:ext cx="8890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84328</xdr:rowOff>
    </xdr:from>
    <xdr:to>
      <xdr:col>24</xdr:col>
      <xdr:colOff>114300</xdr:colOff>
      <xdr:row>77</xdr:row>
      <xdr:rowOff>14478</xdr:rowOff>
    </xdr:to>
    <xdr:sp macro="" textlink="">
      <xdr:nvSpPr>
        <xdr:cNvPr id="189" name="楕円 188"/>
        <xdr:cNvSpPr/>
      </xdr:nvSpPr>
      <xdr:spPr>
        <a:xfrm>
          <a:off x="4584700" y="131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62755</xdr:rowOff>
    </xdr:from>
    <xdr:ext cx="469744" cy="259045"/>
    <xdr:sp macro="" textlink="">
      <xdr:nvSpPr>
        <xdr:cNvPr id="190" name="維持補修費該当値テキスト"/>
        <xdr:cNvSpPr txBox="1"/>
      </xdr:nvSpPr>
      <xdr:spPr>
        <a:xfrm>
          <a:off x="4686300" y="1309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148279</xdr:rowOff>
    </xdr:from>
    <xdr:to>
      <xdr:col>20</xdr:col>
      <xdr:colOff>38100</xdr:colOff>
      <xdr:row>77</xdr:row>
      <xdr:rowOff>78429</xdr:rowOff>
    </xdr:to>
    <xdr:sp macro="" textlink="">
      <xdr:nvSpPr>
        <xdr:cNvPr id="191" name="楕円 190"/>
        <xdr:cNvSpPr/>
      </xdr:nvSpPr>
      <xdr:spPr>
        <a:xfrm>
          <a:off x="3746500" y="131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69556</xdr:rowOff>
    </xdr:from>
    <xdr:ext cx="469744" cy="259045"/>
    <xdr:sp macro="" textlink="">
      <xdr:nvSpPr>
        <xdr:cNvPr id="192" name="テキスト ボックス 191"/>
        <xdr:cNvSpPr txBox="1"/>
      </xdr:nvSpPr>
      <xdr:spPr>
        <a:xfrm>
          <a:off x="3562428" y="1327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140506</xdr:rowOff>
    </xdr:from>
    <xdr:to>
      <xdr:col>15</xdr:col>
      <xdr:colOff>101600</xdr:colOff>
      <xdr:row>77</xdr:row>
      <xdr:rowOff>70656</xdr:rowOff>
    </xdr:to>
    <xdr:sp macro="" textlink="">
      <xdr:nvSpPr>
        <xdr:cNvPr id="193" name="楕円 192"/>
        <xdr:cNvSpPr/>
      </xdr:nvSpPr>
      <xdr:spPr>
        <a:xfrm>
          <a:off x="2857500" y="131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61783</xdr:rowOff>
    </xdr:from>
    <xdr:ext cx="469744" cy="259045"/>
    <xdr:sp macro="" textlink="">
      <xdr:nvSpPr>
        <xdr:cNvPr id="194" name="テキスト ボックス 193"/>
        <xdr:cNvSpPr txBox="1"/>
      </xdr:nvSpPr>
      <xdr:spPr>
        <a:xfrm>
          <a:off x="2673428" y="132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130163</xdr:rowOff>
    </xdr:from>
    <xdr:to>
      <xdr:col>10</xdr:col>
      <xdr:colOff>165100</xdr:colOff>
      <xdr:row>77</xdr:row>
      <xdr:rowOff>60313</xdr:rowOff>
    </xdr:to>
    <xdr:sp macro="" textlink="">
      <xdr:nvSpPr>
        <xdr:cNvPr id="195" name="楕円 194"/>
        <xdr:cNvSpPr/>
      </xdr:nvSpPr>
      <xdr:spPr>
        <a:xfrm>
          <a:off x="1968500" y="13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51440</xdr:rowOff>
    </xdr:from>
    <xdr:ext cx="469744" cy="259045"/>
    <xdr:sp macro="" textlink="">
      <xdr:nvSpPr>
        <xdr:cNvPr id="196" name="テキスト ボックス 195"/>
        <xdr:cNvSpPr txBox="1"/>
      </xdr:nvSpPr>
      <xdr:spPr>
        <a:xfrm>
          <a:off x="1784428" y="13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146735</xdr:rowOff>
    </xdr:from>
    <xdr:to>
      <xdr:col>6</xdr:col>
      <xdr:colOff>38100</xdr:colOff>
      <xdr:row>77</xdr:row>
      <xdr:rowOff>76885</xdr:rowOff>
    </xdr:to>
    <xdr:sp macro="" textlink="">
      <xdr:nvSpPr>
        <xdr:cNvPr id="197" name="楕円 196"/>
        <xdr:cNvSpPr/>
      </xdr:nvSpPr>
      <xdr:spPr>
        <a:xfrm>
          <a:off x="1079500" y="13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68012</xdr:rowOff>
    </xdr:from>
    <xdr:ext cx="469744" cy="259045"/>
    <xdr:sp macro="" textlink="">
      <xdr:nvSpPr>
        <xdr:cNvPr id="198" name="テキスト ボックス 197"/>
        <xdr:cNvSpPr txBox="1"/>
      </xdr:nvSpPr>
      <xdr:spPr>
        <a:xfrm>
          <a:off x="89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xdr:rowOff>
    </xdr:from>
    <xdr:to>
      <xdr:col>24</xdr:col>
      <xdr:colOff>63500</xdr:colOff>
      <xdr:row>98</xdr:row>
      <xdr:rowOff>41224</xdr:rowOff>
    </xdr:to>
    <xdr:cxnSp macro="">
      <xdr:nvCxnSpPr>
        <xdr:cNvPr id="228" name="直線コネクタ 227"/>
        <xdr:cNvCxnSpPr/>
      </xdr:nvCxnSpPr>
      <xdr:spPr>
        <a:xfrm flipV="1">
          <a:off x="3797300" y="16802125"/>
          <a:ext cx="838200" cy="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41224</xdr:rowOff>
    </xdr:from>
    <xdr:to>
      <xdr:col>19</xdr:col>
      <xdr:colOff>177800</xdr:colOff>
      <xdr:row>98</xdr:row>
      <xdr:rowOff>79553</xdr:rowOff>
    </xdr:to>
    <xdr:cxnSp macro="">
      <xdr:nvCxnSpPr>
        <xdr:cNvPr id="231" name="直線コネクタ 230"/>
        <xdr:cNvCxnSpPr/>
      </xdr:nvCxnSpPr>
      <xdr:spPr>
        <a:xfrm flipV="1">
          <a:off x="2908300" y="1684332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75857</xdr:rowOff>
    </xdr:from>
    <xdr:to>
      <xdr:col>15</xdr:col>
      <xdr:colOff>50800</xdr:colOff>
      <xdr:row>98</xdr:row>
      <xdr:rowOff>79553</xdr:rowOff>
    </xdr:to>
    <xdr:cxnSp macro="">
      <xdr:nvCxnSpPr>
        <xdr:cNvPr id="234" name="直線コネクタ 233"/>
        <xdr:cNvCxnSpPr/>
      </xdr:nvCxnSpPr>
      <xdr:spPr>
        <a:xfrm>
          <a:off x="2019300" y="16877957"/>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75857</xdr:rowOff>
    </xdr:from>
    <xdr:to>
      <xdr:col>10</xdr:col>
      <xdr:colOff>114300</xdr:colOff>
      <xdr:row>98</xdr:row>
      <xdr:rowOff>96317</xdr:rowOff>
    </xdr:to>
    <xdr:cxnSp macro="">
      <xdr:nvCxnSpPr>
        <xdr:cNvPr id="237" name="直線コネクタ 236"/>
        <xdr:cNvCxnSpPr/>
      </xdr:nvCxnSpPr>
      <xdr:spPr>
        <a:xfrm flipV="1">
          <a:off x="1130300" y="16877957"/>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120675</xdr:rowOff>
    </xdr:from>
    <xdr:to>
      <xdr:col>24</xdr:col>
      <xdr:colOff>114300</xdr:colOff>
      <xdr:row>98</xdr:row>
      <xdr:rowOff>50825</xdr:rowOff>
    </xdr:to>
    <xdr:sp macro="" textlink="">
      <xdr:nvSpPr>
        <xdr:cNvPr id="247" name="楕円 246"/>
        <xdr:cNvSpPr/>
      </xdr:nvSpPr>
      <xdr:spPr>
        <a:xfrm>
          <a:off x="4584700" y="167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99102</xdr:rowOff>
    </xdr:from>
    <xdr:ext cx="534377" cy="259045"/>
    <xdr:sp macro="" textlink="">
      <xdr:nvSpPr>
        <xdr:cNvPr id="248" name="扶助費該当値テキスト"/>
        <xdr:cNvSpPr txBox="1"/>
      </xdr:nvSpPr>
      <xdr:spPr>
        <a:xfrm>
          <a:off x="4686300" y="1672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161874</xdr:rowOff>
    </xdr:from>
    <xdr:to>
      <xdr:col>20</xdr:col>
      <xdr:colOff>38100</xdr:colOff>
      <xdr:row>98</xdr:row>
      <xdr:rowOff>92024</xdr:rowOff>
    </xdr:to>
    <xdr:sp macro="" textlink="">
      <xdr:nvSpPr>
        <xdr:cNvPr id="249" name="楕円 248"/>
        <xdr:cNvSpPr/>
      </xdr:nvSpPr>
      <xdr:spPr>
        <a:xfrm>
          <a:off x="3746500" y="167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83151</xdr:rowOff>
    </xdr:from>
    <xdr:ext cx="534377" cy="259045"/>
    <xdr:sp macro="" textlink="">
      <xdr:nvSpPr>
        <xdr:cNvPr id="250" name="テキスト ボックス 249"/>
        <xdr:cNvSpPr txBox="1"/>
      </xdr:nvSpPr>
      <xdr:spPr>
        <a:xfrm>
          <a:off x="3530111" y="168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28753</xdr:rowOff>
    </xdr:from>
    <xdr:to>
      <xdr:col>15</xdr:col>
      <xdr:colOff>101600</xdr:colOff>
      <xdr:row>98</xdr:row>
      <xdr:rowOff>130353</xdr:rowOff>
    </xdr:to>
    <xdr:sp macro="" textlink="">
      <xdr:nvSpPr>
        <xdr:cNvPr id="251" name="楕円 250"/>
        <xdr:cNvSpPr/>
      </xdr:nvSpPr>
      <xdr:spPr>
        <a:xfrm>
          <a:off x="2857500" y="1683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121480</xdr:rowOff>
    </xdr:from>
    <xdr:ext cx="534377" cy="259045"/>
    <xdr:sp macro="" textlink="">
      <xdr:nvSpPr>
        <xdr:cNvPr id="252" name="テキスト ボックス 251"/>
        <xdr:cNvSpPr txBox="1"/>
      </xdr:nvSpPr>
      <xdr:spPr>
        <a:xfrm>
          <a:off x="2641111" y="169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25057</xdr:rowOff>
    </xdr:from>
    <xdr:to>
      <xdr:col>10</xdr:col>
      <xdr:colOff>165100</xdr:colOff>
      <xdr:row>98</xdr:row>
      <xdr:rowOff>126657</xdr:rowOff>
    </xdr:to>
    <xdr:sp macro="" textlink="">
      <xdr:nvSpPr>
        <xdr:cNvPr id="253" name="楕円 252"/>
        <xdr:cNvSpPr/>
      </xdr:nvSpPr>
      <xdr:spPr>
        <a:xfrm>
          <a:off x="1968500" y="1682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117784</xdr:rowOff>
    </xdr:from>
    <xdr:ext cx="534377" cy="259045"/>
    <xdr:sp macro="" textlink="">
      <xdr:nvSpPr>
        <xdr:cNvPr id="254" name="テキスト ボックス 253"/>
        <xdr:cNvSpPr txBox="1"/>
      </xdr:nvSpPr>
      <xdr:spPr>
        <a:xfrm>
          <a:off x="1752111" y="1691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45517</xdr:rowOff>
    </xdr:from>
    <xdr:to>
      <xdr:col>6</xdr:col>
      <xdr:colOff>38100</xdr:colOff>
      <xdr:row>98</xdr:row>
      <xdr:rowOff>147117</xdr:rowOff>
    </xdr:to>
    <xdr:sp macro="" textlink="">
      <xdr:nvSpPr>
        <xdr:cNvPr id="255" name="楕円 254"/>
        <xdr:cNvSpPr/>
      </xdr:nvSpPr>
      <xdr:spPr>
        <a:xfrm>
          <a:off x="1079500" y="168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138244</xdr:rowOff>
    </xdr:from>
    <xdr:ext cx="534377" cy="259045"/>
    <xdr:sp macro="" textlink="">
      <xdr:nvSpPr>
        <xdr:cNvPr id="256" name="テキスト ボックス 255"/>
        <xdr:cNvSpPr txBox="1"/>
      </xdr:nvSpPr>
      <xdr:spPr>
        <a:xfrm>
          <a:off x="863111" y="1694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3386</xdr:rowOff>
    </xdr:from>
    <xdr:to>
      <xdr:col>55</xdr:col>
      <xdr:colOff>0</xdr:colOff>
      <xdr:row>37</xdr:row>
      <xdr:rowOff>72926</xdr:rowOff>
    </xdr:to>
    <xdr:cxnSp macro="">
      <xdr:nvCxnSpPr>
        <xdr:cNvPr id="283" name="直線コネクタ 282"/>
        <xdr:cNvCxnSpPr/>
      </xdr:nvCxnSpPr>
      <xdr:spPr>
        <a:xfrm flipV="1">
          <a:off x="9639300" y="5832686"/>
          <a:ext cx="838200" cy="58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71284</xdr:rowOff>
    </xdr:from>
    <xdr:to>
      <xdr:col>50</xdr:col>
      <xdr:colOff>114300</xdr:colOff>
      <xdr:row>37</xdr:row>
      <xdr:rowOff>72926</xdr:rowOff>
    </xdr:to>
    <xdr:cxnSp macro="">
      <xdr:nvCxnSpPr>
        <xdr:cNvPr id="286" name="直線コネクタ 285"/>
        <xdr:cNvCxnSpPr/>
      </xdr:nvCxnSpPr>
      <xdr:spPr>
        <a:xfrm>
          <a:off x="8750300" y="6414934"/>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71284</xdr:rowOff>
    </xdr:from>
    <xdr:to>
      <xdr:col>45</xdr:col>
      <xdr:colOff>177800</xdr:colOff>
      <xdr:row>37</xdr:row>
      <xdr:rowOff>81453</xdr:rowOff>
    </xdr:to>
    <xdr:cxnSp macro="">
      <xdr:nvCxnSpPr>
        <xdr:cNvPr id="289" name="直線コネクタ 288"/>
        <xdr:cNvCxnSpPr/>
      </xdr:nvCxnSpPr>
      <xdr:spPr>
        <a:xfrm flipV="1">
          <a:off x="7861300" y="6414934"/>
          <a:ext cx="889000" cy="1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75642</xdr:rowOff>
    </xdr:from>
    <xdr:to>
      <xdr:col>41</xdr:col>
      <xdr:colOff>50800</xdr:colOff>
      <xdr:row>37</xdr:row>
      <xdr:rowOff>81453</xdr:rowOff>
    </xdr:to>
    <xdr:cxnSp macro="">
      <xdr:nvCxnSpPr>
        <xdr:cNvPr id="292" name="直線コネクタ 291"/>
        <xdr:cNvCxnSpPr/>
      </xdr:nvCxnSpPr>
      <xdr:spPr>
        <a:xfrm>
          <a:off x="6972300" y="6419292"/>
          <a:ext cx="8890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124036</xdr:rowOff>
    </xdr:from>
    <xdr:to>
      <xdr:col>55</xdr:col>
      <xdr:colOff>50800</xdr:colOff>
      <xdr:row>34</xdr:row>
      <xdr:rowOff>54186</xdr:rowOff>
    </xdr:to>
    <xdr:sp macro="" textlink="">
      <xdr:nvSpPr>
        <xdr:cNvPr id="302" name="楕円 301"/>
        <xdr:cNvSpPr/>
      </xdr:nvSpPr>
      <xdr:spPr>
        <a:xfrm>
          <a:off x="10426700" y="57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146913</xdr:rowOff>
    </xdr:from>
    <xdr:ext cx="599010" cy="259045"/>
    <xdr:sp macro="" textlink="">
      <xdr:nvSpPr>
        <xdr:cNvPr id="303" name="補助費等該当値テキスト"/>
        <xdr:cNvSpPr txBox="1"/>
      </xdr:nvSpPr>
      <xdr:spPr>
        <a:xfrm>
          <a:off x="10528300" y="563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22126</xdr:rowOff>
    </xdr:from>
    <xdr:to>
      <xdr:col>50</xdr:col>
      <xdr:colOff>165100</xdr:colOff>
      <xdr:row>37</xdr:row>
      <xdr:rowOff>123726</xdr:rowOff>
    </xdr:to>
    <xdr:sp macro="" textlink="">
      <xdr:nvSpPr>
        <xdr:cNvPr id="304" name="楕円 303"/>
        <xdr:cNvSpPr/>
      </xdr:nvSpPr>
      <xdr:spPr>
        <a:xfrm>
          <a:off x="9588500" y="636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140253</xdr:rowOff>
    </xdr:from>
    <xdr:ext cx="534377" cy="259045"/>
    <xdr:sp macro="" textlink="">
      <xdr:nvSpPr>
        <xdr:cNvPr id="305" name="テキスト ボックス 304"/>
        <xdr:cNvSpPr txBox="1"/>
      </xdr:nvSpPr>
      <xdr:spPr>
        <a:xfrm>
          <a:off x="9372111" y="61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20484</xdr:rowOff>
    </xdr:from>
    <xdr:to>
      <xdr:col>46</xdr:col>
      <xdr:colOff>38100</xdr:colOff>
      <xdr:row>37</xdr:row>
      <xdr:rowOff>122084</xdr:rowOff>
    </xdr:to>
    <xdr:sp macro="" textlink="">
      <xdr:nvSpPr>
        <xdr:cNvPr id="306" name="楕円 305"/>
        <xdr:cNvSpPr/>
      </xdr:nvSpPr>
      <xdr:spPr>
        <a:xfrm>
          <a:off x="8699500" y="63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138611</xdr:rowOff>
    </xdr:from>
    <xdr:ext cx="534377" cy="259045"/>
    <xdr:sp macro="" textlink="">
      <xdr:nvSpPr>
        <xdr:cNvPr id="307" name="テキスト ボックス 306"/>
        <xdr:cNvSpPr txBox="1"/>
      </xdr:nvSpPr>
      <xdr:spPr>
        <a:xfrm>
          <a:off x="8483111" y="61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30653</xdr:rowOff>
    </xdr:from>
    <xdr:to>
      <xdr:col>41</xdr:col>
      <xdr:colOff>101600</xdr:colOff>
      <xdr:row>37</xdr:row>
      <xdr:rowOff>132253</xdr:rowOff>
    </xdr:to>
    <xdr:sp macro="" textlink="">
      <xdr:nvSpPr>
        <xdr:cNvPr id="308" name="楕円 307"/>
        <xdr:cNvSpPr/>
      </xdr:nvSpPr>
      <xdr:spPr>
        <a:xfrm>
          <a:off x="7810500" y="63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148780</xdr:rowOff>
    </xdr:from>
    <xdr:ext cx="534377" cy="259045"/>
    <xdr:sp macro="" textlink="">
      <xdr:nvSpPr>
        <xdr:cNvPr id="309" name="テキスト ボックス 308"/>
        <xdr:cNvSpPr txBox="1"/>
      </xdr:nvSpPr>
      <xdr:spPr>
        <a:xfrm>
          <a:off x="7594111" y="61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24842</xdr:rowOff>
    </xdr:from>
    <xdr:to>
      <xdr:col>36</xdr:col>
      <xdr:colOff>165100</xdr:colOff>
      <xdr:row>37</xdr:row>
      <xdr:rowOff>126442</xdr:rowOff>
    </xdr:to>
    <xdr:sp macro="" textlink="">
      <xdr:nvSpPr>
        <xdr:cNvPr id="310" name="楕円 309"/>
        <xdr:cNvSpPr/>
      </xdr:nvSpPr>
      <xdr:spPr>
        <a:xfrm>
          <a:off x="6921500" y="63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142969</xdr:rowOff>
    </xdr:from>
    <xdr:ext cx="534377" cy="259045"/>
    <xdr:sp macro="" textlink="">
      <xdr:nvSpPr>
        <xdr:cNvPr id="311" name="テキスト ボックス 310"/>
        <xdr:cNvSpPr txBox="1"/>
      </xdr:nvSpPr>
      <xdr:spPr>
        <a:xfrm>
          <a:off x="6705111" y="614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66173</xdr:rowOff>
    </xdr:from>
    <xdr:to>
      <xdr:col>55</xdr:col>
      <xdr:colOff>0</xdr:colOff>
      <xdr:row>58</xdr:row>
      <xdr:rowOff>82955</xdr:rowOff>
    </xdr:to>
    <xdr:cxnSp macro="">
      <xdr:nvCxnSpPr>
        <xdr:cNvPr id="342" name="直線コネクタ 341"/>
        <xdr:cNvCxnSpPr/>
      </xdr:nvCxnSpPr>
      <xdr:spPr>
        <a:xfrm>
          <a:off x="9639300" y="10010273"/>
          <a:ext cx="838200" cy="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66173</xdr:rowOff>
    </xdr:from>
    <xdr:to>
      <xdr:col>50</xdr:col>
      <xdr:colOff>114300</xdr:colOff>
      <xdr:row>58</xdr:row>
      <xdr:rowOff>119011</xdr:rowOff>
    </xdr:to>
    <xdr:cxnSp macro="">
      <xdr:nvCxnSpPr>
        <xdr:cNvPr id="345" name="直線コネクタ 344"/>
        <xdr:cNvCxnSpPr/>
      </xdr:nvCxnSpPr>
      <xdr:spPr>
        <a:xfrm flipV="1">
          <a:off x="8750300" y="10010273"/>
          <a:ext cx="889000" cy="5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119011</xdr:rowOff>
    </xdr:from>
    <xdr:to>
      <xdr:col>45</xdr:col>
      <xdr:colOff>177800</xdr:colOff>
      <xdr:row>58</xdr:row>
      <xdr:rowOff>127718</xdr:rowOff>
    </xdr:to>
    <xdr:cxnSp macro="">
      <xdr:nvCxnSpPr>
        <xdr:cNvPr id="348" name="直線コネクタ 347"/>
        <xdr:cNvCxnSpPr/>
      </xdr:nvCxnSpPr>
      <xdr:spPr>
        <a:xfrm flipV="1">
          <a:off x="7861300" y="10063111"/>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125788</xdr:rowOff>
    </xdr:from>
    <xdr:to>
      <xdr:col>41</xdr:col>
      <xdr:colOff>50800</xdr:colOff>
      <xdr:row>58</xdr:row>
      <xdr:rowOff>127718</xdr:rowOff>
    </xdr:to>
    <xdr:cxnSp macro="">
      <xdr:nvCxnSpPr>
        <xdr:cNvPr id="351" name="直線コネクタ 350"/>
        <xdr:cNvCxnSpPr/>
      </xdr:nvCxnSpPr>
      <xdr:spPr>
        <a:xfrm>
          <a:off x="6972300" y="10069888"/>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32155</xdr:rowOff>
    </xdr:from>
    <xdr:to>
      <xdr:col>55</xdr:col>
      <xdr:colOff>50800</xdr:colOff>
      <xdr:row>58</xdr:row>
      <xdr:rowOff>133755</xdr:rowOff>
    </xdr:to>
    <xdr:sp macro="" textlink="">
      <xdr:nvSpPr>
        <xdr:cNvPr id="361" name="楕円 360"/>
        <xdr:cNvSpPr/>
      </xdr:nvSpPr>
      <xdr:spPr>
        <a:xfrm>
          <a:off x="10426700" y="99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15373</xdr:rowOff>
    </xdr:from>
    <xdr:to>
      <xdr:col>50</xdr:col>
      <xdr:colOff>165100</xdr:colOff>
      <xdr:row>58</xdr:row>
      <xdr:rowOff>116973</xdr:rowOff>
    </xdr:to>
    <xdr:sp macro="" textlink="">
      <xdr:nvSpPr>
        <xdr:cNvPr id="363" name="楕円 362"/>
        <xdr:cNvSpPr/>
      </xdr:nvSpPr>
      <xdr:spPr>
        <a:xfrm>
          <a:off x="9588500" y="99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133500</xdr:rowOff>
    </xdr:from>
    <xdr:ext cx="534377" cy="259045"/>
    <xdr:sp macro="" textlink="">
      <xdr:nvSpPr>
        <xdr:cNvPr id="364" name="テキスト ボックス 363"/>
        <xdr:cNvSpPr txBox="1"/>
      </xdr:nvSpPr>
      <xdr:spPr>
        <a:xfrm>
          <a:off x="9372111" y="97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68211</xdr:rowOff>
    </xdr:from>
    <xdr:to>
      <xdr:col>46</xdr:col>
      <xdr:colOff>38100</xdr:colOff>
      <xdr:row>58</xdr:row>
      <xdr:rowOff>169811</xdr:rowOff>
    </xdr:to>
    <xdr:sp macro="" textlink="">
      <xdr:nvSpPr>
        <xdr:cNvPr id="365" name="楕円 364"/>
        <xdr:cNvSpPr/>
      </xdr:nvSpPr>
      <xdr:spPr>
        <a:xfrm>
          <a:off x="8699500" y="10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160938</xdr:rowOff>
    </xdr:from>
    <xdr:ext cx="534377" cy="259045"/>
    <xdr:sp macro="" textlink="">
      <xdr:nvSpPr>
        <xdr:cNvPr id="366" name="テキスト ボックス 365"/>
        <xdr:cNvSpPr txBox="1"/>
      </xdr:nvSpPr>
      <xdr:spPr>
        <a:xfrm>
          <a:off x="8483111" y="101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76918</xdr:rowOff>
    </xdr:from>
    <xdr:to>
      <xdr:col>41</xdr:col>
      <xdr:colOff>101600</xdr:colOff>
      <xdr:row>59</xdr:row>
      <xdr:rowOff>7068</xdr:rowOff>
    </xdr:to>
    <xdr:sp macro="" textlink="">
      <xdr:nvSpPr>
        <xdr:cNvPr id="367" name="楕円 366"/>
        <xdr:cNvSpPr/>
      </xdr:nvSpPr>
      <xdr:spPr>
        <a:xfrm>
          <a:off x="7810500" y="100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169645</xdr:rowOff>
    </xdr:from>
    <xdr:ext cx="534377" cy="259045"/>
    <xdr:sp macro="" textlink="">
      <xdr:nvSpPr>
        <xdr:cNvPr id="368" name="テキスト ボックス 367"/>
        <xdr:cNvSpPr txBox="1"/>
      </xdr:nvSpPr>
      <xdr:spPr>
        <a:xfrm>
          <a:off x="7594111" y="101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74988</xdr:rowOff>
    </xdr:from>
    <xdr:to>
      <xdr:col>36</xdr:col>
      <xdr:colOff>165100</xdr:colOff>
      <xdr:row>59</xdr:row>
      <xdr:rowOff>5138</xdr:rowOff>
    </xdr:to>
    <xdr:sp macro="" textlink="">
      <xdr:nvSpPr>
        <xdr:cNvPr id="369" name="楕円 368"/>
        <xdr:cNvSpPr/>
      </xdr:nvSpPr>
      <xdr:spPr>
        <a:xfrm>
          <a:off x="6921500" y="10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167715</xdr:rowOff>
    </xdr:from>
    <xdr:ext cx="534377" cy="259045"/>
    <xdr:sp macro="" textlink="">
      <xdr:nvSpPr>
        <xdr:cNvPr id="370" name="テキスト ボックス 369"/>
        <xdr:cNvSpPr txBox="1"/>
      </xdr:nvSpPr>
      <xdr:spPr>
        <a:xfrm>
          <a:off x="6705111" y="101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166424</xdr:rowOff>
    </xdr:from>
    <xdr:to>
      <xdr:col>55</xdr:col>
      <xdr:colOff>0</xdr:colOff>
      <xdr:row>78</xdr:row>
      <xdr:rowOff>46734</xdr:rowOff>
    </xdr:to>
    <xdr:cxnSp macro="">
      <xdr:nvCxnSpPr>
        <xdr:cNvPr id="397" name="直線コネクタ 396"/>
        <xdr:cNvCxnSpPr/>
      </xdr:nvCxnSpPr>
      <xdr:spPr>
        <a:xfrm>
          <a:off x="9639300" y="13368074"/>
          <a:ext cx="838200" cy="5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166424</xdr:rowOff>
    </xdr:from>
    <xdr:to>
      <xdr:col>50</xdr:col>
      <xdr:colOff>114300</xdr:colOff>
      <xdr:row>78</xdr:row>
      <xdr:rowOff>64188</xdr:rowOff>
    </xdr:to>
    <xdr:cxnSp macro="">
      <xdr:nvCxnSpPr>
        <xdr:cNvPr id="400" name="直線コネクタ 399"/>
        <xdr:cNvCxnSpPr/>
      </xdr:nvCxnSpPr>
      <xdr:spPr>
        <a:xfrm flipV="1">
          <a:off x="8750300" y="13368074"/>
          <a:ext cx="889000"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64188</xdr:rowOff>
    </xdr:from>
    <xdr:to>
      <xdr:col>45</xdr:col>
      <xdr:colOff>177800</xdr:colOff>
      <xdr:row>78</xdr:row>
      <xdr:rowOff>83446</xdr:rowOff>
    </xdr:to>
    <xdr:cxnSp macro="">
      <xdr:nvCxnSpPr>
        <xdr:cNvPr id="403" name="直線コネクタ 402"/>
        <xdr:cNvCxnSpPr/>
      </xdr:nvCxnSpPr>
      <xdr:spPr>
        <a:xfrm flipV="1">
          <a:off x="7861300" y="13437288"/>
          <a:ext cx="889000" cy="1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58657</xdr:rowOff>
    </xdr:from>
    <xdr:to>
      <xdr:col>41</xdr:col>
      <xdr:colOff>50800</xdr:colOff>
      <xdr:row>78</xdr:row>
      <xdr:rowOff>83446</xdr:rowOff>
    </xdr:to>
    <xdr:cxnSp macro="">
      <xdr:nvCxnSpPr>
        <xdr:cNvPr id="406" name="直線コネクタ 405"/>
        <xdr:cNvCxnSpPr/>
      </xdr:nvCxnSpPr>
      <xdr:spPr>
        <a:xfrm>
          <a:off x="6972300" y="13431757"/>
          <a:ext cx="8890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167384</xdr:rowOff>
    </xdr:from>
    <xdr:to>
      <xdr:col>55</xdr:col>
      <xdr:colOff>50800</xdr:colOff>
      <xdr:row>78</xdr:row>
      <xdr:rowOff>97534</xdr:rowOff>
    </xdr:to>
    <xdr:sp macro="" textlink="">
      <xdr:nvSpPr>
        <xdr:cNvPr id="416" name="楕円 415"/>
        <xdr:cNvSpPr/>
      </xdr:nvSpPr>
      <xdr:spPr>
        <a:xfrm>
          <a:off x="10426700" y="1336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126761</xdr:rowOff>
    </xdr:from>
    <xdr:ext cx="534377" cy="259045"/>
    <xdr:sp macro="" textlink="">
      <xdr:nvSpPr>
        <xdr:cNvPr id="417" name="普通建設事業費 （ うち新規整備　）該当値テキスト"/>
        <xdr:cNvSpPr txBox="1"/>
      </xdr:nvSpPr>
      <xdr:spPr>
        <a:xfrm>
          <a:off x="10528300" y="131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115624</xdr:rowOff>
    </xdr:from>
    <xdr:to>
      <xdr:col>50</xdr:col>
      <xdr:colOff>165100</xdr:colOff>
      <xdr:row>78</xdr:row>
      <xdr:rowOff>45774</xdr:rowOff>
    </xdr:to>
    <xdr:sp macro="" textlink="">
      <xdr:nvSpPr>
        <xdr:cNvPr id="418" name="楕円 417"/>
        <xdr:cNvSpPr/>
      </xdr:nvSpPr>
      <xdr:spPr>
        <a:xfrm>
          <a:off x="9588500" y="133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62301</xdr:rowOff>
    </xdr:from>
    <xdr:ext cx="534377" cy="259045"/>
    <xdr:sp macro="" textlink="">
      <xdr:nvSpPr>
        <xdr:cNvPr id="419" name="テキスト ボックス 418"/>
        <xdr:cNvSpPr txBox="1"/>
      </xdr:nvSpPr>
      <xdr:spPr>
        <a:xfrm>
          <a:off x="9372111" y="130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13388</xdr:rowOff>
    </xdr:from>
    <xdr:to>
      <xdr:col>46</xdr:col>
      <xdr:colOff>38100</xdr:colOff>
      <xdr:row>78</xdr:row>
      <xdr:rowOff>114988</xdr:rowOff>
    </xdr:to>
    <xdr:sp macro="" textlink="">
      <xdr:nvSpPr>
        <xdr:cNvPr id="420" name="楕円 419"/>
        <xdr:cNvSpPr/>
      </xdr:nvSpPr>
      <xdr:spPr>
        <a:xfrm>
          <a:off x="8699500" y="1338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131515</xdr:rowOff>
    </xdr:from>
    <xdr:ext cx="534377" cy="259045"/>
    <xdr:sp macro="" textlink="">
      <xdr:nvSpPr>
        <xdr:cNvPr id="421" name="テキスト ボックス 420"/>
        <xdr:cNvSpPr txBox="1"/>
      </xdr:nvSpPr>
      <xdr:spPr>
        <a:xfrm>
          <a:off x="8483111" y="131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32646</xdr:rowOff>
    </xdr:from>
    <xdr:to>
      <xdr:col>41</xdr:col>
      <xdr:colOff>101600</xdr:colOff>
      <xdr:row>78</xdr:row>
      <xdr:rowOff>134246</xdr:rowOff>
    </xdr:to>
    <xdr:sp macro="" textlink="">
      <xdr:nvSpPr>
        <xdr:cNvPr id="422" name="楕円 421"/>
        <xdr:cNvSpPr/>
      </xdr:nvSpPr>
      <xdr:spPr>
        <a:xfrm>
          <a:off x="7810500" y="134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125373</xdr:rowOff>
    </xdr:from>
    <xdr:ext cx="534377" cy="259045"/>
    <xdr:sp macro="" textlink="">
      <xdr:nvSpPr>
        <xdr:cNvPr id="423" name="テキスト ボックス 422"/>
        <xdr:cNvSpPr txBox="1"/>
      </xdr:nvSpPr>
      <xdr:spPr>
        <a:xfrm>
          <a:off x="7594111" y="1349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7857</xdr:rowOff>
    </xdr:from>
    <xdr:to>
      <xdr:col>36</xdr:col>
      <xdr:colOff>165100</xdr:colOff>
      <xdr:row>78</xdr:row>
      <xdr:rowOff>109457</xdr:rowOff>
    </xdr:to>
    <xdr:sp macro="" textlink="">
      <xdr:nvSpPr>
        <xdr:cNvPr id="424" name="楕円 423"/>
        <xdr:cNvSpPr/>
      </xdr:nvSpPr>
      <xdr:spPr>
        <a:xfrm>
          <a:off x="6921500" y="133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100584</xdr:rowOff>
    </xdr:from>
    <xdr:ext cx="534377" cy="259045"/>
    <xdr:sp macro="" textlink="">
      <xdr:nvSpPr>
        <xdr:cNvPr id="425" name="テキスト ボックス 424"/>
        <xdr:cNvSpPr txBox="1"/>
      </xdr:nvSpPr>
      <xdr:spPr>
        <a:xfrm>
          <a:off x="6705111" y="1347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68269</xdr:rowOff>
    </xdr:from>
    <xdr:to>
      <xdr:col>55</xdr:col>
      <xdr:colOff>0</xdr:colOff>
      <xdr:row>97</xdr:row>
      <xdr:rowOff>146558</xdr:rowOff>
    </xdr:to>
    <xdr:cxnSp macro="">
      <xdr:nvCxnSpPr>
        <xdr:cNvPr id="456" name="直線コネクタ 455"/>
        <xdr:cNvCxnSpPr/>
      </xdr:nvCxnSpPr>
      <xdr:spPr>
        <a:xfrm flipV="1">
          <a:off x="9639300" y="16698919"/>
          <a:ext cx="838200" cy="7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145349</xdr:rowOff>
    </xdr:from>
    <xdr:to>
      <xdr:col>50</xdr:col>
      <xdr:colOff>114300</xdr:colOff>
      <xdr:row>97</xdr:row>
      <xdr:rowOff>146558</xdr:rowOff>
    </xdr:to>
    <xdr:cxnSp macro="">
      <xdr:nvCxnSpPr>
        <xdr:cNvPr id="459" name="直線コネクタ 458"/>
        <xdr:cNvCxnSpPr/>
      </xdr:nvCxnSpPr>
      <xdr:spPr>
        <a:xfrm>
          <a:off x="8750300" y="1677599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140396</xdr:rowOff>
    </xdr:from>
    <xdr:to>
      <xdr:col>45</xdr:col>
      <xdr:colOff>177800</xdr:colOff>
      <xdr:row>97</xdr:row>
      <xdr:rowOff>145349</xdr:rowOff>
    </xdr:to>
    <xdr:cxnSp macro="">
      <xdr:nvCxnSpPr>
        <xdr:cNvPr id="462" name="直線コネクタ 461"/>
        <xdr:cNvCxnSpPr/>
      </xdr:nvCxnSpPr>
      <xdr:spPr>
        <a:xfrm>
          <a:off x="7861300" y="1677104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140396</xdr:rowOff>
    </xdr:from>
    <xdr:to>
      <xdr:col>41</xdr:col>
      <xdr:colOff>50800</xdr:colOff>
      <xdr:row>98</xdr:row>
      <xdr:rowOff>70946</xdr:rowOff>
    </xdr:to>
    <xdr:cxnSp macro="">
      <xdr:nvCxnSpPr>
        <xdr:cNvPr id="465" name="直線コネクタ 464"/>
        <xdr:cNvCxnSpPr/>
      </xdr:nvCxnSpPr>
      <xdr:spPr>
        <a:xfrm flipV="1">
          <a:off x="6972300" y="16771046"/>
          <a:ext cx="889000" cy="10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17469</xdr:rowOff>
    </xdr:from>
    <xdr:to>
      <xdr:col>55</xdr:col>
      <xdr:colOff>50800</xdr:colOff>
      <xdr:row>97</xdr:row>
      <xdr:rowOff>119069</xdr:rowOff>
    </xdr:to>
    <xdr:sp macro="" textlink="">
      <xdr:nvSpPr>
        <xdr:cNvPr id="475" name="楕円 474"/>
        <xdr:cNvSpPr/>
      </xdr:nvSpPr>
      <xdr:spPr>
        <a:xfrm>
          <a:off x="10426700" y="166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167346</xdr:rowOff>
    </xdr:from>
    <xdr:ext cx="534377" cy="259045"/>
    <xdr:sp macro="" textlink="">
      <xdr:nvSpPr>
        <xdr:cNvPr id="476" name="普通建設事業費 （ うち更新整備　）該当値テキスト"/>
        <xdr:cNvSpPr txBox="1"/>
      </xdr:nvSpPr>
      <xdr:spPr>
        <a:xfrm>
          <a:off x="10528300" y="166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95758</xdr:rowOff>
    </xdr:from>
    <xdr:to>
      <xdr:col>50</xdr:col>
      <xdr:colOff>165100</xdr:colOff>
      <xdr:row>98</xdr:row>
      <xdr:rowOff>25908</xdr:rowOff>
    </xdr:to>
    <xdr:sp macro="" textlink="">
      <xdr:nvSpPr>
        <xdr:cNvPr id="477" name="楕円 476"/>
        <xdr:cNvSpPr/>
      </xdr:nvSpPr>
      <xdr:spPr>
        <a:xfrm>
          <a:off x="95885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17035</xdr:rowOff>
    </xdr:from>
    <xdr:ext cx="534377" cy="259045"/>
    <xdr:sp macro="" textlink="">
      <xdr:nvSpPr>
        <xdr:cNvPr id="478" name="テキスト ボックス 477"/>
        <xdr:cNvSpPr txBox="1"/>
      </xdr:nvSpPr>
      <xdr:spPr>
        <a:xfrm>
          <a:off x="9372111" y="1681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94549</xdr:rowOff>
    </xdr:from>
    <xdr:to>
      <xdr:col>46</xdr:col>
      <xdr:colOff>38100</xdr:colOff>
      <xdr:row>98</xdr:row>
      <xdr:rowOff>24699</xdr:rowOff>
    </xdr:to>
    <xdr:sp macro="" textlink="">
      <xdr:nvSpPr>
        <xdr:cNvPr id="479" name="楕円 478"/>
        <xdr:cNvSpPr/>
      </xdr:nvSpPr>
      <xdr:spPr>
        <a:xfrm>
          <a:off x="8699500" y="1672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15826</xdr:rowOff>
    </xdr:from>
    <xdr:ext cx="534377" cy="259045"/>
    <xdr:sp macro="" textlink="">
      <xdr:nvSpPr>
        <xdr:cNvPr id="480" name="テキスト ボックス 479"/>
        <xdr:cNvSpPr txBox="1"/>
      </xdr:nvSpPr>
      <xdr:spPr>
        <a:xfrm>
          <a:off x="8483111" y="1681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89596</xdr:rowOff>
    </xdr:from>
    <xdr:to>
      <xdr:col>41</xdr:col>
      <xdr:colOff>101600</xdr:colOff>
      <xdr:row>98</xdr:row>
      <xdr:rowOff>19746</xdr:rowOff>
    </xdr:to>
    <xdr:sp macro="" textlink="">
      <xdr:nvSpPr>
        <xdr:cNvPr id="481" name="楕円 480"/>
        <xdr:cNvSpPr/>
      </xdr:nvSpPr>
      <xdr:spPr>
        <a:xfrm>
          <a:off x="7810500" y="167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36273</xdr:rowOff>
    </xdr:from>
    <xdr:ext cx="534377" cy="259045"/>
    <xdr:sp macro="" textlink="">
      <xdr:nvSpPr>
        <xdr:cNvPr id="482" name="テキスト ボックス 481"/>
        <xdr:cNvSpPr txBox="1"/>
      </xdr:nvSpPr>
      <xdr:spPr>
        <a:xfrm>
          <a:off x="7594111" y="1649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20146</xdr:rowOff>
    </xdr:from>
    <xdr:to>
      <xdr:col>36</xdr:col>
      <xdr:colOff>165100</xdr:colOff>
      <xdr:row>98</xdr:row>
      <xdr:rowOff>121746</xdr:rowOff>
    </xdr:to>
    <xdr:sp macro="" textlink="">
      <xdr:nvSpPr>
        <xdr:cNvPr id="483" name="楕円 482"/>
        <xdr:cNvSpPr/>
      </xdr:nvSpPr>
      <xdr:spPr>
        <a:xfrm>
          <a:off x="6921500" y="168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112873</xdr:rowOff>
    </xdr:from>
    <xdr:ext cx="534377" cy="259045"/>
    <xdr:sp macro="" textlink="">
      <xdr:nvSpPr>
        <xdr:cNvPr id="484" name="テキスト ボックス 483"/>
        <xdr:cNvSpPr txBox="1"/>
      </xdr:nvSpPr>
      <xdr:spPr>
        <a:xfrm>
          <a:off x="6705111" y="169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170927</xdr:rowOff>
    </xdr:from>
    <xdr:to>
      <xdr:col>85</xdr:col>
      <xdr:colOff>127000</xdr:colOff>
      <xdr:row>39</xdr:row>
      <xdr:rowOff>19776</xdr:rowOff>
    </xdr:to>
    <xdr:cxnSp macro="">
      <xdr:nvCxnSpPr>
        <xdr:cNvPr id="513" name="直線コネクタ 512"/>
        <xdr:cNvCxnSpPr/>
      </xdr:nvCxnSpPr>
      <xdr:spPr>
        <a:xfrm>
          <a:off x="15481300" y="6686027"/>
          <a:ext cx="838200" cy="2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123637</xdr:rowOff>
    </xdr:from>
    <xdr:to>
      <xdr:col>81</xdr:col>
      <xdr:colOff>50800</xdr:colOff>
      <xdr:row>38</xdr:row>
      <xdr:rowOff>170927</xdr:rowOff>
    </xdr:to>
    <xdr:cxnSp macro="">
      <xdr:nvCxnSpPr>
        <xdr:cNvPr id="516" name="直線コネクタ 515"/>
        <xdr:cNvCxnSpPr/>
      </xdr:nvCxnSpPr>
      <xdr:spPr>
        <a:xfrm>
          <a:off x="14592300" y="6638737"/>
          <a:ext cx="889000" cy="4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123637</xdr:rowOff>
    </xdr:from>
    <xdr:to>
      <xdr:col>76</xdr:col>
      <xdr:colOff>114300</xdr:colOff>
      <xdr:row>39</xdr:row>
      <xdr:rowOff>35253</xdr:rowOff>
    </xdr:to>
    <xdr:cxnSp macro="">
      <xdr:nvCxnSpPr>
        <xdr:cNvPr id="519" name="直線コネクタ 518"/>
        <xdr:cNvCxnSpPr/>
      </xdr:nvCxnSpPr>
      <xdr:spPr>
        <a:xfrm flipV="1">
          <a:off x="13703300" y="6638737"/>
          <a:ext cx="889000" cy="8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35253</xdr:rowOff>
    </xdr:from>
    <xdr:to>
      <xdr:col>71</xdr:col>
      <xdr:colOff>177800</xdr:colOff>
      <xdr:row>39</xdr:row>
      <xdr:rowOff>43071</xdr:rowOff>
    </xdr:to>
    <xdr:cxnSp macro="">
      <xdr:nvCxnSpPr>
        <xdr:cNvPr id="522" name="直線コネクタ 521"/>
        <xdr:cNvCxnSpPr/>
      </xdr:nvCxnSpPr>
      <xdr:spPr>
        <a:xfrm flipV="1">
          <a:off x="12814300" y="672180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140426</xdr:rowOff>
    </xdr:from>
    <xdr:to>
      <xdr:col>85</xdr:col>
      <xdr:colOff>177800</xdr:colOff>
      <xdr:row>39</xdr:row>
      <xdr:rowOff>70576</xdr:rowOff>
    </xdr:to>
    <xdr:sp macro="" textlink="">
      <xdr:nvSpPr>
        <xdr:cNvPr id="532" name="楕円 531"/>
        <xdr:cNvSpPr/>
      </xdr:nvSpPr>
      <xdr:spPr>
        <a:xfrm>
          <a:off x="16268700" y="66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469744" cy="259045"/>
    <xdr:sp macro="" textlink="">
      <xdr:nvSpPr>
        <xdr:cNvPr id="533" name="災害復旧事業費該当値テキスト"/>
        <xdr:cNvSpPr txBox="1"/>
      </xdr:nvSpPr>
      <xdr:spPr>
        <a:xfrm>
          <a:off x="16370300" y="66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120127</xdr:rowOff>
    </xdr:from>
    <xdr:to>
      <xdr:col>81</xdr:col>
      <xdr:colOff>101600</xdr:colOff>
      <xdr:row>39</xdr:row>
      <xdr:rowOff>50277</xdr:rowOff>
    </xdr:to>
    <xdr:sp macro="" textlink="">
      <xdr:nvSpPr>
        <xdr:cNvPr id="534" name="楕円 533"/>
        <xdr:cNvSpPr/>
      </xdr:nvSpPr>
      <xdr:spPr>
        <a:xfrm>
          <a:off x="15430500" y="663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66804</xdr:rowOff>
    </xdr:from>
    <xdr:ext cx="469744" cy="259045"/>
    <xdr:sp macro="" textlink="">
      <xdr:nvSpPr>
        <xdr:cNvPr id="535" name="テキスト ボックス 534"/>
        <xdr:cNvSpPr txBox="1"/>
      </xdr:nvSpPr>
      <xdr:spPr>
        <a:xfrm>
          <a:off x="15246428" y="641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72837</xdr:rowOff>
    </xdr:from>
    <xdr:to>
      <xdr:col>76</xdr:col>
      <xdr:colOff>165100</xdr:colOff>
      <xdr:row>39</xdr:row>
      <xdr:rowOff>2987</xdr:rowOff>
    </xdr:to>
    <xdr:sp macro="" textlink="">
      <xdr:nvSpPr>
        <xdr:cNvPr id="536" name="楕円 535"/>
        <xdr:cNvSpPr/>
      </xdr:nvSpPr>
      <xdr:spPr>
        <a:xfrm>
          <a:off x="14541500" y="658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19514</xdr:rowOff>
    </xdr:from>
    <xdr:ext cx="534377" cy="259045"/>
    <xdr:sp macro="" textlink="">
      <xdr:nvSpPr>
        <xdr:cNvPr id="537" name="テキスト ボックス 536"/>
        <xdr:cNvSpPr txBox="1"/>
      </xdr:nvSpPr>
      <xdr:spPr>
        <a:xfrm>
          <a:off x="14325111" y="636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155903</xdr:rowOff>
    </xdr:from>
    <xdr:to>
      <xdr:col>72</xdr:col>
      <xdr:colOff>38100</xdr:colOff>
      <xdr:row>39</xdr:row>
      <xdr:rowOff>86053</xdr:rowOff>
    </xdr:to>
    <xdr:sp macro="" textlink="">
      <xdr:nvSpPr>
        <xdr:cNvPr id="538" name="楕円 537"/>
        <xdr:cNvSpPr/>
      </xdr:nvSpPr>
      <xdr:spPr>
        <a:xfrm>
          <a:off x="13652500" y="667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77180</xdr:rowOff>
    </xdr:from>
    <xdr:ext cx="469744" cy="259045"/>
    <xdr:sp macro="" textlink="">
      <xdr:nvSpPr>
        <xdr:cNvPr id="539" name="テキスト ボックス 538"/>
        <xdr:cNvSpPr txBox="1"/>
      </xdr:nvSpPr>
      <xdr:spPr>
        <a:xfrm>
          <a:off x="13468428" y="67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163721</xdr:rowOff>
    </xdr:from>
    <xdr:to>
      <xdr:col>67</xdr:col>
      <xdr:colOff>101600</xdr:colOff>
      <xdr:row>39</xdr:row>
      <xdr:rowOff>93871</xdr:rowOff>
    </xdr:to>
    <xdr:sp macro="" textlink="">
      <xdr:nvSpPr>
        <xdr:cNvPr id="540" name="楕円 539"/>
        <xdr:cNvSpPr/>
      </xdr:nvSpPr>
      <xdr:spPr>
        <a:xfrm>
          <a:off x="12763500" y="66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84998</xdr:rowOff>
    </xdr:from>
    <xdr:ext cx="378565" cy="259045"/>
    <xdr:sp macro="" textlink="">
      <xdr:nvSpPr>
        <xdr:cNvPr id="541" name="テキスト ボックス 540"/>
        <xdr:cNvSpPr txBox="1"/>
      </xdr:nvSpPr>
      <xdr:spPr>
        <a:xfrm>
          <a:off x="12625017" y="677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48908</xdr:rowOff>
    </xdr:from>
    <xdr:to>
      <xdr:col>85</xdr:col>
      <xdr:colOff>127000</xdr:colOff>
      <xdr:row>74</xdr:row>
      <xdr:rowOff>58528</xdr:rowOff>
    </xdr:to>
    <xdr:cxnSp macro="">
      <xdr:nvCxnSpPr>
        <xdr:cNvPr id="619" name="直線コネクタ 618"/>
        <xdr:cNvCxnSpPr/>
      </xdr:nvCxnSpPr>
      <xdr:spPr>
        <a:xfrm flipV="1">
          <a:off x="15481300" y="12736208"/>
          <a:ext cx="8382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166560</xdr:rowOff>
    </xdr:from>
    <xdr:to>
      <xdr:col>81</xdr:col>
      <xdr:colOff>50800</xdr:colOff>
      <xdr:row>74</xdr:row>
      <xdr:rowOff>58528</xdr:rowOff>
    </xdr:to>
    <xdr:cxnSp macro="">
      <xdr:nvCxnSpPr>
        <xdr:cNvPr id="622" name="直線コネクタ 621"/>
        <xdr:cNvCxnSpPr/>
      </xdr:nvCxnSpPr>
      <xdr:spPr>
        <a:xfrm>
          <a:off x="14592300" y="12682410"/>
          <a:ext cx="889000" cy="6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112782</xdr:rowOff>
    </xdr:from>
    <xdr:to>
      <xdr:col>76</xdr:col>
      <xdr:colOff>114300</xdr:colOff>
      <xdr:row>73</xdr:row>
      <xdr:rowOff>166560</xdr:rowOff>
    </xdr:to>
    <xdr:cxnSp macro="">
      <xdr:nvCxnSpPr>
        <xdr:cNvPr id="625" name="直線コネクタ 624"/>
        <xdr:cNvCxnSpPr/>
      </xdr:nvCxnSpPr>
      <xdr:spPr>
        <a:xfrm>
          <a:off x="13703300" y="12628632"/>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112782</xdr:rowOff>
    </xdr:from>
    <xdr:to>
      <xdr:col>71</xdr:col>
      <xdr:colOff>177800</xdr:colOff>
      <xdr:row>73</xdr:row>
      <xdr:rowOff>123069</xdr:rowOff>
    </xdr:to>
    <xdr:cxnSp macro="">
      <xdr:nvCxnSpPr>
        <xdr:cNvPr id="628" name="直線コネクタ 627"/>
        <xdr:cNvCxnSpPr/>
      </xdr:nvCxnSpPr>
      <xdr:spPr>
        <a:xfrm flipV="1">
          <a:off x="12814300" y="1262863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169558</xdr:rowOff>
    </xdr:from>
    <xdr:to>
      <xdr:col>85</xdr:col>
      <xdr:colOff>177800</xdr:colOff>
      <xdr:row>74</xdr:row>
      <xdr:rowOff>99708</xdr:rowOff>
    </xdr:to>
    <xdr:sp macro="" textlink="">
      <xdr:nvSpPr>
        <xdr:cNvPr id="638" name="楕円 637"/>
        <xdr:cNvSpPr/>
      </xdr:nvSpPr>
      <xdr:spPr>
        <a:xfrm>
          <a:off x="16268700" y="126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20985</xdr:rowOff>
    </xdr:from>
    <xdr:ext cx="534377" cy="259045"/>
    <xdr:sp macro="" textlink="">
      <xdr:nvSpPr>
        <xdr:cNvPr id="639" name="公債費該当値テキスト"/>
        <xdr:cNvSpPr txBox="1"/>
      </xdr:nvSpPr>
      <xdr:spPr>
        <a:xfrm>
          <a:off x="16370300" y="1253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7728</xdr:rowOff>
    </xdr:from>
    <xdr:to>
      <xdr:col>81</xdr:col>
      <xdr:colOff>101600</xdr:colOff>
      <xdr:row>74</xdr:row>
      <xdr:rowOff>109328</xdr:rowOff>
    </xdr:to>
    <xdr:sp macro="" textlink="">
      <xdr:nvSpPr>
        <xdr:cNvPr id="640" name="楕円 639"/>
        <xdr:cNvSpPr/>
      </xdr:nvSpPr>
      <xdr:spPr>
        <a:xfrm>
          <a:off x="15430500" y="126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125855</xdr:rowOff>
    </xdr:from>
    <xdr:ext cx="534377" cy="259045"/>
    <xdr:sp macro="" textlink="">
      <xdr:nvSpPr>
        <xdr:cNvPr id="641" name="テキスト ボックス 640"/>
        <xdr:cNvSpPr txBox="1"/>
      </xdr:nvSpPr>
      <xdr:spPr>
        <a:xfrm>
          <a:off x="15214111" y="124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115760</xdr:rowOff>
    </xdr:from>
    <xdr:to>
      <xdr:col>76</xdr:col>
      <xdr:colOff>165100</xdr:colOff>
      <xdr:row>74</xdr:row>
      <xdr:rowOff>45910</xdr:rowOff>
    </xdr:to>
    <xdr:sp macro="" textlink="">
      <xdr:nvSpPr>
        <xdr:cNvPr id="642" name="楕円 641"/>
        <xdr:cNvSpPr/>
      </xdr:nvSpPr>
      <xdr:spPr>
        <a:xfrm>
          <a:off x="14541500" y="126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62437</xdr:rowOff>
    </xdr:from>
    <xdr:ext cx="534377" cy="259045"/>
    <xdr:sp macro="" textlink="">
      <xdr:nvSpPr>
        <xdr:cNvPr id="643" name="テキスト ボックス 642"/>
        <xdr:cNvSpPr txBox="1"/>
      </xdr:nvSpPr>
      <xdr:spPr>
        <a:xfrm>
          <a:off x="14325111" y="12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61982</xdr:rowOff>
    </xdr:from>
    <xdr:to>
      <xdr:col>72</xdr:col>
      <xdr:colOff>38100</xdr:colOff>
      <xdr:row>73</xdr:row>
      <xdr:rowOff>163582</xdr:rowOff>
    </xdr:to>
    <xdr:sp macro="" textlink="">
      <xdr:nvSpPr>
        <xdr:cNvPr id="644" name="楕円 643"/>
        <xdr:cNvSpPr/>
      </xdr:nvSpPr>
      <xdr:spPr>
        <a:xfrm>
          <a:off x="13652500" y="12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8659</xdr:rowOff>
    </xdr:from>
    <xdr:ext cx="534377" cy="259045"/>
    <xdr:sp macro="" textlink="">
      <xdr:nvSpPr>
        <xdr:cNvPr id="645" name="テキスト ボックス 644"/>
        <xdr:cNvSpPr txBox="1"/>
      </xdr:nvSpPr>
      <xdr:spPr>
        <a:xfrm>
          <a:off x="13436111" y="123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72269</xdr:rowOff>
    </xdr:from>
    <xdr:to>
      <xdr:col>67</xdr:col>
      <xdr:colOff>101600</xdr:colOff>
      <xdr:row>74</xdr:row>
      <xdr:rowOff>2419</xdr:rowOff>
    </xdr:to>
    <xdr:sp macro="" textlink="">
      <xdr:nvSpPr>
        <xdr:cNvPr id="646" name="楕円 645"/>
        <xdr:cNvSpPr/>
      </xdr:nvSpPr>
      <xdr:spPr>
        <a:xfrm>
          <a:off x="12763500" y="125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18946</xdr:rowOff>
    </xdr:from>
    <xdr:ext cx="534377" cy="259045"/>
    <xdr:sp macro="" textlink="">
      <xdr:nvSpPr>
        <xdr:cNvPr id="647" name="テキスト ボックス 646"/>
        <xdr:cNvSpPr txBox="1"/>
      </xdr:nvSpPr>
      <xdr:spPr>
        <a:xfrm>
          <a:off x="12547111" y="1236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120562</xdr:rowOff>
    </xdr:from>
    <xdr:to>
      <xdr:col>85</xdr:col>
      <xdr:colOff>127000</xdr:colOff>
      <xdr:row>98</xdr:row>
      <xdr:rowOff>120841</xdr:rowOff>
    </xdr:to>
    <xdr:cxnSp macro="">
      <xdr:nvCxnSpPr>
        <xdr:cNvPr id="676" name="直線コネクタ 675"/>
        <xdr:cNvCxnSpPr/>
      </xdr:nvCxnSpPr>
      <xdr:spPr>
        <a:xfrm flipV="1">
          <a:off x="15481300" y="16751212"/>
          <a:ext cx="838200" cy="1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125515</xdr:rowOff>
    </xdr:from>
    <xdr:to>
      <xdr:col>81</xdr:col>
      <xdr:colOff>50800</xdr:colOff>
      <xdr:row>98</xdr:row>
      <xdr:rowOff>120841</xdr:rowOff>
    </xdr:to>
    <xdr:cxnSp macro="">
      <xdr:nvCxnSpPr>
        <xdr:cNvPr id="679" name="直線コネクタ 678"/>
        <xdr:cNvCxnSpPr/>
      </xdr:nvCxnSpPr>
      <xdr:spPr>
        <a:xfrm>
          <a:off x="14592300" y="16756165"/>
          <a:ext cx="889000" cy="1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90373</xdr:rowOff>
    </xdr:from>
    <xdr:to>
      <xdr:col>76</xdr:col>
      <xdr:colOff>114300</xdr:colOff>
      <xdr:row>97</xdr:row>
      <xdr:rowOff>125515</xdr:rowOff>
    </xdr:to>
    <xdr:cxnSp macro="">
      <xdr:nvCxnSpPr>
        <xdr:cNvPr id="682" name="直線コネクタ 681"/>
        <xdr:cNvCxnSpPr/>
      </xdr:nvCxnSpPr>
      <xdr:spPr>
        <a:xfrm>
          <a:off x="13703300" y="16721023"/>
          <a:ext cx="889000" cy="3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90373</xdr:rowOff>
    </xdr:from>
    <xdr:to>
      <xdr:col>71</xdr:col>
      <xdr:colOff>177800</xdr:colOff>
      <xdr:row>97</xdr:row>
      <xdr:rowOff>163804</xdr:rowOff>
    </xdr:to>
    <xdr:cxnSp macro="">
      <xdr:nvCxnSpPr>
        <xdr:cNvPr id="685" name="直線コネクタ 684"/>
        <xdr:cNvCxnSpPr/>
      </xdr:nvCxnSpPr>
      <xdr:spPr>
        <a:xfrm flipV="1">
          <a:off x="12814300" y="16721023"/>
          <a:ext cx="889000" cy="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69762</xdr:rowOff>
    </xdr:from>
    <xdr:to>
      <xdr:col>85</xdr:col>
      <xdr:colOff>177800</xdr:colOff>
      <xdr:row>97</xdr:row>
      <xdr:rowOff>171362</xdr:rowOff>
    </xdr:to>
    <xdr:sp macro="" textlink="">
      <xdr:nvSpPr>
        <xdr:cNvPr id="695" name="楕円 694"/>
        <xdr:cNvSpPr/>
      </xdr:nvSpPr>
      <xdr:spPr>
        <a:xfrm>
          <a:off x="16268700" y="167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92639</xdr:rowOff>
    </xdr:from>
    <xdr:ext cx="534377" cy="259045"/>
    <xdr:sp macro="" textlink="">
      <xdr:nvSpPr>
        <xdr:cNvPr id="696" name="積立金該当値テキスト"/>
        <xdr:cNvSpPr txBox="1"/>
      </xdr:nvSpPr>
      <xdr:spPr>
        <a:xfrm>
          <a:off x="16370300" y="165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70041</xdr:rowOff>
    </xdr:from>
    <xdr:to>
      <xdr:col>81</xdr:col>
      <xdr:colOff>101600</xdr:colOff>
      <xdr:row>99</xdr:row>
      <xdr:rowOff>191</xdr:rowOff>
    </xdr:to>
    <xdr:sp macro="" textlink="">
      <xdr:nvSpPr>
        <xdr:cNvPr id="697" name="楕円 696"/>
        <xdr:cNvSpPr/>
      </xdr:nvSpPr>
      <xdr:spPr>
        <a:xfrm>
          <a:off x="15430500" y="168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162768</xdr:rowOff>
    </xdr:from>
    <xdr:ext cx="469744" cy="259045"/>
    <xdr:sp macro="" textlink="">
      <xdr:nvSpPr>
        <xdr:cNvPr id="698" name="テキスト ボックス 697"/>
        <xdr:cNvSpPr txBox="1"/>
      </xdr:nvSpPr>
      <xdr:spPr>
        <a:xfrm>
          <a:off x="15246428" y="1696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74715</xdr:rowOff>
    </xdr:from>
    <xdr:to>
      <xdr:col>76</xdr:col>
      <xdr:colOff>165100</xdr:colOff>
      <xdr:row>98</xdr:row>
      <xdr:rowOff>4865</xdr:rowOff>
    </xdr:to>
    <xdr:sp macro="" textlink="">
      <xdr:nvSpPr>
        <xdr:cNvPr id="699" name="楕円 698"/>
        <xdr:cNvSpPr/>
      </xdr:nvSpPr>
      <xdr:spPr>
        <a:xfrm>
          <a:off x="14541500" y="167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21392</xdr:rowOff>
    </xdr:from>
    <xdr:ext cx="534377" cy="259045"/>
    <xdr:sp macro="" textlink="">
      <xdr:nvSpPr>
        <xdr:cNvPr id="700" name="テキスト ボックス 699"/>
        <xdr:cNvSpPr txBox="1"/>
      </xdr:nvSpPr>
      <xdr:spPr>
        <a:xfrm>
          <a:off x="14325111" y="164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39573</xdr:rowOff>
    </xdr:from>
    <xdr:to>
      <xdr:col>72</xdr:col>
      <xdr:colOff>38100</xdr:colOff>
      <xdr:row>97</xdr:row>
      <xdr:rowOff>141173</xdr:rowOff>
    </xdr:to>
    <xdr:sp macro="" textlink="">
      <xdr:nvSpPr>
        <xdr:cNvPr id="701" name="楕円 700"/>
        <xdr:cNvSpPr/>
      </xdr:nvSpPr>
      <xdr:spPr>
        <a:xfrm>
          <a:off x="13652500" y="166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157700</xdr:rowOff>
    </xdr:from>
    <xdr:ext cx="534377" cy="259045"/>
    <xdr:sp macro="" textlink="">
      <xdr:nvSpPr>
        <xdr:cNvPr id="702" name="テキスト ボックス 701"/>
        <xdr:cNvSpPr txBox="1"/>
      </xdr:nvSpPr>
      <xdr:spPr>
        <a:xfrm>
          <a:off x="13436111" y="164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113004</xdr:rowOff>
    </xdr:from>
    <xdr:to>
      <xdr:col>67</xdr:col>
      <xdr:colOff>101600</xdr:colOff>
      <xdr:row>98</xdr:row>
      <xdr:rowOff>43154</xdr:rowOff>
    </xdr:to>
    <xdr:sp macro="" textlink="">
      <xdr:nvSpPr>
        <xdr:cNvPr id="703" name="楕円 702"/>
        <xdr:cNvSpPr/>
      </xdr:nvSpPr>
      <xdr:spPr>
        <a:xfrm>
          <a:off x="12763500" y="167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59681</xdr:rowOff>
    </xdr:from>
    <xdr:ext cx="534377" cy="259045"/>
    <xdr:sp macro="" textlink="">
      <xdr:nvSpPr>
        <xdr:cNvPr id="704" name="テキスト ボックス 703"/>
        <xdr:cNvSpPr txBox="1"/>
      </xdr:nvSpPr>
      <xdr:spPr>
        <a:xfrm>
          <a:off x="12547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133528</xdr:rowOff>
    </xdr:from>
    <xdr:to>
      <xdr:col>116</xdr:col>
      <xdr:colOff>63500</xdr:colOff>
      <xdr:row>39</xdr:row>
      <xdr:rowOff>44450</xdr:rowOff>
    </xdr:to>
    <xdr:cxnSp macro="">
      <xdr:nvCxnSpPr>
        <xdr:cNvPr id="733" name="直線コネクタ 732"/>
        <xdr:cNvCxnSpPr/>
      </xdr:nvCxnSpPr>
      <xdr:spPr>
        <a:xfrm flipV="1">
          <a:off x="21323300" y="6477178"/>
          <a:ext cx="838200" cy="25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44450</xdr:rowOff>
    </xdr:to>
    <xdr:cxnSp macro="">
      <xdr:nvCxnSpPr>
        <xdr:cNvPr id="742" name="直線コネクタ 741"/>
        <xdr:cNvCxnSpPr/>
      </xdr:nvCxnSpPr>
      <xdr:spPr>
        <a:xfrm>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82728</xdr:rowOff>
    </xdr:from>
    <xdr:to>
      <xdr:col>116</xdr:col>
      <xdr:colOff>114300</xdr:colOff>
      <xdr:row>38</xdr:row>
      <xdr:rowOff>12878</xdr:rowOff>
    </xdr:to>
    <xdr:sp macro="" textlink="">
      <xdr:nvSpPr>
        <xdr:cNvPr id="752" name="楕円 751"/>
        <xdr:cNvSpPr/>
      </xdr:nvSpPr>
      <xdr:spPr>
        <a:xfrm>
          <a:off x="221107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105605</xdr:rowOff>
    </xdr:from>
    <xdr:ext cx="469744" cy="259045"/>
    <xdr:sp macro="" textlink="">
      <xdr:nvSpPr>
        <xdr:cNvPr id="753" name="投資及び出資金該当値テキスト"/>
        <xdr:cNvSpPr txBox="1"/>
      </xdr:nvSpPr>
      <xdr:spPr>
        <a:xfrm>
          <a:off x="22212300" y="62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60" name="楕円 759"/>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61" name="テキスト ボックス 760"/>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21819</xdr:rowOff>
    </xdr:from>
    <xdr:to>
      <xdr:col>116</xdr:col>
      <xdr:colOff>63500</xdr:colOff>
      <xdr:row>59</xdr:row>
      <xdr:rowOff>21895</xdr:rowOff>
    </xdr:to>
    <xdr:cxnSp macro="">
      <xdr:nvCxnSpPr>
        <xdr:cNvPr id="790" name="直線コネクタ 789"/>
        <xdr:cNvCxnSpPr/>
      </xdr:nvCxnSpPr>
      <xdr:spPr>
        <a:xfrm>
          <a:off x="21323300" y="1013736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18961</xdr:rowOff>
    </xdr:from>
    <xdr:to>
      <xdr:col>111</xdr:col>
      <xdr:colOff>177800</xdr:colOff>
      <xdr:row>59</xdr:row>
      <xdr:rowOff>21819</xdr:rowOff>
    </xdr:to>
    <xdr:cxnSp macro="">
      <xdr:nvCxnSpPr>
        <xdr:cNvPr id="793" name="直線コネクタ 792"/>
        <xdr:cNvCxnSpPr/>
      </xdr:nvCxnSpPr>
      <xdr:spPr>
        <a:xfrm>
          <a:off x="20434300" y="1013451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18961</xdr:rowOff>
    </xdr:from>
    <xdr:to>
      <xdr:col>107</xdr:col>
      <xdr:colOff>50800</xdr:colOff>
      <xdr:row>59</xdr:row>
      <xdr:rowOff>18999</xdr:rowOff>
    </xdr:to>
    <xdr:cxnSp macro="">
      <xdr:nvCxnSpPr>
        <xdr:cNvPr id="796" name="直線コネクタ 795"/>
        <xdr:cNvCxnSpPr/>
      </xdr:nvCxnSpPr>
      <xdr:spPr>
        <a:xfrm flipV="1">
          <a:off x="19545300" y="1013451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18999</xdr:rowOff>
    </xdr:from>
    <xdr:to>
      <xdr:col>102</xdr:col>
      <xdr:colOff>114300</xdr:colOff>
      <xdr:row>59</xdr:row>
      <xdr:rowOff>19152</xdr:rowOff>
    </xdr:to>
    <xdr:cxnSp macro="">
      <xdr:nvCxnSpPr>
        <xdr:cNvPr id="799" name="直線コネクタ 798"/>
        <xdr:cNvCxnSpPr/>
      </xdr:nvCxnSpPr>
      <xdr:spPr>
        <a:xfrm flipV="1">
          <a:off x="18656300" y="1013454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142545</xdr:rowOff>
    </xdr:from>
    <xdr:to>
      <xdr:col>116</xdr:col>
      <xdr:colOff>114300</xdr:colOff>
      <xdr:row>59</xdr:row>
      <xdr:rowOff>72695</xdr:rowOff>
    </xdr:to>
    <xdr:sp macro="" textlink="">
      <xdr:nvSpPr>
        <xdr:cNvPr id="809" name="楕円 808"/>
        <xdr:cNvSpPr/>
      </xdr:nvSpPr>
      <xdr:spPr>
        <a:xfrm>
          <a:off x="22110700" y="100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57472</xdr:rowOff>
    </xdr:from>
    <xdr:ext cx="378565" cy="259045"/>
    <xdr:sp macro="" textlink="">
      <xdr:nvSpPr>
        <xdr:cNvPr id="810" name="貸付金該当値テキスト"/>
        <xdr:cNvSpPr txBox="1"/>
      </xdr:nvSpPr>
      <xdr:spPr>
        <a:xfrm>
          <a:off x="22212300" y="1000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142469</xdr:rowOff>
    </xdr:from>
    <xdr:to>
      <xdr:col>112</xdr:col>
      <xdr:colOff>38100</xdr:colOff>
      <xdr:row>59</xdr:row>
      <xdr:rowOff>72619</xdr:rowOff>
    </xdr:to>
    <xdr:sp macro="" textlink="">
      <xdr:nvSpPr>
        <xdr:cNvPr id="811" name="楕円 810"/>
        <xdr:cNvSpPr/>
      </xdr:nvSpPr>
      <xdr:spPr>
        <a:xfrm>
          <a:off x="21272500" y="100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63746</xdr:rowOff>
    </xdr:from>
    <xdr:ext cx="378565" cy="259045"/>
    <xdr:sp macro="" textlink="">
      <xdr:nvSpPr>
        <xdr:cNvPr id="812" name="テキスト ボックス 811"/>
        <xdr:cNvSpPr txBox="1"/>
      </xdr:nvSpPr>
      <xdr:spPr>
        <a:xfrm>
          <a:off x="21134017" y="101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139611</xdr:rowOff>
    </xdr:from>
    <xdr:to>
      <xdr:col>107</xdr:col>
      <xdr:colOff>101600</xdr:colOff>
      <xdr:row>59</xdr:row>
      <xdr:rowOff>69761</xdr:rowOff>
    </xdr:to>
    <xdr:sp macro="" textlink="">
      <xdr:nvSpPr>
        <xdr:cNvPr id="813" name="楕円 812"/>
        <xdr:cNvSpPr/>
      </xdr:nvSpPr>
      <xdr:spPr>
        <a:xfrm>
          <a:off x="20383500" y="100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60888</xdr:rowOff>
    </xdr:from>
    <xdr:ext cx="378565" cy="259045"/>
    <xdr:sp macro="" textlink="">
      <xdr:nvSpPr>
        <xdr:cNvPr id="814" name="テキスト ボックス 813"/>
        <xdr:cNvSpPr txBox="1"/>
      </xdr:nvSpPr>
      <xdr:spPr>
        <a:xfrm>
          <a:off x="20245017" y="1017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139649</xdr:rowOff>
    </xdr:from>
    <xdr:to>
      <xdr:col>102</xdr:col>
      <xdr:colOff>165100</xdr:colOff>
      <xdr:row>59</xdr:row>
      <xdr:rowOff>69799</xdr:rowOff>
    </xdr:to>
    <xdr:sp macro="" textlink="">
      <xdr:nvSpPr>
        <xdr:cNvPr id="815" name="楕円 814"/>
        <xdr:cNvSpPr/>
      </xdr:nvSpPr>
      <xdr:spPr>
        <a:xfrm>
          <a:off x="19494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60926</xdr:rowOff>
    </xdr:from>
    <xdr:ext cx="378565" cy="259045"/>
    <xdr:sp macro="" textlink="">
      <xdr:nvSpPr>
        <xdr:cNvPr id="816" name="テキスト ボックス 815"/>
        <xdr:cNvSpPr txBox="1"/>
      </xdr:nvSpPr>
      <xdr:spPr>
        <a:xfrm>
          <a:off x="19356017" y="101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139802</xdr:rowOff>
    </xdr:from>
    <xdr:to>
      <xdr:col>98</xdr:col>
      <xdr:colOff>38100</xdr:colOff>
      <xdr:row>59</xdr:row>
      <xdr:rowOff>69952</xdr:rowOff>
    </xdr:to>
    <xdr:sp macro="" textlink="">
      <xdr:nvSpPr>
        <xdr:cNvPr id="817" name="楕円 816"/>
        <xdr:cNvSpPr/>
      </xdr:nvSpPr>
      <xdr:spPr>
        <a:xfrm>
          <a:off x="18605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61079</xdr:rowOff>
    </xdr:from>
    <xdr:ext cx="378565" cy="259045"/>
    <xdr:sp macro="" textlink="">
      <xdr:nvSpPr>
        <xdr:cNvPr id="818" name="テキスト ボックス 817"/>
        <xdr:cNvSpPr txBox="1"/>
      </xdr:nvSpPr>
      <xdr:spPr>
        <a:xfrm>
          <a:off x="18467017" y="1017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102014</xdr:rowOff>
    </xdr:from>
    <xdr:to>
      <xdr:col>116</xdr:col>
      <xdr:colOff>63500</xdr:colOff>
      <xdr:row>75</xdr:row>
      <xdr:rowOff>36961</xdr:rowOff>
    </xdr:to>
    <xdr:cxnSp macro="">
      <xdr:nvCxnSpPr>
        <xdr:cNvPr id="850" name="直線コネクタ 849"/>
        <xdr:cNvCxnSpPr/>
      </xdr:nvCxnSpPr>
      <xdr:spPr>
        <a:xfrm>
          <a:off x="21323300" y="12274964"/>
          <a:ext cx="838200" cy="62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102014</xdr:rowOff>
    </xdr:from>
    <xdr:to>
      <xdr:col>111</xdr:col>
      <xdr:colOff>177800</xdr:colOff>
      <xdr:row>71</xdr:row>
      <xdr:rowOff>151359</xdr:rowOff>
    </xdr:to>
    <xdr:cxnSp macro="">
      <xdr:nvCxnSpPr>
        <xdr:cNvPr id="853" name="直線コネクタ 852"/>
        <xdr:cNvCxnSpPr/>
      </xdr:nvCxnSpPr>
      <xdr:spPr>
        <a:xfrm flipV="1">
          <a:off x="20434300" y="12274964"/>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151359</xdr:rowOff>
    </xdr:from>
    <xdr:to>
      <xdr:col>107</xdr:col>
      <xdr:colOff>50800</xdr:colOff>
      <xdr:row>72</xdr:row>
      <xdr:rowOff>12011</xdr:rowOff>
    </xdr:to>
    <xdr:cxnSp macro="">
      <xdr:nvCxnSpPr>
        <xdr:cNvPr id="856" name="直線コネクタ 855"/>
        <xdr:cNvCxnSpPr/>
      </xdr:nvCxnSpPr>
      <xdr:spPr>
        <a:xfrm flipV="1">
          <a:off x="19545300" y="12324309"/>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46986</xdr:rowOff>
    </xdr:from>
    <xdr:to>
      <xdr:col>102</xdr:col>
      <xdr:colOff>114300</xdr:colOff>
      <xdr:row>72</xdr:row>
      <xdr:rowOff>12011</xdr:rowOff>
    </xdr:to>
    <xdr:cxnSp macro="">
      <xdr:nvCxnSpPr>
        <xdr:cNvPr id="859" name="直線コネクタ 858"/>
        <xdr:cNvCxnSpPr/>
      </xdr:nvCxnSpPr>
      <xdr:spPr>
        <a:xfrm>
          <a:off x="18656300" y="12219936"/>
          <a:ext cx="889000" cy="13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157611</xdr:rowOff>
    </xdr:from>
    <xdr:to>
      <xdr:col>116</xdr:col>
      <xdr:colOff>114300</xdr:colOff>
      <xdr:row>75</xdr:row>
      <xdr:rowOff>87761</xdr:rowOff>
    </xdr:to>
    <xdr:sp macro="" textlink="">
      <xdr:nvSpPr>
        <xdr:cNvPr id="869" name="楕円 868"/>
        <xdr:cNvSpPr/>
      </xdr:nvSpPr>
      <xdr:spPr>
        <a:xfrm>
          <a:off x="22110700" y="128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136038</xdr:rowOff>
    </xdr:from>
    <xdr:ext cx="534377" cy="259045"/>
    <xdr:sp macro="" textlink="">
      <xdr:nvSpPr>
        <xdr:cNvPr id="870" name="繰出金該当値テキスト"/>
        <xdr:cNvSpPr txBox="1"/>
      </xdr:nvSpPr>
      <xdr:spPr>
        <a:xfrm>
          <a:off x="22212300" y="128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51214</xdr:rowOff>
    </xdr:from>
    <xdr:to>
      <xdr:col>112</xdr:col>
      <xdr:colOff>38100</xdr:colOff>
      <xdr:row>71</xdr:row>
      <xdr:rowOff>152814</xdr:rowOff>
    </xdr:to>
    <xdr:sp macro="" textlink="">
      <xdr:nvSpPr>
        <xdr:cNvPr id="871" name="楕円 870"/>
        <xdr:cNvSpPr/>
      </xdr:nvSpPr>
      <xdr:spPr>
        <a:xfrm>
          <a:off x="21272500" y="1222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169341</xdr:rowOff>
    </xdr:from>
    <xdr:ext cx="534377" cy="259045"/>
    <xdr:sp macro="" textlink="">
      <xdr:nvSpPr>
        <xdr:cNvPr id="872" name="テキスト ボックス 871"/>
        <xdr:cNvSpPr txBox="1"/>
      </xdr:nvSpPr>
      <xdr:spPr>
        <a:xfrm>
          <a:off x="21056111" y="1199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100559</xdr:rowOff>
    </xdr:from>
    <xdr:to>
      <xdr:col>107</xdr:col>
      <xdr:colOff>101600</xdr:colOff>
      <xdr:row>72</xdr:row>
      <xdr:rowOff>30709</xdr:rowOff>
    </xdr:to>
    <xdr:sp macro="" textlink="">
      <xdr:nvSpPr>
        <xdr:cNvPr id="873" name="楕円 872"/>
        <xdr:cNvSpPr/>
      </xdr:nvSpPr>
      <xdr:spPr>
        <a:xfrm>
          <a:off x="20383500" y="122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47236</xdr:rowOff>
    </xdr:from>
    <xdr:ext cx="534377" cy="259045"/>
    <xdr:sp macro="" textlink="">
      <xdr:nvSpPr>
        <xdr:cNvPr id="874" name="テキスト ボックス 873"/>
        <xdr:cNvSpPr txBox="1"/>
      </xdr:nvSpPr>
      <xdr:spPr>
        <a:xfrm>
          <a:off x="20167111" y="120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132661</xdr:rowOff>
    </xdr:from>
    <xdr:to>
      <xdr:col>102</xdr:col>
      <xdr:colOff>165100</xdr:colOff>
      <xdr:row>72</xdr:row>
      <xdr:rowOff>62811</xdr:rowOff>
    </xdr:to>
    <xdr:sp macro="" textlink="">
      <xdr:nvSpPr>
        <xdr:cNvPr id="875" name="楕円 874"/>
        <xdr:cNvSpPr/>
      </xdr:nvSpPr>
      <xdr:spPr>
        <a:xfrm>
          <a:off x="19494500" y="123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79338</xdr:rowOff>
    </xdr:from>
    <xdr:ext cx="534377" cy="259045"/>
    <xdr:sp macro="" textlink="">
      <xdr:nvSpPr>
        <xdr:cNvPr id="876" name="テキスト ボックス 875"/>
        <xdr:cNvSpPr txBox="1"/>
      </xdr:nvSpPr>
      <xdr:spPr>
        <a:xfrm>
          <a:off x="19278111" y="120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167636</xdr:rowOff>
    </xdr:from>
    <xdr:to>
      <xdr:col>98</xdr:col>
      <xdr:colOff>38100</xdr:colOff>
      <xdr:row>71</xdr:row>
      <xdr:rowOff>97786</xdr:rowOff>
    </xdr:to>
    <xdr:sp macro="" textlink="">
      <xdr:nvSpPr>
        <xdr:cNvPr id="877" name="楕円 876"/>
        <xdr:cNvSpPr/>
      </xdr:nvSpPr>
      <xdr:spPr>
        <a:xfrm>
          <a:off x="18605500" y="121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114313</xdr:rowOff>
    </xdr:from>
    <xdr:ext cx="534377" cy="259045"/>
    <xdr:sp macro="" textlink="">
      <xdr:nvSpPr>
        <xdr:cNvPr id="878" name="テキスト ボックス 877"/>
        <xdr:cNvSpPr txBox="1"/>
      </xdr:nvSpPr>
      <xdr:spPr>
        <a:xfrm>
          <a:off x="18389111" y="119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582,868</a:t>
          </a:r>
          <a:r>
            <a:rPr kumimoji="1" lang="ja-JP" altLang="en-US" sz="1300">
              <a:latin typeface="ＭＳ Ｐゴシック" panose="020B0600070205080204" pitchFamily="50" charset="-128"/>
              <a:ea typeface="ＭＳ Ｐゴシック" panose="020B0600070205080204" pitchFamily="50" charset="-128"/>
            </a:rPr>
            <a:t>円となり、前年度より</a:t>
          </a:r>
          <a:r>
            <a:rPr kumimoji="1" lang="en-US" altLang="ja-JP" sz="1300">
              <a:latin typeface="ＭＳ Ｐゴシック" panose="020B0600070205080204" pitchFamily="50" charset="-128"/>
              <a:ea typeface="ＭＳ Ｐゴシック" panose="020B0600070205080204" pitchFamily="50" charset="-128"/>
            </a:rPr>
            <a:t>149,603</a:t>
          </a:r>
          <a:r>
            <a:rPr kumimoji="1" lang="ja-JP" altLang="en-US" sz="1300">
              <a:latin typeface="ＭＳ Ｐゴシック" panose="020B0600070205080204" pitchFamily="50" charset="-128"/>
              <a:ea typeface="ＭＳ Ｐゴシック" panose="020B0600070205080204" pitchFamily="50" charset="-128"/>
            </a:rPr>
            <a:t>円増加した。主な構成項目である人件費は、住民一人当たり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68,242</a:t>
          </a:r>
          <a:r>
            <a:rPr kumimoji="1" lang="ja-JP" altLang="en-US" sz="1300">
              <a:latin typeface="ＭＳ Ｐゴシック" panose="020B0600070205080204" pitchFamily="50" charset="-128"/>
              <a:ea typeface="ＭＳ Ｐゴシック" panose="020B0600070205080204" pitchFamily="50" charset="-128"/>
            </a:rPr>
            <a:t>円となっており、令和元年度までは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万円前後で推移してきたが、令和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年度は会計年度任用職員制度開始の影響により大幅に増加することとなった。</a:t>
          </a:r>
        </a:p>
        <a:p>
          <a:r>
            <a:rPr kumimoji="1" lang="ja-JP" altLang="en-US" sz="1300">
              <a:latin typeface="ＭＳ Ｐゴシック" panose="020B0600070205080204" pitchFamily="50" charset="-128"/>
              <a:ea typeface="ＭＳ Ｐゴシック" panose="020B0600070205080204" pitchFamily="50" charset="-128"/>
            </a:rPr>
            <a:t>補助費等は、令和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万円の特別定額給付金事業や市独自の商品券や子育て世帯支援など新型コロナウイルス感染症対策事業を実施したことなどにより大きく増加し、住民一人当たり</a:t>
          </a:r>
          <a:r>
            <a:rPr kumimoji="1" lang="en-US" altLang="ja-JP" sz="1300">
              <a:latin typeface="ＭＳ Ｐゴシック" panose="020B0600070205080204" pitchFamily="50" charset="-128"/>
              <a:ea typeface="ＭＳ Ｐゴシック" panose="020B0600070205080204" pitchFamily="50" charset="-128"/>
            </a:rPr>
            <a:t>127,710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179,815</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普通建設事業費の新規整備は、令和元年度の学校給食センター整備により一時的に増加して類似団体平均を上回ったが、令和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年度では類似団体平均を下回って、住民一人当たり</a:t>
          </a:r>
          <a:r>
            <a:rPr kumimoji="1" lang="en-US" altLang="ja-JP" sz="1300">
              <a:latin typeface="ＭＳ Ｐゴシック" panose="020B0600070205080204" pitchFamily="50" charset="-128"/>
              <a:ea typeface="ＭＳ Ｐゴシック" panose="020B0600070205080204" pitchFamily="50" charset="-128"/>
            </a:rPr>
            <a:t>11,321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20,334</a:t>
          </a:r>
          <a:r>
            <a:rPr kumimoji="1" lang="ja-JP" altLang="en-US" sz="1300">
              <a:latin typeface="ＭＳ Ｐゴシック" panose="020B0600070205080204" pitchFamily="50" charset="-128"/>
              <a:ea typeface="ＭＳ Ｐゴシック" panose="020B0600070205080204" pitchFamily="50" charset="-128"/>
            </a:rPr>
            <a:t>円となった。　　　　</a:t>
          </a:r>
        </a:p>
        <a:p>
          <a:r>
            <a:rPr kumimoji="1" lang="ja-JP" altLang="en-US" sz="1300">
              <a:latin typeface="ＭＳ Ｐゴシック" panose="020B0600070205080204" pitchFamily="50" charset="-128"/>
              <a:ea typeface="ＭＳ Ｐゴシック" panose="020B0600070205080204" pitchFamily="50" charset="-128"/>
            </a:rPr>
            <a:t>扶助費は、コロナ禍における給付金や社会保障関係費の増加などにより、住民一人当たり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3,244</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繰出金は、下水道特別会計繰出金から補助金・出資金への移行に伴い、住民一人当たり</a:t>
          </a:r>
          <a:r>
            <a:rPr kumimoji="1" lang="en-US" altLang="ja-JP" sz="1300">
              <a:latin typeface="ＭＳ Ｐゴシック" panose="020B0600070205080204" pitchFamily="50" charset="-128"/>
              <a:ea typeface="ＭＳ Ｐゴシック" panose="020B0600070205080204" pitchFamily="50" charset="-128"/>
            </a:rPr>
            <a:t>19,008</a:t>
          </a:r>
          <a:r>
            <a:rPr kumimoji="1" lang="ja-JP" altLang="en-US" sz="13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87,245
84,917
472.33
55,811,030
50,852,353
4,489,900
23,746,864
29,185,508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62433</xdr:rowOff>
    </xdr:from>
    <xdr:to>
      <xdr:col>24</xdr:col>
      <xdr:colOff>63500</xdr:colOff>
      <xdr:row>36</xdr:row>
      <xdr:rowOff>66548</xdr:rowOff>
    </xdr:to>
    <xdr:cxnSp macro="">
      <xdr:nvCxnSpPr>
        <xdr:cNvPr id="59" name="直線コネクタ 58"/>
        <xdr:cNvCxnSpPr/>
      </xdr:nvCxnSpPr>
      <xdr:spPr>
        <a:xfrm>
          <a:off x="3797300" y="623463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62433</xdr:rowOff>
    </xdr:from>
    <xdr:to>
      <xdr:col>19</xdr:col>
      <xdr:colOff>177800</xdr:colOff>
      <xdr:row>36</xdr:row>
      <xdr:rowOff>91237</xdr:rowOff>
    </xdr:to>
    <xdr:cxnSp macro="">
      <xdr:nvCxnSpPr>
        <xdr:cNvPr id="62" name="直線コネクタ 61"/>
        <xdr:cNvCxnSpPr/>
      </xdr:nvCxnSpPr>
      <xdr:spPr>
        <a:xfrm flipV="1">
          <a:off x="2908300" y="623463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25857</xdr:rowOff>
    </xdr:from>
    <xdr:to>
      <xdr:col>15</xdr:col>
      <xdr:colOff>50800</xdr:colOff>
      <xdr:row>36</xdr:row>
      <xdr:rowOff>91237</xdr:rowOff>
    </xdr:to>
    <xdr:cxnSp macro="">
      <xdr:nvCxnSpPr>
        <xdr:cNvPr id="65" name="直線コネクタ 64"/>
        <xdr:cNvCxnSpPr/>
      </xdr:nvCxnSpPr>
      <xdr:spPr>
        <a:xfrm>
          <a:off x="2019300" y="6198057"/>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17628</xdr:rowOff>
    </xdr:from>
    <xdr:to>
      <xdr:col>10</xdr:col>
      <xdr:colOff>114300</xdr:colOff>
      <xdr:row>36</xdr:row>
      <xdr:rowOff>25857</xdr:rowOff>
    </xdr:to>
    <xdr:cxnSp macro="">
      <xdr:nvCxnSpPr>
        <xdr:cNvPr id="68" name="直線コネクタ 67"/>
        <xdr:cNvCxnSpPr/>
      </xdr:nvCxnSpPr>
      <xdr:spPr>
        <a:xfrm>
          <a:off x="1130300" y="6189828"/>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xdr:rowOff>
    </xdr:from>
    <xdr:to>
      <xdr:col>24</xdr:col>
      <xdr:colOff>114300</xdr:colOff>
      <xdr:row>36</xdr:row>
      <xdr:rowOff>117348</xdr:rowOff>
    </xdr:to>
    <xdr:sp macro="" textlink="">
      <xdr:nvSpPr>
        <xdr:cNvPr id="78" name="楕円 77"/>
        <xdr:cNvSpPr/>
      </xdr:nvSpPr>
      <xdr:spPr>
        <a:xfrm>
          <a:off x="45847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165625</xdr:rowOff>
    </xdr:from>
    <xdr:ext cx="469744" cy="259045"/>
    <xdr:sp macro="" textlink="">
      <xdr:nvSpPr>
        <xdr:cNvPr id="79" name="議会費該当値テキスト"/>
        <xdr:cNvSpPr txBox="1"/>
      </xdr:nvSpPr>
      <xdr:spPr>
        <a:xfrm>
          <a:off x="4686300"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11633</xdr:rowOff>
    </xdr:from>
    <xdr:to>
      <xdr:col>20</xdr:col>
      <xdr:colOff>38100</xdr:colOff>
      <xdr:row>36</xdr:row>
      <xdr:rowOff>113233</xdr:rowOff>
    </xdr:to>
    <xdr:sp macro="" textlink="">
      <xdr:nvSpPr>
        <xdr:cNvPr id="80" name="楕円 79"/>
        <xdr:cNvSpPr/>
      </xdr:nvSpPr>
      <xdr:spPr>
        <a:xfrm>
          <a:off x="3746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104360</xdr:rowOff>
    </xdr:from>
    <xdr:ext cx="469744" cy="259045"/>
    <xdr:sp macro="" textlink="">
      <xdr:nvSpPr>
        <xdr:cNvPr id="81" name="テキスト ボックス 80"/>
        <xdr:cNvSpPr txBox="1"/>
      </xdr:nvSpPr>
      <xdr:spPr>
        <a:xfrm>
          <a:off x="3562428" y="62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40437</xdr:rowOff>
    </xdr:from>
    <xdr:to>
      <xdr:col>15</xdr:col>
      <xdr:colOff>101600</xdr:colOff>
      <xdr:row>36</xdr:row>
      <xdr:rowOff>142037</xdr:rowOff>
    </xdr:to>
    <xdr:sp macro="" textlink="">
      <xdr:nvSpPr>
        <xdr:cNvPr id="82" name="楕円 81"/>
        <xdr:cNvSpPr/>
      </xdr:nvSpPr>
      <xdr:spPr>
        <a:xfrm>
          <a:off x="2857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133164</xdr:rowOff>
    </xdr:from>
    <xdr:ext cx="469744" cy="259045"/>
    <xdr:sp macro="" textlink="">
      <xdr:nvSpPr>
        <xdr:cNvPr id="83" name="テキスト ボックス 82"/>
        <xdr:cNvSpPr txBox="1"/>
      </xdr:nvSpPr>
      <xdr:spPr>
        <a:xfrm>
          <a:off x="2673428" y="630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146507</xdr:rowOff>
    </xdr:from>
    <xdr:to>
      <xdr:col>10</xdr:col>
      <xdr:colOff>165100</xdr:colOff>
      <xdr:row>36</xdr:row>
      <xdr:rowOff>76657</xdr:rowOff>
    </xdr:to>
    <xdr:sp macro="" textlink="">
      <xdr:nvSpPr>
        <xdr:cNvPr id="84" name="楕円 83"/>
        <xdr:cNvSpPr/>
      </xdr:nvSpPr>
      <xdr:spPr>
        <a:xfrm>
          <a:off x="1968500" y="61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67784</xdr:rowOff>
    </xdr:from>
    <xdr:ext cx="469744" cy="259045"/>
    <xdr:sp macro="" textlink="">
      <xdr:nvSpPr>
        <xdr:cNvPr id="85" name="テキスト ボックス 84"/>
        <xdr:cNvSpPr txBox="1"/>
      </xdr:nvSpPr>
      <xdr:spPr>
        <a:xfrm>
          <a:off x="1784428" y="62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138278</xdr:rowOff>
    </xdr:from>
    <xdr:to>
      <xdr:col>6</xdr:col>
      <xdr:colOff>38100</xdr:colOff>
      <xdr:row>36</xdr:row>
      <xdr:rowOff>68428</xdr:rowOff>
    </xdr:to>
    <xdr:sp macro="" textlink="">
      <xdr:nvSpPr>
        <xdr:cNvPr id="86" name="楕円 85"/>
        <xdr:cNvSpPr/>
      </xdr:nvSpPr>
      <xdr:spPr>
        <a:xfrm>
          <a:off x="1079500" y="613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59555</xdr:rowOff>
    </xdr:from>
    <xdr:ext cx="469744" cy="259045"/>
    <xdr:sp macro="" textlink="">
      <xdr:nvSpPr>
        <xdr:cNvPr id="87" name="テキスト ボックス 86"/>
        <xdr:cNvSpPr txBox="1"/>
      </xdr:nvSpPr>
      <xdr:spPr>
        <a:xfrm>
          <a:off x="895428" y="62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153961</xdr:rowOff>
    </xdr:from>
    <xdr:to>
      <xdr:col>24</xdr:col>
      <xdr:colOff>63500</xdr:colOff>
      <xdr:row>57</xdr:row>
      <xdr:rowOff>154525</xdr:rowOff>
    </xdr:to>
    <xdr:cxnSp macro="">
      <xdr:nvCxnSpPr>
        <xdr:cNvPr id="116" name="直線コネクタ 115"/>
        <xdr:cNvCxnSpPr/>
      </xdr:nvCxnSpPr>
      <xdr:spPr>
        <a:xfrm flipV="1">
          <a:off x="3797300" y="9412261"/>
          <a:ext cx="838200" cy="5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101364</xdr:rowOff>
    </xdr:from>
    <xdr:to>
      <xdr:col>19</xdr:col>
      <xdr:colOff>177800</xdr:colOff>
      <xdr:row>57</xdr:row>
      <xdr:rowOff>154525</xdr:rowOff>
    </xdr:to>
    <xdr:cxnSp macro="">
      <xdr:nvCxnSpPr>
        <xdr:cNvPr id="119" name="直線コネクタ 118"/>
        <xdr:cNvCxnSpPr/>
      </xdr:nvCxnSpPr>
      <xdr:spPr>
        <a:xfrm>
          <a:off x="2908300" y="9874014"/>
          <a:ext cx="889000" cy="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101364</xdr:rowOff>
    </xdr:from>
    <xdr:to>
      <xdr:col>15</xdr:col>
      <xdr:colOff>50800</xdr:colOff>
      <xdr:row>57</xdr:row>
      <xdr:rowOff>121545</xdr:rowOff>
    </xdr:to>
    <xdr:cxnSp macro="">
      <xdr:nvCxnSpPr>
        <xdr:cNvPr id="122" name="直線コネクタ 121"/>
        <xdr:cNvCxnSpPr/>
      </xdr:nvCxnSpPr>
      <xdr:spPr>
        <a:xfrm flipV="1">
          <a:off x="2019300" y="9874014"/>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121545</xdr:rowOff>
    </xdr:from>
    <xdr:to>
      <xdr:col>10</xdr:col>
      <xdr:colOff>114300</xdr:colOff>
      <xdr:row>57</xdr:row>
      <xdr:rowOff>153713</xdr:rowOff>
    </xdr:to>
    <xdr:cxnSp macro="">
      <xdr:nvCxnSpPr>
        <xdr:cNvPr id="125" name="直線コネクタ 124"/>
        <xdr:cNvCxnSpPr/>
      </xdr:nvCxnSpPr>
      <xdr:spPr>
        <a:xfrm flipV="1">
          <a:off x="1130300" y="9894195"/>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103161</xdr:rowOff>
    </xdr:from>
    <xdr:to>
      <xdr:col>24</xdr:col>
      <xdr:colOff>114300</xdr:colOff>
      <xdr:row>55</xdr:row>
      <xdr:rowOff>33311</xdr:rowOff>
    </xdr:to>
    <xdr:sp macro="" textlink="">
      <xdr:nvSpPr>
        <xdr:cNvPr id="135" name="楕円 134"/>
        <xdr:cNvSpPr/>
      </xdr:nvSpPr>
      <xdr:spPr>
        <a:xfrm>
          <a:off x="4584700" y="93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126038</xdr:rowOff>
    </xdr:from>
    <xdr:ext cx="599010" cy="259045"/>
    <xdr:sp macro="" textlink="">
      <xdr:nvSpPr>
        <xdr:cNvPr id="136" name="総務費該当値テキスト"/>
        <xdr:cNvSpPr txBox="1"/>
      </xdr:nvSpPr>
      <xdr:spPr>
        <a:xfrm>
          <a:off x="4686300" y="921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103725</xdr:rowOff>
    </xdr:from>
    <xdr:to>
      <xdr:col>20</xdr:col>
      <xdr:colOff>38100</xdr:colOff>
      <xdr:row>58</xdr:row>
      <xdr:rowOff>33875</xdr:rowOff>
    </xdr:to>
    <xdr:sp macro="" textlink="">
      <xdr:nvSpPr>
        <xdr:cNvPr id="137" name="楕円 136"/>
        <xdr:cNvSpPr/>
      </xdr:nvSpPr>
      <xdr:spPr>
        <a:xfrm>
          <a:off x="3746500" y="987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25002</xdr:rowOff>
    </xdr:from>
    <xdr:ext cx="534377" cy="259045"/>
    <xdr:sp macro="" textlink="">
      <xdr:nvSpPr>
        <xdr:cNvPr id="138" name="テキスト ボックス 137"/>
        <xdr:cNvSpPr txBox="1"/>
      </xdr:nvSpPr>
      <xdr:spPr>
        <a:xfrm>
          <a:off x="3530111" y="996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50564</xdr:rowOff>
    </xdr:from>
    <xdr:to>
      <xdr:col>15</xdr:col>
      <xdr:colOff>101600</xdr:colOff>
      <xdr:row>57</xdr:row>
      <xdr:rowOff>152164</xdr:rowOff>
    </xdr:to>
    <xdr:sp macro="" textlink="">
      <xdr:nvSpPr>
        <xdr:cNvPr id="139" name="楕円 138"/>
        <xdr:cNvSpPr/>
      </xdr:nvSpPr>
      <xdr:spPr>
        <a:xfrm>
          <a:off x="2857500" y="98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168691</xdr:rowOff>
    </xdr:from>
    <xdr:ext cx="534377" cy="259045"/>
    <xdr:sp macro="" textlink="">
      <xdr:nvSpPr>
        <xdr:cNvPr id="140" name="テキスト ボックス 139"/>
        <xdr:cNvSpPr txBox="1"/>
      </xdr:nvSpPr>
      <xdr:spPr>
        <a:xfrm>
          <a:off x="2641111" y="959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70745</xdr:rowOff>
    </xdr:from>
    <xdr:to>
      <xdr:col>10</xdr:col>
      <xdr:colOff>165100</xdr:colOff>
      <xdr:row>58</xdr:row>
      <xdr:rowOff>895</xdr:rowOff>
    </xdr:to>
    <xdr:sp macro="" textlink="">
      <xdr:nvSpPr>
        <xdr:cNvPr id="141" name="楕円 140"/>
        <xdr:cNvSpPr/>
      </xdr:nvSpPr>
      <xdr:spPr>
        <a:xfrm>
          <a:off x="1968500" y="9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17422</xdr:rowOff>
    </xdr:from>
    <xdr:ext cx="534377" cy="259045"/>
    <xdr:sp macro="" textlink="">
      <xdr:nvSpPr>
        <xdr:cNvPr id="142" name="テキスト ボックス 141"/>
        <xdr:cNvSpPr txBox="1"/>
      </xdr:nvSpPr>
      <xdr:spPr>
        <a:xfrm>
          <a:off x="1752111" y="961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102913</xdr:rowOff>
    </xdr:from>
    <xdr:to>
      <xdr:col>6</xdr:col>
      <xdr:colOff>38100</xdr:colOff>
      <xdr:row>58</xdr:row>
      <xdr:rowOff>33063</xdr:rowOff>
    </xdr:to>
    <xdr:sp macro="" textlink="">
      <xdr:nvSpPr>
        <xdr:cNvPr id="143" name="楕円 142"/>
        <xdr:cNvSpPr/>
      </xdr:nvSpPr>
      <xdr:spPr>
        <a:xfrm>
          <a:off x="1079500" y="98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49590</xdr:rowOff>
    </xdr:from>
    <xdr:ext cx="534377" cy="259045"/>
    <xdr:sp macro="" textlink="">
      <xdr:nvSpPr>
        <xdr:cNvPr id="144" name="テキスト ボックス 143"/>
        <xdr:cNvSpPr txBox="1"/>
      </xdr:nvSpPr>
      <xdr:spPr>
        <a:xfrm>
          <a:off x="863111" y="96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160404</xdr:rowOff>
    </xdr:from>
    <xdr:to>
      <xdr:col>24</xdr:col>
      <xdr:colOff>63500</xdr:colOff>
      <xdr:row>77</xdr:row>
      <xdr:rowOff>54725</xdr:rowOff>
    </xdr:to>
    <xdr:cxnSp macro="">
      <xdr:nvCxnSpPr>
        <xdr:cNvPr id="176" name="直線コネクタ 175"/>
        <xdr:cNvCxnSpPr/>
      </xdr:nvCxnSpPr>
      <xdr:spPr>
        <a:xfrm flipV="1">
          <a:off x="3797300" y="13190604"/>
          <a:ext cx="8382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54725</xdr:rowOff>
    </xdr:from>
    <xdr:to>
      <xdr:col>19</xdr:col>
      <xdr:colOff>177800</xdr:colOff>
      <xdr:row>77</xdr:row>
      <xdr:rowOff>91498</xdr:rowOff>
    </xdr:to>
    <xdr:cxnSp macro="">
      <xdr:nvCxnSpPr>
        <xdr:cNvPr id="179" name="直線コネクタ 178"/>
        <xdr:cNvCxnSpPr/>
      </xdr:nvCxnSpPr>
      <xdr:spPr>
        <a:xfrm flipV="1">
          <a:off x="2908300" y="13256375"/>
          <a:ext cx="889000" cy="3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66036</xdr:rowOff>
    </xdr:from>
    <xdr:to>
      <xdr:col>15</xdr:col>
      <xdr:colOff>50800</xdr:colOff>
      <xdr:row>77</xdr:row>
      <xdr:rowOff>91498</xdr:rowOff>
    </xdr:to>
    <xdr:cxnSp macro="">
      <xdr:nvCxnSpPr>
        <xdr:cNvPr id="182" name="直線コネクタ 181"/>
        <xdr:cNvCxnSpPr/>
      </xdr:nvCxnSpPr>
      <xdr:spPr>
        <a:xfrm>
          <a:off x="2019300" y="13267686"/>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37167</xdr:rowOff>
    </xdr:from>
    <xdr:to>
      <xdr:col>10</xdr:col>
      <xdr:colOff>114300</xdr:colOff>
      <xdr:row>77</xdr:row>
      <xdr:rowOff>66036</xdr:rowOff>
    </xdr:to>
    <xdr:cxnSp macro="">
      <xdr:nvCxnSpPr>
        <xdr:cNvPr id="185" name="直線コネクタ 184"/>
        <xdr:cNvCxnSpPr/>
      </xdr:nvCxnSpPr>
      <xdr:spPr>
        <a:xfrm>
          <a:off x="1130300" y="13238817"/>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109604</xdr:rowOff>
    </xdr:from>
    <xdr:to>
      <xdr:col>24</xdr:col>
      <xdr:colOff>114300</xdr:colOff>
      <xdr:row>77</xdr:row>
      <xdr:rowOff>39754</xdr:rowOff>
    </xdr:to>
    <xdr:sp macro="" textlink="">
      <xdr:nvSpPr>
        <xdr:cNvPr id="195" name="楕円 194"/>
        <xdr:cNvSpPr/>
      </xdr:nvSpPr>
      <xdr:spPr>
        <a:xfrm>
          <a:off x="4584700" y="131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88031</xdr:rowOff>
    </xdr:from>
    <xdr:ext cx="599010" cy="259045"/>
    <xdr:sp macro="" textlink="">
      <xdr:nvSpPr>
        <xdr:cNvPr id="196" name="民生費該当値テキスト"/>
        <xdr:cNvSpPr txBox="1"/>
      </xdr:nvSpPr>
      <xdr:spPr>
        <a:xfrm>
          <a:off x="4686300" y="1311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3925</xdr:rowOff>
    </xdr:from>
    <xdr:to>
      <xdr:col>20</xdr:col>
      <xdr:colOff>38100</xdr:colOff>
      <xdr:row>77</xdr:row>
      <xdr:rowOff>105525</xdr:rowOff>
    </xdr:to>
    <xdr:sp macro="" textlink="">
      <xdr:nvSpPr>
        <xdr:cNvPr id="197" name="楕円 196"/>
        <xdr:cNvSpPr/>
      </xdr:nvSpPr>
      <xdr:spPr>
        <a:xfrm>
          <a:off x="3746500" y="132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96652</xdr:rowOff>
    </xdr:from>
    <xdr:ext cx="599010" cy="259045"/>
    <xdr:sp macro="" textlink="">
      <xdr:nvSpPr>
        <xdr:cNvPr id="198" name="テキスト ボックス 197"/>
        <xdr:cNvSpPr txBox="1"/>
      </xdr:nvSpPr>
      <xdr:spPr>
        <a:xfrm>
          <a:off x="3497795" y="1329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40698</xdr:rowOff>
    </xdr:from>
    <xdr:to>
      <xdr:col>15</xdr:col>
      <xdr:colOff>101600</xdr:colOff>
      <xdr:row>77</xdr:row>
      <xdr:rowOff>142298</xdr:rowOff>
    </xdr:to>
    <xdr:sp macro="" textlink="">
      <xdr:nvSpPr>
        <xdr:cNvPr id="199" name="楕円 198"/>
        <xdr:cNvSpPr/>
      </xdr:nvSpPr>
      <xdr:spPr>
        <a:xfrm>
          <a:off x="2857500" y="132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133425</xdr:rowOff>
    </xdr:from>
    <xdr:ext cx="599010" cy="259045"/>
    <xdr:sp macro="" textlink="">
      <xdr:nvSpPr>
        <xdr:cNvPr id="200" name="テキスト ボックス 199"/>
        <xdr:cNvSpPr txBox="1"/>
      </xdr:nvSpPr>
      <xdr:spPr>
        <a:xfrm>
          <a:off x="2608795" y="1333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15236</xdr:rowOff>
    </xdr:from>
    <xdr:to>
      <xdr:col>10</xdr:col>
      <xdr:colOff>165100</xdr:colOff>
      <xdr:row>77</xdr:row>
      <xdr:rowOff>116836</xdr:rowOff>
    </xdr:to>
    <xdr:sp macro="" textlink="">
      <xdr:nvSpPr>
        <xdr:cNvPr id="201" name="楕円 200"/>
        <xdr:cNvSpPr/>
      </xdr:nvSpPr>
      <xdr:spPr>
        <a:xfrm>
          <a:off x="1968500" y="132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107963</xdr:rowOff>
    </xdr:from>
    <xdr:ext cx="599010" cy="259045"/>
    <xdr:sp macro="" textlink="">
      <xdr:nvSpPr>
        <xdr:cNvPr id="202" name="テキスト ボックス 201"/>
        <xdr:cNvSpPr txBox="1"/>
      </xdr:nvSpPr>
      <xdr:spPr>
        <a:xfrm>
          <a:off x="1719795" y="1330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157817</xdr:rowOff>
    </xdr:from>
    <xdr:to>
      <xdr:col>6</xdr:col>
      <xdr:colOff>38100</xdr:colOff>
      <xdr:row>77</xdr:row>
      <xdr:rowOff>87967</xdr:rowOff>
    </xdr:to>
    <xdr:sp macro="" textlink="">
      <xdr:nvSpPr>
        <xdr:cNvPr id="203" name="楕円 202"/>
        <xdr:cNvSpPr/>
      </xdr:nvSpPr>
      <xdr:spPr>
        <a:xfrm>
          <a:off x="1079500" y="131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79094</xdr:rowOff>
    </xdr:from>
    <xdr:ext cx="599010" cy="259045"/>
    <xdr:sp macro="" textlink="">
      <xdr:nvSpPr>
        <xdr:cNvPr id="204" name="テキスト ボックス 203"/>
        <xdr:cNvSpPr txBox="1"/>
      </xdr:nvSpPr>
      <xdr:spPr>
        <a:xfrm>
          <a:off x="830795" y="1328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141765</xdr:rowOff>
    </xdr:from>
    <xdr:to>
      <xdr:col>24</xdr:col>
      <xdr:colOff>63500</xdr:colOff>
      <xdr:row>97</xdr:row>
      <xdr:rowOff>148151</xdr:rowOff>
    </xdr:to>
    <xdr:cxnSp macro="">
      <xdr:nvCxnSpPr>
        <xdr:cNvPr id="233" name="直線コネクタ 232"/>
        <xdr:cNvCxnSpPr/>
      </xdr:nvCxnSpPr>
      <xdr:spPr>
        <a:xfrm flipV="1">
          <a:off x="3797300" y="16772415"/>
          <a:ext cx="8382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129085</xdr:rowOff>
    </xdr:from>
    <xdr:to>
      <xdr:col>19</xdr:col>
      <xdr:colOff>177800</xdr:colOff>
      <xdr:row>97</xdr:row>
      <xdr:rowOff>148151</xdr:rowOff>
    </xdr:to>
    <xdr:cxnSp macro="">
      <xdr:nvCxnSpPr>
        <xdr:cNvPr id="236" name="直線コネクタ 235"/>
        <xdr:cNvCxnSpPr/>
      </xdr:nvCxnSpPr>
      <xdr:spPr>
        <a:xfrm>
          <a:off x="2908300" y="16759735"/>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129085</xdr:rowOff>
    </xdr:from>
    <xdr:to>
      <xdr:col>15</xdr:col>
      <xdr:colOff>50800</xdr:colOff>
      <xdr:row>97</xdr:row>
      <xdr:rowOff>147267</xdr:rowOff>
    </xdr:to>
    <xdr:cxnSp macro="">
      <xdr:nvCxnSpPr>
        <xdr:cNvPr id="239" name="直線コネクタ 238"/>
        <xdr:cNvCxnSpPr/>
      </xdr:nvCxnSpPr>
      <xdr:spPr>
        <a:xfrm flipV="1">
          <a:off x="2019300" y="16759735"/>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147267</xdr:rowOff>
    </xdr:from>
    <xdr:to>
      <xdr:col>10</xdr:col>
      <xdr:colOff>114300</xdr:colOff>
      <xdr:row>97</xdr:row>
      <xdr:rowOff>148135</xdr:rowOff>
    </xdr:to>
    <xdr:cxnSp macro="">
      <xdr:nvCxnSpPr>
        <xdr:cNvPr id="242" name="直線コネクタ 241"/>
        <xdr:cNvCxnSpPr/>
      </xdr:nvCxnSpPr>
      <xdr:spPr>
        <a:xfrm flipV="1">
          <a:off x="1130300" y="16777917"/>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90965</xdr:rowOff>
    </xdr:from>
    <xdr:to>
      <xdr:col>24</xdr:col>
      <xdr:colOff>114300</xdr:colOff>
      <xdr:row>98</xdr:row>
      <xdr:rowOff>21115</xdr:rowOff>
    </xdr:to>
    <xdr:sp macro="" textlink="">
      <xdr:nvSpPr>
        <xdr:cNvPr id="252" name="楕円 251"/>
        <xdr:cNvSpPr/>
      </xdr:nvSpPr>
      <xdr:spPr>
        <a:xfrm>
          <a:off x="4584700" y="167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5892</xdr:rowOff>
    </xdr:from>
    <xdr:ext cx="534377" cy="259045"/>
    <xdr:sp macro="" textlink="">
      <xdr:nvSpPr>
        <xdr:cNvPr id="253" name="衛生費該当値テキスト"/>
        <xdr:cNvSpPr txBox="1"/>
      </xdr:nvSpPr>
      <xdr:spPr>
        <a:xfrm>
          <a:off x="4686300" y="166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97351</xdr:rowOff>
    </xdr:from>
    <xdr:to>
      <xdr:col>20</xdr:col>
      <xdr:colOff>38100</xdr:colOff>
      <xdr:row>98</xdr:row>
      <xdr:rowOff>27501</xdr:rowOff>
    </xdr:to>
    <xdr:sp macro="" textlink="">
      <xdr:nvSpPr>
        <xdr:cNvPr id="254" name="楕円 253"/>
        <xdr:cNvSpPr/>
      </xdr:nvSpPr>
      <xdr:spPr>
        <a:xfrm>
          <a:off x="3746500" y="167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18628</xdr:rowOff>
    </xdr:from>
    <xdr:ext cx="534377" cy="259045"/>
    <xdr:sp macro="" textlink="">
      <xdr:nvSpPr>
        <xdr:cNvPr id="255" name="テキスト ボックス 254"/>
        <xdr:cNvSpPr txBox="1"/>
      </xdr:nvSpPr>
      <xdr:spPr>
        <a:xfrm>
          <a:off x="3530111" y="1682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78285</xdr:rowOff>
    </xdr:from>
    <xdr:to>
      <xdr:col>15</xdr:col>
      <xdr:colOff>101600</xdr:colOff>
      <xdr:row>98</xdr:row>
      <xdr:rowOff>8435</xdr:rowOff>
    </xdr:to>
    <xdr:sp macro="" textlink="">
      <xdr:nvSpPr>
        <xdr:cNvPr id="256" name="楕円 255"/>
        <xdr:cNvSpPr/>
      </xdr:nvSpPr>
      <xdr:spPr>
        <a:xfrm>
          <a:off x="2857500" y="167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171012</xdr:rowOff>
    </xdr:from>
    <xdr:ext cx="534377" cy="259045"/>
    <xdr:sp macro="" textlink="">
      <xdr:nvSpPr>
        <xdr:cNvPr id="257" name="テキスト ボックス 256"/>
        <xdr:cNvSpPr txBox="1"/>
      </xdr:nvSpPr>
      <xdr:spPr>
        <a:xfrm>
          <a:off x="2641111" y="1680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96467</xdr:rowOff>
    </xdr:from>
    <xdr:to>
      <xdr:col>10</xdr:col>
      <xdr:colOff>165100</xdr:colOff>
      <xdr:row>98</xdr:row>
      <xdr:rowOff>26617</xdr:rowOff>
    </xdr:to>
    <xdr:sp macro="" textlink="">
      <xdr:nvSpPr>
        <xdr:cNvPr id="258" name="楕円 257"/>
        <xdr:cNvSpPr/>
      </xdr:nvSpPr>
      <xdr:spPr>
        <a:xfrm>
          <a:off x="1968500" y="1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17744</xdr:rowOff>
    </xdr:from>
    <xdr:ext cx="534377" cy="259045"/>
    <xdr:sp macro="" textlink="">
      <xdr:nvSpPr>
        <xdr:cNvPr id="259" name="テキスト ボックス 258"/>
        <xdr:cNvSpPr txBox="1"/>
      </xdr:nvSpPr>
      <xdr:spPr>
        <a:xfrm>
          <a:off x="1752111" y="168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97335</xdr:rowOff>
    </xdr:from>
    <xdr:to>
      <xdr:col>6</xdr:col>
      <xdr:colOff>38100</xdr:colOff>
      <xdr:row>98</xdr:row>
      <xdr:rowOff>27485</xdr:rowOff>
    </xdr:to>
    <xdr:sp macro="" textlink="">
      <xdr:nvSpPr>
        <xdr:cNvPr id="260" name="楕円 259"/>
        <xdr:cNvSpPr/>
      </xdr:nvSpPr>
      <xdr:spPr>
        <a:xfrm>
          <a:off x="10795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18612</xdr:rowOff>
    </xdr:from>
    <xdr:ext cx="534377" cy="259045"/>
    <xdr:sp macro="" textlink="">
      <xdr:nvSpPr>
        <xdr:cNvPr id="261" name="テキスト ボックス 260"/>
        <xdr:cNvSpPr txBox="1"/>
      </xdr:nvSpPr>
      <xdr:spPr>
        <a:xfrm>
          <a:off x="863111" y="168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116440</xdr:rowOff>
    </xdr:from>
    <xdr:to>
      <xdr:col>55</xdr:col>
      <xdr:colOff>0</xdr:colOff>
      <xdr:row>37</xdr:row>
      <xdr:rowOff>140100</xdr:rowOff>
    </xdr:to>
    <xdr:cxnSp macro="">
      <xdr:nvCxnSpPr>
        <xdr:cNvPr id="286" name="直線コネクタ 285"/>
        <xdr:cNvCxnSpPr/>
      </xdr:nvCxnSpPr>
      <xdr:spPr>
        <a:xfrm>
          <a:off x="9639300" y="6460090"/>
          <a:ext cx="8382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102038</xdr:rowOff>
    </xdr:from>
    <xdr:to>
      <xdr:col>50</xdr:col>
      <xdr:colOff>114300</xdr:colOff>
      <xdr:row>37</xdr:row>
      <xdr:rowOff>116440</xdr:rowOff>
    </xdr:to>
    <xdr:cxnSp macro="">
      <xdr:nvCxnSpPr>
        <xdr:cNvPr id="289" name="直線コネクタ 288"/>
        <xdr:cNvCxnSpPr/>
      </xdr:nvCxnSpPr>
      <xdr:spPr>
        <a:xfrm>
          <a:off x="8750300" y="644568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102038</xdr:rowOff>
    </xdr:from>
    <xdr:to>
      <xdr:col>45</xdr:col>
      <xdr:colOff>177800</xdr:colOff>
      <xdr:row>37</xdr:row>
      <xdr:rowOff>115068</xdr:rowOff>
    </xdr:to>
    <xdr:cxnSp macro="">
      <xdr:nvCxnSpPr>
        <xdr:cNvPr id="292" name="直線コネクタ 291"/>
        <xdr:cNvCxnSpPr/>
      </xdr:nvCxnSpPr>
      <xdr:spPr>
        <a:xfrm flipV="1">
          <a:off x="7861300" y="64456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96152</xdr:rowOff>
    </xdr:from>
    <xdr:to>
      <xdr:col>41</xdr:col>
      <xdr:colOff>50800</xdr:colOff>
      <xdr:row>37</xdr:row>
      <xdr:rowOff>115068</xdr:rowOff>
    </xdr:to>
    <xdr:cxnSp macro="">
      <xdr:nvCxnSpPr>
        <xdr:cNvPr id="295" name="直線コネクタ 294"/>
        <xdr:cNvCxnSpPr/>
      </xdr:nvCxnSpPr>
      <xdr:spPr>
        <a:xfrm>
          <a:off x="6972300" y="6439802"/>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89300</xdr:rowOff>
    </xdr:from>
    <xdr:to>
      <xdr:col>55</xdr:col>
      <xdr:colOff>50800</xdr:colOff>
      <xdr:row>38</xdr:row>
      <xdr:rowOff>19450</xdr:rowOff>
    </xdr:to>
    <xdr:sp macro="" textlink="">
      <xdr:nvSpPr>
        <xdr:cNvPr id="305" name="楕円 304"/>
        <xdr:cNvSpPr/>
      </xdr:nvSpPr>
      <xdr:spPr>
        <a:xfrm>
          <a:off x="10426700" y="64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65640</xdr:rowOff>
    </xdr:from>
    <xdr:to>
      <xdr:col>50</xdr:col>
      <xdr:colOff>165100</xdr:colOff>
      <xdr:row>37</xdr:row>
      <xdr:rowOff>167239</xdr:rowOff>
    </xdr:to>
    <xdr:sp macro="" textlink="">
      <xdr:nvSpPr>
        <xdr:cNvPr id="307" name="楕円 306"/>
        <xdr:cNvSpPr/>
      </xdr:nvSpPr>
      <xdr:spPr>
        <a:xfrm>
          <a:off x="9588500" y="6409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12317</xdr:rowOff>
    </xdr:from>
    <xdr:ext cx="469744" cy="259045"/>
    <xdr:sp macro="" textlink="">
      <xdr:nvSpPr>
        <xdr:cNvPr id="308" name="テキスト ボックス 307"/>
        <xdr:cNvSpPr txBox="1"/>
      </xdr:nvSpPr>
      <xdr:spPr>
        <a:xfrm>
          <a:off x="9404428" y="61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51238</xdr:rowOff>
    </xdr:from>
    <xdr:to>
      <xdr:col>46</xdr:col>
      <xdr:colOff>38100</xdr:colOff>
      <xdr:row>37</xdr:row>
      <xdr:rowOff>152838</xdr:rowOff>
    </xdr:to>
    <xdr:sp macro="" textlink="">
      <xdr:nvSpPr>
        <xdr:cNvPr id="309" name="楕円 308"/>
        <xdr:cNvSpPr/>
      </xdr:nvSpPr>
      <xdr:spPr>
        <a:xfrm>
          <a:off x="8699500" y="63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169365</xdr:rowOff>
    </xdr:from>
    <xdr:ext cx="469744" cy="259045"/>
    <xdr:sp macro="" textlink="">
      <xdr:nvSpPr>
        <xdr:cNvPr id="310" name="テキスト ボックス 309"/>
        <xdr:cNvSpPr txBox="1"/>
      </xdr:nvSpPr>
      <xdr:spPr>
        <a:xfrm>
          <a:off x="8515428" y="617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64268</xdr:rowOff>
    </xdr:from>
    <xdr:to>
      <xdr:col>41</xdr:col>
      <xdr:colOff>101600</xdr:colOff>
      <xdr:row>37</xdr:row>
      <xdr:rowOff>165868</xdr:rowOff>
    </xdr:to>
    <xdr:sp macro="" textlink="">
      <xdr:nvSpPr>
        <xdr:cNvPr id="311" name="楕円 310"/>
        <xdr:cNvSpPr/>
      </xdr:nvSpPr>
      <xdr:spPr>
        <a:xfrm>
          <a:off x="7810500" y="64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156995</xdr:rowOff>
    </xdr:from>
    <xdr:ext cx="469744" cy="259045"/>
    <xdr:sp macro="" textlink="">
      <xdr:nvSpPr>
        <xdr:cNvPr id="312" name="テキスト ボックス 311"/>
        <xdr:cNvSpPr txBox="1"/>
      </xdr:nvSpPr>
      <xdr:spPr>
        <a:xfrm>
          <a:off x="7626428" y="650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45352</xdr:rowOff>
    </xdr:from>
    <xdr:to>
      <xdr:col>36</xdr:col>
      <xdr:colOff>165100</xdr:colOff>
      <xdr:row>37</xdr:row>
      <xdr:rowOff>146952</xdr:rowOff>
    </xdr:to>
    <xdr:sp macro="" textlink="">
      <xdr:nvSpPr>
        <xdr:cNvPr id="313" name="楕円 312"/>
        <xdr:cNvSpPr/>
      </xdr:nvSpPr>
      <xdr:spPr>
        <a:xfrm>
          <a:off x="6921500" y="638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163479</xdr:rowOff>
    </xdr:from>
    <xdr:ext cx="469744" cy="259045"/>
    <xdr:sp macro="" textlink="">
      <xdr:nvSpPr>
        <xdr:cNvPr id="314" name="テキスト ボックス 313"/>
        <xdr:cNvSpPr txBox="1"/>
      </xdr:nvSpPr>
      <xdr:spPr>
        <a:xfrm>
          <a:off x="6737428" y="616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129303</xdr:rowOff>
    </xdr:from>
    <xdr:to>
      <xdr:col>55</xdr:col>
      <xdr:colOff>0</xdr:colOff>
      <xdr:row>57</xdr:row>
      <xdr:rowOff>164388</xdr:rowOff>
    </xdr:to>
    <xdr:cxnSp macro="">
      <xdr:nvCxnSpPr>
        <xdr:cNvPr id="341" name="直線コネクタ 340"/>
        <xdr:cNvCxnSpPr/>
      </xdr:nvCxnSpPr>
      <xdr:spPr>
        <a:xfrm>
          <a:off x="9639300" y="9901953"/>
          <a:ext cx="8382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129303</xdr:rowOff>
    </xdr:from>
    <xdr:to>
      <xdr:col>50</xdr:col>
      <xdr:colOff>114300</xdr:colOff>
      <xdr:row>57</xdr:row>
      <xdr:rowOff>136892</xdr:rowOff>
    </xdr:to>
    <xdr:cxnSp macro="">
      <xdr:nvCxnSpPr>
        <xdr:cNvPr id="344" name="直線コネクタ 343"/>
        <xdr:cNvCxnSpPr/>
      </xdr:nvCxnSpPr>
      <xdr:spPr>
        <a:xfrm flipV="1">
          <a:off x="8750300" y="9901953"/>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136892</xdr:rowOff>
    </xdr:from>
    <xdr:to>
      <xdr:col>45</xdr:col>
      <xdr:colOff>177800</xdr:colOff>
      <xdr:row>57</xdr:row>
      <xdr:rowOff>158463</xdr:rowOff>
    </xdr:to>
    <xdr:cxnSp macro="">
      <xdr:nvCxnSpPr>
        <xdr:cNvPr id="347" name="直線コネクタ 346"/>
        <xdr:cNvCxnSpPr/>
      </xdr:nvCxnSpPr>
      <xdr:spPr>
        <a:xfrm flipV="1">
          <a:off x="7861300" y="9909542"/>
          <a:ext cx="889000" cy="2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154404</xdr:rowOff>
    </xdr:from>
    <xdr:to>
      <xdr:col>41</xdr:col>
      <xdr:colOff>50800</xdr:colOff>
      <xdr:row>57</xdr:row>
      <xdr:rowOff>158463</xdr:rowOff>
    </xdr:to>
    <xdr:cxnSp macro="">
      <xdr:nvCxnSpPr>
        <xdr:cNvPr id="350" name="直線コネクタ 349"/>
        <xdr:cNvCxnSpPr/>
      </xdr:nvCxnSpPr>
      <xdr:spPr>
        <a:xfrm>
          <a:off x="6972300" y="9927054"/>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113588</xdr:rowOff>
    </xdr:from>
    <xdr:to>
      <xdr:col>55</xdr:col>
      <xdr:colOff>50800</xdr:colOff>
      <xdr:row>58</xdr:row>
      <xdr:rowOff>43738</xdr:rowOff>
    </xdr:to>
    <xdr:sp macro="" textlink="">
      <xdr:nvSpPr>
        <xdr:cNvPr id="360" name="楕円 359"/>
        <xdr:cNvSpPr/>
      </xdr:nvSpPr>
      <xdr:spPr>
        <a:xfrm>
          <a:off x="10426700" y="98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136465</xdr:rowOff>
    </xdr:from>
    <xdr:ext cx="534377" cy="259045"/>
    <xdr:sp macro="" textlink="">
      <xdr:nvSpPr>
        <xdr:cNvPr id="361" name="農林水産業費該当値テキスト"/>
        <xdr:cNvSpPr txBox="1"/>
      </xdr:nvSpPr>
      <xdr:spPr>
        <a:xfrm>
          <a:off x="10528300" y="9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78503</xdr:rowOff>
    </xdr:from>
    <xdr:to>
      <xdr:col>50</xdr:col>
      <xdr:colOff>165100</xdr:colOff>
      <xdr:row>58</xdr:row>
      <xdr:rowOff>8653</xdr:rowOff>
    </xdr:to>
    <xdr:sp macro="" textlink="">
      <xdr:nvSpPr>
        <xdr:cNvPr id="362" name="楕円 361"/>
        <xdr:cNvSpPr/>
      </xdr:nvSpPr>
      <xdr:spPr>
        <a:xfrm>
          <a:off x="9588500" y="98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25180</xdr:rowOff>
    </xdr:from>
    <xdr:ext cx="534377" cy="259045"/>
    <xdr:sp macro="" textlink="">
      <xdr:nvSpPr>
        <xdr:cNvPr id="363" name="テキスト ボックス 362"/>
        <xdr:cNvSpPr txBox="1"/>
      </xdr:nvSpPr>
      <xdr:spPr>
        <a:xfrm>
          <a:off x="9372111" y="96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86092</xdr:rowOff>
    </xdr:from>
    <xdr:to>
      <xdr:col>46</xdr:col>
      <xdr:colOff>38100</xdr:colOff>
      <xdr:row>58</xdr:row>
      <xdr:rowOff>16242</xdr:rowOff>
    </xdr:to>
    <xdr:sp macro="" textlink="">
      <xdr:nvSpPr>
        <xdr:cNvPr id="364" name="楕円 363"/>
        <xdr:cNvSpPr/>
      </xdr:nvSpPr>
      <xdr:spPr>
        <a:xfrm>
          <a:off x="8699500" y="98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32769</xdr:rowOff>
    </xdr:from>
    <xdr:ext cx="534377" cy="259045"/>
    <xdr:sp macro="" textlink="">
      <xdr:nvSpPr>
        <xdr:cNvPr id="365" name="テキスト ボックス 364"/>
        <xdr:cNvSpPr txBox="1"/>
      </xdr:nvSpPr>
      <xdr:spPr>
        <a:xfrm>
          <a:off x="8483111" y="96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107663</xdr:rowOff>
    </xdr:from>
    <xdr:to>
      <xdr:col>41</xdr:col>
      <xdr:colOff>101600</xdr:colOff>
      <xdr:row>58</xdr:row>
      <xdr:rowOff>37813</xdr:rowOff>
    </xdr:to>
    <xdr:sp macro="" textlink="">
      <xdr:nvSpPr>
        <xdr:cNvPr id="366" name="楕円 365"/>
        <xdr:cNvSpPr/>
      </xdr:nvSpPr>
      <xdr:spPr>
        <a:xfrm>
          <a:off x="7810500" y="988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54340</xdr:rowOff>
    </xdr:from>
    <xdr:ext cx="534377" cy="259045"/>
    <xdr:sp macro="" textlink="">
      <xdr:nvSpPr>
        <xdr:cNvPr id="367" name="テキスト ボックス 366"/>
        <xdr:cNvSpPr txBox="1"/>
      </xdr:nvSpPr>
      <xdr:spPr>
        <a:xfrm>
          <a:off x="7594111" y="96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103604</xdr:rowOff>
    </xdr:from>
    <xdr:to>
      <xdr:col>36</xdr:col>
      <xdr:colOff>165100</xdr:colOff>
      <xdr:row>58</xdr:row>
      <xdr:rowOff>33754</xdr:rowOff>
    </xdr:to>
    <xdr:sp macro="" textlink="">
      <xdr:nvSpPr>
        <xdr:cNvPr id="368" name="楕円 367"/>
        <xdr:cNvSpPr/>
      </xdr:nvSpPr>
      <xdr:spPr>
        <a:xfrm>
          <a:off x="6921500" y="987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50281</xdr:rowOff>
    </xdr:from>
    <xdr:ext cx="534377" cy="259045"/>
    <xdr:sp macro="" textlink="">
      <xdr:nvSpPr>
        <xdr:cNvPr id="369" name="テキスト ボックス 368"/>
        <xdr:cNvSpPr txBox="1"/>
      </xdr:nvSpPr>
      <xdr:spPr>
        <a:xfrm>
          <a:off x="6705111" y="96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78938</xdr:rowOff>
    </xdr:from>
    <xdr:to>
      <xdr:col>55</xdr:col>
      <xdr:colOff>0</xdr:colOff>
      <xdr:row>77</xdr:row>
      <xdr:rowOff>64193</xdr:rowOff>
    </xdr:to>
    <xdr:cxnSp macro="">
      <xdr:nvCxnSpPr>
        <xdr:cNvPr id="396" name="直線コネクタ 395"/>
        <xdr:cNvCxnSpPr/>
      </xdr:nvCxnSpPr>
      <xdr:spPr>
        <a:xfrm flipV="1">
          <a:off x="9639300" y="13109138"/>
          <a:ext cx="838200" cy="1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64193</xdr:rowOff>
    </xdr:from>
    <xdr:to>
      <xdr:col>50</xdr:col>
      <xdr:colOff>114300</xdr:colOff>
      <xdr:row>77</xdr:row>
      <xdr:rowOff>104107</xdr:rowOff>
    </xdr:to>
    <xdr:cxnSp macro="">
      <xdr:nvCxnSpPr>
        <xdr:cNvPr id="399" name="直線コネクタ 398"/>
        <xdr:cNvCxnSpPr/>
      </xdr:nvCxnSpPr>
      <xdr:spPr>
        <a:xfrm flipV="1">
          <a:off x="8750300" y="13265843"/>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42774</xdr:rowOff>
    </xdr:from>
    <xdr:to>
      <xdr:col>45</xdr:col>
      <xdr:colOff>177800</xdr:colOff>
      <xdr:row>77</xdr:row>
      <xdr:rowOff>104107</xdr:rowOff>
    </xdr:to>
    <xdr:cxnSp macro="">
      <xdr:nvCxnSpPr>
        <xdr:cNvPr id="402" name="直線コネクタ 401"/>
        <xdr:cNvCxnSpPr/>
      </xdr:nvCxnSpPr>
      <xdr:spPr>
        <a:xfrm>
          <a:off x="7861300" y="13244424"/>
          <a:ext cx="8890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128978</xdr:rowOff>
    </xdr:from>
    <xdr:to>
      <xdr:col>41</xdr:col>
      <xdr:colOff>50800</xdr:colOff>
      <xdr:row>77</xdr:row>
      <xdr:rowOff>42774</xdr:rowOff>
    </xdr:to>
    <xdr:cxnSp macro="">
      <xdr:nvCxnSpPr>
        <xdr:cNvPr id="405" name="直線コネクタ 404"/>
        <xdr:cNvCxnSpPr/>
      </xdr:nvCxnSpPr>
      <xdr:spPr>
        <a:xfrm>
          <a:off x="6972300" y="13159178"/>
          <a:ext cx="889000" cy="8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28138</xdr:rowOff>
    </xdr:from>
    <xdr:to>
      <xdr:col>55</xdr:col>
      <xdr:colOff>50800</xdr:colOff>
      <xdr:row>76</xdr:row>
      <xdr:rowOff>129738</xdr:rowOff>
    </xdr:to>
    <xdr:sp macro="" textlink="">
      <xdr:nvSpPr>
        <xdr:cNvPr id="415" name="楕円 414"/>
        <xdr:cNvSpPr/>
      </xdr:nvSpPr>
      <xdr:spPr>
        <a:xfrm>
          <a:off x="10426700" y="130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6565</xdr:rowOff>
    </xdr:from>
    <xdr:ext cx="534377" cy="259045"/>
    <xdr:sp macro="" textlink="">
      <xdr:nvSpPr>
        <xdr:cNvPr id="416" name="商工費該当値テキスト"/>
        <xdr:cNvSpPr txBox="1"/>
      </xdr:nvSpPr>
      <xdr:spPr>
        <a:xfrm>
          <a:off x="10528300" y="130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13393</xdr:rowOff>
    </xdr:from>
    <xdr:to>
      <xdr:col>50</xdr:col>
      <xdr:colOff>165100</xdr:colOff>
      <xdr:row>77</xdr:row>
      <xdr:rowOff>114993</xdr:rowOff>
    </xdr:to>
    <xdr:sp macro="" textlink="">
      <xdr:nvSpPr>
        <xdr:cNvPr id="417" name="楕円 416"/>
        <xdr:cNvSpPr/>
      </xdr:nvSpPr>
      <xdr:spPr>
        <a:xfrm>
          <a:off x="9588500" y="132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106120</xdr:rowOff>
    </xdr:from>
    <xdr:ext cx="534377" cy="259045"/>
    <xdr:sp macro="" textlink="">
      <xdr:nvSpPr>
        <xdr:cNvPr id="418" name="テキスト ボックス 417"/>
        <xdr:cNvSpPr txBox="1"/>
      </xdr:nvSpPr>
      <xdr:spPr>
        <a:xfrm>
          <a:off x="9372111" y="133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53307</xdr:rowOff>
    </xdr:from>
    <xdr:to>
      <xdr:col>46</xdr:col>
      <xdr:colOff>38100</xdr:colOff>
      <xdr:row>77</xdr:row>
      <xdr:rowOff>154907</xdr:rowOff>
    </xdr:to>
    <xdr:sp macro="" textlink="">
      <xdr:nvSpPr>
        <xdr:cNvPr id="419" name="楕円 418"/>
        <xdr:cNvSpPr/>
      </xdr:nvSpPr>
      <xdr:spPr>
        <a:xfrm>
          <a:off x="8699500" y="132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146034</xdr:rowOff>
    </xdr:from>
    <xdr:ext cx="469744" cy="259045"/>
    <xdr:sp macro="" textlink="">
      <xdr:nvSpPr>
        <xdr:cNvPr id="420" name="テキスト ボックス 419"/>
        <xdr:cNvSpPr txBox="1"/>
      </xdr:nvSpPr>
      <xdr:spPr>
        <a:xfrm>
          <a:off x="8515428" y="133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163424</xdr:rowOff>
    </xdr:from>
    <xdr:to>
      <xdr:col>41</xdr:col>
      <xdr:colOff>101600</xdr:colOff>
      <xdr:row>77</xdr:row>
      <xdr:rowOff>93574</xdr:rowOff>
    </xdr:to>
    <xdr:sp macro="" textlink="">
      <xdr:nvSpPr>
        <xdr:cNvPr id="421" name="楕円 420"/>
        <xdr:cNvSpPr/>
      </xdr:nvSpPr>
      <xdr:spPr>
        <a:xfrm>
          <a:off x="7810500" y="131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84701</xdr:rowOff>
    </xdr:from>
    <xdr:ext cx="534377" cy="259045"/>
    <xdr:sp macro="" textlink="">
      <xdr:nvSpPr>
        <xdr:cNvPr id="422" name="テキスト ボックス 421"/>
        <xdr:cNvSpPr txBox="1"/>
      </xdr:nvSpPr>
      <xdr:spPr>
        <a:xfrm>
          <a:off x="7594111" y="132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78178</xdr:rowOff>
    </xdr:from>
    <xdr:to>
      <xdr:col>36</xdr:col>
      <xdr:colOff>165100</xdr:colOff>
      <xdr:row>77</xdr:row>
      <xdr:rowOff>8328</xdr:rowOff>
    </xdr:to>
    <xdr:sp macro="" textlink="">
      <xdr:nvSpPr>
        <xdr:cNvPr id="423" name="楕円 422"/>
        <xdr:cNvSpPr/>
      </xdr:nvSpPr>
      <xdr:spPr>
        <a:xfrm>
          <a:off x="6921500" y="131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24856</xdr:rowOff>
    </xdr:from>
    <xdr:ext cx="534377" cy="259045"/>
    <xdr:sp macro="" textlink="">
      <xdr:nvSpPr>
        <xdr:cNvPr id="424" name="テキスト ボックス 423"/>
        <xdr:cNvSpPr txBox="1"/>
      </xdr:nvSpPr>
      <xdr:spPr>
        <a:xfrm>
          <a:off x="6705111" y="12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48797</xdr:rowOff>
    </xdr:from>
    <xdr:to>
      <xdr:col>55</xdr:col>
      <xdr:colOff>0</xdr:colOff>
      <xdr:row>98</xdr:row>
      <xdr:rowOff>84668</xdr:rowOff>
    </xdr:to>
    <xdr:cxnSp macro="">
      <xdr:nvCxnSpPr>
        <xdr:cNvPr id="453" name="直線コネクタ 452"/>
        <xdr:cNvCxnSpPr/>
      </xdr:nvCxnSpPr>
      <xdr:spPr>
        <a:xfrm flipV="1">
          <a:off x="9639300" y="16850897"/>
          <a:ext cx="838200" cy="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70704</xdr:rowOff>
    </xdr:from>
    <xdr:to>
      <xdr:col>50</xdr:col>
      <xdr:colOff>114300</xdr:colOff>
      <xdr:row>98</xdr:row>
      <xdr:rowOff>84668</xdr:rowOff>
    </xdr:to>
    <xdr:cxnSp macro="">
      <xdr:nvCxnSpPr>
        <xdr:cNvPr id="456" name="直線コネクタ 455"/>
        <xdr:cNvCxnSpPr/>
      </xdr:nvCxnSpPr>
      <xdr:spPr>
        <a:xfrm>
          <a:off x="8750300" y="16872804"/>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70704</xdr:rowOff>
    </xdr:from>
    <xdr:to>
      <xdr:col>45</xdr:col>
      <xdr:colOff>177800</xdr:colOff>
      <xdr:row>98</xdr:row>
      <xdr:rowOff>91377</xdr:rowOff>
    </xdr:to>
    <xdr:cxnSp macro="">
      <xdr:nvCxnSpPr>
        <xdr:cNvPr id="459" name="直線コネクタ 458"/>
        <xdr:cNvCxnSpPr/>
      </xdr:nvCxnSpPr>
      <xdr:spPr>
        <a:xfrm flipV="1">
          <a:off x="7861300" y="16872804"/>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91377</xdr:rowOff>
    </xdr:from>
    <xdr:to>
      <xdr:col>41</xdr:col>
      <xdr:colOff>50800</xdr:colOff>
      <xdr:row>98</xdr:row>
      <xdr:rowOff>96662</xdr:rowOff>
    </xdr:to>
    <xdr:cxnSp macro="">
      <xdr:nvCxnSpPr>
        <xdr:cNvPr id="462" name="直線コネクタ 461"/>
        <xdr:cNvCxnSpPr/>
      </xdr:nvCxnSpPr>
      <xdr:spPr>
        <a:xfrm flipV="1">
          <a:off x="6972300" y="16893477"/>
          <a:ext cx="8890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169447</xdr:rowOff>
    </xdr:from>
    <xdr:to>
      <xdr:col>55</xdr:col>
      <xdr:colOff>50800</xdr:colOff>
      <xdr:row>98</xdr:row>
      <xdr:rowOff>99597</xdr:rowOff>
    </xdr:to>
    <xdr:sp macro="" textlink="">
      <xdr:nvSpPr>
        <xdr:cNvPr id="472" name="楕円 471"/>
        <xdr:cNvSpPr/>
      </xdr:nvSpPr>
      <xdr:spPr>
        <a:xfrm>
          <a:off x="10426700" y="1680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33868</xdr:rowOff>
    </xdr:from>
    <xdr:to>
      <xdr:col>50</xdr:col>
      <xdr:colOff>165100</xdr:colOff>
      <xdr:row>98</xdr:row>
      <xdr:rowOff>135468</xdr:rowOff>
    </xdr:to>
    <xdr:sp macro="" textlink="">
      <xdr:nvSpPr>
        <xdr:cNvPr id="474" name="楕円 473"/>
        <xdr:cNvSpPr/>
      </xdr:nvSpPr>
      <xdr:spPr>
        <a:xfrm>
          <a:off x="9588500" y="168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126595</xdr:rowOff>
    </xdr:from>
    <xdr:ext cx="534377" cy="259045"/>
    <xdr:sp macro="" textlink="">
      <xdr:nvSpPr>
        <xdr:cNvPr id="475" name="テキスト ボックス 474"/>
        <xdr:cNvSpPr txBox="1"/>
      </xdr:nvSpPr>
      <xdr:spPr>
        <a:xfrm>
          <a:off x="9372111" y="169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19904</xdr:rowOff>
    </xdr:from>
    <xdr:to>
      <xdr:col>46</xdr:col>
      <xdr:colOff>38100</xdr:colOff>
      <xdr:row>98</xdr:row>
      <xdr:rowOff>121504</xdr:rowOff>
    </xdr:to>
    <xdr:sp macro="" textlink="">
      <xdr:nvSpPr>
        <xdr:cNvPr id="476" name="楕円 475"/>
        <xdr:cNvSpPr/>
      </xdr:nvSpPr>
      <xdr:spPr>
        <a:xfrm>
          <a:off x="8699500" y="168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112631</xdr:rowOff>
    </xdr:from>
    <xdr:ext cx="534377" cy="259045"/>
    <xdr:sp macro="" textlink="">
      <xdr:nvSpPr>
        <xdr:cNvPr id="477" name="テキスト ボックス 476"/>
        <xdr:cNvSpPr txBox="1"/>
      </xdr:nvSpPr>
      <xdr:spPr>
        <a:xfrm>
          <a:off x="8483111" y="1691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40577</xdr:rowOff>
    </xdr:from>
    <xdr:to>
      <xdr:col>41</xdr:col>
      <xdr:colOff>101600</xdr:colOff>
      <xdr:row>98</xdr:row>
      <xdr:rowOff>142177</xdr:rowOff>
    </xdr:to>
    <xdr:sp macro="" textlink="">
      <xdr:nvSpPr>
        <xdr:cNvPr id="478" name="楕円 477"/>
        <xdr:cNvSpPr/>
      </xdr:nvSpPr>
      <xdr:spPr>
        <a:xfrm>
          <a:off x="7810500" y="168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133304</xdr:rowOff>
    </xdr:from>
    <xdr:ext cx="534377" cy="259045"/>
    <xdr:sp macro="" textlink="">
      <xdr:nvSpPr>
        <xdr:cNvPr id="479" name="テキスト ボックス 478"/>
        <xdr:cNvSpPr txBox="1"/>
      </xdr:nvSpPr>
      <xdr:spPr>
        <a:xfrm>
          <a:off x="7594111" y="169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45862</xdr:rowOff>
    </xdr:from>
    <xdr:to>
      <xdr:col>36</xdr:col>
      <xdr:colOff>165100</xdr:colOff>
      <xdr:row>98</xdr:row>
      <xdr:rowOff>147462</xdr:rowOff>
    </xdr:to>
    <xdr:sp macro="" textlink="">
      <xdr:nvSpPr>
        <xdr:cNvPr id="480" name="楕円 479"/>
        <xdr:cNvSpPr/>
      </xdr:nvSpPr>
      <xdr:spPr>
        <a:xfrm>
          <a:off x="6921500" y="1684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138589</xdr:rowOff>
    </xdr:from>
    <xdr:ext cx="534377" cy="259045"/>
    <xdr:sp macro="" textlink="">
      <xdr:nvSpPr>
        <xdr:cNvPr id="481" name="テキスト ボックス 480"/>
        <xdr:cNvSpPr txBox="1"/>
      </xdr:nvSpPr>
      <xdr:spPr>
        <a:xfrm>
          <a:off x="6705111" y="169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98049</xdr:rowOff>
    </xdr:from>
    <xdr:to>
      <xdr:col>85</xdr:col>
      <xdr:colOff>127000</xdr:colOff>
      <xdr:row>36</xdr:row>
      <xdr:rowOff>98415</xdr:rowOff>
    </xdr:to>
    <xdr:cxnSp macro="">
      <xdr:nvCxnSpPr>
        <xdr:cNvPr id="509" name="直線コネクタ 508"/>
        <xdr:cNvCxnSpPr/>
      </xdr:nvCxnSpPr>
      <xdr:spPr>
        <a:xfrm flipV="1">
          <a:off x="15481300" y="6270249"/>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98415</xdr:rowOff>
    </xdr:from>
    <xdr:to>
      <xdr:col>81</xdr:col>
      <xdr:colOff>50800</xdr:colOff>
      <xdr:row>36</xdr:row>
      <xdr:rowOff>124887</xdr:rowOff>
    </xdr:to>
    <xdr:cxnSp macro="">
      <xdr:nvCxnSpPr>
        <xdr:cNvPr id="512" name="直線コネクタ 511"/>
        <xdr:cNvCxnSpPr/>
      </xdr:nvCxnSpPr>
      <xdr:spPr>
        <a:xfrm flipV="1">
          <a:off x="14592300" y="6270615"/>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77155</xdr:rowOff>
    </xdr:from>
    <xdr:to>
      <xdr:col>76</xdr:col>
      <xdr:colOff>114300</xdr:colOff>
      <xdr:row>36</xdr:row>
      <xdr:rowOff>124887</xdr:rowOff>
    </xdr:to>
    <xdr:cxnSp macro="">
      <xdr:nvCxnSpPr>
        <xdr:cNvPr id="515" name="直線コネクタ 514"/>
        <xdr:cNvCxnSpPr/>
      </xdr:nvCxnSpPr>
      <xdr:spPr>
        <a:xfrm>
          <a:off x="13703300" y="624935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77155</xdr:rowOff>
    </xdr:from>
    <xdr:to>
      <xdr:col>71</xdr:col>
      <xdr:colOff>177800</xdr:colOff>
      <xdr:row>36</xdr:row>
      <xdr:rowOff>152593</xdr:rowOff>
    </xdr:to>
    <xdr:cxnSp macro="">
      <xdr:nvCxnSpPr>
        <xdr:cNvPr id="518" name="直線コネクタ 517"/>
        <xdr:cNvCxnSpPr/>
      </xdr:nvCxnSpPr>
      <xdr:spPr>
        <a:xfrm flipV="1">
          <a:off x="12814300" y="6249355"/>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47249</xdr:rowOff>
    </xdr:from>
    <xdr:to>
      <xdr:col>85</xdr:col>
      <xdr:colOff>177800</xdr:colOff>
      <xdr:row>36</xdr:row>
      <xdr:rowOff>148849</xdr:rowOff>
    </xdr:to>
    <xdr:sp macro="" textlink="">
      <xdr:nvSpPr>
        <xdr:cNvPr id="528" name="楕円 527"/>
        <xdr:cNvSpPr/>
      </xdr:nvSpPr>
      <xdr:spPr>
        <a:xfrm>
          <a:off x="16268700" y="62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70126</xdr:rowOff>
    </xdr:from>
    <xdr:ext cx="534377" cy="259045"/>
    <xdr:sp macro="" textlink="">
      <xdr:nvSpPr>
        <xdr:cNvPr id="529" name="消防費該当値テキスト"/>
        <xdr:cNvSpPr txBox="1"/>
      </xdr:nvSpPr>
      <xdr:spPr>
        <a:xfrm>
          <a:off x="16370300" y="60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47615</xdr:rowOff>
    </xdr:from>
    <xdr:to>
      <xdr:col>81</xdr:col>
      <xdr:colOff>101600</xdr:colOff>
      <xdr:row>36</xdr:row>
      <xdr:rowOff>149215</xdr:rowOff>
    </xdr:to>
    <xdr:sp macro="" textlink="">
      <xdr:nvSpPr>
        <xdr:cNvPr id="530" name="楕円 529"/>
        <xdr:cNvSpPr/>
      </xdr:nvSpPr>
      <xdr:spPr>
        <a:xfrm>
          <a:off x="15430500" y="621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165742</xdr:rowOff>
    </xdr:from>
    <xdr:ext cx="534377" cy="259045"/>
    <xdr:sp macro="" textlink="">
      <xdr:nvSpPr>
        <xdr:cNvPr id="531" name="テキスト ボックス 530"/>
        <xdr:cNvSpPr txBox="1"/>
      </xdr:nvSpPr>
      <xdr:spPr>
        <a:xfrm>
          <a:off x="15214111" y="599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74087</xdr:rowOff>
    </xdr:from>
    <xdr:to>
      <xdr:col>76</xdr:col>
      <xdr:colOff>165100</xdr:colOff>
      <xdr:row>37</xdr:row>
      <xdr:rowOff>4237</xdr:rowOff>
    </xdr:to>
    <xdr:sp macro="" textlink="">
      <xdr:nvSpPr>
        <xdr:cNvPr id="532" name="楕円 531"/>
        <xdr:cNvSpPr/>
      </xdr:nvSpPr>
      <xdr:spPr>
        <a:xfrm>
          <a:off x="14541500" y="624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20764</xdr:rowOff>
    </xdr:from>
    <xdr:ext cx="534377" cy="259045"/>
    <xdr:sp macro="" textlink="">
      <xdr:nvSpPr>
        <xdr:cNvPr id="533" name="テキスト ボックス 532"/>
        <xdr:cNvSpPr txBox="1"/>
      </xdr:nvSpPr>
      <xdr:spPr>
        <a:xfrm>
          <a:off x="14325111" y="602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26355</xdr:rowOff>
    </xdr:from>
    <xdr:to>
      <xdr:col>72</xdr:col>
      <xdr:colOff>38100</xdr:colOff>
      <xdr:row>36</xdr:row>
      <xdr:rowOff>127955</xdr:rowOff>
    </xdr:to>
    <xdr:sp macro="" textlink="">
      <xdr:nvSpPr>
        <xdr:cNvPr id="534" name="楕円 533"/>
        <xdr:cNvSpPr/>
      </xdr:nvSpPr>
      <xdr:spPr>
        <a:xfrm>
          <a:off x="13652500" y="61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144482</xdr:rowOff>
    </xdr:from>
    <xdr:ext cx="534377" cy="259045"/>
    <xdr:sp macro="" textlink="">
      <xdr:nvSpPr>
        <xdr:cNvPr id="535" name="テキスト ボックス 534"/>
        <xdr:cNvSpPr txBox="1"/>
      </xdr:nvSpPr>
      <xdr:spPr>
        <a:xfrm>
          <a:off x="13436111" y="597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101793</xdr:rowOff>
    </xdr:from>
    <xdr:to>
      <xdr:col>67</xdr:col>
      <xdr:colOff>101600</xdr:colOff>
      <xdr:row>37</xdr:row>
      <xdr:rowOff>31943</xdr:rowOff>
    </xdr:to>
    <xdr:sp macro="" textlink="">
      <xdr:nvSpPr>
        <xdr:cNvPr id="536" name="楕円 535"/>
        <xdr:cNvSpPr/>
      </xdr:nvSpPr>
      <xdr:spPr>
        <a:xfrm>
          <a:off x="12763500" y="62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48470</xdr:rowOff>
    </xdr:from>
    <xdr:ext cx="534377" cy="259045"/>
    <xdr:sp macro="" textlink="">
      <xdr:nvSpPr>
        <xdr:cNvPr id="537" name="テキスト ボックス 536"/>
        <xdr:cNvSpPr txBox="1"/>
      </xdr:nvSpPr>
      <xdr:spPr>
        <a:xfrm>
          <a:off x="12547111" y="604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21895</xdr:rowOff>
    </xdr:from>
    <xdr:to>
      <xdr:col>85</xdr:col>
      <xdr:colOff>127000</xdr:colOff>
      <xdr:row>55</xdr:row>
      <xdr:rowOff>65405</xdr:rowOff>
    </xdr:to>
    <xdr:cxnSp macro="">
      <xdr:nvCxnSpPr>
        <xdr:cNvPr id="567" name="直線コネクタ 566"/>
        <xdr:cNvCxnSpPr/>
      </xdr:nvCxnSpPr>
      <xdr:spPr>
        <a:xfrm>
          <a:off x="15481300" y="9451645"/>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21895</xdr:rowOff>
    </xdr:from>
    <xdr:to>
      <xdr:col>81</xdr:col>
      <xdr:colOff>50800</xdr:colOff>
      <xdr:row>56</xdr:row>
      <xdr:rowOff>139719</xdr:rowOff>
    </xdr:to>
    <xdr:cxnSp macro="">
      <xdr:nvCxnSpPr>
        <xdr:cNvPr id="570" name="直線コネクタ 569"/>
        <xdr:cNvCxnSpPr/>
      </xdr:nvCxnSpPr>
      <xdr:spPr>
        <a:xfrm flipV="1">
          <a:off x="14592300" y="9451645"/>
          <a:ext cx="889000" cy="28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139719</xdr:rowOff>
    </xdr:from>
    <xdr:to>
      <xdr:col>76</xdr:col>
      <xdr:colOff>114300</xdr:colOff>
      <xdr:row>57</xdr:row>
      <xdr:rowOff>91466</xdr:rowOff>
    </xdr:to>
    <xdr:cxnSp macro="">
      <xdr:nvCxnSpPr>
        <xdr:cNvPr id="573" name="直線コネクタ 572"/>
        <xdr:cNvCxnSpPr/>
      </xdr:nvCxnSpPr>
      <xdr:spPr>
        <a:xfrm flipV="1">
          <a:off x="13703300" y="9740919"/>
          <a:ext cx="889000" cy="12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91466</xdr:rowOff>
    </xdr:from>
    <xdr:to>
      <xdr:col>71</xdr:col>
      <xdr:colOff>177800</xdr:colOff>
      <xdr:row>58</xdr:row>
      <xdr:rowOff>18847</xdr:rowOff>
    </xdr:to>
    <xdr:cxnSp macro="">
      <xdr:nvCxnSpPr>
        <xdr:cNvPr id="576" name="直線コネクタ 575"/>
        <xdr:cNvCxnSpPr/>
      </xdr:nvCxnSpPr>
      <xdr:spPr>
        <a:xfrm flipV="1">
          <a:off x="12814300" y="9864116"/>
          <a:ext cx="889000" cy="9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14605</xdr:rowOff>
    </xdr:from>
    <xdr:to>
      <xdr:col>85</xdr:col>
      <xdr:colOff>177800</xdr:colOff>
      <xdr:row>55</xdr:row>
      <xdr:rowOff>116205</xdr:rowOff>
    </xdr:to>
    <xdr:sp macro="" textlink="">
      <xdr:nvSpPr>
        <xdr:cNvPr id="586" name="楕円 585"/>
        <xdr:cNvSpPr/>
      </xdr:nvSpPr>
      <xdr:spPr>
        <a:xfrm>
          <a:off x="16268700" y="94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37482</xdr:rowOff>
    </xdr:from>
    <xdr:ext cx="534377" cy="259045"/>
    <xdr:sp macro="" textlink="">
      <xdr:nvSpPr>
        <xdr:cNvPr id="587" name="教育費該当値テキスト"/>
        <xdr:cNvSpPr txBox="1"/>
      </xdr:nvSpPr>
      <xdr:spPr>
        <a:xfrm>
          <a:off x="16370300" y="92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142545</xdr:rowOff>
    </xdr:from>
    <xdr:to>
      <xdr:col>81</xdr:col>
      <xdr:colOff>101600</xdr:colOff>
      <xdr:row>55</xdr:row>
      <xdr:rowOff>72695</xdr:rowOff>
    </xdr:to>
    <xdr:sp macro="" textlink="">
      <xdr:nvSpPr>
        <xdr:cNvPr id="588" name="楕円 587"/>
        <xdr:cNvSpPr/>
      </xdr:nvSpPr>
      <xdr:spPr>
        <a:xfrm>
          <a:off x="15430500" y="940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89222</xdr:rowOff>
    </xdr:from>
    <xdr:ext cx="534377" cy="259045"/>
    <xdr:sp macro="" textlink="">
      <xdr:nvSpPr>
        <xdr:cNvPr id="589" name="テキスト ボックス 588"/>
        <xdr:cNvSpPr txBox="1"/>
      </xdr:nvSpPr>
      <xdr:spPr>
        <a:xfrm>
          <a:off x="15214111" y="91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88919</xdr:rowOff>
    </xdr:from>
    <xdr:to>
      <xdr:col>76</xdr:col>
      <xdr:colOff>165100</xdr:colOff>
      <xdr:row>57</xdr:row>
      <xdr:rowOff>19069</xdr:rowOff>
    </xdr:to>
    <xdr:sp macro="" textlink="">
      <xdr:nvSpPr>
        <xdr:cNvPr id="590" name="楕円 589"/>
        <xdr:cNvSpPr/>
      </xdr:nvSpPr>
      <xdr:spPr>
        <a:xfrm>
          <a:off x="14541500" y="96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35596</xdr:rowOff>
    </xdr:from>
    <xdr:ext cx="534377" cy="259045"/>
    <xdr:sp macro="" textlink="">
      <xdr:nvSpPr>
        <xdr:cNvPr id="591" name="テキスト ボックス 590"/>
        <xdr:cNvSpPr txBox="1"/>
      </xdr:nvSpPr>
      <xdr:spPr>
        <a:xfrm>
          <a:off x="14325111" y="946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40666</xdr:rowOff>
    </xdr:from>
    <xdr:to>
      <xdr:col>72</xdr:col>
      <xdr:colOff>38100</xdr:colOff>
      <xdr:row>57</xdr:row>
      <xdr:rowOff>142266</xdr:rowOff>
    </xdr:to>
    <xdr:sp macro="" textlink="">
      <xdr:nvSpPr>
        <xdr:cNvPr id="592" name="楕円 591"/>
        <xdr:cNvSpPr/>
      </xdr:nvSpPr>
      <xdr:spPr>
        <a:xfrm>
          <a:off x="13652500" y="98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158793</xdr:rowOff>
    </xdr:from>
    <xdr:ext cx="534377" cy="259045"/>
    <xdr:sp macro="" textlink="">
      <xdr:nvSpPr>
        <xdr:cNvPr id="593" name="テキスト ボックス 592"/>
        <xdr:cNvSpPr txBox="1"/>
      </xdr:nvSpPr>
      <xdr:spPr>
        <a:xfrm>
          <a:off x="13436111" y="95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139497</xdr:rowOff>
    </xdr:from>
    <xdr:to>
      <xdr:col>67</xdr:col>
      <xdr:colOff>101600</xdr:colOff>
      <xdr:row>58</xdr:row>
      <xdr:rowOff>69647</xdr:rowOff>
    </xdr:to>
    <xdr:sp macro="" textlink="">
      <xdr:nvSpPr>
        <xdr:cNvPr id="594" name="楕円 593"/>
        <xdr:cNvSpPr/>
      </xdr:nvSpPr>
      <xdr:spPr>
        <a:xfrm>
          <a:off x="12763500" y="99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86174</xdr:rowOff>
    </xdr:from>
    <xdr:ext cx="534377" cy="259045"/>
    <xdr:sp macro="" textlink="">
      <xdr:nvSpPr>
        <xdr:cNvPr id="595" name="テキスト ボックス 594"/>
        <xdr:cNvSpPr txBox="1"/>
      </xdr:nvSpPr>
      <xdr:spPr>
        <a:xfrm>
          <a:off x="12547111" y="968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170926</xdr:rowOff>
    </xdr:from>
    <xdr:to>
      <xdr:col>85</xdr:col>
      <xdr:colOff>127000</xdr:colOff>
      <xdr:row>79</xdr:row>
      <xdr:rowOff>19777</xdr:rowOff>
    </xdr:to>
    <xdr:cxnSp macro="">
      <xdr:nvCxnSpPr>
        <xdr:cNvPr id="624" name="直線コネクタ 623"/>
        <xdr:cNvCxnSpPr/>
      </xdr:nvCxnSpPr>
      <xdr:spPr>
        <a:xfrm>
          <a:off x="15481300" y="13544026"/>
          <a:ext cx="8382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123637</xdr:rowOff>
    </xdr:from>
    <xdr:to>
      <xdr:col>81</xdr:col>
      <xdr:colOff>50800</xdr:colOff>
      <xdr:row>78</xdr:row>
      <xdr:rowOff>170926</xdr:rowOff>
    </xdr:to>
    <xdr:cxnSp macro="">
      <xdr:nvCxnSpPr>
        <xdr:cNvPr id="627" name="直線コネクタ 626"/>
        <xdr:cNvCxnSpPr/>
      </xdr:nvCxnSpPr>
      <xdr:spPr>
        <a:xfrm>
          <a:off x="14592300" y="13496737"/>
          <a:ext cx="8890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123637</xdr:rowOff>
    </xdr:from>
    <xdr:to>
      <xdr:col>76</xdr:col>
      <xdr:colOff>114300</xdr:colOff>
      <xdr:row>79</xdr:row>
      <xdr:rowOff>35252</xdr:rowOff>
    </xdr:to>
    <xdr:cxnSp macro="">
      <xdr:nvCxnSpPr>
        <xdr:cNvPr id="630" name="直線コネクタ 629"/>
        <xdr:cNvCxnSpPr/>
      </xdr:nvCxnSpPr>
      <xdr:spPr>
        <a:xfrm flipV="1">
          <a:off x="13703300" y="13496737"/>
          <a:ext cx="889000" cy="8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2" name="テキスト ボックス 631"/>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35252</xdr:rowOff>
    </xdr:from>
    <xdr:to>
      <xdr:col>71</xdr:col>
      <xdr:colOff>177800</xdr:colOff>
      <xdr:row>79</xdr:row>
      <xdr:rowOff>43070</xdr:rowOff>
    </xdr:to>
    <xdr:cxnSp macro="">
      <xdr:nvCxnSpPr>
        <xdr:cNvPr id="633" name="直線コネクタ 632"/>
        <xdr:cNvCxnSpPr/>
      </xdr:nvCxnSpPr>
      <xdr:spPr>
        <a:xfrm flipV="1">
          <a:off x="12814300" y="13579802"/>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140427</xdr:rowOff>
    </xdr:from>
    <xdr:to>
      <xdr:col>85</xdr:col>
      <xdr:colOff>177800</xdr:colOff>
      <xdr:row>79</xdr:row>
      <xdr:rowOff>70577</xdr:rowOff>
    </xdr:to>
    <xdr:sp macro="" textlink="">
      <xdr:nvSpPr>
        <xdr:cNvPr id="643" name="楕円 642"/>
        <xdr:cNvSpPr/>
      </xdr:nvSpPr>
      <xdr:spPr>
        <a:xfrm>
          <a:off x="16268700" y="135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469744" cy="259045"/>
    <xdr:sp macro="" textlink="">
      <xdr:nvSpPr>
        <xdr:cNvPr id="644" name="災害復旧費該当値テキスト"/>
        <xdr:cNvSpPr txBox="1"/>
      </xdr:nvSpPr>
      <xdr:spPr>
        <a:xfrm>
          <a:off x="16370300"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120126</xdr:rowOff>
    </xdr:from>
    <xdr:to>
      <xdr:col>81</xdr:col>
      <xdr:colOff>101600</xdr:colOff>
      <xdr:row>79</xdr:row>
      <xdr:rowOff>50276</xdr:rowOff>
    </xdr:to>
    <xdr:sp macro="" textlink="">
      <xdr:nvSpPr>
        <xdr:cNvPr id="645" name="楕円 644"/>
        <xdr:cNvSpPr/>
      </xdr:nvSpPr>
      <xdr:spPr>
        <a:xfrm>
          <a:off x="15430500" y="1349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66803</xdr:rowOff>
    </xdr:from>
    <xdr:ext cx="469744" cy="259045"/>
    <xdr:sp macro="" textlink="">
      <xdr:nvSpPr>
        <xdr:cNvPr id="646" name="テキスト ボックス 645"/>
        <xdr:cNvSpPr txBox="1"/>
      </xdr:nvSpPr>
      <xdr:spPr>
        <a:xfrm>
          <a:off x="15246428" y="1326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72837</xdr:rowOff>
    </xdr:from>
    <xdr:to>
      <xdr:col>76</xdr:col>
      <xdr:colOff>165100</xdr:colOff>
      <xdr:row>79</xdr:row>
      <xdr:rowOff>2987</xdr:rowOff>
    </xdr:to>
    <xdr:sp macro="" textlink="">
      <xdr:nvSpPr>
        <xdr:cNvPr id="647" name="楕円 646"/>
        <xdr:cNvSpPr/>
      </xdr:nvSpPr>
      <xdr:spPr>
        <a:xfrm>
          <a:off x="14541500" y="134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19514</xdr:rowOff>
    </xdr:from>
    <xdr:ext cx="534377" cy="259045"/>
    <xdr:sp macro="" textlink="">
      <xdr:nvSpPr>
        <xdr:cNvPr id="648" name="テキスト ボックス 647"/>
        <xdr:cNvSpPr txBox="1"/>
      </xdr:nvSpPr>
      <xdr:spPr>
        <a:xfrm>
          <a:off x="14325111" y="132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155902</xdr:rowOff>
    </xdr:from>
    <xdr:to>
      <xdr:col>72</xdr:col>
      <xdr:colOff>38100</xdr:colOff>
      <xdr:row>79</xdr:row>
      <xdr:rowOff>86052</xdr:rowOff>
    </xdr:to>
    <xdr:sp macro="" textlink="">
      <xdr:nvSpPr>
        <xdr:cNvPr id="649" name="楕円 648"/>
        <xdr:cNvSpPr/>
      </xdr:nvSpPr>
      <xdr:spPr>
        <a:xfrm>
          <a:off x="13652500" y="135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77179</xdr:rowOff>
    </xdr:from>
    <xdr:ext cx="469744" cy="259045"/>
    <xdr:sp macro="" textlink="">
      <xdr:nvSpPr>
        <xdr:cNvPr id="650" name="テキスト ボックス 649"/>
        <xdr:cNvSpPr txBox="1"/>
      </xdr:nvSpPr>
      <xdr:spPr>
        <a:xfrm>
          <a:off x="13468428" y="1362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163720</xdr:rowOff>
    </xdr:from>
    <xdr:to>
      <xdr:col>67</xdr:col>
      <xdr:colOff>101600</xdr:colOff>
      <xdr:row>79</xdr:row>
      <xdr:rowOff>93870</xdr:rowOff>
    </xdr:to>
    <xdr:sp macro="" textlink="">
      <xdr:nvSpPr>
        <xdr:cNvPr id="651" name="楕円 650"/>
        <xdr:cNvSpPr/>
      </xdr:nvSpPr>
      <xdr:spPr>
        <a:xfrm>
          <a:off x="12763500" y="135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84997</xdr:rowOff>
    </xdr:from>
    <xdr:ext cx="378565" cy="259045"/>
    <xdr:sp macro="" textlink="">
      <xdr:nvSpPr>
        <xdr:cNvPr id="652" name="テキスト ボックス 651"/>
        <xdr:cNvSpPr txBox="1"/>
      </xdr:nvSpPr>
      <xdr:spPr>
        <a:xfrm>
          <a:off x="12625017" y="1362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48907</xdr:rowOff>
    </xdr:from>
    <xdr:to>
      <xdr:col>85</xdr:col>
      <xdr:colOff>127000</xdr:colOff>
      <xdr:row>94</xdr:row>
      <xdr:rowOff>58528</xdr:rowOff>
    </xdr:to>
    <xdr:cxnSp macro="">
      <xdr:nvCxnSpPr>
        <xdr:cNvPr id="681" name="直線コネクタ 680"/>
        <xdr:cNvCxnSpPr/>
      </xdr:nvCxnSpPr>
      <xdr:spPr>
        <a:xfrm flipV="1">
          <a:off x="15481300" y="16165207"/>
          <a:ext cx="8382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166560</xdr:rowOff>
    </xdr:from>
    <xdr:to>
      <xdr:col>81</xdr:col>
      <xdr:colOff>50800</xdr:colOff>
      <xdr:row>94</xdr:row>
      <xdr:rowOff>58528</xdr:rowOff>
    </xdr:to>
    <xdr:cxnSp macro="">
      <xdr:nvCxnSpPr>
        <xdr:cNvPr id="684" name="直線コネクタ 683"/>
        <xdr:cNvCxnSpPr/>
      </xdr:nvCxnSpPr>
      <xdr:spPr>
        <a:xfrm>
          <a:off x="14592300" y="16111410"/>
          <a:ext cx="889000" cy="6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112782</xdr:rowOff>
    </xdr:from>
    <xdr:to>
      <xdr:col>76</xdr:col>
      <xdr:colOff>114300</xdr:colOff>
      <xdr:row>93</xdr:row>
      <xdr:rowOff>166560</xdr:rowOff>
    </xdr:to>
    <xdr:cxnSp macro="">
      <xdr:nvCxnSpPr>
        <xdr:cNvPr id="687" name="直線コネクタ 686"/>
        <xdr:cNvCxnSpPr/>
      </xdr:nvCxnSpPr>
      <xdr:spPr>
        <a:xfrm>
          <a:off x="13703300" y="16057632"/>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112782</xdr:rowOff>
    </xdr:from>
    <xdr:to>
      <xdr:col>71</xdr:col>
      <xdr:colOff>177800</xdr:colOff>
      <xdr:row>93</xdr:row>
      <xdr:rowOff>123070</xdr:rowOff>
    </xdr:to>
    <xdr:cxnSp macro="">
      <xdr:nvCxnSpPr>
        <xdr:cNvPr id="690" name="直線コネクタ 689"/>
        <xdr:cNvCxnSpPr/>
      </xdr:nvCxnSpPr>
      <xdr:spPr>
        <a:xfrm flipV="1">
          <a:off x="12814300" y="16057632"/>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169557</xdr:rowOff>
    </xdr:from>
    <xdr:to>
      <xdr:col>85</xdr:col>
      <xdr:colOff>177800</xdr:colOff>
      <xdr:row>94</xdr:row>
      <xdr:rowOff>99707</xdr:rowOff>
    </xdr:to>
    <xdr:sp macro="" textlink="">
      <xdr:nvSpPr>
        <xdr:cNvPr id="700" name="楕円 699"/>
        <xdr:cNvSpPr/>
      </xdr:nvSpPr>
      <xdr:spPr>
        <a:xfrm>
          <a:off x="16268700" y="161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20984</xdr:rowOff>
    </xdr:from>
    <xdr:ext cx="534377" cy="259045"/>
    <xdr:sp macro="" textlink="">
      <xdr:nvSpPr>
        <xdr:cNvPr id="701" name="公債費該当値テキスト"/>
        <xdr:cNvSpPr txBox="1"/>
      </xdr:nvSpPr>
      <xdr:spPr>
        <a:xfrm>
          <a:off x="16370300" y="159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7728</xdr:rowOff>
    </xdr:from>
    <xdr:to>
      <xdr:col>81</xdr:col>
      <xdr:colOff>101600</xdr:colOff>
      <xdr:row>94</xdr:row>
      <xdr:rowOff>109328</xdr:rowOff>
    </xdr:to>
    <xdr:sp macro="" textlink="">
      <xdr:nvSpPr>
        <xdr:cNvPr id="702" name="楕円 701"/>
        <xdr:cNvSpPr/>
      </xdr:nvSpPr>
      <xdr:spPr>
        <a:xfrm>
          <a:off x="15430500" y="161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125855</xdr:rowOff>
    </xdr:from>
    <xdr:ext cx="534377" cy="259045"/>
    <xdr:sp macro="" textlink="">
      <xdr:nvSpPr>
        <xdr:cNvPr id="703" name="テキスト ボックス 702"/>
        <xdr:cNvSpPr txBox="1"/>
      </xdr:nvSpPr>
      <xdr:spPr>
        <a:xfrm>
          <a:off x="15214111" y="1589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115760</xdr:rowOff>
    </xdr:from>
    <xdr:to>
      <xdr:col>76</xdr:col>
      <xdr:colOff>165100</xdr:colOff>
      <xdr:row>94</xdr:row>
      <xdr:rowOff>45910</xdr:rowOff>
    </xdr:to>
    <xdr:sp macro="" textlink="">
      <xdr:nvSpPr>
        <xdr:cNvPr id="704" name="楕円 703"/>
        <xdr:cNvSpPr/>
      </xdr:nvSpPr>
      <xdr:spPr>
        <a:xfrm>
          <a:off x="14541500" y="160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62437</xdr:rowOff>
    </xdr:from>
    <xdr:ext cx="534377" cy="259045"/>
    <xdr:sp macro="" textlink="">
      <xdr:nvSpPr>
        <xdr:cNvPr id="705" name="テキスト ボックス 704"/>
        <xdr:cNvSpPr txBox="1"/>
      </xdr:nvSpPr>
      <xdr:spPr>
        <a:xfrm>
          <a:off x="14325111" y="158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61982</xdr:rowOff>
    </xdr:from>
    <xdr:to>
      <xdr:col>72</xdr:col>
      <xdr:colOff>38100</xdr:colOff>
      <xdr:row>93</xdr:row>
      <xdr:rowOff>163582</xdr:rowOff>
    </xdr:to>
    <xdr:sp macro="" textlink="">
      <xdr:nvSpPr>
        <xdr:cNvPr id="706" name="楕円 705"/>
        <xdr:cNvSpPr/>
      </xdr:nvSpPr>
      <xdr:spPr>
        <a:xfrm>
          <a:off x="13652500" y="160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8659</xdr:rowOff>
    </xdr:from>
    <xdr:ext cx="534377" cy="259045"/>
    <xdr:sp macro="" textlink="">
      <xdr:nvSpPr>
        <xdr:cNvPr id="707" name="テキスト ボックス 706"/>
        <xdr:cNvSpPr txBox="1"/>
      </xdr:nvSpPr>
      <xdr:spPr>
        <a:xfrm>
          <a:off x="13436111" y="1578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72270</xdr:rowOff>
    </xdr:from>
    <xdr:to>
      <xdr:col>67</xdr:col>
      <xdr:colOff>101600</xdr:colOff>
      <xdr:row>94</xdr:row>
      <xdr:rowOff>2420</xdr:rowOff>
    </xdr:to>
    <xdr:sp macro="" textlink="">
      <xdr:nvSpPr>
        <xdr:cNvPr id="708" name="楕円 707"/>
        <xdr:cNvSpPr/>
      </xdr:nvSpPr>
      <xdr:spPr>
        <a:xfrm>
          <a:off x="12763500" y="160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18947</xdr:rowOff>
    </xdr:from>
    <xdr:ext cx="534377" cy="259045"/>
    <xdr:sp macro="" textlink="">
      <xdr:nvSpPr>
        <xdr:cNvPr id="709" name="テキスト ボックス 708"/>
        <xdr:cNvSpPr txBox="1"/>
      </xdr:nvSpPr>
      <xdr:spPr>
        <a:xfrm>
          <a:off x="12547111" y="157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総務費は、一人当たり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万円の特別定額給付金や市独自の商品券・食事券などの新型コロナウイルス感染症対策事業や、ふるさと納税返礼品費用の増加などにより、住民一人当たり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135,148</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196,257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131,598</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円となっている。類似団体平均と比較すると、継続して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万円程度下回っている。中でも児童福祉費が普通建設事業費が少なかったことなどにより類似団体平均を大きく下回っている。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商工費は、刃物ミュージアム回廊整備事業が増加したことなどにより、住民一人当たり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6,855</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17,658</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教育費は、学校給食センター整備事業が減少したことなどにより、前年度に比べて住民一人当たり</a:t>
          </a:r>
          <a:r>
            <a:rPr kumimoji="1" lang="en-US" altLang="ja-JP" sz="1300">
              <a:latin typeface="ＭＳ Ｐゴシック" panose="020B0600070205080204" pitchFamily="50" charset="-128"/>
              <a:ea typeface="ＭＳ Ｐゴシック" panose="020B0600070205080204" pitchFamily="50" charset="-128"/>
            </a:rPr>
            <a:t>2,284</a:t>
          </a:r>
          <a:r>
            <a:rPr kumimoji="1" lang="ja-JP" altLang="en-US" sz="1300">
              <a:latin typeface="ＭＳ Ｐゴシック" panose="020B0600070205080204" pitchFamily="50" charset="-128"/>
              <a:ea typeface="ＭＳ Ｐゴシック" panose="020B0600070205080204" pitchFamily="50" charset="-128"/>
            </a:rPr>
            <a:t>円減少した。当市は他市に比べて小中学校数が多くなっており改修や維持補修に費用がかかることや、高等学校を設置していることなどにより、類似団体平均に比べて住民一人当たり費用が大き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実質収支額は継続的に黒字となっており、令和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年度は、予算額に対し市税収入額が大きく上振れしたことや不用額が多く発生したことなどにより、対前年度</a:t>
          </a:r>
          <a:r>
            <a:rPr kumimoji="1" lang="en-US" altLang="ja-JP" sz="1300">
              <a:latin typeface="ＭＳ ゴシック" pitchFamily="49" charset="-128"/>
              <a:ea typeface="ＭＳ ゴシック" pitchFamily="49" charset="-128"/>
            </a:rPr>
            <a:t>4.57</a:t>
          </a:r>
          <a:r>
            <a:rPr kumimoji="1" lang="ja-JP" altLang="en-US" sz="1300">
              <a:latin typeface="ＭＳ ゴシック" pitchFamily="49" charset="-128"/>
              <a:ea typeface="ＭＳ ゴシック" pitchFamily="49" charset="-128"/>
            </a:rPr>
            <a:t>ポイントの増となっている。</a:t>
          </a:r>
        </a:p>
        <a:p>
          <a:r>
            <a:rPr kumimoji="1" lang="ja-JP" altLang="en-US" sz="1300">
              <a:latin typeface="ＭＳ ゴシック" pitchFamily="49" charset="-128"/>
              <a:ea typeface="ＭＳ ゴシック" pitchFamily="49" charset="-128"/>
            </a:rPr>
            <a:t>財政調整基金については、中期的な見通しのもと、決算剰余金を積み立てるとともに必要限度の取崩しに努めており、前年度決算剰余金の積立等に伴い増加し、標準財政規模比は</a:t>
          </a:r>
          <a:r>
            <a:rPr kumimoji="1" lang="en-US" altLang="ja-JP" sz="1300">
              <a:latin typeface="ＭＳ ゴシック" pitchFamily="49" charset="-128"/>
              <a:ea typeface="ＭＳ ゴシック" pitchFamily="49" charset="-128"/>
            </a:rPr>
            <a:t>51.26</a:t>
          </a:r>
          <a:r>
            <a:rPr kumimoji="1" lang="ja-JP" altLang="en-US" sz="1300">
              <a:latin typeface="ＭＳ ゴシック" pitchFamily="49" charset="-128"/>
              <a:ea typeface="ＭＳ ゴシック" pitchFamily="49" charset="-128"/>
            </a:rPr>
            <a:t>％となっている。今後も事務事業の見直し・統廃合など歳出の合理化等行財政改革を推進し、健全な財政運営に努めていく。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一般会計は、予算額に対し市税収入額が大きく上振れしたことや不用額が多く発生したことなどにより、対前年度</a:t>
          </a:r>
          <a:r>
            <a:rPr kumimoji="1" lang="en-US" altLang="ja-JP" sz="1400">
              <a:latin typeface="ＭＳ ゴシック" pitchFamily="49" charset="-128"/>
              <a:ea typeface="ＭＳ ゴシック" pitchFamily="49" charset="-128"/>
            </a:rPr>
            <a:t>4.57</a:t>
          </a:r>
          <a:r>
            <a:rPr kumimoji="1" lang="ja-JP" altLang="en-US" sz="1400">
              <a:latin typeface="ＭＳ ゴシック" pitchFamily="49" charset="-128"/>
              <a:ea typeface="ＭＳ ゴシック" pitchFamily="49" charset="-128"/>
            </a:rPr>
            <a:t>ポイントの増となっており、黒字額が増加している。</a:t>
          </a:r>
        </a:p>
        <a:p>
          <a:r>
            <a:rPr kumimoji="1" lang="ja-JP" altLang="en-US" sz="1400">
              <a:latin typeface="ＭＳ ゴシック" pitchFamily="49" charset="-128"/>
              <a:ea typeface="ＭＳ ゴシック" pitchFamily="49" charset="-128"/>
            </a:rPr>
            <a:t>水道事業会計は、平成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年度の簡易水道会計事業統合以降、年々事業規模が拡大していたが、令和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0.18</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下水道事業は、令和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年度に地方公営企業法適用企業となったが、初年度は黒字となっている。今後、施設の老朽化に伴う更新費用が増大するため、既存の施設を統合するなど計画を行っていく。</a:t>
          </a:r>
        </a:p>
        <a:p>
          <a:r>
            <a:rPr kumimoji="1" lang="ja-JP" altLang="en-US" sz="1400">
              <a:latin typeface="ＭＳ ゴシック" pitchFamily="49" charset="-128"/>
              <a:ea typeface="ＭＳ ゴシック" pitchFamily="49" charset="-128"/>
            </a:rPr>
            <a:t>各会計は黒字を維持しているが、歳入面では料金収入や負担金を、歳出面では経済的経費を含めた必要経費の見直しを進め、今後も健全な財政運営に努めていく。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55811030</v>
      </c>
      <c r="BO4" s="464"/>
      <c r="BP4" s="464"/>
      <c r="BQ4" s="464"/>
      <c r="BR4" s="464"/>
      <c r="BS4" s="464"/>
      <c r="BT4" s="464"/>
      <c r="BU4" s="465"/>
      <c r="BV4" s="463">
        <v>42340513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18.899999999999999</v>
      </c>
      <c r="CU4" s="648"/>
      <c r="CV4" s="648"/>
      <c r="CW4" s="648"/>
      <c r="CX4" s="648"/>
      <c r="CY4" s="648"/>
      <c r="CZ4" s="648"/>
      <c r="DA4" s="649"/>
      <c r="DB4" s="647">
        <v>14.3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50852353</v>
      </c>
      <c r="BO5" s="469"/>
      <c r="BP5" s="469"/>
      <c r="BQ5" s="469"/>
      <c r="BR5" s="469"/>
      <c r="BS5" s="469"/>
      <c r="BT5" s="469"/>
      <c r="BU5" s="470"/>
      <c r="BV5" s="468">
        <v>38245160</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85.7</v>
      </c>
      <c r="CU5" s="439"/>
      <c r="CV5" s="439"/>
      <c r="CW5" s="439"/>
      <c r="CX5" s="439"/>
      <c r="CY5" s="439"/>
      <c r="CZ5" s="439"/>
      <c r="DA5" s="440"/>
      <c r="DB5" s="438">
        <v>83.1</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4958677</v>
      </c>
      <c r="BO6" s="469"/>
      <c r="BP6" s="469"/>
      <c r="BQ6" s="469"/>
      <c r="BR6" s="469"/>
      <c r="BS6" s="469"/>
      <c r="BT6" s="469"/>
      <c r="BU6" s="470"/>
      <c r="BV6" s="468">
        <v>4095353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89.6</v>
      </c>
      <c r="CU6" s="622"/>
      <c r="CV6" s="622"/>
      <c r="CW6" s="622"/>
      <c r="CX6" s="622"/>
      <c r="CY6" s="622"/>
      <c r="CZ6" s="622"/>
      <c r="DA6" s="623"/>
      <c r="DB6" s="621">
        <v>85.7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468777</v>
      </c>
      <c r="BO7" s="469"/>
      <c r="BP7" s="469"/>
      <c r="BQ7" s="469"/>
      <c r="BR7" s="469"/>
      <c r="BS7" s="469"/>
      <c r="BT7" s="469"/>
      <c r="BU7" s="470"/>
      <c r="BV7" s="468">
        <v>791311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23746864</v>
      </c>
      <c r="CU7" s="469"/>
      <c r="CV7" s="469"/>
      <c r="CW7" s="469"/>
      <c r="CX7" s="469"/>
      <c r="CY7" s="469"/>
      <c r="CZ7" s="469"/>
      <c r="DA7" s="470"/>
      <c r="DB7" s="468">
        <v>23046805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4489900</v>
      </c>
      <c r="BO8" s="469"/>
      <c r="BP8" s="469"/>
      <c r="BQ8" s="469"/>
      <c r="BR8" s="469"/>
      <c r="BS8" s="469"/>
      <c r="BT8" s="469"/>
      <c r="BU8" s="470"/>
      <c r="BV8" s="468">
        <v>3304042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0.63</v>
      </c>
      <c r="CU8" s="582"/>
      <c r="CV8" s="582"/>
      <c r="CW8" s="582"/>
      <c r="CX8" s="582"/>
      <c r="CY8" s="582"/>
      <c r="CZ8" s="582"/>
      <c r="DA8" s="583"/>
      <c r="DB8" s="581">
        <v>0.62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85283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1185858</v>
      </c>
      <c r="BO9" s="469"/>
      <c r="BP9" s="469"/>
      <c r="BQ9" s="469"/>
      <c r="BR9" s="469"/>
      <c r="BS9" s="469"/>
      <c r="BT9" s="469"/>
      <c r="BU9" s="470"/>
      <c r="BV9" s="468">
        <v>746042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12.4</v>
      </c>
      <c r="CU9" s="439"/>
      <c r="CV9" s="439"/>
      <c r="CW9" s="439"/>
      <c r="CX9" s="439"/>
      <c r="CY9" s="439"/>
      <c r="CZ9" s="439"/>
      <c r="DA9" s="440"/>
      <c r="DB9" s="438">
        <v>13.9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89153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1376052</v>
      </c>
      <c r="BO10" s="469"/>
      <c r="BP10" s="469"/>
      <c r="BQ10" s="469"/>
      <c r="BR10" s="469"/>
      <c r="BS10" s="469"/>
      <c r="BT10" s="469"/>
      <c r="BU10" s="470"/>
      <c r="BV10" s="468">
        <v>115030</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116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87245</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101</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186326</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84917</v>
      </c>
      <c r="S13" s="572"/>
      <c r="T13" s="572"/>
      <c r="U13" s="572"/>
      <c r="V13" s="573"/>
      <c r="W13" s="559" t="s">
        <v>139</v>
      </c>
      <c r="X13" s="481"/>
      <c r="Y13" s="481"/>
      <c r="Z13" s="481"/>
      <c r="AA13" s="481"/>
      <c r="AB13" s="482"/>
      <c r="AC13" s="444">
        <v>902</v>
      </c>
      <c r="AD13" s="445"/>
      <c r="AE13" s="445"/>
      <c r="AF13" s="445"/>
      <c r="AG13" s="446"/>
      <c r="AH13" s="444">
        <v>991</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2561910</v>
      </c>
      <c r="BO13" s="469"/>
      <c r="BP13" s="469"/>
      <c r="BQ13" s="469"/>
      <c r="BR13" s="469"/>
      <c r="BS13" s="469"/>
      <c r="BT13" s="469"/>
      <c r="BU13" s="470"/>
      <c r="BV13" s="468">
        <v>674746</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1.9</v>
      </c>
      <c r="CU13" s="439"/>
      <c r="CV13" s="439"/>
      <c r="CW13" s="439"/>
      <c r="CX13" s="439"/>
      <c r="CY13" s="439"/>
      <c r="CZ13" s="439"/>
      <c r="DA13" s="440"/>
      <c r="DB13" s="438">
        <v>2.9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88272</v>
      </c>
      <c r="S14" s="572"/>
      <c r="T14" s="572"/>
      <c r="U14" s="572"/>
      <c r="V14" s="573"/>
      <c r="W14" s="574"/>
      <c r="X14" s="484"/>
      <c r="Y14" s="484"/>
      <c r="Z14" s="484"/>
      <c r="AA14" s="484"/>
      <c r="AB14" s="485"/>
      <c r="AC14" s="564">
        <v>2</v>
      </c>
      <c r="AD14" s="565"/>
      <c r="AE14" s="565"/>
      <c r="AF14" s="565"/>
      <c r="AG14" s="566"/>
      <c r="AH14" s="564">
        <v>2.2000000000000002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85780</v>
      </c>
      <c r="S15" s="572"/>
      <c r="T15" s="572"/>
      <c r="U15" s="572"/>
      <c r="V15" s="573"/>
      <c r="W15" s="559" t="s">
        <v>146</v>
      </c>
      <c r="X15" s="481"/>
      <c r="Y15" s="481"/>
      <c r="Z15" s="481"/>
      <c r="AA15" s="481"/>
      <c r="AB15" s="482"/>
      <c r="AC15" s="444">
        <v>19379</v>
      </c>
      <c r="AD15" s="445"/>
      <c r="AE15" s="445"/>
      <c r="AF15" s="445"/>
      <c r="AG15" s="446"/>
      <c r="AH15" s="444">
        <v>19761</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12482007</v>
      </c>
      <c r="BO15" s="464"/>
      <c r="BP15" s="464"/>
      <c r="BQ15" s="464"/>
      <c r="BR15" s="464"/>
      <c r="BS15" s="464"/>
      <c r="BT15" s="464"/>
      <c r="BU15" s="465"/>
      <c r="BV15" s="463">
        <v>11364623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42.7</v>
      </c>
      <c r="AD16" s="565"/>
      <c r="AE16" s="565"/>
      <c r="AF16" s="565"/>
      <c r="AG16" s="566"/>
      <c r="AH16" s="564">
        <v>43.8</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19204274</v>
      </c>
      <c r="BO16" s="469"/>
      <c r="BP16" s="469"/>
      <c r="BQ16" s="469"/>
      <c r="BR16" s="469"/>
      <c r="BS16" s="469"/>
      <c r="BT16" s="469"/>
      <c r="BU16" s="470"/>
      <c r="BV16" s="468">
        <v>18485138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25063</v>
      </c>
      <c r="AD17" s="445"/>
      <c r="AE17" s="445"/>
      <c r="AF17" s="445"/>
      <c r="AG17" s="446"/>
      <c r="AH17" s="444">
        <v>24340</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15869108</v>
      </c>
      <c r="BO17" s="469"/>
      <c r="BP17" s="469"/>
      <c r="BQ17" s="469"/>
      <c r="BR17" s="469"/>
      <c r="BS17" s="469"/>
      <c r="BT17" s="469"/>
      <c r="BU17" s="470"/>
      <c r="BV17" s="468">
        <v>14523289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472.33</v>
      </c>
      <c r="M18" s="533"/>
      <c r="N18" s="533"/>
      <c r="O18" s="533"/>
      <c r="P18" s="533"/>
      <c r="Q18" s="533"/>
      <c r="R18" s="534"/>
      <c r="S18" s="534"/>
      <c r="T18" s="534"/>
      <c r="U18" s="534"/>
      <c r="V18" s="535"/>
      <c r="W18" s="549"/>
      <c r="X18" s="550"/>
      <c r="Y18" s="550"/>
      <c r="Z18" s="550"/>
      <c r="AA18" s="550"/>
      <c r="AB18" s="560"/>
      <c r="AC18" s="432">
        <v>55.3</v>
      </c>
      <c r="AD18" s="433"/>
      <c r="AE18" s="433"/>
      <c r="AF18" s="433"/>
      <c r="AG18" s="536"/>
      <c r="AH18" s="432">
        <v>54</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19752596</v>
      </c>
      <c r="BO18" s="469"/>
      <c r="BP18" s="469"/>
      <c r="BQ18" s="469"/>
      <c r="BR18" s="469"/>
      <c r="BS18" s="469"/>
      <c r="BT18" s="469"/>
      <c r="BU18" s="470"/>
      <c r="BV18" s="468">
        <v>19532589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181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31191841</v>
      </c>
      <c r="BO19" s="469"/>
      <c r="BP19" s="469"/>
      <c r="BQ19" s="469"/>
      <c r="BR19" s="469"/>
      <c r="BS19" s="469"/>
      <c r="BT19" s="469"/>
      <c r="BU19" s="470"/>
      <c r="BV19" s="468">
        <v>28027976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33438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29185508</v>
      </c>
      <c r="BO23" s="469"/>
      <c r="BP23" s="469"/>
      <c r="BQ23" s="469"/>
      <c r="BR23" s="469"/>
      <c r="BS23" s="469"/>
      <c r="BT23" s="469"/>
      <c r="BU23" s="470"/>
      <c r="BV23" s="468">
        <v>29273890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9470</v>
      </c>
      <c r="R24" s="445"/>
      <c r="S24" s="445"/>
      <c r="T24" s="445"/>
      <c r="U24" s="445"/>
      <c r="V24" s="446"/>
      <c r="W24" s="510"/>
      <c r="X24" s="501"/>
      <c r="Y24" s="502"/>
      <c r="Z24" s="441" t="s">
        <v>170</v>
      </c>
      <c r="AA24" s="442"/>
      <c r="AB24" s="442"/>
      <c r="AC24" s="442"/>
      <c r="AD24" s="442"/>
      <c r="AE24" s="442"/>
      <c r="AF24" s="442"/>
      <c r="AG24" s="443"/>
      <c r="AH24" s="444">
        <v>547</v>
      </c>
      <c r="AI24" s="445"/>
      <c r="AJ24" s="445"/>
      <c r="AK24" s="445"/>
      <c r="AL24" s="446"/>
      <c r="AM24" s="444">
        <v>1642641</v>
      </c>
      <c r="AN24" s="445"/>
      <c r="AO24" s="445"/>
      <c r="AP24" s="445"/>
      <c r="AQ24" s="445"/>
      <c r="AR24" s="446"/>
      <c r="AS24" s="444">
        <v>3003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13645606</v>
      </c>
      <c r="BO24" s="469"/>
      <c r="BP24" s="469"/>
      <c r="BQ24" s="469"/>
      <c r="BR24" s="469"/>
      <c r="BS24" s="469"/>
      <c r="BT24" s="469"/>
      <c r="BU24" s="470"/>
      <c r="BV24" s="468">
        <v>13494900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7600</v>
      </c>
      <c r="R25" s="445"/>
      <c r="S25" s="445"/>
      <c r="T25" s="445"/>
      <c r="U25" s="445"/>
      <c r="V25" s="446"/>
      <c r="W25" s="510"/>
      <c r="X25" s="501"/>
      <c r="Y25" s="502"/>
      <c r="Z25" s="441" t="s">
        <v>173</v>
      </c>
      <c r="AA25" s="442"/>
      <c r="AB25" s="442"/>
      <c r="AC25" s="442"/>
      <c r="AD25" s="442"/>
      <c r="AE25" s="442"/>
      <c r="AF25" s="442"/>
      <c r="AG25" s="443"/>
      <c r="AH25" s="444" t="s">
        <v>129</v>
      </c>
      <c r="AI25" s="445"/>
      <c r="AJ25" s="445"/>
      <c r="AK25" s="445"/>
      <c r="AL25" s="446"/>
      <c r="AM25" s="444" t="s">
        <v>137</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8760321</v>
      </c>
      <c r="BO25" s="464"/>
      <c r="BP25" s="464"/>
      <c r="BQ25" s="464"/>
      <c r="BR25" s="464"/>
      <c r="BS25" s="464"/>
      <c r="BT25" s="464"/>
      <c r="BU25" s="465"/>
      <c r="BV25" s="463">
        <v>7013212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6630</v>
      </c>
      <c r="R26" s="445"/>
      <c r="S26" s="445"/>
      <c r="T26" s="445"/>
      <c r="U26" s="445"/>
      <c r="V26" s="446"/>
      <c r="W26" s="510"/>
      <c r="X26" s="501"/>
      <c r="Y26" s="502"/>
      <c r="Z26" s="441" t="s">
        <v>177</v>
      </c>
      <c r="AA26" s="523"/>
      <c r="AB26" s="523"/>
      <c r="AC26" s="523"/>
      <c r="AD26" s="523"/>
      <c r="AE26" s="523"/>
      <c r="AF26" s="523"/>
      <c r="AG26" s="524"/>
      <c r="AH26" s="444">
        <v>23</v>
      </c>
      <c r="AI26" s="445"/>
      <c r="AJ26" s="445"/>
      <c r="AK26" s="445"/>
      <c r="AL26" s="446"/>
      <c r="AM26" s="444">
        <v>54234</v>
      </c>
      <c r="AN26" s="445"/>
      <c r="AO26" s="445"/>
      <c r="AP26" s="445"/>
      <c r="AQ26" s="445"/>
      <c r="AR26" s="446"/>
      <c r="AS26" s="444">
        <v>2358</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4800</v>
      </c>
      <c r="R27" s="445"/>
      <c r="S27" s="445"/>
      <c r="T27" s="445"/>
      <c r="U27" s="445"/>
      <c r="V27" s="446"/>
      <c r="W27" s="510"/>
      <c r="X27" s="501"/>
      <c r="Y27" s="502"/>
      <c r="Z27" s="441" t="s">
        <v>180</v>
      </c>
      <c r="AA27" s="442"/>
      <c r="AB27" s="442"/>
      <c r="AC27" s="442"/>
      <c r="AD27" s="442"/>
      <c r="AE27" s="442"/>
      <c r="AF27" s="442"/>
      <c r="AG27" s="443"/>
      <c r="AH27" s="444">
        <v>74</v>
      </c>
      <c r="AI27" s="445"/>
      <c r="AJ27" s="445"/>
      <c r="AK27" s="445"/>
      <c r="AL27" s="446"/>
      <c r="AM27" s="444">
        <v>283348</v>
      </c>
      <c r="AN27" s="445"/>
      <c r="AO27" s="445"/>
      <c r="AP27" s="445"/>
      <c r="AQ27" s="445"/>
      <c r="AR27" s="446"/>
      <c r="AS27" s="444">
        <v>3829</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1799761</v>
      </c>
      <c r="BO27" s="472"/>
      <c r="BP27" s="472"/>
      <c r="BQ27" s="472"/>
      <c r="BR27" s="472"/>
      <c r="BS27" s="472"/>
      <c r="BT27" s="472"/>
      <c r="BU27" s="473"/>
      <c r="BV27" s="471">
        <v>1799731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4400</v>
      </c>
      <c r="R28" s="445"/>
      <c r="S28" s="445"/>
      <c r="T28" s="445"/>
      <c r="U28" s="445"/>
      <c r="V28" s="446"/>
      <c r="W28" s="510"/>
      <c r="X28" s="501"/>
      <c r="Y28" s="502"/>
      <c r="Z28" s="441" t="s">
        <v>183</v>
      </c>
      <c r="AA28" s="442"/>
      <c r="AB28" s="442"/>
      <c r="AC28" s="442"/>
      <c r="AD28" s="442"/>
      <c r="AE28" s="442"/>
      <c r="AF28" s="442"/>
      <c r="AG28" s="443"/>
      <c r="AH28" s="444">
        <v>10</v>
      </c>
      <c r="AI28" s="445"/>
      <c r="AJ28" s="445"/>
      <c r="AK28" s="445"/>
      <c r="AL28" s="446"/>
      <c r="AM28" s="444">
        <v>27350</v>
      </c>
      <c r="AN28" s="445"/>
      <c r="AO28" s="445"/>
      <c r="AP28" s="445"/>
      <c r="AQ28" s="445"/>
      <c r="AR28" s="446"/>
      <c r="AS28" s="444">
        <v>2735</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12171657</v>
      </c>
      <c r="BO28" s="464"/>
      <c r="BP28" s="464"/>
      <c r="BQ28" s="464"/>
      <c r="BR28" s="464"/>
      <c r="BS28" s="464"/>
      <c r="BT28" s="464"/>
      <c r="BU28" s="465"/>
      <c r="BV28" s="463">
        <v>9095605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21</v>
      </c>
      <c r="M29" s="445"/>
      <c r="N29" s="445"/>
      <c r="O29" s="445"/>
      <c r="P29" s="446"/>
      <c r="Q29" s="444">
        <v>4160</v>
      </c>
      <c r="R29" s="445"/>
      <c r="S29" s="445"/>
      <c r="T29" s="445"/>
      <c r="U29" s="445"/>
      <c r="V29" s="446"/>
      <c r="W29" s="511"/>
      <c r="X29" s="512"/>
      <c r="Y29" s="513"/>
      <c r="Z29" s="441" t="s">
        <v>186</v>
      </c>
      <c r="AA29" s="442"/>
      <c r="AB29" s="442"/>
      <c r="AC29" s="442"/>
      <c r="AD29" s="442"/>
      <c r="AE29" s="442"/>
      <c r="AF29" s="442"/>
      <c r="AG29" s="443"/>
      <c r="AH29" s="444">
        <v>631</v>
      </c>
      <c r="AI29" s="445"/>
      <c r="AJ29" s="445"/>
      <c r="AK29" s="445"/>
      <c r="AL29" s="446"/>
      <c r="AM29" s="444">
        <v>1953339</v>
      </c>
      <c r="AN29" s="445"/>
      <c r="AO29" s="445"/>
      <c r="AP29" s="445"/>
      <c r="AQ29" s="445"/>
      <c r="AR29" s="446"/>
      <c r="AS29" s="444">
        <v>3096</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2718459</v>
      </c>
      <c r="BO29" s="469"/>
      <c r="BP29" s="469"/>
      <c r="BQ29" s="469"/>
      <c r="BR29" s="469"/>
      <c r="BS29" s="469"/>
      <c r="BT29" s="469"/>
      <c r="BU29" s="470"/>
      <c r="BV29" s="468">
        <v>2899637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98.4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12859920</v>
      </c>
      <c r="BO30" s="472"/>
      <c r="BP30" s="472"/>
      <c r="BQ30" s="472"/>
      <c r="BR30" s="472"/>
      <c r="BS30" s="472"/>
      <c r="BT30" s="472"/>
      <c r="BU30" s="473"/>
      <c r="BV30" s="471">
        <v>12836361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195</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関市国民健康保険特別会計（事業勘定）</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関市水道事業会計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IF('各会計、関係団体の財政状況及び健全化判断比率'!B34="","",'各会計、関係団体の財政状況及び健全化判断比率'!B34)</f>
        <v>関市食肉センター事業特別会計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中濃地域広域行政事務組合（一般会計）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関市土地開発公社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関市中小企業従業員退職金共済事業特別会計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関市国民健康保険特別会計（直診勘定）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関市下水道事業会計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IF('各会計、関係団体の財政状況及び健全化判断比率'!B35="","",'各会計、関係団体の財政状況及び健全化判断比率'!B35)</f>
        <v>関市公設地方卸売市場事業特別会計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中濃地域広域行政事務組合（介護保険事業特別会計）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関市介護保険事業特別会計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中濃地域広域行政事務組合（障害者自立支援事業特別会計）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関市後期高齢者医療特別会計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中濃地域広域行政事務組合（造林事業特別会計）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中濃消防組合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岐北衛生施設利用組合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岐阜県後期高齢者医療広域連合（一般会計）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岐阜県後期高齢者医療広域連合（特別会計）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岐阜地域児童発達支援センター組合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岐阜県市町村会館組合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njIR/BHuIIDqWkQwOMvWRNgLevPhmQy5RbexmIpRqPf4Hp2N9ukMKMPfDeoLLR1N7B+J4C40mduRmNFCEJcwA==" saltValue="krY3SyYTQUk00UL4Zh1M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570</v>
      </c>
      <c r="D34" s="1248"/>
      <c r="E34" s="1249"/>
      <c r="F34" s="32">
        <v>8.06</v>
      </c>
      <c r="G34" s="33">
        <v>10.01</v>
      </c>
      <c r="H34" s="33">
        <v>10.83</v>
      </c>
      <c r="I34" s="33">
        <v>14.33</v>
      </c>
      <c r="J34" s="34">
        <v>18.899999999999999</v>
      </c>
      <c r="K34" s="22"/>
      <c r="L34" s="22"/>
      <c r="M34" s="22"/>
      <c r="N34" s="22"/>
      <c r="O34" s="22"/>
      <c r="P34" s="22"/>
    </row>
    <row r="35" spans="1:16" ht="39" customHeight="1" x14ac:dyDescent="0.15">
      <c r="A35" s="22"/>
      <c r="B35" s="35"/>
      <c r="C35" s="1242" t="s">
        <v>571</v>
      </c>
      <c r="D35" s="1243"/>
      <c r="E35" s="1244"/>
      <c r="F35" s="36">
        <v>4.79</v>
      </c>
      <c r="G35" s="37">
        <v>6.08</v>
      </c>
      <c r="H35" s="37">
        <v>7.17</v>
      </c>
      <c r="I35" s="37">
        <v>7.68</v>
      </c>
      <c r="J35" s="38">
        <v>7.5</v>
      </c>
      <c r="K35" s="22"/>
      <c r="L35" s="22"/>
      <c r="M35" s="22"/>
      <c r="N35" s="22"/>
      <c r="O35" s="22"/>
      <c r="P35" s="22"/>
    </row>
    <row r="36" spans="1:16" ht="39" customHeight="1" x14ac:dyDescent="0.15">
      <c r="A36" s="22"/>
      <c r="B36" s="35"/>
      <c r="C36" s="1242" t="s">
        <v>572</v>
      </c>
      <c r="D36" s="1243"/>
      <c r="E36" s="1244"/>
      <c r="F36" s="36" t="s">
        <v>522</v>
      </c>
      <c r="G36" s="37" t="s">
        <v>522</v>
      </c>
      <c r="H36" s="37" t="s">
        <v>522</v>
      </c>
      <c r="I36" s="37" t="s">
        <v>522</v>
      </c>
      <c r="J36" s="38">
        <v>1.17</v>
      </c>
      <c r="K36" s="22"/>
      <c r="L36" s="22"/>
      <c r="M36" s="22"/>
      <c r="N36" s="22"/>
      <c r="O36" s="22"/>
      <c r="P36" s="22"/>
    </row>
    <row r="37" spans="1:16" ht="39" customHeight="1" x14ac:dyDescent="0.15">
      <c r="A37" s="22"/>
      <c r="B37" s="35"/>
      <c r="C37" s="1242" t="s">
        <v>573</v>
      </c>
      <c r="D37" s="1243"/>
      <c r="E37" s="1244"/>
      <c r="F37" s="36">
        <v>0.75</v>
      </c>
      <c r="G37" s="37">
        <v>1.82</v>
      </c>
      <c r="H37" s="37">
        <v>1.59</v>
      </c>
      <c r="I37" s="37">
        <v>1.31</v>
      </c>
      <c r="J37" s="38">
        <v>1.06</v>
      </c>
      <c r="K37" s="22"/>
      <c r="L37" s="22"/>
      <c r="M37" s="22"/>
      <c r="N37" s="22"/>
      <c r="O37" s="22"/>
      <c r="P37" s="22"/>
    </row>
    <row r="38" spans="1:16" ht="39" customHeight="1" x14ac:dyDescent="0.15">
      <c r="A38" s="22"/>
      <c r="B38" s="35"/>
      <c r="C38" s="1242" t="s">
        <v>574</v>
      </c>
      <c r="D38" s="1243"/>
      <c r="E38" s="1244"/>
      <c r="F38" s="36">
        <v>2.57</v>
      </c>
      <c r="G38" s="37">
        <v>3</v>
      </c>
      <c r="H38" s="37">
        <v>0.54</v>
      </c>
      <c r="I38" s="37">
        <v>0.33</v>
      </c>
      <c r="J38" s="38">
        <v>0.13</v>
      </c>
      <c r="K38" s="22"/>
      <c r="L38" s="22"/>
      <c r="M38" s="22"/>
      <c r="N38" s="22"/>
      <c r="O38" s="22"/>
      <c r="P38" s="22"/>
    </row>
    <row r="39" spans="1:16" ht="39" customHeight="1" x14ac:dyDescent="0.15">
      <c r="A39" s="22"/>
      <c r="B39" s="35"/>
      <c r="C39" s="1242" t="s">
        <v>575</v>
      </c>
      <c r="D39" s="1243"/>
      <c r="E39" s="1244"/>
      <c r="F39" s="36">
        <v>7.0000000000000007E-2</v>
      </c>
      <c r="G39" s="37">
        <v>0.48</v>
      </c>
      <c r="H39" s="37">
        <v>0.09</v>
      </c>
      <c r="I39" s="37">
        <v>0.08</v>
      </c>
      <c r="J39" s="38">
        <v>0.09</v>
      </c>
      <c r="K39" s="22"/>
      <c r="L39" s="22"/>
      <c r="M39" s="22"/>
      <c r="N39" s="22"/>
      <c r="O39" s="22"/>
      <c r="P39" s="22"/>
    </row>
    <row r="40" spans="1:16" ht="39" customHeight="1" x14ac:dyDescent="0.15">
      <c r="A40" s="22"/>
      <c r="B40" s="35"/>
      <c r="C40" s="1242" t="s">
        <v>576</v>
      </c>
      <c r="D40" s="1243"/>
      <c r="E40" s="1244"/>
      <c r="F40" s="36">
        <v>0.12</v>
      </c>
      <c r="G40" s="37">
        <v>0.1</v>
      </c>
      <c r="H40" s="37">
        <v>0.1</v>
      </c>
      <c r="I40" s="37">
        <v>0.11</v>
      </c>
      <c r="J40" s="38">
        <v>0.08</v>
      </c>
      <c r="K40" s="22"/>
      <c r="L40" s="22"/>
      <c r="M40" s="22"/>
      <c r="N40" s="22"/>
      <c r="O40" s="22"/>
      <c r="P40" s="22"/>
    </row>
    <row r="41" spans="1:16" ht="39" customHeight="1" x14ac:dyDescent="0.15">
      <c r="A41" s="22"/>
      <c r="B41" s="35"/>
      <c r="C41" s="1242" t="s">
        <v>577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578</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579</v>
      </c>
      <c r="D43" s="1246"/>
      <c r="E43" s="1247"/>
      <c r="F43" s="41">
        <v>0.22</v>
      </c>
      <c r="G43" s="42">
        <v>0.02</v>
      </c>
      <c r="H43" s="42">
        <v>0.03</v>
      </c>
      <c r="I43" s="42">
        <v>0.71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GXb/2aEhWpGW0dvRMJ3RVOeLs12r7rr3tUAJge0LmCQrkj48uTs4/bW7V4LaRWS3jX4SVbEOdDPiJw6H/OueQ==" saltValue="kFzN5x6TRoDZEMbfuMOv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4496</v>
      </c>
      <c r="L45" s="60">
        <v>4509</v>
      </c>
      <c r="M45" s="60">
        <v>4237</v>
      </c>
      <c r="N45" s="60">
        <v>3907</v>
      </c>
      <c r="O45" s="61">
        <v>3906</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522</v>
      </c>
      <c r="L46" s="64" t="s">
        <v>522</v>
      </c>
      <c r="M46" s="64" t="s">
        <v>522</v>
      </c>
      <c r="N46" s="64" t="s">
        <v>522</v>
      </c>
      <c r="O46" s="65" t="s">
        <v>522</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522</v>
      </c>
      <c r="L47" s="64" t="s">
        <v>522</v>
      </c>
      <c r="M47" s="64" t="s">
        <v>522</v>
      </c>
      <c r="N47" s="64" t="s">
        <v>522</v>
      </c>
      <c r="O47" s="65" t="s">
        <v>522</v>
      </c>
      <c r="P47" s="48"/>
      <c r="Q47" s="48"/>
      <c r="R47" s="48"/>
      <c r="S47" s="48"/>
      <c r="T47" s="48"/>
      <c r="U47" s="48"/>
    </row>
    <row r="48" spans="1:21" ht="30.75" customHeight="1" x14ac:dyDescent="0.15">
      <c r="A48" s="48"/>
      <c r="B48" s="1270"/>
      <c r="C48" s="1271"/>
      <c r="D48" s="62"/>
      <c r="E48" s="1252" t="s">
        <v>14</v>
      </c>
      <c r="F48" s="1252"/>
      <c r="G48" s="1252"/>
      <c r="H48" s="1252"/>
      <c r="I48" s="1252"/>
      <c r="J48" s="1253"/>
      <c r="K48" s="63">
        <v>1331</v>
      </c>
      <c r="L48" s="64">
        <v>1249</v>
      </c>
      <c r="M48" s="64">
        <v>1299</v>
      </c>
      <c r="N48" s="64">
        <v>1304</v>
      </c>
      <c r="O48" s="65">
        <v>1331</v>
      </c>
      <c r="P48" s="48"/>
      <c r="Q48" s="48"/>
      <c r="R48" s="48"/>
      <c r="S48" s="48"/>
      <c r="T48" s="48"/>
      <c r="U48" s="48"/>
    </row>
    <row r="49" spans="1:21" ht="30.75" customHeight="1" x14ac:dyDescent="0.15">
      <c r="A49" s="48"/>
      <c r="B49" s="1270"/>
      <c r="C49" s="1271"/>
      <c r="D49" s="62"/>
      <c r="E49" s="1252" t="s">
        <v>15</v>
      </c>
      <c r="F49" s="1252"/>
      <c r="G49" s="1252"/>
      <c r="H49" s="1252"/>
      <c r="I49" s="1252"/>
      <c r="J49" s="1253"/>
      <c r="K49" s="63">
        <v>445</v>
      </c>
      <c r="L49" s="64">
        <v>454</v>
      </c>
      <c r="M49" s="64">
        <v>195</v>
      </c>
      <c r="N49" s="64">
        <v>191</v>
      </c>
      <c r="O49" s="65">
        <v>188</v>
      </c>
      <c r="P49" s="48"/>
      <c r="Q49" s="48"/>
      <c r="R49" s="48"/>
      <c r="S49" s="48"/>
      <c r="T49" s="48"/>
      <c r="U49" s="48"/>
    </row>
    <row r="50" spans="1:21" ht="30.75" customHeight="1" x14ac:dyDescent="0.15">
      <c r="A50" s="48"/>
      <c r="B50" s="1270"/>
      <c r="C50" s="1271"/>
      <c r="D50" s="62"/>
      <c r="E50" s="1252" t="s">
        <v>16</v>
      </c>
      <c r="F50" s="1252"/>
      <c r="G50" s="1252"/>
      <c r="H50" s="1252"/>
      <c r="I50" s="1252"/>
      <c r="J50" s="1253"/>
      <c r="K50" s="63">
        <v>65</v>
      </c>
      <c r="L50" s="64">
        <v>52</v>
      </c>
      <c r="M50" s="64">
        <v>48</v>
      </c>
      <c r="N50" s="64">
        <v>48</v>
      </c>
      <c r="O50" s="65">
        <v>48</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522</v>
      </c>
      <c r="L51" s="64" t="s">
        <v>522</v>
      </c>
      <c r="M51" s="64" t="s">
        <v>522</v>
      </c>
      <c r="N51" s="64" t="s">
        <v>522</v>
      </c>
      <c r="O51" s="65" t="s">
        <v>522</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5523</v>
      </c>
      <c r="L52" s="64">
        <v>5367</v>
      </c>
      <c r="M52" s="64">
        <v>5263</v>
      </c>
      <c r="N52" s="64">
        <v>5211</v>
      </c>
      <c r="O52" s="65">
        <v>5122</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814</v>
      </c>
      <c r="L53" s="69">
        <v>897</v>
      </c>
      <c r="M53" s="69">
        <v>516</v>
      </c>
      <c r="N53" s="69">
        <v>239</v>
      </c>
      <c r="O53" s="70">
        <v>351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fjNdxwGaN0bha9QHzI3v76oiTk+l6B8O2XHg4/OSRW4SQJAZQNAAjq7M3sA9YDyWioWp/Atsw+uLPOdmqbLcg==" saltValue="iKWnW/7STxALsaAEQ58v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88" t="s">
        <v>29</v>
      </c>
      <c r="C41" s="1289"/>
      <c r="D41" s="102"/>
      <c r="E41" s="1290" t="s">
        <v>30</v>
      </c>
      <c r="F41" s="1290"/>
      <c r="G41" s="1290"/>
      <c r="H41" s="1291"/>
      <c r="I41" s="103">
        <v>32190</v>
      </c>
      <c r="J41" s="104">
        <v>30143</v>
      </c>
      <c r="K41" s="104">
        <v>28886</v>
      </c>
      <c r="L41" s="104">
        <v>29307</v>
      </c>
      <c r="M41" s="105">
        <v>29186</v>
      </c>
    </row>
    <row r="42" spans="2:13" ht="27.75" customHeight="1" x14ac:dyDescent="0.15">
      <c r="B42" s="1278"/>
      <c r="C42" s="1279"/>
      <c r="D42" s="106"/>
      <c r="E42" s="1282" t="s">
        <v>31</v>
      </c>
      <c r="F42" s="1282"/>
      <c r="G42" s="1282"/>
      <c r="H42" s="1283"/>
      <c r="I42" s="107">
        <v>1783</v>
      </c>
      <c r="J42" s="108">
        <v>1695</v>
      </c>
      <c r="K42" s="108">
        <v>1538</v>
      </c>
      <c r="L42" s="108">
        <v>1480</v>
      </c>
      <c r="M42" s="109">
        <v>1433</v>
      </c>
    </row>
    <row r="43" spans="2:13" ht="27.75" customHeight="1" x14ac:dyDescent="0.15">
      <c r="B43" s="1278"/>
      <c r="C43" s="1279"/>
      <c r="D43" s="106"/>
      <c r="E43" s="1282" t="s">
        <v>32</v>
      </c>
      <c r="F43" s="1282"/>
      <c r="G43" s="1282"/>
      <c r="H43" s="1283"/>
      <c r="I43" s="107">
        <v>12748</v>
      </c>
      <c r="J43" s="108">
        <v>10031</v>
      </c>
      <c r="K43" s="108">
        <v>10070</v>
      </c>
      <c r="L43" s="108">
        <v>9955</v>
      </c>
      <c r="M43" s="109">
        <v>9865</v>
      </c>
    </row>
    <row r="44" spans="2:13" ht="27.75" customHeight="1" x14ac:dyDescent="0.15">
      <c r="B44" s="1278"/>
      <c r="C44" s="1279"/>
      <c r="D44" s="106"/>
      <c r="E44" s="1282" t="s">
        <v>33</v>
      </c>
      <c r="F44" s="1282"/>
      <c r="G44" s="1282"/>
      <c r="H44" s="1283"/>
      <c r="I44" s="107">
        <v>1831</v>
      </c>
      <c r="J44" s="108">
        <v>1345</v>
      </c>
      <c r="K44" s="108">
        <v>1245</v>
      </c>
      <c r="L44" s="108">
        <v>1140</v>
      </c>
      <c r="M44" s="109">
        <v>1021</v>
      </c>
    </row>
    <row r="45" spans="2:13" ht="27.75" customHeight="1" x14ac:dyDescent="0.15">
      <c r="B45" s="1278"/>
      <c r="C45" s="1279"/>
      <c r="D45" s="106"/>
      <c r="E45" s="1282" t="s">
        <v>34</v>
      </c>
      <c r="F45" s="1282"/>
      <c r="G45" s="1282"/>
      <c r="H45" s="1283"/>
      <c r="I45" s="107">
        <v>4638</v>
      </c>
      <c r="J45" s="108">
        <v>4263</v>
      </c>
      <c r="K45" s="108">
        <v>4238</v>
      </c>
      <c r="L45" s="108">
        <v>4298</v>
      </c>
      <c r="M45" s="109">
        <v>4269</v>
      </c>
    </row>
    <row r="46" spans="2:13" ht="27.75" customHeight="1" x14ac:dyDescent="0.15">
      <c r="B46" s="1278"/>
      <c r="C46" s="1279"/>
      <c r="D46" s="110"/>
      <c r="E46" s="1282" t="s">
        <v>35</v>
      </c>
      <c r="F46" s="1282"/>
      <c r="G46" s="1282"/>
      <c r="H46" s="1283"/>
      <c r="I46" s="107" t="s">
        <v>522</v>
      </c>
      <c r="J46" s="108" t="s">
        <v>522</v>
      </c>
      <c r="K46" s="108" t="s">
        <v>522</v>
      </c>
      <c r="L46" s="108" t="s">
        <v>522</v>
      </c>
      <c r="M46" s="109" t="s">
        <v>522</v>
      </c>
    </row>
    <row r="47" spans="2:13" ht="27.75" customHeight="1" x14ac:dyDescent="0.15">
      <c r="B47" s="1278"/>
      <c r="C47" s="1279"/>
      <c r="D47" s="111"/>
      <c r="E47" s="1292" t="s">
        <v>36</v>
      </c>
      <c r="F47" s="1293"/>
      <c r="G47" s="1293"/>
      <c r="H47" s="1294"/>
      <c r="I47" s="107" t="s">
        <v>522</v>
      </c>
      <c r="J47" s="108" t="s">
        <v>522</v>
      </c>
      <c r="K47" s="108" t="s">
        <v>522</v>
      </c>
      <c r="L47" s="108" t="s">
        <v>522</v>
      </c>
      <c r="M47" s="109" t="s">
        <v>522</v>
      </c>
    </row>
    <row r="48" spans="2:13" ht="27.75" customHeight="1" x14ac:dyDescent="0.15">
      <c r="B48" s="1278"/>
      <c r="C48" s="1279"/>
      <c r="D48" s="106"/>
      <c r="E48" s="1282" t="s">
        <v>37</v>
      </c>
      <c r="F48" s="1282"/>
      <c r="G48" s="1282"/>
      <c r="H48" s="1283"/>
      <c r="I48" s="107" t="s">
        <v>522</v>
      </c>
      <c r="J48" s="108" t="s">
        <v>522</v>
      </c>
      <c r="K48" s="108" t="s">
        <v>522</v>
      </c>
      <c r="L48" s="108" t="s">
        <v>522</v>
      </c>
      <c r="M48" s="109" t="s">
        <v>522</v>
      </c>
    </row>
    <row r="49" spans="2:13" ht="27.75" customHeight="1" x14ac:dyDescent="0.15">
      <c r="B49" s="1280"/>
      <c r="C49" s="1281"/>
      <c r="D49" s="106"/>
      <c r="E49" s="1282" t="s">
        <v>38</v>
      </c>
      <c r="F49" s="1282"/>
      <c r="G49" s="1282"/>
      <c r="H49" s="1283"/>
      <c r="I49" s="107" t="s">
        <v>522</v>
      </c>
      <c r="J49" s="108" t="s">
        <v>522</v>
      </c>
      <c r="K49" s="108" t="s">
        <v>522</v>
      </c>
      <c r="L49" s="108" t="s">
        <v>522</v>
      </c>
      <c r="M49" s="109" t="s">
        <v>522</v>
      </c>
    </row>
    <row r="50" spans="2:13" ht="27.75" customHeight="1" x14ac:dyDescent="0.15">
      <c r="B50" s="1276" t="s">
        <v>39</v>
      </c>
      <c r="C50" s="1277"/>
      <c r="D50" s="112"/>
      <c r="E50" s="1282" t="s">
        <v>40</v>
      </c>
      <c r="F50" s="1282"/>
      <c r="G50" s="1282"/>
      <c r="H50" s="1283"/>
      <c r="I50" s="107">
        <v>17959</v>
      </c>
      <c r="J50" s="108">
        <v>20172</v>
      </c>
      <c r="K50" s="108">
        <v>21667</v>
      </c>
      <c r="L50" s="108">
        <v>22526</v>
      </c>
      <c r="M50" s="109">
        <v>25544</v>
      </c>
    </row>
    <row r="51" spans="2:13" ht="27.75" customHeight="1" x14ac:dyDescent="0.15">
      <c r="B51" s="1278"/>
      <c r="C51" s="1279"/>
      <c r="D51" s="106"/>
      <c r="E51" s="1282" t="s">
        <v>41</v>
      </c>
      <c r="F51" s="1282"/>
      <c r="G51" s="1282"/>
      <c r="H51" s="1283"/>
      <c r="I51" s="107">
        <v>5445</v>
      </c>
      <c r="J51" s="108">
        <v>5064</v>
      </c>
      <c r="K51" s="108">
        <v>5799</v>
      </c>
      <c r="L51" s="108">
        <v>6061</v>
      </c>
      <c r="M51" s="109">
        <v>6279</v>
      </c>
    </row>
    <row r="52" spans="2:13" ht="27.75" customHeight="1" x14ac:dyDescent="0.15">
      <c r="B52" s="1280"/>
      <c r="C52" s="1281"/>
      <c r="D52" s="106"/>
      <c r="E52" s="1282" t="s">
        <v>42</v>
      </c>
      <c r="F52" s="1282"/>
      <c r="G52" s="1282"/>
      <c r="H52" s="1283"/>
      <c r="I52" s="107">
        <v>41489</v>
      </c>
      <c r="J52" s="108">
        <v>39102</v>
      </c>
      <c r="K52" s="108">
        <v>39306</v>
      </c>
      <c r="L52" s="108">
        <v>39154</v>
      </c>
      <c r="M52" s="109">
        <v>38115</v>
      </c>
    </row>
    <row r="53" spans="2:13" ht="27.75" customHeight="1" thickBot="1" x14ac:dyDescent="0.2">
      <c r="B53" s="1284" t="s">
        <v>43</v>
      </c>
      <c r="C53" s="1285"/>
      <c r="D53" s="113"/>
      <c r="E53" s="1286" t="s">
        <v>44</v>
      </c>
      <c r="F53" s="1286"/>
      <c r="G53" s="1286"/>
      <c r="H53" s="1287"/>
      <c r="I53" s="114">
        <v>-11702</v>
      </c>
      <c r="J53" s="115">
        <v>-16861</v>
      </c>
      <c r="K53" s="115">
        <v>-20794</v>
      </c>
      <c r="L53" s="115">
        <v>-21563</v>
      </c>
      <c r="M53" s="116">
        <v>-24163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E1SfJm7d3Qy/4AXuVsDDfdMq4EzPftGhVuRbP5K/mBnPBZkNGH1ZUWAIonuUVm7sXkU41RpIC09rVYWAPtX1A==" saltValue="2l1c0q8JnJvZXFdFuiZ4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47</v>
      </c>
      <c r="D55" s="1303"/>
      <c r="E55" s="1304"/>
      <c r="F55" s="128">
        <v>8467</v>
      </c>
      <c r="G55" s="128">
        <v>9096</v>
      </c>
      <c r="H55" s="129">
        <v>12172</v>
      </c>
    </row>
    <row r="56" spans="2:8" ht="52.5" customHeight="1" x14ac:dyDescent="0.15">
      <c r="B56" s="130"/>
      <c r="C56" s="1305" t="s">
        <v>48</v>
      </c>
      <c r="D56" s="1305"/>
      <c r="E56" s="1306"/>
      <c r="F56" s="131">
        <v>3061</v>
      </c>
      <c r="G56" s="131">
        <v>2900</v>
      </c>
      <c r="H56" s="132">
        <v>2718</v>
      </c>
    </row>
    <row r="57" spans="2:8" ht="53.25" customHeight="1" x14ac:dyDescent="0.15">
      <c r="B57" s="130"/>
      <c r="C57" s="1307" t="s">
        <v>49</v>
      </c>
      <c r="D57" s="1307"/>
      <c r="E57" s="1308"/>
      <c r="F57" s="133">
        <v>12138</v>
      </c>
      <c r="G57" s="133">
        <v>12836</v>
      </c>
      <c r="H57" s="134">
        <v>12860</v>
      </c>
    </row>
    <row r="58" spans="2:8" ht="45.75" customHeight="1" x14ac:dyDescent="0.15">
      <c r="B58" s="135"/>
      <c r="C58" s="1295" t="s">
        <v>599</v>
      </c>
      <c r="D58" s="1296"/>
      <c r="E58" s="1297"/>
      <c r="F58" s="136">
        <v>5911</v>
      </c>
      <c r="G58" s="136">
        <v>6535</v>
      </c>
      <c r="H58" s="137">
        <v>6538</v>
      </c>
    </row>
    <row r="59" spans="2:8" ht="45.75" customHeight="1" x14ac:dyDescent="0.15">
      <c r="B59" s="135"/>
      <c r="C59" s="1295" t="s">
        <v>600</v>
      </c>
      <c r="D59" s="1296"/>
      <c r="E59" s="1297"/>
      <c r="F59" s="136">
        <v>3814</v>
      </c>
      <c r="G59" s="136">
        <v>3850</v>
      </c>
      <c r="H59" s="137">
        <v>3860</v>
      </c>
    </row>
    <row r="60" spans="2:8" ht="45.75" customHeight="1" x14ac:dyDescent="0.15">
      <c r="B60" s="135"/>
      <c r="C60" s="1295" t="s">
        <v>601</v>
      </c>
      <c r="D60" s="1296"/>
      <c r="E60" s="1297"/>
      <c r="F60" s="136">
        <v>927</v>
      </c>
      <c r="G60" s="136">
        <v>927</v>
      </c>
      <c r="H60" s="137">
        <v>927</v>
      </c>
    </row>
    <row r="61" spans="2:8" ht="45.75" customHeight="1" x14ac:dyDescent="0.15">
      <c r="B61" s="135"/>
      <c r="C61" s="1295" t="s">
        <v>602</v>
      </c>
      <c r="D61" s="1296"/>
      <c r="E61" s="1297"/>
      <c r="F61" s="136">
        <v>581</v>
      </c>
      <c r="G61" s="136">
        <v>641</v>
      </c>
      <c r="H61" s="137">
        <v>633</v>
      </c>
    </row>
    <row r="62" spans="2:8" ht="45.75" customHeight="1" thickBot="1" x14ac:dyDescent="0.2">
      <c r="B62" s="138"/>
      <c r="C62" s="1298" t="s">
        <v>603</v>
      </c>
      <c r="D62" s="1299"/>
      <c r="E62" s="1300"/>
      <c r="F62" s="139">
        <v>619</v>
      </c>
      <c r="G62" s="139">
        <v>595</v>
      </c>
      <c r="H62" s="140">
        <v>602</v>
      </c>
    </row>
    <row r="63" spans="2:8" ht="52.5" customHeight="1" thickBot="1" x14ac:dyDescent="0.2">
      <c r="B63" s="141"/>
      <c r="C63" s="1301" t="s">
        <v>50</v>
      </c>
      <c r="D63" s="1301"/>
      <c r="E63" s="1302"/>
      <c r="F63" s="142">
        <v>23666</v>
      </c>
      <c r="G63" s="142">
        <v>24832</v>
      </c>
      <c r="H63" s="143">
        <v>27750</v>
      </c>
    </row>
    <row r="64" spans="2:8" ht="15" customHeight="1" x14ac:dyDescent="0.15"/>
  </sheetData>
  <sheetProtection algorithmName="SHA-512" hashValue="BKZovJ7BHoMghVkYPawqgFDOei26P4xBcQP4MMVnSYN5xrGN/25MxMgIUkbKnL4FEHpqz3OnXV+RF9lvtmKrAA==" saltValue="sIsfo4uPhrAjU60mCf9T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43" sqref="AN43:DC47"/>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616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611</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09" t="s">
        <v>563</v>
      </c>
      <c r="BQ50" s="1309"/>
      <c r="BR50" s="1309"/>
      <c r="BS50" s="1309"/>
      <c r="BT50" s="1309"/>
      <c r="BU50" s="1309"/>
      <c r="BV50" s="1309"/>
      <c r="BW50" s="1309"/>
      <c r="BX50" s="1309" t="s">
        <v>564</v>
      </c>
      <c r="BY50" s="1309"/>
      <c r="BZ50" s="1309"/>
      <c r="CA50" s="1309"/>
      <c r="CB50" s="1309"/>
      <c r="CC50" s="1309"/>
      <c r="CD50" s="1309"/>
      <c r="CE50" s="1309"/>
      <c r="CF50" s="1309" t="s">
        <v>565</v>
      </c>
      <c r="CG50" s="1309"/>
      <c r="CH50" s="1309"/>
      <c r="CI50" s="1309"/>
      <c r="CJ50" s="1309"/>
      <c r="CK50" s="1309"/>
      <c r="CL50" s="1309"/>
      <c r="CM50" s="1309"/>
      <c r="CN50" s="1309" t="s">
        <v>566</v>
      </c>
      <c r="CO50" s="1309"/>
      <c r="CP50" s="1309"/>
      <c r="CQ50" s="1309"/>
      <c r="CR50" s="1309"/>
      <c r="CS50" s="1309"/>
      <c r="CT50" s="1309"/>
      <c r="CU50" s="1309"/>
      <c r="CV50" s="1309" t="s">
        <v>567</v>
      </c>
      <c r="CW50" s="1309"/>
      <c r="CX50" s="1309"/>
      <c r="CY50" s="1309"/>
      <c r="CZ50" s="1309"/>
      <c r="DA50" s="1309"/>
      <c r="DB50" s="1309"/>
      <c r="DC50" s="1309"/>
    </row>
    <row r="51" spans="1:109" ht="13.5" customHeight="1" x14ac:dyDescent="0.15">
      <c r="B51" s="389"/>
      <c r="G51" s="1311"/>
      <c r="H51" s="1311"/>
      <c r="I51" s="1328"/>
      <c r="J51" s="1328"/>
      <c r="K51" s="1326"/>
      <c r="L51" s="1326"/>
      <c r="M51" s="1326"/>
      <c r="N51" s="1326"/>
      <c r="AM51" s="396"/>
      <c r="AN51" s="1325" t="s">
        <v>610</v>
      </c>
      <c r="AO51" s="1325"/>
      <c r="AP51" s="1325"/>
      <c r="AQ51" s="1325"/>
      <c r="AR51" s="1325"/>
      <c r="AS51" s="1325"/>
      <c r="AT51" s="1325"/>
      <c r="AU51" s="1325"/>
      <c r="AV51" s="1325"/>
      <c r="AW51" s="1325"/>
      <c r="AX51" s="1325"/>
      <c r="AY51" s="1325"/>
      <c r="AZ51" s="1325"/>
      <c r="BA51" s="1325"/>
      <c r="BB51" s="1325" t="s">
        <v>608</v>
      </c>
      <c r="BC51" s="1325"/>
      <c r="BD51" s="1325"/>
      <c r="BE51" s="1325"/>
      <c r="BF51" s="1325"/>
      <c r="BG51" s="1325"/>
      <c r="BH51" s="1325"/>
      <c r="BI51" s="1325"/>
      <c r="BJ51" s="1325"/>
      <c r="BK51" s="1325"/>
      <c r="BL51" s="1325"/>
      <c r="BM51" s="1325"/>
      <c r="BN51" s="1325"/>
      <c r="BO51" s="1325"/>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5" x14ac:dyDescent="0.15">
      <c r="B52" s="389"/>
      <c r="G52" s="1311"/>
      <c r="H52" s="1311"/>
      <c r="I52" s="1328"/>
      <c r="J52" s="1328"/>
      <c r="K52" s="1326"/>
      <c r="L52" s="1326"/>
      <c r="M52" s="1326"/>
      <c r="N52" s="1326"/>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4"/>
      <c r="B53" s="389"/>
      <c r="G53" s="1311"/>
      <c r="H53" s="1311"/>
      <c r="I53" s="1321"/>
      <c r="J53" s="1321"/>
      <c r="K53" s="1326"/>
      <c r="L53" s="1326"/>
      <c r="M53" s="1326"/>
      <c r="N53" s="1326"/>
      <c r="AM53" s="396"/>
      <c r="AN53" s="1325"/>
      <c r="AO53" s="1325"/>
      <c r="AP53" s="1325"/>
      <c r="AQ53" s="1325"/>
      <c r="AR53" s="1325"/>
      <c r="AS53" s="1325"/>
      <c r="AT53" s="1325"/>
      <c r="AU53" s="1325"/>
      <c r="AV53" s="1325"/>
      <c r="AW53" s="1325"/>
      <c r="AX53" s="1325"/>
      <c r="AY53" s="1325"/>
      <c r="AZ53" s="1325"/>
      <c r="BA53" s="1325"/>
      <c r="BB53" s="1325" t="s">
        <v>615</v>
      </c>
      <c r="BC53" s="1325"/>
      <c r="BD53" s="1325"/>
      <c r="BE53" s="1325"/>
      <c r="BF53" s="1325"/>
      <c r="BG53" s="1325"/>
      <c r="BH53" s="1325"/>
      <c r="BI53" s="1325"/>
      <c r="BJ53" s="1325"/>
      <c r="BK53" s="1325"/>
      <c r="BL53" s="1325"/>
      <c r="BM53" s="1325"/>
      <c r="BN53" s="1325"/>
      <c r="BO53" s="1325"/>
      <c r="BP53" s="1310">
        <v>59.2</v>
      </c>
      <c r="BQ53" s="1310"/>
      <c r="BR53" s="1310"/>
      <c r="BS53" s="1310"/>
      <c r="BT53" s="1310"/>
      <c r="BU53" s="1310"/>
      <c r="BV53" s="1310"/>
      <c r="BW53" s="1310"/>
      <c r="BX53" s="1310">
        <v>60.3</v>
      </c>
      <c r="BY53" s="1310"/>
      <c r="BZ53" s="1310"/>
      <c r="CA53" s="1310"/>
      <c r="CB53" s="1310"/>
      <c r="CC53" s="1310"/>
      <c r="CD53" s="1310"/>
      <c r="CE53" s="1310"/>
      <c r="CF53" s="1310">
        <v>61</v>
      </c>
      <c r="CG53" s="1310"/>
      <c r="CH53" s="1310"/>
      <c r="CI53" s="1310"/>
      <c r="CJ53" s="1310"/>
      <c r="CK53" s="1310"/>
      <c r="CL53" s="1310"/>
      <c r="CM53" s="1310"/>
      <c r="CN53" s="1310">
        <v>61.2</v>
      </c>
      <c r="CO53" s="1310"/>
      <c r="CP53" s="1310"/>
      <c r="CQ53" s="1310"/>
      <c r="CR53" s="1310"/>
      <c r="CS53" s="1310"/>
      <c r="CT53" s="1310"/>
      <c r="CU53" s="1310"/>
      <c r="CV53" s="1310">
        <v>60.8</v>
      </c>
      <c r="CW53" s="1310"/>
      <c r="CX53" s="1310"/>
      <c r="CY53" s="1310"/>
      <c r="CZ53" s="1310"/>
      <c r="DA53" s="1310"/>
      <c r="DB53" s="1310"/>
      <c r="DC53" s="1310"/>
    </row>
    <row r="54" spans="1:109" ht="13.5" x14ac:dyDescent="0.15">
      <c r="A54" s="404"/>
      <c r="B54" s="389"/>
      <c r="G54" s="1311"/>
      <c r="H54" s="1311"/>
      <c r="I54" s="1321"/>
      <c r="J54" s="1321"/>
      <c r="K54" s="1326"/>
      <c r="L54" s="1326"/>
      <c r="M54" s="1326"/>
      <c r="N54" s="1326"/>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4"/>
      <c r="B55" s="389"/>
      <c r="G55" s="1321"/>
      <c r="H55" s="1321"/>
      <c r="I55" s="1321"/>
      <c r="J55" s="1321"/>
      <c r="K55" s="1326"/>
      <c r="L55" s="1326"/>
      <c r="M55" s="1326"/>
      <c r="N55" s="1326"/>
      <c r="AN55" s="1309" t="s">
        <v>609</v>
      </c>
      <c r="AO55" s="1309"/>
      <c r="AP55" s="1309"/>
      <c r="AQ55" s="1309"/>
      <c r="AR55" s="1309"/>
      <c r="AS55" s="1309"/>
      <c r="AT55" s="1309"/>
      <c r="AU55" s="1309"/>
      <c r="AV55" s="1309"/>
      <c r="AW55" s="1309"/>
      <c r="AX55" s="1309"/>
      <c r="AY55" s="1309"/>
      <c r="AZ55" s="1309"/>
      <c r="BA55" s="1309"/>
      <c r="BB55" s="1325" t="s">
        <v>608</v>
      </c>
      <c r="BC55" s="1325"/>
      <c r="BD55" s="1325"/>
      <c r="BE55" s="1325"/>
      <c r="BF55" s="1325"/>
      <c r="BG55" s="1325"/>
      <c r="BH55" s="1325"/>
      <c r="BI55" s="1325"/>
      <c r="BJ55" s="1325"/>
      <c r="BK55" s="1325"/>
      <c r="BL55" s="1325"/>
      <c r="BM55" s="1325"/>
      <c r="BN55" s="1325"/>
      <c r="BO55" s="1325"/>
      <c r="BP55" s="1310">
        <v>33.1</v>
      </c>
      <c r="BQ55" s="1310"/>
      <c r="BR55" s="1310"/>
      <c r="BS55" s="1310"/>
      <c r="BT55" s="1310"/>
      <c r="BU55" s="1310"/>
      <c r="BV55" s="1310"/>
      <c r="BW55" s="1310"/>
      <c r="BX55" s="1310">
        <v>31.3</v>
      </c>
      <c r="BY55" s="1310"/>
      <c r="BZ55" s="1310"/>
      <c r="CA55" s="1310"/>
      <c r="CB55" s="1310"/>
      <c r="CC55" s="1310"/>
      <c r="CD55" s="1310"/>
      <c r="CE55" s="1310"/>
      <c r="CF55" s="1310">
        <v>25.3</v>
      </c>
      <c r="CG55" s="1310"/>
      <c r="CH55" s="1310"/>
      <c r="CI55" s="1310"/>
      <c r="CJ55" s="1310"/>
      <c r="CK55" s="1310"/>
      <c r="CL55" s="1310"/>
      <c r="CM55" s="1310"/>
      <c r="CN55" s="1310">
        <v>25.5</v>
      </c>
      <c r="CO55" s="1310"/>
      <c r="CP55" s="1310"/>
      <c r="CQ55" s="1310"/>
      <c r="CR55" s="1310"/>
      <c r="CS55" s="1310"/>
      <c r="CT55" s="1310"/>
      <c r="CU55" s="1310"/>
      <c r="CV55" s="1310">
        <v>25.1</v>
      </c>
      <c r="CW55" s="1310"/>
      <c r="CX55" s="1310"/>
      <c r="CY55" s="1310"/>
      <c r="CZ55" s="1310"/>
      <c r="DA55" s="1310"/>
      <c r="DB55" s="1310"/>
      <c r="DC55" s="1310"/>
    </row>
    <row r="56" spans="1:109" ht="13.5" x14ac:dyDescent="0.15">
      <c r="A56" s="404"/>
      <c r="B56" s="389"/>
      <c r="G56" s="1321"/>
      <c r="H56" s="1321"/>
      <c r="I56" s="1321"/>
      <c r="J56" s="1321"/>
      <c r="K56" s="1326"/>
      <c r="L56" s="1326"/>
      <c r="M56" s="1326"/>
      <c r="N56" s="1326"/>
      <c r="AN56" s="1309"/>
      <c r="AO56" s="1309"/>
      <c r="AP56" s="1309"/>
      <c r="AQ56" s="1309"/>
      <c r="AR56" s="1309"/>
      <c r="AS56" s="1309"/>
      <c r="AT56" s="1309"/>
      <c r="AU56" s="1309"/>
      <c r="AV56" s="1309"/>
      <c r="AW56" s="1309"/>
      <c r="AX56" s="1309"/>
      <c r="AY56" s="1309"/>
      <c r="AZ56" s="1309"/>
      <c r="BA56" s="1309"/>
      <c r="BB56" s="1325"/>
      <c r="BC56" s="1325"/>
      <c r="BD56" s="1325"/>
      <c r="BE56" s="1325"/>
      <c r="BF56" s="1325"/>
      <c r="BG56" s="1325"/>
      <c r="BH56" s="1325"/>
      <c r="BI56" s="1325"/>
      <c r="BJ56" s="1325"/>
      <c r="BK56" s="1325"/>
      <c r="BL56" s="1325"/>
      <c r="BM56" s="1325"/>
      <c r="BN56" s="1325"/>
      <c r="BO56" s="1325"/>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5" x14ac:dyDescent="0.15">
      <c r="B57" s="410"/>
      <c r="G57" s="1321"/>
      <c r="H57" s="1321"/>
      <c r="I57" s="1327"/>
      <c r="J57" s="1327"/>
      <c r="K57" s="1326"/>
      <c r="L57" s="1326"/>
      <c r="M57" s="1326"/>
      <c r="N57" s="1326"/>
      <c r="AM57" s="388"/>
      <c r="AN57" s="1309"/>
      <c r="AO57" s="1309"/>
      <c r="AP57" s="1309"/>
      <c r="AQ57" s="1309"/>
      <c r="AR57" s="1309"/>
      <c r="AS57" s="1309"/>
      <c r="AT57" s="1309"/>
      <c r="AU57" s="1309"/>
      <c r="AV57" s="1309"/>
      <c r="AW57" s="1309"/>
      <c r="AX57" s="1309"/>
      <c r="AY57" s="1309"/>
      <c r="AZ57" s="1309"/>
      <c r="BA57" s="1309"/>
      <c r="BB57" s="1325" t="s">
        <v>615</v>
      </c>
      <c r="BC57" s="1325"/>
      <c r="BD57" s="1325"/>
      <c r="BE57" s="1325"/>
      <c r="BF57" s="1325"/>
      <c r="BG57" s="1325"/>
      <c r="BH57" s="1325"/>
      <c r="BI57" s="1325"/>
      <c r="BJ57" s="1325"/>
      <c r="BK57" s="1325"/>
      <c r="BL57" s="1325"/>
      <c r="BM57" s="1325"/>
      <c r="BN57" s="1325"/>
      <c r="BO57" s="1325"/>
      <c r="BP57" s="1310">
        <v>57.2</v>
      </c>
      <c r="BQ57" s="1310"/>
      <c r="BR57" s="1310"/>
      <c r="BS57" s="1310"/>
      <c r="BT57" s="1310"/>
      <c r="BU57" s="1310"/>
      <c r="BV57" s="1310"/>
      <c r="BW57" s="1310"/>
      <c r="BX57" s="1310">
        <v>58.5</v>
      </c>
      <c r="BY57" s="1310"/>
      <c r="BZ57" s="1310"/>
      <c r="CA57" s="1310"/>
      <c r="CB57" s="1310"/>
      <c r="CC57" s="1310"/>
      <c r="CD57" s="1310"/>
      <c r="CE57" s="1310"/>
      <c r="CF57" s="1310">
        <v>59.8</v>
      </c>
      <c r="CG57" s="1310"/>
      <c r="CH57" s="1310"/>
      <c r="CI57" s="1310"/>
      <c r="CJ57" s="1310"/>
      <c r="CK57" s="1310"/>
      <c r="CL57" s="1310"/>
      <c r="CM57" s="1310"/>
      <c r="CN57" s="1310">
        <v>61.1</v>
      </c>
      <c r="CO57" s="1310"/>
      <c r="CP57" s="1310"/>
      <c r="CQ57" s="1310"/>
      <c r="CR57" s="1310"/>
      <c r="CS57" s="1310"/>
      <c r="CT57" s="1310"/>
      <c r="CU57" s="1310"/>
      <c r="CV57" s="1310">
        <v>61</v>
      </c>
      <c r="CW57" s="1310"/>
      <c r="CX57" s="1310"/>
      <c r="CY57" s="1310"/>
      <c r="CZ57" s="1310"/>
      <c r="DA57" s="1310"/>
      <c r="DB57" s="1310"/>
      <c r="DC57" s="1310"/>
      <c r="DD57" s="415"/>
      <c r="DE57" s="410"/>
    </row>
    <row r="58" spans="1:109" s="404" customFormat="1" ht="13.5" x14ac:dyDescent="0.15">
      <c r="A58" s="388"/>
      <c r="B58" s="410"/>
      <c r="G58" s="1321"/>
      <c r="H58" s="1321"/>
      <c r="I58" s="1327"/>
      <c r="J58" s="1327"/>
      <c r="K58" s="1326"/>
      <c r="L58" s="1326"/>
      <c r="M58" s="1326"/>
      <c r="N58" s="1326"/>
      <c r="AM58" s="388"/>
      <c r="AN58" s="1309"/>
      <c r="AO58" s="1309"/>
      <c r="AP58" s="1309"/>
      <c r="AQ58" s="1309"/>
      <c r="AR58" s="1309"/>
      <c r="AS58" s="1309"/>
      <c r="AT58" s="1309"/>
      <c r="AU58" s="1309"/>
      <c r="AV58" s="1309"/>
      <c r="AW58" s="1309"/>
      <c r="AX58" s="1309"/>
      <c r="AY58" s="1309"/>
      <c r="AZ58" s="1309"/>
      <c r="BA58" s="1309"/>
      <c r="BB58" s="1325"/>
      <c r="BC58" s="1325"/>
      <c r="BD58" s="1325"/>
      <c r="BE58" s="1325"/>
      <c r="BF58" s="1325"/>
      <c r="BG58" s="1325"/>
      <c r="BH58" s="1325"/>
      <c r="BI58" s="1325"/>
      <c r="BJ58" s="1325"/>
      <c r="BK58" s="1325"/>
      <c r="BL58" s="1325"/>
      <c r="BM58" s="1325"/>
      <c r="BN58" s="1325"/>
      <c r="BO58" s="1325"/>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614</v>
      </c>
    </row>
    <row r="64" spans="1:109" ht="13.5" x14ac:dyDescent="0.15">
      <c r="B64" s="389"/>
      <c r="G64" s="405"/>
      <c r="I64" s="407"/>
      <c r="J64" s="407"/>
      <c r="K64" s="407"/>
      <c r="L64" s="407"/>
      <c r="M64" s="407"/>
      <c r="N64" s="406"/>
      <c r="AM64" s="405"/>
      <c r="AN64" s="405" t="s">
        <v>613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612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611</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09" t="s">
        <v>563</v>
      </c>
      <c r="BQ72" s="1309"/>
      <c r="BR72" s="1309"/>
      <c r="BS72" s="1309"/>
      <c r="BT72" s="1309"/>
      <c r="BU72" s="1309"/>
      <c r="BV72" s="1309"/>
      <c r="BW72" s="1309"/>
      <c r="BX72" s="1309" t="s">
        <v>564</v>
      </c>
      <c r="BY72" s="1309"/>
      <c r="BZ72" s="1309"/>
      <c r="CA72" s="1309"/>
      <c r="CB72" s="1309"/>
      <c r="CC72" s="1309"/>
      <c r="CD72" s="1309"/>
      <c r="CE72" s="1309"/>
      <c r="CF72" s="1309" t="s">
        <v>565</v>
      </c>
      <c r="CG72" s="1309"/>
      <c r="CH72" s="1309"/>
      <c r="CI72" s="1309"/>
      <c r="CJ72" s="1309"/>
      <c r="CK72" s="1309"/>
      <c r="CL72" s="1309"/>
      <c r="CM72" s="1309"/>
      <c r="CN72" s="1309" t="s">
        <v>566</v>
      </c>
      <c r="CO72" s="1309"/>
      <c r="CP72" s="1309"/>
      <c r="CQ72" s="1309"/>
      <c r="CR72" s="1309"/>
      <c r="CS72" s="1309"/>
      <c r="CT72" s="1309"/>
      <c r="CU72" s="1309"/>
      <c r="CV72" s="1309" t="s">
        <v>567</v>
      </c>
      <c r="CW72" s="1309"/>
      <c r="CX72" s="1309"/>
      <c r="CY72" s="1309"/>
      <c r="CZ72" s="1309"/>
      <c r="DA72" s="1309"/>
      <c r="DB72" s="1309"/>
      <c r="DC72" s="1309"/>
    </row>
    <row r="73" spans="2:107" ht="13.5" x14ac:dyDescent="0.15">
      <c r="B73" s="389"/>
      <c r="G73" s="1311"/>
      <c r="H73" s="1311"/>
      <c r="I73" s="1311"/>
      <c r="J73" s="1311"/>
      <c r="K73" s="1329"/>
      <c r="L73" s="1329"/>
      <c r="M73" s="1329"/>
      <c r="N73" s="1329"/>
      <c r="AM73" s="396"/>
      <c r="AN73" s="1325" t="s">
        <v>610</v>
      </c>
      <c r="AO73" s="1325"/>
      <c r="AP73" s="1325"/>
      <c r="AQ73" s="1325"/>
      <c r="AR73" s="1325"/>
      <c r="AS73" s="1325"/>
      <c r="AT73" s="1325"/>
      <c r="AU73" s="1325"/>
      <c r="AV73" s="1325"/>
      <c r="AW73" s="1325"/>
      <c r="AX73" s="1325"/>
      <c r="AY73" s="1325"/>
      <c r="AZ73" s="1325"/>
      <c r="BA73" s="1325"/>
      <c r="BB73" s="1325" t="s">
        <v>608</v>
      </c>
      <c r="BC73" s="1325"/>
      <c r="BD73" s="1325"/>
      <c r="BE73" s="1325"/>
      <c r="BF73" s="1325"/>
      <c r="BG73" s="1325"/>
      <c r="BH73" s="1325"/>
      <c r="BI73" s="1325"/>
      <c r="BJ73" s="1325"/>
      <c r="BK73" s="1325"/>
      <c r="BL73" s="1325"/>
      <c r="BM73" s="1325"/>
      <c r="BN73" s="1325"/>
      <c r="BO73" s="1325"/>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5" x14ac:dyDescent="0.15">
      <c r="B74" s="389"/>
      <c r="G74" s="1311"/>
      <c r="H74" s="1311"/>
      <c r="I74" s="1311"/>
      <c r="J74" s="1311"/>
      <c r="K74" s="1329"/>
      <c r="L74" s="1329"/>
      <c r="M74" s="1329"/>
      <c r="N74" s="1329"/>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9"/>
      <c r="G75" s="1311"/>
      <c r="H75" s="1311"/>
      <c r="I75" s="1321"/>
      <c r="J75" s="1321"/>
      <c r="K75" s="1326"/>
      <c r="L75" s="1326"/>
      <c r="M75" s="1326"/>
      <c r="N75" s="1326"/>
      <c r="AM75" s="396"/>
      <c r="AN75" s="1325"/>
      <c r="AO75" s="1325"/>
      <c r="AP75" s="1325"/>
      <c r="AQ75" s="1325"/>
      <c r="AR75" s="1325"/>
      <c r="AS75" s="1325"/>
      <c r="AT75" s="1325"/>
      <c r="AU75" s="1325"/>
      <c r="AV75" s="1325"/>
      <c r="AW75" s="1325"/>
      <c r="AX75" s="1325"/>
      <c r="AY75" s="1325"/>
      <c r="AZ75" s="1325"/>
      <c r="BA75" s="1325"/>
      <c r="BB75" s="1325" t="s">
        <v>607</v>
      </c>
      <c r="BC75" s="1325"/>
      <c r="BD75" s="1325"/>
      <c r="BE75" s="1325"/>
      <c r="BF75" s="1325"/>
      <c r="BG75" s="1325"/>
      <c r="BH75" s="1325"/>
      <c r="BI75" s="1325"/>
      <c r="BJ75" s="1325"/>
      <c r="BK75" s="1325"/>
      <c r="BL75" s="1325"/>
      <c r="BM75" s="1325"/>
      <c r="BN75" s="1325"/>
      <c r="BO75" s="1325"/>
      <c r="BP75" s="1310">
        <v>4.8</v>
      </c>
      <c r="BQ75" s="1310"/>
      <c r="BR75" s="1310"/>
      <c r="BS75" s="1310"/>
      <c r="BT75" s="1310"/>
      <c r="BU75" s="1310"/>
      <c r="BV75" s="1310"/>
      <c r="BW75" s="1310"/>
      <c r="BX75" s="1310">
        <v>4.5999999999999996</v>
      </c>
      <c r="BY75" s="1310"/>
      <c r="BZ75" s="1310"/>
      <c r="CA75" s="1310"/>
      <c r="CB75" s="1310"/>
      <c r="CC75" s="1310"/>
      <c r="CD75" s="1310"/>
      <c r="CE75" s="1310"/>
      <c r="CF75" s="1310">
        <v>3.9</v>
      </c>
      <c r="CG75" s="1310"/>
      <c r="CH75" s="1310"/>
      <c r="CI75" s="1310"/>
      <c r="CJ75" s="1310"/>
      <c r="CK75" s="1310"/>
      <c r="CL75" s="1310"/>
      <c r="CM75" s="1310"/>
      <c r="CN75" s="1310">
        <v>2.9</v>
      </c>
      <c r="CO75" s="1310"/>
      <c r="CP75" s="1310"/>
      <c r="CQ75" s="1310"/>
      <c r="CR75" s="1310"/>
      <c r="CS75" s="1310"/>
      <c r="CT75" s="1310"/>
      <c r="CU75" s="1310"/>
      <c r="CV75" s="1310">
        <v>1.9</v>
      </c>
      <c r="CW75" s="1310"/>
      <c r="CX75" s="1310"/>
      <c r="CY75" s="1310"/>
      <c r="CZ75" s="1310"/>
      <c r="DA75" s="1310"/>
      <c r="DB75" s="1310"/>
      <c r="DC75" s="1310"/>
    </row>
    <row r="76" spans="2:107" ht="13.5" x14ac:dyDescent="0.15">
      <c r="B76" s="389"/>
      <c r="G76" s="1311"/>
      <c r="H76" s="1311"/>
      <c r="I76" s="1321"/>
      <c r="J76" s="1321"/>
      <c r="K76" s="1326"/>
      <c r="L76" s="1326"/>
      <c r="M76" s="1326"/>
      <c r="N76" s="1326"/>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9"/>
      <c r="G77" s="1321"/>
      <c r="H77" s="1321"/>
      <c r="I77" s="1321"/>
      <c r="J77" s="1321"/>
      <c r="K77" s="1329"/>
      <c r="L77" s="1329"/>
      <c r="M77" s="1329"/>
      <c r="N77" s="1329"/>
      <c r="AN77" s="1309" t="s">
        <v>609</v>
      </c>
      <c r="AO77" s="1309"/>
      <c r="AP77" s="1309"/>
      <c r="AQ77" s="1309"/>
      <c r="AR77" s="1309"/>
      <c r="AS77" s="1309"/>
      <c r="AT77" s="1309"/>
      <c r="AU77" s="1309"/>
      <c r="AV77" s="1309"/>
      <c r="AW77" s="1309"/>
      <c r="AX77" s="1309"/>
      <c r="AY77" s="1309"/>
      <c r="AZ77" s="1309"/>
      <c r="BA77" s="1309"/>
      <c r="BB77" s="1325" t="s">
        <v>608</v>
      </c>
      <c r="BC77" s="1325"/>
      <c r="BD77" s="1325"/>
      <c r="BE77" s="1325"/>
      <c r="BF77" s="1325"/>
      <c r="BG77" s="1325"/>
      <c r="BH77" s="1325"/>
      <c r="BI77" s="1325"/>
      <c r="BJ77" s="1325"/>
      <c r="BK77" s="1325"/>
      <c r="BL77" s="1325"/>
      <c r="BM77" s="1325"/>
      <c r="BN77" s="1325"/>
      <c r="BO77" s="1325"/>
      <c r="BP77" s="1310">
        <v>33.1</v>
      </c>
      <c r="BQ77" s="1310"/>
      <c r="BR77" s="1310"/>
      <c r="BS77" s="1310"/>
      <c r="BT77" s="1310"/>
      <c r="BU77" s="1310"/>
      <c r="BV77" s="1310"/>
      <c r="BW77" s="1310"/>
      <c r="BX77" s="1310">
        <v>31.3</v>
      </c>
      <c r="BY77" s="1310"/>
      <c r="BZ77" s="1310"/>
      <c r="CA77" s="1310"/>
      <c r="CB77" s="1310"/>
      <c r="CC77" s="1310"/>
      <c r="CD77" s="1310"/>
      <c r="CE77" s="1310"/>
      <c r="CF77" s="1310">
        <v>25.3</v>
      </c>
      <c r="CG77" s="1310"/>
      <c r="CH77" s="1310"/>
      <c r="CI77" s="1310"/>
      <c r="CJ77" s="1310"/>
      <c r="CK77" s="1310"/>
      <c r="CL77" s="1310"/>
      <c r="CM77" s="1310"/>
      <c r="CN77" s="1310">
        <v>25.5</v>
      </c>
      <c r="CO77" s="1310"/>
      <c r="CP77" s="1310"/>
      <c r="CQ77" s="1310"/>
      <c r="CR77" s="1310"/>
      <c r="CS77" s="1310"/>
      <c r="CT77" s="1310"/>
      <c r="CU77" s="1310"/>
      <c r="CV77" s="1310">
        <v>25.1</v>
      </c>
      <c r="CW77" s="1310"/>
      <c r="CX77" s="1310"/>
      <c r="CY77" s="1310"/>
      <c r="CZ77" s="1310"/>
      <c r="DA77" s="1310"/>
      <c r="DB77" s="1310"/>
      <c r="DC77" s="1310"/>
    </row>
    <row r="78" spans="2:107" ht="13.5" x14ac:dyDescent="0.15">
      <c r="B78" s="389"/>
      <c r="G78" s="1321"/>
      <c r="H78" s="1321"/>
      <c r="I78" s="1321"/>
      <c r="J78" s="1321"/>
      <c r="K78" s="1329"/>
      <c r="L78" s="1329"/>
      <c r="M78" s="1329"/>
      <c r="N78" s="1329"/>
      <c r="AN78" s="1309"/>
      <c r="AO78" s="1309"/>
      <c r="AP78" s="1309"/>
      <c r="AQ78" s="1309"/>
      <c r="AR78" s="1309"/>
      <c r="AS78" s="1309"/>
      <c r="AT78" s="1309"/>
      <c r="AU78" s="1309"/>
      <c r="AV78" s="1309"/>
      <c r="AW78" s="1309"/>
      <c r="AX78" s="1309"/>
      <c r="AY78" s="1309"/>
      <c r="AZ78" s="1309"/>
      <c r="BA78" s="1309"/>
      <c r="BB78" s="1325"/>
      <c r="BC78" s="1325"/>
      <c r="BD78" s="1325"/>
      <c r="BE78" s="1325"/>
      <c r="BF78" s="1325"/>
      <c r="BG78" s="1325"/>
      <c r="BH78" s="1325"/>
      <c r="BI78" s="1325"/>
      <c r="BJ78" s="1325"/>
      <c r="BK78" s="1325"/>
      <c r="BL78" s="1325"/>
      <c r="BM78" s="1325"/>
      <c r="BN78" s="1325"/>
      <c r="BO78" s="1325"/>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9"/>
      <c r="G79" s="1321"/>
      <c r="H79" s="1321"/>
      <c r="I79" s="1327"/>
      <c r="J79" s="1327"/>
      <c r="K79" s="1330"/>
      <c r="L79" s="1330"/>
      <c r="M79" s="1330"/>
      <c r="N79" s="1330"/>
      <c r="AN79" s="1309"/>
      <c r="AO79" s="1309"/>
      <c r="AP79" s="1309"/>
      <c r="AQ79" s="1309"/>
      <c r="AR79" s="1309"/>
      <c r="AS79" s="1309"/>
      <c r="AT79" s="1309"/>
      <c r="AU79" s="1309"/>
      <c r="AV79" s="1309"/>
      <c r="AW79" s="1309"/>
      <c r="AX79" s="1309"/>
      <c r="AY79" s="1309"/>
      <c r="AZ79" s="1309"/>
      <c r="BA79" s="1309"/>
      <c r="BB79" s="1325" t="s">
        <v>607</v>
      </c>
      <c r="BC79" s="1325"/>
      <c r="BD79" s="1325"/>
      <c r="BE79" s="1325"/>
      <c r="BF79" s="1325"/>
      <c r="BG79" s="1325"/>
      <c r="BH79" s="1325"/>
      <c r="BI79" s="1325"/>
      <c r="BJ79" s="1325"/>
      <c r="BK79" s="1325"/>
      <c r="BL79" s="1325"/>
      <c r="BM79" s="1325"/>
      <c r="BN79" s="1325"/>
      <c r="BO79" s="1325"/>
      <c r="BP79" s="1310">
        <v>7.5</v>
      </c>
      <c r="BQ79" s="1310"/>
      <c r="BR79" s="1310"/>
      <c r="BS79" s="1310"/>
      <c r="BT79" s="1310"/>
      <c r="BU79" s="1310"/>
      <c r="BV79" s="1310"/>
      <c r="BW79" s="1310"/>
      <c r="BX79" s="1310">
        <v>7.2</v>
      </c>
      <c r="BY79" s="1310"/>
      <c r="BZ79" s="1310"/>
      <c r="CA79" s="1310"/>
      <c r="CB79" s="1310"/>
      <c r="CC79" s="1310"/>
      <c r="CD79" s="1310"/>
      <c r="CE79" s="1310"/>
      <c r="CF79" s="1310">
        <v>6.9</v>
      </c>
      <c r="CG79" s="1310"/>
      <c r="CH79" s="1310"/>
      <c r="CI79" s="1310"/>
      <c r="CJ79" s="1310"/>
      <c r="CK79" s="1310"/>
      <c r="CL79" s="1310"/>
      <c r="CM79" s="1310"/>
      <c r="CN79" s="1310">
        <v>6.6</v>
      </c>
      <c r="CO79" s="1310"/>
      <c r="CP79" s="1310"/>
      <c r="CQ79" s="1310"/>
      <c r="CR79" s="1310"/>
      <c r="CS79" s="1310"/>
      <c r="CT79" s="1310"/>
      <c r="CU79" s="1310"/>
      <c r="CV79" s="1310">
        <v>6.4</v>
      </c>
      <c r="CW79" s="1310"/>
      <c r="CX79" s="1310"/>
      <c r="CY79" s="1310"/>
      <c r="CZ79" s="1310"/>
      <c r="DA79" s="1310"/>
      <c r="DB79" s="1310"/>
      <c r="DC79" s="1310"/>
    </row>
    <row r="80" spans="2:107" ht="13.5" x14ac:dyDescent="0.15">
      <c r="B80" s="389"/>
      <c r="G80" s="1321"/>
      <c r="H80" s="1321"/>
      <c r="I80" s="1327"/>
      <c r="J80" s="1327"/>
      <c r="K80" s="1330"/>
      <c r="L80" s="1330"/>
      <c r="M80" s="1330"/>
      <c r="N80" s="1330"/>
      <c r="AN80" s="1309"/>
      <c r="AO80" s="1309"/>
      <c r="AP80" s="1309"/>
      <c r="AQ80" s="1309"/>
      <c r="AR80" s="1309"/>
      <c r="AS80" s="1309"/>
      <c r="AT80" s="1309"/>
      <c r="AU80" s="1309"/>
      <c r="AV80" s="1309"/>
      <c r="AW80" s="1309"/>
      <c r="AX80" s="1309"/>
      <c r="AY80" s="1309"/>
      <c r="AZ80" s="1309"/>
      <c r="BA80" s="1309"/>
      <c r="BB80" s="1325"/>
      <c r="BC80" s="1325"/>
      <c r="BD80" s="1325"/>
      <c r="BE80" s="1325"/>
      <c r="BF80" s="1325"/>
      <c r="BG80" s="1325"/>
      <c r="BH80" s="1325"/>
      <c r="BI80" s="1325"/>
      <c r="BJ80" s="1325"/>
      <c r="BK80" s="1325"/>
      <c r="BL80" s="1325"/>
      <c r="BM80" s="1325"/>
      <c r="BN80" s="1325"/>
      <c r="BO80" s="1325"/>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bUsFXLCiI0VoKppf5nahx5SNby5QaH+linbB5nTQ3usga0t5w116Z8TGEvB5jz7nV4Z5JPRuqSipozr9c6pAw==" saltValue="7DK0F/OdMce4qMuTHoyj3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zyp0zgA7m3zm7dAMsjyXwgFD9H1kpQkcsHWrCfvh0K9g95pn1Ag87iMkih8mKoKbuSMx2IQm0WEGyGerUcFYiA==" saltValue="TvTbKdm/lA8Fg4np/PTog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suVXLVYK32fgdPwMvo9QtLEbNAemn/6ouDbBDiLLTP7Kg6vPuw30MBFJm73Hc3Nl+GHyldv/x4tvZwYQcjInJA==" saltValue="eFmnFK0PGBaie4pVu6xllA=="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44260</v>
      </c>
      <c r="E3" s="162"/>
      <c r="F3" s="163">
        <v>57295</v>
      </c>
      <c r="G3" s="164"/>
      <c r="H3" s="165"/>
    </row>
    <row r="4" spans="1:8" x14ac:dyDescent="0.15">
      <c r="A4" s="166"/>
      <c r="B4" s="167"/>
      <c r="C4" s="168"/>
      <c r="D4" s="169">
        <v>28550</v>
      </c>
      <c r="E4" s="170"/>
      <c r="F4" s="171">
        <v>32771</v>
      </c>
      <c r="G4" s="172"/>
      <c r="H4" s="173"/>
    </row>
    <row r="5" spans="1:8" x14ac:dyDescent="0.15">
      <c r="A5" s="154" t="s">
        <v>555</v>
      </c>
      <c r="B5" s="159"/>
      <c r="C5" s="160"/>
      <c r="D5" s="161">
        <v>43669</v>
      </c>
      <c r="E5" s="162"/>
      <c r="F5" s="163">
        <v>54110</v>
      </c>
      <c r="G5" s="164"/>
      <c r="H5" s="165"/>
    </row>
    <row r="6" spans="1:8" x14ac:dyDescent="0.15">
      <c r="A6" s="166"/>
      <c r="B6" s="167"/>
      <c r="C6" s="168"/>
      <c r="D6" s="169">
        <v>28867</v>
      </c>
      <c r="E6" s="170"/>
      <c r="F6" s="171">
        <v>30620</v>
      </c>
      <c r="G6" s="172"/>
      <c r="H6" s="173"/>
    </row>
    <row r="7" spans="1:8" x14ac:dyDescent="0.15">
      <c r="A7" s="154" t="s">
        <v>556</v>
      </c>
      <c r="B7" s="159"/>
      <c r="C7" s="160"/>
      <c r="D7" s="161">
        <v>46335</v>
      </c>
      <c r="E7" s="162"/>
      <c r="F7" s="163">
        <v>54684</v>
      </c>
      <c r="G7" s="164"/>
      <c r="H7" s="165"/>
    </row>
    <row r="8" spans="1:8" x14ac:dyDescent="0.15">
      <c r="A8" s="166"/>
      <c r="B8" s="167"/>
      <c r="C8" s="168"/>
      <c r="D8" s="169">
        <v>31006</v>
      </c>
      <c r="E8" s="170"/>
      <c r="F8" s="171">
        <v>32829</v>
      </c>
      <c r="G8" s="172"/>
      <c r="H8" s="173"/>
    </row>
    <row r="9" spans="1:8" x14ac:dyDescent="0.15">
      <c r="A9" s="154" t="s">
        <v>557</v>
      </c>
      <c r="B9" s="159"/>
      <c r="C9" s="160"/>
      <c r="D9" s="161">
        <v>62515</v>
      </c>
      <c r="E9" s="162"/>
      <c r="F9" s="163">
        <v>62383</v>
      </c>
      <c r="G9" s="164"/>
      <c r="H9" s="165"/>
    </row>
    <row r="10" spans="1:8" x14ac:dyDescent="0.15">
      <c r="A10" s="166"/>
      <c r="B10" s="167"/>
      <c r="C10" s="168"/>
      <c r="D10" s="169">
        <v>51727</v>
      </c>
      <c r="E10" s="170"/>
      <c r="F10" s="171">
        <v>35325</v>
      </c>
      <c r="G10" s="172"/>
      <c r="H10" s="173"/>
    </row>
    <row r="11" spans="1:8" x14ac:dyDescent="0.15">
      <c r="A11" s="154" t="s">
        <v>558</v>
      </c>
      <c r="B11" s="159"/>
      <c r="C11" s="160"/>
      <c r="D11" s="161">
        <v>57376</v>
      </c>
      <c r="E11" s="162"/>
      <c r="F11" s="163">
        <v>63812</v>
      </c>
      <c r="G11" s="164"/>
      <c r="H11" s="165"/>
    </row>
    <row r="12" spans="1:8" x14ac:dyDescent="0.15">
      <c r="A12" s="166"/>
      <c r="B12" s="167"/>
      <c r="C12" s="174"/>
      <c r="D12" s="169">
        <v>37261</v>
      </c>
      <c r="E12" s="170"/>
      <c r="F12" s="171">
        <v>33848</v>
      </c>
      <c r="G12" s="172"/>
      <c r="H12" s="173"/>
    </row>
    <row r="13" spans="1:8" x14ac:dyDescent="0.15">
      <c r="A13" s="154"/>
      <c r="B13" s="159"/>
      <c r="C13" s="175"/>
      <c r="D13" s="176">
        <v>50831</v>
      </c>
      <c r="E13" s="177"/>
      <c r="F13" s="178">
        <v>58457</v>
      </c>
      <c r="G13" s="179"/>
      <c r="H13" s="165"/>
    </row>
    <row r="14" spans="1:8" x14ac:dyDescent="0.15">
      <c r="A14" s="166"/>
      <c r="B14" s="167"/>
      <c r="C14" s="168"/>
      <c r="D14" s="169">
        <v>35482</v>
      </c>
      <c r="E14" s="170"/>
      <c r="F14" s="171">
        <v>33079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8.07</v>
      </c>
      <c r="C19" s="180">
        <f>ROUND(VALUE(SUBSTITUTE(実質収支比率等に係る経年分析!G$48,"▲","-")),2)</f>
        <v>10.02</v>
      </c>
      <c r="D19" s="180">
        <f>ROUND(VALUE(SUBSTITUTE(実質収支比率等に係る経年分析!H$48,"▲","-")),2)</f>
        <v>10.84</v>
      </c>
      <c r="E19" s="180">
        <f>ROUND(VALUE(SUBSTITUTE(実質収支比率等に係る経年分析!I$48,"▲","-")),2)</f>
        <v>14.34</v>
      </c>
      <c r="F19" s="180">
        <f>ROUND(VALUE(SUBSTITUTE(実質収支比率等に係る経年分析!J$48,"▲","-")),2)</f>
        <v>18.91</v>
      </c>
    </row>
    <row r="20" spans="1:11" x14ac:dyDescent="0.15">
      <c r="A20" s="180" t="s">
        <v>54</v>
      </c>
      <c r="B20" s="180">
        <f>ROUND(VALUE(SUBSTITUTE(実質収支比率等に係る経年分析!F$47,"▲","-")),2)</f>
        <v>38.11</v>
      </c>
      <c r="C20" s="180">
        <f>ROUND(VALUE(SUBSTITUTE(実質収支比率等に係る経年分析!G$47,"▲","-")),2)</f>
        <v>42.41</v>
      </c>
      <c r="D20" s="180">
        <f>ROUND(VALUE(SUBSTITUTE(実質収支比率等に係る経年分析!H$47,"▲","-")),2)</f>
        <v>35.869999999999997</v>
      </c>
      <c r="E20" s="180">
        <f>ROUND(VALUE(SUBSTITUTE(実質収支比率等に係る経年分析!I$47,"▲","-")),2)</f>
        <v>39.47</v>
      </c>
      <c r="F20" s="180">
        <f>ROUND(VALUE(SUBSTITUTE(実質収支比率等に係る経年分析!J$47,"▲","-")),2)</f>
        <v>51.26</v>
      </c>
    </row>
    <row r="21" spans="1:11" x14ac:dyDescent="0.15">
      <c r="A21" s="180" t="s">
        <v>55</v>
      </c>
      <c r="B21" s="180">
        <f>IF(ISNUMBER(VALUE(SUBSTITUTE(実質収支比率等に係る経年分析!F$49,"▲","-"))),ROUND(VALUE(SUBSTITUTE(実質収支比率等に係る経年分析!F$49,"▲","-")),2),NA())</f>
        <v>-1.86</v>
      </c>
      <c r="C21" s="180">
        <f>IF(ISNUMBER(VALUE(SUBSTITUTE(実質収支比率等に係る経年分析!G$49,"▲","-"))),ROUND(VALUE(SUBSTITUTE(実質収支比率等に係る経年分析!G$49,"▲","-")),2),NA())</f>
        <v>1.85</v>
      </c>
      <c r="D21" s="180">
        <f>IF(ISNUMBER(VALUE(SUBSTITUTE(実質収支比率等に係る経年分析!H$49,"▲","-"))),ROUND(VALUE(SUBSTITUTE(実質収支比率等に係る経年分析!H$49,"▲","-")),2),NA())</f>
        <v>-4.92</v>
      </c>
      <c r="E21" s="180">
        <f>IF(ISNUMBER(VALUE(SUBSTITUTE(実質収支比率等に係る経年分析!I$49,"▲","-"))),ROUND(VALUE(SUBSTITUTE(実質収支比率等に係る経年分析!I$49,"▲","-")),2),NA())</f>
        <v>2.93</v>
      </c>
      <c r="F21" s="180">
        <f>IF(ISNUMBER(VALUE(SUBSTITUTE(実質収支比率等に係る経年分析!J$49,"▲","-"))),ROUND(VALUE(SUBSTITUTE(実質収支比率等に係る経年分析!J$49,"▲","-")),2),NA())</f>
        <v>10.79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関市中小企業従業員退職金共済事業特別会計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関市国民健康保険特別会計（直診勘定）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関市後期高齢者医療特別会計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関市国民健康保険特別会計（事業勘定）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関市介護保険事業特別会計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1.06</v>
      </c>
    </row>
    <row r="34" spans="1:16" x14ac:dyDescent="0.15">
      <c r="A34" s="181" t="str">
        <f>IF(連結実質赤字比率に係る赤字・黒字の構成分析!C$36="",NA(),連結実質赤字比率に係る赤字・黒字の構成分析!C$36)</f>
        <v>関市下水道事業会計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1.17</v>
      </c>
    </row>
    <row r="35" spans="1:16" x14ac:dyDescent="0.15">
      <c r="A35" s="181" t="str">
        <f>IF(連結実質赤字比率に係る赤字・黒字の構成分析!C$35="",NA(),連結実質赤字比率に係る赤字・黒字の構成分析!C$35)</f>
        <v>関市水道事業会計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18.899999999999999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5523</v>
      </c>
      <c r="E42" s="182"/>
      <c r="F42" s="182"/>
      <c r="G42" s="182">
        <f>'実質公債費比率（分子）の構造'!L$52</f>
        <v>5367</v>
      </c>
      <c r="H42" s="182"/>
      <c r="I42" s="182"/>
      <c r="J42" s="182">
        <f>'実質公債費比率（分子）の構造'!M$52</f>
        <v>5263</v>
      </c>
      <c r="K42" s="182"/>
      <c r="L42" s="182"/>
      <c r="M42" s="182">
        <f>'実質公債費比率（分子）の構造'!N$52</f>
        <v>5211</v>
      </c>
      <c r="N42" s="182"/>
      <c r="O42" s="182"/>
      <c r="P42" s="182">
        <f>'実質公債費比率（分子）の構造'!O$52</f>
        <v>5122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65</v>
      </c>
      <c r="C44" s="182"/>
      <c r="D44" s="182"/>
      <c r="E44" s="182">
        <f>'実質公債費比率（分子）の構造'!L$50</f>
        <v>52</v>
      </c>
      <c r="F44" s="182"/>
      <c r="G44" s="182"/>
      <c r="H44" s="182">
        <f>'実質公債費比率（分子）の構造'!M$50</f>
        <v>48</v>
      </c>
      <c r="I44" s="182"/>
      <c r="J44" s="182"/>
      <c r="K44" s="182">
        <f>'実質公債費比率（分子）の構造'!N$50</f>
        <v>48</v>
      </c>
      <c r="L44" s="182"/>
      <c r="M44" s="182"/>
      <c r="N44" s="182">
        <f>'実質公債費比率（分子）の構造'!O$50</f>
        <v>48</v>
      </c>
      <c r="O44" s="182"/>
      <c r="P44" s="182"/>
    </row>
    <row r="45" spans="1:16" x14ac:dyDescent="0.15">
      <c r="A45" s="182" t="s">
        <v>65</v>
      </c>
      <c r="B45" s="182">
        <f>'実質公債費比率（分子）の構造'!K$49</f>
        <v>445</v>
      </c>
      <c r="C45" s="182"/>
      <c r="D45" s="182"/>
      <c r="E45" s="182">
        <f>'実質公債費比率（分子）の構造'!L$49</f>
        <v>454</v>
      </c>
      <c r="F45" s="182"/>
      <c r="G45" s="182"/>
      <c r="H45" s="182">
        <f>'実質公債費比率（分子）の構造'!M$49</f>
        <v>195</v>
      </c>
      <c r="I45" s="182"/>
      <c r="J45" s="182"/>
      <c r="K45" s="182">
        <f>'実質公債費比率（分子）の構造'!N$49</f>
        <v>191</v>
      </c>
      <c r="L45" s="182"/>
      <c r="M45" s="182"/>
      <c r="N45" s="182">
        <f>'実質公債費比率（分子）の構造'!O$49</f>
        <v>188</v>
      </c>
      <c r="O45" s="182"/>
      <c r="P45" s="182"/>
    </row>
    <row r="46" spans="1:16" x14ac:dyDescent="0.15">
      <c r="A46" s="182" t="s">
        <v>66</v>
      </c>
      <c r="B46" s="182">
        <f>'実質公債費比率（分子）の構造'!K$48</f>
        <v>1331</v>
      </c>
      <c r="C46" s="182"/>
      <c r="D46" s="182"/>
      <c r="E46" s="182">
        <f>'実質公債費比率（分子）の構造'!L$48</f>
        <v>1249</v>
      </c>
      <c r="F46" s="182"/>
      <c r="G46" s="182"/>
      <c r="H46" s="182">
        <f>'実質公債費比率（分子）の構造'!M$48</f>
        <v>1299</v>
      </c>
      <c r="I46" s="182"/>
      <c r="J46" s="182"/>
      <c r="K46" s="182">
        <f>'実質公債費比率（分子）の構造'!N$48</f>
        <v>1304</v>
      </c>
      <c r="L46" s="182"/>
      <c r="M46" s="182"/>
      <c r="N46" s="182">
        <f>'実質公債費比率（分子）の構造'!O$48</f>
        <v>1331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4496</v>
      </c>
      <c r="C49" s="182"/>
      <c r="D49" s="182"/>
      <c r="E49" s="182">
        <f>'実質公債費比率（分子）の構造'!L$45</f>
        <v>4509</v>
      </c>
      <c r="F49" s="182"/>
      <c r="G49" s="182"/>
      <c r="H49" s="182">
        <f>'実質公債費比率（分子）の構造'!M$45</f>
        <v>4237</v>
      </c>
      <c r="I49" s="182"/>
      <c r="J49" s="182"/>
      <c r="K49" s="182">
        <f>'実質公債費比率（分子）の構造'!N$45</f>
        <v>3907</v>
      </c>
      <c r="L49" s="182"/>
      <c r="M49" s="182"/>
      <c r="N49" s="182">
        <f>'実質公債費比率（分子）の構造'!O$45</f>
        <v>3906</v>
      </c>
      <c r="O49" s="182"/>
      <c r="P49" s="182"/>
    </row>
    <row r="50" spans="1:16" x14ac:dyDescent="0.15">
      <c r="A50" s="182" t="s">
        <v>70</v>
      </c>
      <c r="B50" s="182" t="e">
        <f>NA()</f>
        <v>#N/A</v>
      </c>
      <c r="C50" s="182">
        <f>IF(ISNUMBER('実質公債費比率（分子）の構造'!K$53),'実質公債費比率（分子）の構造'!K$53,NA())</f>
        <v>814</v>
      </c>
      <c r="D50" s="182" t="e">
        <f>NA()</f>
        <v>#N/A</v>
      </c>
      <c r="E50" s="182" t="e">
        <f>NA()</f>
        <v>#N/A</v>
      </c>
      <c r="F50" s="182">
        <f>IF(ISNUMBER('実質公債費比率（分子）の構造'!L$53),'実質公債費比率（分子）の構造'!L$53,NA())</f>
        <v>897</v>
      </c>
      <c r="G50" s="182" t="e">
        <f>NA()</f>
        <v>#N/A</v>
      </c>
      <c r="H50" s="182" t="e">
        <f>NA()</f>
        <v>#N/A</v>
      </c>
      <c r="I50" s="182">
        <f>IF(ISNUMBER('実質公債費比率（分子）の構造'!M$53),'実質公債費比率（分子）の構造'!M$53,NA())</f>
        <v>516</v>
      </c>
      <c r="J50" s="182" t="e">
        <f>NA()</f>
        <v>#N/A</v>
      </c>
      <c r="K50" s="182" t="e">
        <f>NA()</f>
        <v>#N/A</v>
      </c>
      <c r="L50" s="182">
        <f>IF(ISNUMBER('実質公債費比率（分子）の構造'!N$53),'実質公債費比率（分子）の構造'!N$53,NA())</f>
        <v>239</v>
      </c>
      <c r="M50" s="182" t="e">
        <f>NA()</f>
        <v>#N/A</v>
      </c>
      <c r="N50" s="182" t="e">
        <f>NA()</f>
        <v>#N/A</v>
      </c>
      <c r="O50" s="182">
        <f>IF(ISNUMBER('実質公債費比率（分子）の構造'!O$53),'実質公債費比率（分子）の構造'!O$53,NA())</f>
        <v>351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41489</v>
      </c>
      <c r="E56" s="181"/>
      <c r="F56" s="181"/>
      <c r="G56" s="181">
        <f>'将来負担比率（分子）の構造'!J$52</f>
        <v>39102</v>
      </c>
      <c r="H56" s="181"/>
      <c r="I56" s="181"/>
      <c r="J56" s="181">
        <f>'将来負担比率（分子）の構造'!K$52</f>
        <v>39306</v>
      </c>
      <c r="K56" s="181"/>
      <c r="L56" s="181"/>
      <c r="M56" s="181">
        <f>'将来負担比率（分子）の構造'!L$52</f>
        <v>39154</v>
      </c>
      <c r="N56" s="181"/>
      <c r="O56" s="181"/>
      <c r="P56" s="181">
        <f>'将来負担比率（分子）の構造'!M$52</f>
        <v>38115</v>
      </c>
    </row>
    <row r="57" spans="1:16" x14ac:dyDescent="0.15">
      <c r="A57" s="181" t="s">
        <v>41</v>
      </c>
      <c r="B57" s="181"/>
      <c r="C57" s="181"/>
      <c r="D57" s="181">
        <f>'将来負担比率（分子）の構造'!I$51</f>
        <v>5445</v>
      </c>
      <c r="E57" s="181"/>
      <c r="F57" s="181"/>
      <c r="G57" s="181">
        <f>'将来負担比率（分子）の構造'!J$51</f>
        <v>5064</v>
      </c>
      <c r="H57" s="181"/>
      <c r="I57" s="181"/>
      <c r="J57" s="181">
        <f>'将来負担比率（分子）の構造'!K$51</f>
        <v>5799</v>
      </c>
      <c r="K57" s="181"/>
      <c r="L57" s="181"/>
      <c r="M57" s="181">
        <f>'将来負担比率（分子）の構造'!L$51</f>
        <v>6061</v>
      </c>
      <c r="N57" s="181"/>
      <c r="O57" s="181"/>
      <c r="P57" s="181">
        <f>'将来負担比率（分子）の構造'!M$51</f>
        <v>6279</v>
      </c>
    </row>
    <row r="58" spans="1:16" x14ac:dyDescent="0.15">
      <c r="A58" s="181" t="s">
        <v>40</v>
      </c>
      <c r="B58" s="181"/>
      <c r="C58" s="181"/>
      <c r="D58" s="181">
        <f>'将来負担比率（分子）の構造'!I$50</f>
        <v>17959</v>
      </c>
      <c r="E58" s="181"/>
      <c r="F58" s="181"/>
      <c r="G58" s="181">
        <f>'将来負担比率（分子）の構造'!J$50</f>
        <v>20172</v>
      </c>
      <c r="H58" s="181"/>
      <c r="I58" s="181"/>
      <c r="J58" s="181">
        <f>'将来負担比率（分子）の構造'!K$50</f>
        <v>21667</v>
      </c>
      <c r="K58" s="181"/>
      <c r="L58" s="181"/>
      <c r="M58" s="181">
        <f>'将来負担比率（分子）の構造'!L$50</f>
        <v>22526</v>
      </c>
      <c r="N58" s="181"/>
      <c r="O58" s="181"/>
      <c r="P58" s="181">
        <f>'将来負担比率（分子）の構造'!M$50</f>
        <v>25544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4638</v>
      </c>
      <c r="C62" s="181"/>
      <c r="D62" s="181"/>
      <c r="E62" s="181">
        <f>'将来負担比率（分子）の構造'!J$45</f>
        <v>4263</v>
      </c>
      <c r="F62" s="181"/>
      <c r="G62" s="181"/>
      <c r="H62" s="181">
        <f>'将来負担比率（分子）の構造'!K$45</f>
        <v>4238</v>
      </c>
      <c r="I62" s="181"/>
      <c r="J62" s="181"/>
      <c r="K62" s="181">
        <f>'将来負担比率（分子）の構造'!L$45</f>
        <v>4298</v>
      </c>
      <c r="L62" s="181"/>
      <c r="M62" s="181"/>
      <c r="N62" s="181">
        <f>'将来負担比率（分子）の構造'!M$45</f>
        <v>4269</v>
      </c>
      <c r="O62" s="181"/>
      <c r="P62" s="181"/>
    </row>
    <row r="63" spans="1:16" x14ac:dyDescent="0.15">
      <c r="A63" s="181" t="s">
        <v>33</v>
      </c>
      <c r="B63" s="181">
        <f>'将来負担比率（分子）の構造'!I$44</f>
        <v>1831</v>
      </c>
      <c r="C63" s="181"/>
      <c r="D63" s="181"/>
      <c r="E63" s="181">
        <f>'将来負担比率（分子）の構造'!J$44</f>
        <v>1345</v>
      </c>
      <c r="F63" s="181"/>
      <c r="G63" s="181"/>
      <c r="H63" s="181">
        <f>'将来負担比率（分子）の構造'!K$44</f>
        <v>1245</v>
      </c>
      <c r="I63" s="181"/>
      <c r="J63" s="181"/>
      <c r="K63" s="181">
        <f>'将来負担比率（分子）の構造'!L$44</f>
        <v>1140</v>
      </c>
      <c r="L63" s="181"/>
      <c r="M63" s="181"/>
      <c r="N63" s="181">
        <f>'将来負担比率（分子）の構造'!M$44</f>
        <v>1021</v>
      </c>
      <c r="O63" s="181"/>
      <c r="P63" s="181"/>
    </row>
    <row r="64" spans="1:16" x14ac:dyDescent="0.15">
      <c r="A64" s="181" t="s">
        <v>32</v>
      </c>
      <c r="B64" s="181">
        <f>'将来負担比率（分子）の構造'!I$43</f>
        <v>12748</v>
      </c>
      <c r="C64" s="181"/>
      <c r="D64" s="181"/>
      <c r="E64" s="181">
        <f>'将来負担比率（分子）の構造'!J$43</f>
        <v>10031</v>
      </c>
      <c r="F64" s="181"/>
      <c r="G64" s="181"/>
      <c r="H64" s="181">
        <f>'将来負担比率（分子）の構造'!K$43</f>
        <v>10070</v>
      </c>
      <c r="I64" s="181"/>
      <c r="J64" s="181"/>
      <c r="K64" s="181">
        <f>'将来負担比率（分子）の構造'!L$43</f>
        <v>9955</v>
      </c>
      <c r="L64" s="181"/>
      <c r="M64" s="181"/>
      <c r="N64" s="181">
        <f>'将来負担比率（分子）の構造'!M$43</f>
        <v>9865</v>
      </c>
      <c r="O64" s="181"/>
      <c r="P64" s="181"/>
    </row>
    <row r="65" spans="1:16" x14ac:dyDescent="0.15">
      <c r="A65" s="181" t="s">
        <v>31</v>
      </c>
      <c r="B65" s="181">
        <f>'将来負担比率（分子）の構造'!I$42</f>
        <v>1783</v>
      </c>
      <c r="C65" s="181"/>
      <c r="D65" s="181"/>
      <c r="E65" s="181">
        <f>'将来負担比率（分子）の構造'!J$42</f>
        <v>1695</v>
      </c>
      <c r="F65" s="181"/>
      <c r="G65" s="181"/>
      <c r="H65" s="181">
        <f>'将来負担比率（分子）の構造'!K$42</f>
        <v>1538</v>
      </c>
      <c r="I65" s="181"/>
      <c r="J65" s="181"/>
      <c r="K65" s="181">
        <f>'将来負担比率（分子）の構造'!L$42</f>
        <v>1480</v>
      </c>
      <c r="L65" s="181"/>
      <c r="M65" s="181"/>
      <c r="N65" s="181">
        <f>'将来負担比率（分子）の構造'!M$42</f>
        <v>1433</v>
      </c>
      <c r="O65" s="181"/>
      <c r="P65" s="181"/>
    </row>
    <row r="66" spans="1:16" x14ac:dyDescent="0.15">
      <c r="A66" s="181" t="s">
        <v>30</v>
      </c>
      <c r="B66" s="181">
        <f>'将来負担比率（分子）の構造'!I$41</f>
        <v>32190</v>
      </c>
      <c r="C66" s="181"/>
      <c r="D66" s="181"/>
      <c r="E66" s="181">
        <f>'将来負担比率（分子）の構造'!J$41</f>
        <v>30143</v>
      </c>
      <c r="F66" s="181"/>
      <c r="G66" s="181"/>
      <c r="H66" s="181">
        <f>'将来負担比率（分子）の構造'!K$41</f>
        <v>28886</v>
      </c>
      <c r="I66" s="181"/>
      <c r="J66" s="181"/>
      <c r="K66" s="181">
        <f>'将来負担比率（分子）の構造'!L$41</f>
        <v>29307</v>
      </c>
      <c r="L66" s="181"/>
      <c r="M66" s="181"/>
      <c r="N66" s="181">
        <f>'将来負担比率（分子）の構造'!M$41</f>
        <v>29186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8467</v>
      </c>
      <c r="C72" s="185">
        <f>基金残高に係る経年分析!G55</f>
        <v>9096</v>
      </c>
      <c r="D72" s="185">
        <f>基金残高に係る経年分析!H55</f>
        <v>12172</v>
      </c>
    </row>
    <row r="73" spans="1:16" x14ac:dyDescent="0.15">
      <c r="A73" s="184" t="s">
        <v>77</v>
      </c>
      <c r="B73" s="185">
        <f>基金残高に係る経年分析!F56</f>
        <v>3061</v>
      </c>
      <c r="C73" s="185">
        <f>基金残高に係る経年分析!G56</f>
        <v>2900</v>
      </c>
      <c r="D73" s="185">
        <f>基金残高に係る経年分析!H56</f>
        <v>2718</v>
      </c>
    </row>
    <row r="74" spans="1:16" x14ac:dyDescent="0.15">
      <c r="A74" s="184" t="s">
        <v>78</v>
      </c>
      <c r="B74" s="185">
        <f>基金残高に係る経年分析!F57</f>
        <v>12138</v>
      </c>
      <c r="C74" s="185">
        <f>基金残高に係る経年分析!G57</f>
        <v>12836</v>
      </c>
      <c r="D74" s="185">
        <f>基金残高に係る経年分析!H57</f>
        <v>12860</v>
      </c>
    </row>
  </sheetData>
  <sheetProtection algorithmName="SHA-512" hashValue="94ySNrHQAaTFL7PVoyXam6S7H+qebhhg/ZuIInTbomKM4tnj/GkYwm1efVUeZtSvflCmvVO+ABAyOP7ktQZONw==" saltValue="22ZPypRGnvvpo8CAUL0x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13298728</v>
      </c>
      <c r="S5" s="736"/>
      <c r="T5" s="736"/>
      <c r="U5" s="736"/>
      <c r="V5" s="736"/>
      <c r="W5" s="736"/>
      <c r="X5" s="736"/>
      <c r="Y5" s="779"/>
      <c r="Z5" s="797">
        <v>23.8</v>
      </c>
      <c r="AA5" s="797"/>
      <c r="AB5" s="797"/>
      <c r="AC5" s="797"/>
      <c r="AD5" s="798">
        <v>12295554</v>
      </c>
      <c r="AE5" s="798"/>
      <c r="AF5" s="798"/>
      <c r="AG5" s="798"/>
      <c r="AH5" s="798"/>
      <c r="AI5" s="798"/>
      <c r="AJ5" s="798"/>
      <c r="AK5" s="798"/>
      <c r="AL5" s="780">
        <v>55.8</v>
      </c>
      <c r="AM5" s="751"/>
      <c r="AN5" s="751"/>
      <c r="AO5" s="781"/>
      <c r="AP5" s="746" t="s">
        <v>227</v>
      </c>
      <c r="AQ5" s="747"/>
      <c r="AR5" s="747"/>
      <c r="AS5" s="747"/>
      <c r="AT5" s="747"/>
      <c r="AU5" s="747"/>
      <c r="AV5" s="747"/>
      <c r="AW5" s="747"/>
      <c r="AX5" s="747"/>
      <c r="AY5" s="747"/>
      <c r="AZ5" s="747"/>
      <c r="BA5" s="747"/>
      <c r="BB5" s="747"/>
      <c r="BC5" s="747"/>
      <c r="BD5" s="747"/>
      <c r="BE5" s="747"/>
      <c r="BF5" s="748"/>
      <c r="BG5" s="680">
        <v>12281987</v>
      </c>
      <c r="BH5" s="681"/>
      <c r="BI5" s="681"/>
      <c r="BJ5" s="681"/>
      <c r="BK5" s="681"/>
      <c r="BL5" s="681"/>
      <c r="BM5" s="681"/>
      <c r="BN5" s="682"/>
      <c r="BO5" s="713">
        <v>92.4</v>
      </c>
      <c r="BP5" s="713"/>
      <c r="BQ5" s="713"/>
      <c r="BR5" s="713"/>
      <c r="BS5" s="714">
        <v>137553</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420870</v>
      </c>
      <c r="S6" s="681"/>
      <c r="T6" s="681"/>
      <c r="U6" s="681"/>
      <c r="V6" s="681"/>
      <c r="W6" s="681"/>
      <c r="X6" s="681"/>
      <c r="Y6" s="682"/>
      <c r="Z6" s="713">
        <v>0.8</v>
      </c>
      <c r="AA6" s="713"/>
      <c r="AB6" s="713"/>
      <c r="AC6" s="713"/>
      <c r="AD6" s="714">
        <v>420870</v>
      </c>
      <c r="AE6" s="714"/>
      <c r="AF6" s="714"/>
      <c r="AG6" s="714"/>
      <c r="AH6" s="714"/>
      <c r="AI6" s="714"/>
      <c r="AJ6" s="714"/>
      <c r="AK6" s="714"/>
      <c r="AL6" s="683">
        <v>1.9</v>
      </c>
      <c r="AM6" s="684"/>
      <c r="AN6" s="684"/>
      <c r="AO6" s="715"/>
      <c r="AP6" s="677" t="s">
        <v>232</v>
      </c>
      <c r="AQ6" s="678"/>
      <c r="AR6" s="678"/>
      <c r="AS6" s="678"/>
      <c r="AT6" s="678"/>
      <c r="AU6" s="678"/>
      <c r="AV6" s="678"/>
      <c r="AW6" s="678"/>
      <c r="AX6" s="678"/>
      <c r="AY6" s="678"/>
      <c r="AZ6" s="678"/>
      <c r="BA6" s="678"/>
      <c r="BB6" s="678"/>
      <c r="BC6" s="678"/>
      <c r="BD6" s="678"/>
      <c r="BE6" s="678"/>
      <c r="BF6" s="679"/>
      <c r="BG6" s="680">
        <v>12281987</v>
      </c>
      <c r="BH6" s="681"/>
      <c r="BI6" s="681"/>
      <c r="BJ6" s="681"/>
      <c r="BK6" s="681"/>
      <c r="BL6" s="681"/>
      <c r="BM6" s="681"/>
      <c r="BN6" s="682"/>
      <c r="BO6" s="713">
        <v>92.4</v>
      </c>
      <c r="BP6" s="713"/>
      <c r="BQ6" s="713"/>
      <c r="BR6" s="713"/>
      <c r="BS6" s="714">
        <v>137553</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253880</v>
      </c>
      <c r="CS6" s="681"/>
      <c r="CT6" s="681"/>
      <c r="CU6" s="681"/>
      <c r="CV6" s="681"/>
      <c r="CW6" s="681"/>
      <c r="CX6" s="681"/>
      <c r="CY6" s="682"/>
      <c r="CZ6" s="780">
        <v>0.5</v>
      </c>
      <c r="DA6" s="751"/>
      <c r="DB6" s="751"/>
      <c r="DC6" s="783"/>
      <c r="DD6" s="686" t="s">
        <v>234</v>
      </c>
      <c r="DE6" s="681"/>
      <c r="DF6" s="681"/>
      <c r="DG6" s="681"/>
      <c r="DH6" s="681"/>
      <c r="DI6" s="681"/>
      <c r="DJ6" s="681"/>
      <c r="DK6" s="681"/>
      <c r="DL6" s="681"/>
      <c r="DM6" s="681"/>
      <c r="DN6" s="681"/>
      <c r="DO6" s="681"/>
      <c r="DP6" s="682"/>
      <c r="DQ6" s="686">
        <v>253880</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12508</v>
      </c>
      <c r="S7" s="681"/>
      <c r="T7" s="681"/>
      <c r="U7" s="681"/>
      <c r="V7" s="681"/>
      <c r="W7" s="681"/>
      <c r="X7" s="681"/>
      <c r="Y7" s="682"/>
      <c r="Z7" s="713">
        <v>0</v>
      </c>
      <c r="AA7" s="713"/>
      <c r="AB7" s="713"/>
      <c r="AC7" s="713"/>
      <c r="AD7" s="714">
        <v>12508</v>
      </c>
      <c r="AE7" s="714"/>
      <c r="AF7" s="714"/>
      <c r="AG7" s="714"/>
      <c r="AH7" s="714"/>
      <c r="AI7" s="714"/>
      <c r="AJ7" s="714"/>
      <c r="AK7" s="714"/>
      <c r="AL7" s="683">
        <v>0.1</v>
      </c>
      <c r="AM7" s="684"/>
      <c r="AN7" s="684"/>
      <c r="AO7" s="715"/>
      <c r="AP7" s="677" t="s">
        <v>236</v>
      </c>
      <c r="AQ7" s="678"/>
      <c r="AR7" s="678"/>
      <c r="AS7" s="678"/>
      <c r="AT7" s="678"/>
      <c r="AU7" s="678"/>
      <c r="AV7" s="678"/>
      <c r="AW7" s="678"/>
      <c r="AX7" s="678"/>
      <c r="AY7" s="678"/>
      <c r="AZ7" s="678"/>
      <c r="BA7" s="678"/>
      <c r="BB7" s="678"/>
      <c r="BC7" s="678"/>
      <c r="BD7" s="678"/>
      <c r="BE7" s="678"/>
      <c r="BF7" s="679"/>
      <c r="BG7" s="680">
        <v>5341471</v>
      </c>
      <c r="BH7" s="681"/>
      <c r="BI7" s="681"/>
      <c r="BJ7" s="681"/>
      <c r="BK7" s="681"/>
      <c r="BL7" s="681"/>
      <c r="BM7" s="681"/>
      <c r="BN7" s="682"/>
      <c r="BO7" s="713">
        <v>40.200000000000003</v>
      </c>
      <c r="BP7" s="713"/>
      <c r="BQ7" s="713"/>
      <c r="BR7" s="713"/>
      <c r="BS7" s="714">
        <v>137553</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17122433</v>
      </c>
      <c r="CS7" s="681"/>
      <c r="CT7" s="681"/>
      <c r="CU7" s="681"/>
      <c r="CV7" s="681"/>
      <c r="CW7" s="681"/>
      <c r="CX7" s="681"/>
      <c r="CY7" s="682"/>
      <c r="CZ7" s="713">
        <v>33.700000000000003</v>
      </c>
      <c r="DA7" s="713"/>
      <c r="DB7" s="713"/>
      <c r="DC7" s="713"/>
      <c r="DD7" s="686">
        <v>461725</v>
      </c>
      <c r="DE7" s="681"/>
      <c r="DF7" s="681"/>
      <c r="DG7" s="681"/>
      <c r="DH7" s="681"/>
      <c r="DI7" s="681"/>
      <c r="DJ7" s="681"/>
      <c r="DK7" s="681"/>
      <c r="DL7" s="681"/>
      <c r="DM7" s="681"/>
      <c r="DN7" s="681"/>
      <c r="DO7" s="681"/>
      <c r="DP7" s="682"/>
      <c r="DQ7" s="686">
        <v>4557234</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47154</v>
      </c>
      <c r="S8" s="681"/>
      <c r="T8" s="681"/>
      <c r="U8" s="681"/>
      <c r="V8" s="681"/>
      <c r="W8" s="681"/>
      <c r="X8" s="681"/>
      <c r="Y8" s="682"/>
      <c r="Z8" s="713">
        <v>0.1</v>
      </c>
      <c r="AA8" s="713"/>
      <c r="AB8" s="713"/>
      <c r="AC8" s="713"/>
      <c r="AD8" s="714">
        <v>47154</v>
      </c>
      <c r="AE8" s="714"/>
      <c r="AF8" s="714"/>
      <c r="AG8" s="714"/>
      <c r="AH8" s="714"/>
      <c r="AI8" s="714"/>
      <c r="AJ8" s="714"/>
      <c r="AK8" s="714"/>
      <c r="AL8" s="683">
        <v>0.2</v>
      </c>
      <c r="AM8" s="684"/>
      <c r="AN8" s="684"/>
      <c r="AO8" s="715"/>
      <c r="AP8" s="677" t="s">
        <v>239</v>
      </c>
      <c r="AQ8" s="678"/>
      <c r="AR8" s="678"/>
      <c r="AS8" s="678"/>
      <c r="AT8" s="678"/>
      <c r="AU8" s="678"/>
      <c r="AV8" s="678"/>
      <c r="AW8" s="678"/>
      <c r="AX8" s="678"/>
      <c r="AY8" s="678"/>
      <c r="AZ8" s="678"/>
      <c r="BA8" s="678"/>
      <c r="BB8" s="678"/>
      <c r="BC8" s="678"/>
      <c r="BD8" s="678"/>
      <c r="BE8" s="678"/>
      <c r="BF8" s="679"/>
      <c r="BG8" s="680">
        <v>160261</v>
      </c>
      <c r="BH8" s="681"/>
      <c r="BI8" s="681"/>
      <c r="BJ8" s="681"/>
      <c r="BK8" s="681"/>
      <c r="BL8" s="681"/>
      <c r="BM8" s="681"/>
      <c r="BN8" s="682"/>
      <c r="BO8" s="713">
        <v>1.2</v>
      </c>
      <c r="BP8" s="713"/>
      <c r="BQ8" s="713"/>
      <c r="BR8" s="713"/>
      <c r="BS8" s="686" t="s">
        <v>129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11481237</v>
      </c>
      <c r="CS8" s="681"/>
      <c r="CT8" s="681"/>
      <c r="CU8" s="681"/>
      <c r="CV8" s="681"/>
      <c r="CW8" s="681"/>
      <c r="CX8" s="681"/>
      <c r="CY8" s="682"/>
      <c r="CZ8" s="713">
        <v>22.6</v>
      </c>
      <c r="DA8" s="713"/>
      <c r="DB8" s="713"/>
      <c r="DC8" s="713"/>
      <c r="DD8" s="686">
        <v>46643</v>
      </c>
      <c r="DE8" s="681"/>
      <c r="DF8" s="681"/>
      <c r="DG8" s="681"/>
      <c r="DH8" s="681"/>
      <c r="DI8" s="681"/>
      <c r="DJ8" s="681"/>
      <c r="DK8" s="681"/>
      <c r="DL8" s="681"/>
      <c r="DM8" s="681"/>
      <c r="DN8" s="681"/>
      <c r="DO8" s="681"/>
      <c r="DP8" s="682"/>
      <c r="DQ8" s="686">
        <v>5600438</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55111</v>
      </c>
      <c r="S9" s="681"/>
      <c r="T9" s="681"/>
      <c r="U9" s="681"/>
      <c r="V9" s="681"/>
      <c r="W9" s="681"/>
      <c r="X9" s="681"/>
      <c r="Y9" s="682"/>
      <c r="Z9" s="713">
        <v>0.1</v>
      </c>
      <c r="AA9" s="713"/>
      <c r="AB9" s="713"/>
      <c r="AC9" s="713"/>
      <c r="AD9" s="714">
        <v>55111</v>
      </c>
      <c r="AE9" s="714"/>
      <c r="AF9" s="714"/>
      <c r="AG9" s="714"/>
      <c r="AH9" s="714"/>
      <c r="AI9" s="714"/>
      <c r="AJ9" s="714"/>
      <c r="AK9" s="714"/>
      <c r="AL9" s="683">
        <v>0.3</v>
      </c>
      <c r="AM9" s="684"/>
      <c r="AN9" s="684"/>
      <c r="AO9" s="715"/>
      <c r="AP9" s="677" t="s">
        <v>242</v>
      </c>
      <c r="AQ9" s="678"/>
      <c r="AR9" s="678"/>
      <c r="AS9" s="678"/>
      <c r="AT9" s="678"/>
      <c r="AU9" s="678"/>
      <c r="AV9" s="678"/>
      <c r="AW9" s="678"/>
      <c r="AX9" s="678"/>
      <c r="AY9" s="678"/>
      <c r="AZ9" s="678"/>
      <c r="BA9" s="678"/>
      <c r="BB9" s="678"/>
      <c r="BC9" s="678"/>
      <c r="BD9" s="678"/>
      <c r="BE9" s="678"/>
      <c r="BF9" s="679"/>
      <c r="BG9" s="680">
        <v>4332437</v>
      </c>
      <c r="BH9" s="681"/>
      <c r="BI9" s="681"/>
      <c r="BJ9" s="681"/>
      <c r="BK9" s="681"/>
      <c r="BL9" s="681"/>
      <c r="BM9" s="681"/>
      <c r="BN9" s="682"/>
      <c r="BO9" s="713">
        <v>32.6</v>
      </c>
      <c r="BP9" s="713"/>
      <c r="BQ9" s="713"/>
      <c r="BR9" s="713"/>
      <c r="BS9" s="686" t="s">
        <v>129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2811854</v>
      </c>
      <c r="CS9" s="681"/>
      <c r="CT9" s="681"/>
      <c r="CU9" s="681"/>
      <c r="CV9" s="681"/>
      <c r="CW9" s="681"/>
      <c r="CX9" s="681"/>
      <c r="CY9" s="682"/>
      <c r="CZ9" s="713">
        <v>5.5</v>
      </c>
      <c r="DA9" s="713"/>
      <c r="DB9" s="713"/>
      <c r="DC9" s="713"/>
      <c r="DD9" s="686">
        <v>104934</v>
      </c>
      <c r="DE9" s="681"/>
      <c r="DF9" s="681"/>
      <c r="DG9" s="681"/>
      <c r="DH9" s="681"/>
      <c r="DI9" s="681"/>
      <c r="DJ9" s="681"/>
      <c r="DK9" s="681"/>
      <c r="DL9" s="681"/>
      <c r="DM9" s="681"/>
      <c r="DN9" s="681"/>
      <c r="DO9" s="681"/>
      <c r="DP9" s="682"/>
      <c r="DQ9" s="686">
        <v>2530723</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234</v>
      </c>
      <c r="AA10" s="713"/>
      <c r="AB10" s="713"/>
      <c r="AC10" s="713"/>
      <c r="AD10" s="714" t="s">
        <v>234</v>
      </c>
      <c r="AE10" s="714"/>
      <c r="AF10" s="714"/>
      <c r="AG10" s="714"/>
      <c r="AH10" s="714"/>
      <c r="AI10" s="714"/>
      <c r="AJ10" s="714"/>
      <c r="AK10" s="714"/>
      <c r="AL10" s="683" t="s">
        <v>234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245013</v>
      </c>
      <c r="BH10" s="681"/>
      <c r="BI10" s="681"/>
      <c r="BJ10" s="681"/>
      <c r="BK10" s="681"/>
      <c r="BL10" s="681"/>
      <c r="BM10" s="681"/>
      <c r="BN10" s="682"/>
      <c r="BO10" s="713">
        <v>1.8</v>
      </c>
      <c r="BP10" s="713"/>
      <c r="BQ10" s="713"/>
      <c r="BR10" s="713"/>
      <c r="BS10" s="686" t="s">
        <v>234</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86592</v>
      </c>
      <c r="CS10" s="681"/>
      <c r="CT10" s="681"/>
      <c r="CU10" s="681"/>
      <c r="CV10" s="681"/>
      <c r="CW10" s="681"/>
      <c r="CX10" s="681"/>
      <c r="CY10" s="682"/>
      <c r="CZ10" s="713">
        <v>0.2</v>
      </c>
      <c r="DA10" s="713"/>
      <c r="DB10" s="713"/>
      <c r="DC10" s="713"/>
      <c r="DD10" s="686" t="s">
        <v>234</v>
      </c>
      <c r="DE10" s="681"/>
      <c r="DF10" s="681"/>
      <c r="DG10" s="681"/>
      <c r="DH10" s="681"/>
      <c r="DI10" s="681"/>
      <c r="DJ10" s="681"/>
      <c r="DK10" s="681"/>
      <c r="DL10" s="681"/>
      <c r="DM10" s="681"/>
      <c r="DN10" s="681"/>
      <c r="DO10" s="681"/>
      <c r="DP10" s="682"/>
      <c r="DQ10" s="686">
        <v>47376</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2026354</v>
      </c>
      <c r="S11" s="681"/>
      <c r="T11" s="681"/>
      <c r="U11" s="681"/>
      <c r="V11" s="681"/>
      <c r="W11" s="681"/>
      <c r="X11" s="681"/>
      <c r="Y11" s="682"/>
      <c r="Z11" s="683">
        <v>3.6</v>
      </c>
      <c r="AA11" s="684"/>
      <c r="AB11" s="684"/>
      <c r="AC11" s="685"/>
      <c r="AD11" s="686">
        <v>2026354</v>
      </c>
      <c r="AE11" s="681"/>
      <c r="AF11" s="681"/>
      <c r="AG11" s="681"/>
      <c r="AH11" s="681"/>
      <c r="AI11" s="681"/>
      <c r="AJ11" s="681"/>
      <c r="AK11" s="682"/>
      <c r="AL11" s="683">
        <v>9.1999999999999993</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603760</v>
      </c>
      <c r="BH11" s="681"/>
      <c r="BI11" s="681"/>
      <c r="BJ11" s="681"/>
      <c r="BK11" s="681"/>
      <c r="BL11" s="681"/>
      <c r="BM11" s="681"/>
      <c r="BN11" s="682"/>
      <c r="BO11" s="713">
        <v>4.5</v>
      </c>
      <c r="BP11" s="713"/>
      <c r="BQ11" s="713"/>
      <c r="BR11" s="713"/>
      <c r="BS11" s="686">
        <v>137553</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1400290</v>
      </c>
      <c r="CS11" s="681"/>
      <c r="CT11" s="681"/>
      <c r="CU11" s="681"/>
      <c r="CV11" s="681"/>
      <c r="CW11" s="681"/>
      <c r="CX11" s="681"/>
      <c r="CY11" s="682"/>
      <c r="CZ11" s="713">
        <v>2.8</v>
      </c>
      <c r="DA11" s="713"/>
      <c r="DB11" s="713"/>
      <c r="DC11" s="713"/>
      <c r="DD11" s="686">
        <v>212083</v>
      </c>
      <c r="DE11" s="681"/>
      <c r="DF11" s="681"/>
      <c r="DG11" s="681"/>
      <c r="DH11" s="681"/>
      <c r="DI11" s="681"/>
      <c r="DJ11" s="681"/>
      <c r="DK11" s="681"/>
      <c r="DL11" s="681"/>
      <c r="DM11" s="681"/>
      <c r="DN11" s="681"/>
      <c r="DO11" s="681"/>
      <c r="DP11" s="682"/>
      <c r="DQ11" s="686">
        <v>1082127</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90528</v>
      </c>
      <c r="S12" s="681"/>
      <c r="T12" s="681"/>
      <c r="U12" s="681"/>
      <c r="V12" s="681"/>
      <c r="W12" s="681"/>
      <c r="X12" s="681"/>
      <c r="Y12" s="682"/>
      <c r="Z12" s="713">
        <v>0.2</v>
      </c>
      <c r="AA12" s="713"/>
      <c r="AB12" s="713"/>
      <c r="AC12" s="713"/>
      <c r="AD12" s="714">
        <v>90528</v>
      </c>
      <c r="AE12" s="714"/>
      <c r="AF12" s="714"/>
      <c r="AG12" s="714"/>
      <c r="AH12" s="714"/>
      <c r="AI12" s="714"/>
      <c r="AJ12" s="714"/>
      <c r="AK12" s="714"/>
      <c r="AL12" s="683">
        <v>0.4</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6169708</v>
      </c>
      <c r="BH12" s="681"/>
      <c r="BI12" s="681"/>
      <c r="BJ12" s="681"/>
      <c r="BK12" s="681"/>
      <c r="BL12" s="681"/>
      <c r="BM12" s="681"/>
      <c r="BN12" s="682"/>
      <c r="BO12" s="713">
        <v>46.4</v>
      </c>
      <c r="BP12" s="713"/>
      <c r="BQ12" s="713"/>
      <c r="BR12" s="713"/>
      <c r="BS12" s="686" t="s">
        <v>129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1540562</v>
      </c>
      <c r="CS12" s="681"/>
      <c r="CT12" s="681"/>
      <c r="CU12" s="681"/>
      <c r="CV12" s="681"/>
      <c r="CW12" s="681"/>
      <c r="CX12" s="681"/>
      <c r="CY12" s="682"/>
      <c r="CZ12" s="713">
        <v>3</v>
      </c>
      <c r="DA12" s="713"/>
      <c r="DB12" s="713"/>
      <c r="DC12" s="713"/>
      <c r="DD12" s="686">
        <v>735955</v>
      </c>
      <c r="DE12" s="681"/>
      <c r="DF12" s="681"/>
      <c r="DG12" s="681"/>
      <c r="DH12" s="681"/>
      <c r="DI12" s="681"/>
      <c r="DJ12" s="681"/>
      <c r="DK12" s="681"/>
      <c r="DL12" s="681"/>
      <c r="DM12" s="681"/>
      <c r="DN12" s="681"/>
      <c r="DO12" s="681"/>
      <c r="DP12" s="682"/>
      <c r="DQ12" s="686">
        <v>679085</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234</v>
      </c>
      <c r="S13" s="681"/>
      <c r="T13" s="681"/>
      <c r="U13" s="681"/>
      <c r="V13" s="681"/>
      <c r="W13" s="681"/>
      <c r="X13" s="681"/>
      <c r="Y13" s="682"/>
      <c r="Z13" s="713" t="s">
        <v>234</v>
      </c>
      <c r="AA13" s="713"/>
      <c r="AB13" s="713"/>
      <c r="AC13" s="713"/>
      <c r="AD13" s="714" t="s">
        <v>129</v>
      </c>
      <c r="AE13" s="714"/>
      <c r="AF13" s="714"/>
      <c r="AG13" s="714"/>
      <c r="AH13" s="714"/>
      <c r="AI13" s="714"/>
      <c r="AJ13" s="714"/>
      <c r="AK13" s="714"/>
      <c r="AL13" s="683" t="s">
        <v>234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6168335</v>
      </c>
      <c r="BH13" s="681"/>
      <c r="BI13" s="681"/>
      <c r="BJ13" s="681"/>
      <c r="BK13" s="681"/>
      <c r="BL13" s="681"/>
      <c r="BM13" s="681"/>
      <c r="BN13" s="682"/>
      <c r="BO13" s="713">
        <v>46.4</v>
      </c>
      <c r="BP13" s="713"/>
      <c r="BQ13" s="713"/>
      <c r="BR13" s="713"/>
      <c r="BS13" s="686" t="s">
        <v>129</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3826463</v>
      </c>
      <c r="CS13" s="681"/>
      <c r="CT13" s="681"/>
      <c r="CU13" s="681"/>
      <c r="CV13" s="681"/>
      <c r="CW13" s="681"/>
      <c r="CX13" s="681"/>
      <c r="CY13" s="682"/>
      <c r="CZ13" s="713">
        <v>7.5</v>
      </c>
      <c r="DA13" s="713"/>
      <c r="DB13" s="713"/>
      <c r="DC13" s="713"/>
      <c r="DD13" s="686">
        <v>1669400</v>
      </c>
      <c r="DE13" s="681"/>
      <c r="DF13" s="681"/>
      <c r="DG13" s="681"/>
      <c r="DH13" s="681"/>
      <c r="DI13" s="681"/>
      <c r="DJ13" s="681"/>
      <c r="DK13" s="681"/>
      <c r="DL13" s="681"/>
      <c r="DM13" s="681"/>
      <c r="DN13" s="681"/>
      <c r="DO13" s="681"/>
      <c r="DP13" s="682"/>
      <c r="DQ13" s="686">
        <v>2141452</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234</v>
      </c>
      <c r="AE14" s="714"/>
      <c r="AF14" s="714"/>
      <c r="AG14" s="714"/>
      <c r="AH14" s="714"/>
      <c r="AI14" s="714"/>
      <c r="AJ14" s="714"/>
      <c r="AK14" s="714"/>
      <c r="AL14" s="683" t="s">
        <v>234</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289668</v>
      </c>
      <c r="BH14" s="681"/>
      <c r="BI14" s="681"/>
      <c r="BJ14" s="681"/>
      <c r="BK14" s="681"/>
      <c r="BL14" s="681"/>
      <c r="BM14" s="681"/>
      <c r="BN14" s="682"/>
      <c r="BO14" s="713">
        <v>2.2000000000000002</v>
      </c>
      <c r="BP14" s="713"/>
      <c r="BQ14" s="713"/>
      <c r="BR14" s="713"/>
      <c r="BS14" s="686" t="s">
        <v>129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1606303</v>
      </c>
      <c r="CS14" s="681"/>
      <c r="CT14" s="681"/>
      <c r="CU14" s="681"/>
      <c r="CV14" s="681"/>
      <c r="CW14" s="681"/>
      <c r="CX14" s="681"/>
      <c r="CY14" s="682"/>
      <c r="CZ14" s="713">
        <v>3.2</v>
      </c>
      <c r="DA14" s="713"/>
      <c r="DB14" s="713"/>
      <c r="DC14" s="713"/>
      <c r="DD14" s="686">
        <v>87801</v>
      </c>
      <c r="DE14" s="681"/>
      <c r="DF14" s="681"/>
      <c r="DG14" s="681"/>
      <c r="DH14" s="681"/>
      <c r="DI14" s="681"/>
      <c r="DJ14" s="681"/>
      <c r="DK14" s="681"/>
      <c r="DL14" s="681"/>
      <c r="DM14" s="681"/>
      <c r="DN14" s="681"/>
      <c r="DO14" s="681"/>
      <c r="DP14" s="682"/>
      <c r="DQ14" s="686">
        <v>1495160</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481140</v>
      </c>
      <c r="BH15" s="681"/>
      <c r="BI15" s="681"/>
      <c r="BJ15" s="681"/>
      <c r="BK15" s="681"/>
      <c r="BL15" s="681"/>
      <c r="BM15" s="681"/>
      <c r="BN15" s="682"/>
      <c r="BO15" s="713">
        <v>3.6</v>
      </c>
      <c r="BP15" s="713"/>
      <c r="BQ15" s="713"/>
      <c r="BR15" s="713"/>
      <c r="BS15" s="686" t="s">
        <v>129</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6534622</v>
      </c>
      <c r="CS15" s="681"/>
      <c r="CT15" s="681"/>
      <c r="CU15" s="681"/>
      <c r="CV15" s="681"/>
      <c r="CW15" s="681"/>
      <c r="CX15" s="681"/>
      <c r="CY15" s="682"/>
      <c r="CZ15" s="713">
        <v>12.9</v>
      </c>
      <c r="DA15" s="713"/>
      <c r="DB15" s="713"/>
      <c r="DC15" s="713"/>
      <c r="DD15" s="686">
        <v>1687202</v>
      </c>
      <c r="DE15" s="681"/>
      <c r="DF15" s="681"/>
      <c r="DG15" s="681"/>
      <c r="DH15" s="681"/>
      <c r="DI15" s="681"/>
      <c r="DJ15" s="681"/>
      <c r="DK15" s="681"/>
      <c r="DL15" s="681"/>
      <c r="DM15" s="681"/>
      <c r="DN15" s="681"/>
      <c r="DO15" s="681"/>
      <c r="DP15" s="682"/>
      <c r="DQ15" s="686">
        <v>3956212</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33280</v>
      </c>
      <c r="S16" s="681"/>
      <c r="T16" s="681"/>
      <c r="U16" s="681"/>
      <c r="V16" s="681"/>
      <c r="W16" s="681"/>
      <c r="X16" s="681"/>
      <c r="Y16" s="682"/>
      <c r="Z16" s="713">
        <v>0.1</v>
      </c>
      <c r="AA16" s="713"/>
      <c r="AB16" s="713"/>
      <c r="AC16" s="713"/>
      <c r="AD16" s="714">
        <v>33280</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234</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282526</v>
      </c>
      <c r="CS16" s="681"/>
      <c r="CT16" s="681"/>
      <c r="CU16" s="681"/>
      <c r="CV16" s="681"/>
      <c r="CW16" s="681"/>
      <c r="CX16" s="681"/>
      <c r="CY16" s="682"/>
      <c r="CZ16" s="713">
        <v>0.6</v>
      </c>
      <c r="DA16" s="713"/>
      <c r="DB16" s="713"/>
      <c r="DC16" s="713"/>
      <c r="DD16" s="686" t="s">
        <v>129</v>
      </c>
      <c r="DE16" s="681"/>
      <c r="DF16" s="681"/>
      <c r="DG16" s="681"/>
      <c r="DH16" s="681"/>
      <c r="DI16" s="681"/>
      <c r="DJ16" s="681"/>
      <c r="DK16" s="681"/>
      <c r="DL16" s="681"/>
      <c r="DM16" s="681"/>
      <c r="DN16" s="681"/>
      <c r="DO16" s="681"/>
      <c r="DP16" s="682"/>
      <c r="DQ16" s="686">
        <v>45383</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95652</v>
      </c>
      <c r="S17" s="681"/>
      <c r="T17" s="681"/>
      <c r="U17" s="681"/>
      <c r="V17" s="681"/>
      <c r="W17" s="681"/>
      <c r="X17" s="681"/>
      <c r="Y17" s="682"/>
      <c r="Z17" s="713">
        <v>0.2</v>
      </c>
      <c r="AA17" s="713"/>
      <c r="AB17" s="713"/>
      <c r="AC17" s="713"/>
      <c r="AD17" s="714">
        <v>95652</v>
      </c>
      <c r="AE17" s="714"/>
      <c r="AF17" s="714"/>
      <c r="AG17" s="714"/>
      <c r="AH17" s="714"/>
      <c r="AI17" s="714"/>
      <c r="AJ17" s="714"/>
      <c r="AK17" s="714"/>
      <c r="AL17" s="683">
        <v>0.4</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234</v>
      </c>
      <c r="BP17" s="713"/>
      <c r="BQ17" s="713"/>
      <c r="BR17" s="713"/>
      <c r="BS17" s="686" t="s">
        <v>129</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3905591</v>
      </c>
      <c r="CS17" s="681"/>
      <c r="CT17" s="681"/>
      <c r="CU17" s="681"/>
      <c r="CV17" s="681"/>
      <c r="CW17" s="681"/>
      <c r="CX17" s="681"/>
      <c r="CY17" s="682"/>
      <c r="CZ17" s="713">
        <v>7.7</v>
      </c>
      <c r="DA17" s="713"/>
      <c r="DB17" s="713"/>
      <c r="DC17" s="713"/>
      <c r="DD17" s="686" t="s">
        <v>234</v>
      </c>
      <c r="DE17" s="681"/>
      <c r="DF17" s="681"/>
      <c r="DG17" s="681"/>
      <c r="DH17" s="681"/>
      <c r="DI17" s="681"/>
      <c r="DJ17" s="681"/>
      <c r="DK17" s="681"/>
      <c r="DL17" s="681"/>
      <c r="DM17" s="681"/>
      <c r="DN17" s="681"/>
      <c r="DO17" s="681"/>
      <c r="DP17" s="682"/>
      <c r="DQ17" s="686">
        <v>3871334</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105474</v>
      </c>
      <c r="S18" s="681"/>
      <c r="T18" s="681"/>
      <c r="U18" s="681"/>
      <c r="V18" s="681"/>
      <c r="W18" s="681"/>
      <c r="X18" s="681"/>
      <c r="Y18" s="682"/>
      <c r="Z18" s="713">
        <v>0.2</v>
      </c>
      <c r="AA18" s="713"/>
      <c r="AB18" s="713"/>
      <c r="AC18" s="713"/>
      <c r="AD18" s="714">
        <v>105474</v>
      </c>
      <c r="AE18" s="714"/>
      <c r="AF18" s="714"/>
      <c r="AG18" s="714"/>
      <c r="AH18" s="714"/>
      <c r="AI18" s="714"/>
      <c r="AJ18" s="714"/>
      <c r="AK18" s="714"/>
      <c r="AL18" s="683">
        <v>0.5</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234</v>
      </c>
      <c r="BP18" s="713"/>
      <c r="BQ18" s="713"/>
      <c r="BR18" s="713"/>
      <c r="BS18" s="686" t="s">
        <v>129</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129</v>
      </c>
      <c r="DA18" s="713"/>
      <c r="DB18" s="713"/>
      <c r="DC18" s="713"/>
      <c r="DD18" s="686" t="s">
        <v>234</v>
      </c>
      <c r="DE18" s="681"/>
      <c r="DF18" s="681"/>
      <c r="DG18" s="681"/>
      <c r="DH18" s="681"/>
      <c r="DI18" s="681"/>
      <c r="DJ18" s="681"/>
      <c r="DK18" s="681"/>
      <c r="DL18" s="681"/>
      <c r="DM18" s="681"/>
      <c r="DN18" s="681"/>
      <c r="DO18" s="681"/>
      <c r="DP18" s="682"/>
      <c r="DQ18" s="686" t="s">
        <v>234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78274</v>
      </c>
      <c r="S19" s="681"/>
      <c r="T19" s="681"/>
      <c r="U19" s="681"/>
      <c r="V19" s="681"/>
      <c r="W19" s="681"/>
      <c r="X19" s="681"/>
      <c r="Y19" s="682"/>
      <c r="Z19" s="713">
        <v>0.1</v>
      </c>
      <c r="AA19" s="713"/>
      <c r="AB19" s="713"/>
      <c r="AC19" s="713"/>
      <c r="AD19" s="714">
        <v>78274</v>
      </c>
      <c r="AE19" s="714"/>
      <c r="AF19" s="714"/>
      <c r="AG19" s="714"/>
      <c r="AH19" s="714"/>
      <c r="AI19" s="714"/>
      <c r="AJ19" s="714"/>
      <c r="AK19" s="714"/>
      <c r="AL19" s="683">
        <v>0.4</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1016741</v>
      </c>
      <c r="BH19" s="681"/>
      <c r="BI19" s="681"/>
      <c r="BJ19" s="681"/>
      <c r="BK19" s="681"/>
      <c r="BL19" s="681"/>
      <c r="BM19" s="681"/>
      <c r="BN19" s="682"/>
      <c r="BO19" s="713">
        <v>7.6</v>
      </c>
      <c r="BP19" s="713"/>
      <c r="BQ19" s="713"/>
      <c r="BR19" s="713"/>
      <c r="BS19" s="686" t="s">
        <v>129</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234</v>
      </c>
      <c r="CS19" s="681"/>
      <c r="CT19" s="681"/>
      <c r="CU19" s="681"/>
      <c r="CV19" s="681"/>
      <c r="CW19" s="681"/>
      <c r="CX19" s="681"/>
      <c r="CY19" s="682"/>
      <c r="CZ19" s="713" t="s">
        <v>234</v>
      </c>
      <c r="DA19" s="713"/>
      <c r="DB19" s="713"/>
      <c r="DC19" s="713"/>
      <c r="DD19" s="686" t="s">
        <v>234</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17158</v>
      </c>
      <c r="S20" s="681"/>
      <c r="T20" s="681"/>
      <c r="U20" s="681"/>
      <c r="V20" s="681"/>
      <c r="W20" s="681"/>
      <c r="X20" s="681"/>
      <c r="Y20" s="682"/>
      <c r="Z20" s="713">
        <v>0</v>
      </c>
      <c r="AA20" s="713"/>
      <c r="AB20" s="713"/>
      <c r="AC20" s="713"/>
      <c r="AD20" s="714">
        <v>17158</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1016741</v>
      </c>
      <c r="BH20" s="681"/>
      <c r="BI20" s="681"/>
      <c r="BJ20" s="681"/>
      <c r="BK20" s="681"/>
      <c r="BL20" s="681"/>
      <c r="BM20" s="681"/>
      <c r="BN20" s="682"/>
      <c r="BO20" s="713">
        <v>7.6</v>
      </c>
      <c r="BP20" s="713"/>
      <c r="BQ20" s="713"/>
      <c r="BR20" s="713"/>
      <c r="BS20" s="686" t="s">
        <v>129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50852353</v>
      </c>
      <c r="CS20" s="681"/>
      <c r="CT20" s="681"/>
      <c r="CU20" s="681"/>
      <c r="CV20" s="681"/>
      <c r="CW20" s="681"/>
      <c r="CX20" s="681"/>
      <c r="CY20" s="682"/>
      <c r="CZ20" s="713">
        <v>100</v>
      </c>
      <c r="DA20" s="713"/>
      <c r="DB20" s="713"/>
      <c r="DC20" s="713"/>
      <c r="DD20" s="686">
        <v>5005743</v>
      </c>
      <c r="DE20" s="681"/>
      <c r="DF20" s="681"/>
      <c r="DG20" s="681"/>
      <c r="DH20" s="681"/>
      <c r="DI20" s="681"/>
      <c r="DJ20" s="681"/>
      <c r="DK20" s="681"/>
      <c r="DL20" s="681"/>
      <c r="DM20" s="681"/>
      <c r="DN20" s="681"/>
      <c r="DO20" s="681"/>
      <c r="DP20" s="682"/>
      <c r="DQ20" s="686">
        <v>26260404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10042</v>
      </c>
      <c r="S21" s="681"/>
      <c r="T21" s="681"/>
      <c r="U21" s="681"/>
      <c r="V21" s="681"/>
      <c r="W21" s="681"/>
      <c r="X21" s="681"/>
      <c r="Y21" s="682"/>
      <c r="Z21" s="713">
        <v>0</v>
      </c>
      <c r="AA21" s="713"/>
      <c r="AB21" s="713"/>
      <c r="AC21" s="713"/>
      <c r="AD21" s="714">
        <v>10042</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13567</v>
      </c>
      <c r="BH21" s="681"/>
      <c r="BI21" s="681"/>
      <c r="BJ21" s="681"/>
      <c r="BK21" s="681"/>
      <c r="BL21" s="681"/>
      <c r="BM21" s="681"/>
      <c r="BN21" s="682"/>
      <c r="BO21" s="713">
        <v>0.1</v>
      </c>
      <c r="BP21" s="713"/>
      <c r="BQ21" s="713"/>
      <c r="BR21" s="713"/>
      <c r="BS21" s="686" t="s">
        <v>234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7780705</v>
      </c>
      <c r="S22" s="681"/>
      <c r="T22" s="681"/>
      <c r="U22" s="681"/>
      <c r="V22" s="681"/>
      <c r="W22" s="681"/>
      <c r="X22" s="681"/>
      <c r="Y22" s="682"/>
      <c r="Z22" s="713">
        <v>13.9</v>
      </c>
      <c r="AA22" s="713"/>
      <c r="AB22" s="713"/>
      <c r="AC22" s="713"/>
      <c r="AD22" s="714">
        <v>6713937</v>
      </c>
      <c r="AE22" s="714"/>
      <c r="AF22" s="714"/>
      <c r="AG22" s="714"/>
      <c r="AH22" s="714"/>
      <c r="AI22" s="714"/>
      <c r="AJ22" s="714"/>
      <c r="AK22" s="714"/>
      <c r="AL22" s="683">
        <v>30.5</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6713937</v>
      </c>
      <c r="S23" s="681"/>
      <c r="T23" s="681"/>
      <c r="U23" s="681"/>
      <c r="V23" s="681"/>
      <c r="W23" s="681"/>
      <c r="X23" s="681"/>
      <c r="Y23" s="682"/>
      <c r="Z23" s="713">
        <v>12</v>
      </c>
      <c r="AA23" s="713"/>
      <c r="AB23" s="713"/>
      <c r="AC23" s="713"/>
      <c r="AD23" s="714">
        <v>6713937</v>
      </c>
      <c r="AE23" s="714"/>
      <c r="AF23" s="714"/>
      <c r="AG23" s="714"/>
      <c r="AH23" s="714"/>
      <c r="AI23" s="714"/>
      <c r="AJ23" s="714"/>
      <c r="AK23" s="714"/>
      <c r="AL23" s="683">
        <v>30.5</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1003174</v>
      </c>
      <c r="BH23" s="681"/>
      <c r="BI23" s="681"/>
      <c r="BJ23" s="681"/>
      <c r="BK23" s="681"/>
      <c r="BL23" s="681"/>
      <c r="BM23" s="681"/>
      <c r="BN23" s="682"/>
      <c r="BO23" s="713">
        <v>7.5</v>
      </c>
      <c r="BP23" s="713"/>
      <c r="BQ23" s="713"/>
      <c r="BR23" s="713"/>
      <c r="BS23" s="686" t="s">
        <v>129</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1066768</v>
      </c>
      <c r="S24" s="681"/>
      <c r="T24" s="681"/>
      <c r="U24" s="681"/>
      <c r="V24" s="681"/>
      <c r="W24" s="681"/>
      <c r="X24" s="681"/>
      <c r="Y24" s="682"/>
      <c r="Z24" s="713">
        <v>1.9</v>
      </c>
      <c r="AA24" s="713"/>
      <c r="AB24" s="713"/>
      <c r="AC24" s="713"/>
      <c r="AD24" s="714" t="s">
        <v>234</v>
      </c>
      <c r="AE24" s="714"/>
      <c r="AF24" s="714"/>
      <c r="AG24" s="714"/>
      <c r="AH24" s="714"/>
      <c r="AI24" s="714"/>
      <c r="AJ24" s="714"/>
      <c r="AK24" s="714"/>
      <c r="AL24" s="683" t="s">
        <v>234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234</v>
      </c>
      <c r="BP24" s="713"/>
      <c r="BQ24" s="713"/>
      <c r="BR24" s="713"/>
      <c r="BS24" s="686" t="s">
        <v>129</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16577029</v>
      </c>
      <c r="CS24" s="736"/>
      <c r="CT24" s="736"/>
      <c r="CU24" s="736"/>
      <c r="CV24" s="736"/>
      <c r="CW24" s="736"/>
      <c r="CX24" s="736"/>
      <c r="CY24" s="779"/>
      <c r="CZ24" s="780">
        <v>32.6</v>
      </c>
      <c r="DA24" s="751"/>
      <c r="DB24" s="751"/>
      <c r="DC24" s="783"/>
      <c r="DD24" s="778">
        <v>10905586</v>
      </c>
      <c r="DE24" s="736"/>
      <c r="DF24" s="736"/>
      <c r="DG24" s="736"/>
      <c r="DH24" s="736"/>
      <c r="DI24" s="736"/>
      <c r="DJ24" s="736"/>
      <c r="DK24" s="779"/>
      <c r="DL24" s="778">
        <v>10751819</v>
      </c>
      <c r="DM24" s="736"/>
      <c r="DN24" s="736"/>
      <c r="DO24" s="736"/>
      <c r="DP24" s="736"/>
      <c r="DQ24" s="736"/>
      <c r="DR24" s="736"/>
      <c r="DS24" s="736"/>
      <c r="DT24" s="736"/>
      <c r="DU24" s="736"/>
      <c r="DV24" s="779"/>
      <c r="DW24" s="780">
        <v>46.7</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234</v>
      </c>
      <c r="S25" s="681"/>
      <c r="T25" s="681"/>
      <c r="U25" s="681"/>
      <c r="V25" s="681"/>
      <c r="W25" s="681"/>
      <c r="X25" s="681"/>
      <c r="Y25" s="682"/>
      <c r="Z25" s="713" t="s">
        <v>129</v>
      </c>
      <c r="AA25" s="713"/>
      <c r="AB25" s="713"/>
      <c r="AC25" s="713"/>
      <c r="AD25" s="714" t="s">
        <v>129</v>
      </c>
      <c r="AE25" s="714"/>
      <c r="AF25" s="714"/>
      <c r="AG25" s="714"/>
      <c r="AH25" s="714"/>
      <c r="AI25" s="714"/>
      <c r="AJ25" s="714"/>
      <c r="AK25" s="714"/>
      <c r="AL25" s="683" t="s">
        <v>234</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5953730</v>
      </c>
      <c r="CS25" s="699"/>
      <c r="CT25" s="699"/>
      <c r="CU25" s="699"/>
      <c r="CV25" s="699"/>
      <c r="CW25" s="699"/>
      <c r="CX25" s="699"/>
      <c r="CY25" s="700"/>
      <c r="CZ25" s="683">
        <v>11.7</v>
      </c>
      <c r="DA25" s="701"/>
      <c r="DB25" s="701"/>
      <c r="DC25" s="702"/>
      <c r="DD25" s="686">
        <v>5375238</v>
      </c>
      <c r="DE25" s="699"/>
      <c r="DF25" s="699"/>
      <c r="DG25" s="699"/>
      <c r="DH25" s="699"/>
      <c r="DI25" s="699"/>
      <c r="DJ25" s="699"/>
      <c r="DK25" s="700"/>
      <c r="DL25" s="686">
        <v>5256820</v>
      </c>
      <c r="DM25" s="699"/>
      <c r="DN25" s="699"/>
      <c r="DO25" s="699"/>
      <c r="DP25" s="699"/>
      <c r="DQ25" s="699"/>
      <c r="DR25" s="699"/>
      <c r="DS25" s="699"/>
      <c r="DT25" s="699"/>
      <c r="DU25" s="699"/>
      <c r="DV25" s="700"/>
      <c r="DW25" s="683">
        <v>22.8</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23966364</v>
      </c>
      <c r="S26" s="681"/>
      <c r="T26" s="681"/>
      <c r="U26" s="681"/>
      <c r="V26" s="681"/>
      <c r="W26" s="681"/>
      <c r="X26" s="681"/>
      <c r="Y26" s="682"/>
      <c r="Z26" s="713">
        <v>42.9</v>
      </c>
      <c r="AA26" s="713"/>
      <c r="AB26" s="713"/>
      <c r="AC26" s="713"/>
      <c r="AD26" s="714">
        <v>21896422</v>
      </c>
      <c r="AE26" s="714"/>
      <c r="AF26" s="714"/>
      <c r="AG26" s="714"/>
      <c r="AH26" s="714"/>
      <c r="AI26" s="714"/>
      <c r="AJ26" s="714"/>
      <c r="AK26" s="714"/>
      <c r="AL26" s="683">
        <v>99.4</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234</v>
      </c>
      <c r="BP26" s="713"/>
      <c r="BQ26" s="713"/>
      <c r="BR26" s="713"/>
      <c r="BS26" s="686" t="s">
        <v>234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3510619</v>
      </c>
      <c r="CS26" s="681"/>
      <c r="CT26" s="681"/>
      <c r="CU26" s="681"/>
      <c r="CV26" s="681"/>
      <c r="CW26" s="681"/>
      <c r="CX26" s="681"/>
      <c r="CY26" s="682"/>
      <c r="CZ26" s="683">
        <v>6.9</v>
      </c>
      <c r="DA26" s="701"/>
      <c r="DB26" s="701"/>
      <c r="DC26" s="702"/>
      <c r="DD26" s="686">
        <v>3131898</v>
      </c>
      <c r="DE26" s="681"/>
      <c r="DF26" s="681"/>
      <c r="DG26" s="681"/>
      <c r="DH26" s="681"/>
      <c r="DI26" s="681"/>
      <c r="DJ26" s="681"/>
      <c r="DK26" s="682"/>
      <c r="DL26" s="686" t="s">
        <v>234</v>
      </c>
      <c r="DM26" s="681"/>
      <c r="DN26" s="681"/>
      <c r="DO26" s="681"/>
      <c r="DP26" s="681"/>
      <c r="DQ26" s="681"/>
      <c r="DR26" s="681"/>
      <c r="DS26" s="681"/>
      <c r="DT26" s="681"/>
      <c r="DU26" s="681"/>
      <c r="DV26" s="682"/>
      <c r="DW26" s="683" t="s">
        <v>234</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10864</v>
      </c>
      <c r="S27" s="681"/>
      <c r="T27" s="681"/>
      <c r="U27" s="681"/>
      <c r="V27" s="681"/>
      <c r="W27" s="681"/>
      <c r="X27" s="681"/>
      <c r="Y27" s="682"/>
      <c r="Z27" s="713">
        <v>0</v>
      </c>
      <c r="AA27" s="713"/>
      <c r="AB27" s="713"/>
      <c r="AC27" s="713"/>
      <c r="AD27" s="714">
        <v>10864</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13298728</v>
      </c>
      <c r="BH27" s="681"/>
      <c r="BI27" s="681"/>
      <c r="BJ27" s="681"/>
      <c r="BK27" s="681"/>
      <c r="BL27" s="681"/>
      <c r="BM27" s="681"/>
      <c r="BN27" s="682"/>
      <c r="BO27" s="713">
        <v>100</v>
      </c>
      <c r="BP27" s="713"/>
      <c r="BQ27" s="713"/>
      <c r="BR27" s="713"/>
      <c r="BS27" s="686">
        <v>137553</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6717708</v>
      </c>
      <c r="CS27" s="699"/>
      <c r="CT27" s="699"/>
      <c r="CU27" s="699"/>
      <c r="CV27" s="699"/>
      <c r="CW27" s="699"/>
      <c r="CX27" s="699"/>
      <c r="CY27" s="700"/>
      <c r="CZ27" s="683">
        <v>13.2</v>
      </c>
      <c r="DA27" s="701"/>
      <c r="DB27" s="701"/>
      <c r="DC27" s="702"/>
      <c r="DD27" s="686">
        <v>1659014</v>
      </c>
      <c r="DE27" s="699"/>
      <c r="DF27" s="699"/>
      <c r="DG27" s="699"/>
      <c r="DH27" s="699"/>
      <c r="DI27" s="699"/>
      <c r="DJ27" s="699"/>
      <c r="DK27" s="700"/>
      <c r="DL27" s="686">
        <v>1623665</v>
      </c>
      <c r="DM27" s="699"/>
      <c r="DN27" s="699"/>
      <c r="DO27" s="699"/>
      <c r="DP27" s="699"/>
      <c r="DQ27" s="699"/>
      <c r="DR27" s="699"/>
      <c r="DS27" s="699"/>
      <c r="DT27" s="699"/>
      <c r="DU27" s="699"/>
      <c r="DV27" s="700"/>
      <c r="DW27" s="683">
        <v>7</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168833</v>
      </c>
      <c r="S28" s="681"/>
      <c r="T28" s="681"/>
      <c r="U28" s="681"/>
      <c r="V28" s="681"/>
      <c r="W28" s="681"/>
      <c r="X28" s="681"/>
      <c r="Y28" s="682"/>
      <c r="Z28" s="713">
        <v>0.3</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3905591</v>
      </c>
      <c r="CS28" s="681"/>
      <c r="CT28" s="681"/>
      <c r="CU28" s="681"/>
      <c r="CV28" s="681"/>
      <c r="CW28" s="681"/>
      <c r="CX28" s="681"/>
      <c r="CY28" s="682"/>
      <c r="CZ28" s="683">
        <v>7.7</v>
      </c>
      <c r="DA28" s="701"/>
      <c r="DB28" s="701"/>
      <c r="DC28" s="702"/>
      <c r="DD28" s="686">
        <v>3871334</v>
      </c>
      <c r="DE28" s="681"/>
      <c r="DF28" s="681"/>
      <c r="DG28" s="681"/>
      <c r="DH28" s="681"/>
      <c r="DI28" s="681"/>
      <c r="DJ28" s="681"/>
      <c r="DK28" s="682"/>
      <c r="DL28" s="686">
        <v>3871334</v>
      </c>
      <c r="DM28" s="681"/>
      <c r="DN28" s="681"/>
      <c r="DO28" s="681"/>
      <c r="DP28" s="681"/>
      <c r="DQ28" s="681"/>
      <c r="DR28" s="681"/>
      <c r="DS28" s="681"/>
      <c r="DT28" s="681"/>
      <c r="DU28" s="681"/>
      <c r="DV28" s="682"/>
      <c r="DW28" s="683">
        <v>16.8</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347000</v>
      </c>
      <c r="S29" s="681"/>
      <c r="T29" s="681"/>
      <c r="U29" s="681"/>
      <c r="V29" s="681"/>
      <c r="W29" s="681"/>
      <c r="X29" s="681"/>
      <c r="Y29" s="682"/>
      <c r="Z29" s="713">
        <v>0.6</v>
      </c>
      <c r="AA29" s="713"/>
      <c r="AB29" s="713"/>
      <c r="AC29" s="713"/>
      <c r="AD29" s="714">
        <v>44505</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3905591</v>
      </c>
      <c r="CS29" s="699"/>
      <c r="CT29" s="699"/>
      <c r="CU29" s="699"/>
      <c r="CV29" s="699"/>
      <c r="CW29" s="699"/>
      <c r="CX29" s="699"/>
      <c r="CY29" s="700"/>
      <c r="CZ29" s="683">
        <v>7.7</v>
      </c>
      <c r="DA29" s="701"/>
      <c r="DB29" s="701"/>
      <c r="DC29" s="702"/>
      <c r="DD29" s="686">
        <v>3871334</v>
      </c>
      <c r="DE29" s="699"/>
      <c r="DF29" s="699"/>
      <c r="DG29" s="699"/>
      <c r="DH29" s="699"/>
      <c r="DI29" s="699"/>
      <c r="DJ29" s="699"/>
      <c r="DK29" s="700"/>
      <c r="DL29" s="686">
        <v>3871334</v>
      </c>
      <c r="DM29" s="699"/>
      <c r="DN29" s="699"/>
      <c r="DO29" s="699"/>
      <c r="DP29" s="699"/>
      <c r="DQ29" s="699"/>
      <c r="DR29" s="699"/>
      <c r="DS29" s="699"/>
      <c r="DT29" s="699"/>
      <c r="DU29" s="699"/>
      <c r="DV29" s="700"/>
      <c r="DW29" s="683">
        <v>16.8</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185728</v>
      </c>
      <c r="S30" s="681"/>
      <c r="T30" s="681"/>
      <c r="U30" s="681"/>
      <c r="V30" s="681"/>
      <c r="W30" s="681"/>
      <c r="X30" s="681"/>
      <c r="Y30" s="682"/>
      <c r="Z30" s="713">
        <v>0.3</v>
      </c>
      <c r="AA30" s="713"/>
      <c r="AB30" s="713"/>
      <c r="AC30" s="713"/>
      <c r="AD30" s="714" t="s">
        <v>234</v>
      </c>
      <c r="AE30" s="714"/>
      <c r="AF30" s="714"/>
      <c r="AG30" s="714"/>
      <c r="AH30" s="714"/>
      <c r="AI30" s="714"/>
      <c r="AJ30" s="714"/>
      <c r="AK30" s="714"/>
      <c r="AL30" s="683" t="s">
        <v>234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3829182</v>
      </c>
      <c r="CS30" s="681"/>
      <c r="CT30" s="681"/>
      <c r="CU30" s="681"/>
      <c r="CV30" s="681"/>
      <c r="CW30" s="681"/>
      <c r="CX30" s="681"/>
      <c r="CY30" s="682"/>
      <c r="CZ30" s="683">
        <v>7.5</v>
      </c>
      <c r="DA30" s="701"/>
      <c r="DB30" s="701"/>
      <c r="DC30" s="702"/>
      <c r="DD30" s="686">
        <v>3796776</v>
      </c>
      <c r="DE30" s="681"/>
      <c r="DF30" s="681"/>
      <c r="DG30" s="681"/>
      <c r="DH30" s="681"/>
      <c r="DI30" s="681"/>
      <c r="DJ30" s="681"/>
      <c r="DK30" s="682"/>
      <c r="DL30" s="686">
        <v>3796776</v>
      </c>
      <c r="DM30" s="681"/>
      <c r="DN30" s="681"/>
      <c r="DO30" s="681"/>
      <c r="DP30" s="681"/>
      <c r="DQ30" s="681"/>
      <c r="DR30" s="681"/>
      <c r="DS30" s="681"/>
      <c r="DT30" s="681"/>
      <c r="DU30" s="681"/>
      <c r="DV30" s="682"/>
      <c r="DW30" s="683">
        <v>16.5</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15085864</v>
      </c>
      <c r="S31" s="681"/>
      <c r="T31" s="681"/>
      <c r="U31" s="681"/>
      <c r="V31" s="681"/>
      <c r="W31" s="681"/>
      <c r="X31" s="681"/>
      <c r="Y31" s="682"/>
      <c r="Z31" s="713">
        <v>27</v>
      </c>
      <c r="AA31" s="713"/>
      <c r="AB31" s="713"/>
      <c r="AC31" s="713"/>
      <c r="AD31" s="714" t="s">
        <v>234</v>
      </c>
      <c r="AE31" s="714"/>
      <c r="AF31" s="714"/>
      <c r="AG31" s="714"/>
      <c r="AH31" s="714"/>
      <c r="AI31" s="714"/>
      <c r="AJ31" s="714"/>
      <c r="AK31" s="714"/>
      <c r="AL31" s="683" t="s">
        <v>129</v>
      </c>
      <c r="AM31" s="684"/>
      <c r="AN31" s="684"/>
      <c r="AO31" s="715"/>
      <c r="AP31" s="756" t="s">
        <v>311</v>
      </c>
      <c r="AQ31" s="757"/>
      <c r="AR31" s="757"/>
      <c r="AS31" s="757"/>
      <c r="AT31" s="762" t="s">
        <v>312</v>
      </c>
      <c r="AU31" s="231"/>
      <c r="AV31" s="231"/>
      <c r="AW31" s="231"/>
      <c r="AX31" s="746" t="s">
        <v>186</v>
      </c>
      <c r="AY31" s="747"/>
      <c r="AZ31" s="747"/>
      <c r="BA31" s="747"/>
      <c r="BB31" s="747"/>
      <c r="BC31" s="747"/>
      <c r="BD31" s="747"/>
      <c r="BE31" s="747"/>
      <c r="BF31" s="748"/>
      <c r="BG31" s="749">
        <v>99.2</v>
      </c>
      <c r="BH31" s="750"/>
      <c r="BI31" s="750"/>
      <c r="BJ31" s="750"/>
      <c r="BK31" s="750"/>
      <c r="BL31" s="750"/>
      <c r="BM31" s="751">
        <v>96.9</v>
      </c>
      <c r="BN31" s="750"/>
      <c r="BO31" s="750"/>
      <c r="BP31" s="750"/>
      <c r="BQ31" s="752"/>
      <c r="BR31" s="749">
        <v>99.3</v>
      </c>
      <c r="BS31" s="750"/>
      <c r="BT31" s="750"/>
      <c r="BU31" s="750"/>
      <c r="BV31" s="750"/>
      <c r="BW31" s="750"/>
      <c r="BX31" s="751">
        <v>96.8</v>
      </c>
      <c r="BY31" s="750"/>
      <c r="BZ31" s="750"/>
      <c r="CA31" s="750"/>
      <c r="CB31" s="752"/>
      <c r="CD31" s="767"/>
      <c r="CE31" s="768"/>
      <c r="CF31" s="719" t="s">
        <v>313</v>
      </c>
      <c r="CG31" s="720"/>
      <c r="CH31" s="720"/>
      <c r="CI31" s="720"/>
      <c r="CJ31" s="720"/>
      <c r="CK31" s="720"/>
      <c r="CL31" s="720"/>
      <c r="CM31" s="720"/>
      <c r="CN31" s="720"/>
      <c r="CO31" s="720"/>
      <c r="CP31" s="720"/>
      <c r="CQ31" s="721"/>
      <c r="CR31" s="680">
        <v>76409</v>
      </c>
      <c r="CS31" s="699"/>
      <c r="CT31" s="699"/>
      <c r="CU31" s="699"/>
      <c r="CV31" s="699"/>
      <c r="CW31" s="699"/>
      <c r="CX31" s="699"/>
      <c r="CY31" s="700"/>
      <c r="CZ31" s="683">
        <v>0.2</v>
      </c>
      <c r="DA31" s="701"/>
      <c r="DB31" s="701"/>
      <c r="DC31" s="702"/>
      <c r="DD31" s="686">
        <v>74558</v>
      </c>
      <c r="DE31" s="699"/>
      <c r="DF31" s="699"/>
      <c r="DG31" s="699"/>
      <c r="DH31" s="699"/>
      <c r="DI31" s="699"/>
      <c r="DJ31" s="699"/>
      <c r="DK31" s="700"/>
      <c r="DL31" s="686">
        <v>74558</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99.1</v>
      </c>
      <c r="BH32" s="699"/>
      <c r="BI32" s="699"/>
      <c r="BJ32" s="699"/>
      <c r="BK32" s="699"/>
      <c r="BL32" s="699"/>
      <c r="BM32" s="684">
        <v>97.1</v>
      </c>
      <c r="BN32" s="745"/>
      <c r="BO32" s="745"/>
      <c r="BP32" s="745"/>
      <c r="BQ32" s="726"/>
      <c r="BR32" s="753">
        <v>99.3</v>
      </c>
      <c r="BS32" s="699"/>
      <c r="BT32" s="699"/>
      <c r="BU32" s="699"/>
      <c r="BV32" s="699"/>
      <c r="BW32" s="699"/>
      <c r="BX32" s="684">
        <v>97.4</v>
      </c>
      <c r="BY32" s="745"/>
      <c r="BZ32" s="745"/>
      <c r="CA32" s="745"/>
      <c r="CB32" s="726"/>
      <c r="CD32" s="769"/>
      <c r="CE32" s="770"/>
      <c r="CF32" s="719" t="s">
        <v>317</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2361359</v>
      </c>
      <c r="S33" s="681"/>
      <c r="T33" s="681"/>
      <c r="U33" s="681"/>
      <c r="V33" s="681"/>
      <c r="W33" s="681"/>
      <c r="X33" s="681"/>
      <c r="Y33" s="682"/>
      <c r="Z33" s="713">
        <v>4.2</v>
      </c>
      <c r="AA33" s="713"/>
      <c r="AB33" s="713"/>
      <c r="AC33" s="713"/>
      <c r="AD33" s="714" t="s">
        <v>129</v>
      </c>
      <c r="AE33" s="714"/>
      <c r="AF33" s="714"/>
      <c r="AG33" s="714"/>
      <c r="AH33" s="714"/>
      <c r="AI33" s="714"/>
      <c r="AJ33" s="714"/>
      <c r="AK33" s="714"/>
      <c r="AL33" s="683" t="s">
        <v>234</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99.2</v>
      </c>
      <c r="BH33" s="665"/>
      <c r="BI33" s="665"/>
      <c r="BJ33" s="665"/>
      <c r="BK33" s="665"/>
      <c r="BL33" s="665"/>
      <c r="BM33" s="707">
        <v>96.9</v>
      </c>
      <c r="BN33" s="665"/>
      <c r="BO33" s="665"/>
      <c r="BP33" s="665"/>
      <c r="BQ33" s="709"/>
      <c r="BR33" s="744">
        <v>99.3</v>
      </c>
      <c r="BS33" s="665"/>
      <c r="BT33" s="665"/>
      <c r="BU33" s="665"/>
      <c r="BV33" s="665"/>
      <c r="BW33" s="665"/>
      <c r="BX33" s="707">
        <v>96.5</v>
      </c>
      <c r="BY33" s="665"/>
      <c r="BZ33" s="665"/>
      <c r="CA33" s="665"/>
      <c r="CB33" s="709"/>
      <c r="CD33" s="719" t="s">
        <v>320</v>
      </c>
      <c r="CE33" s="720"/>
      <c r="CF33" s="720"/>
      <c r="CG33" s="720"/>
      <c r="CH33" s="720"/>
      <c r="CI33" s="720"/>
      <c r="CJ33" s="720"/>
      <c r="CK33" s="720"/>
      <c r="CL33" s="720"/>
      <c r="CM33" s="720"/>
      <c r="CN33" s="720"/>
      <c r="CO33" s="720"/>
      <c r="CP33" s="720"/>
      <c r="CQ33" s="721"/>
      <c r="CR33" s="680">
        <v>28987055</v>
      </c>
      <c r="CS33" s="699"/>
      <c r="CT33" s="699"/>
      <c r="CU33" s="699"/>
      <c r="CV33" s="699"/>
      <c r="CW33" s="699"/>
      <c r="CX33" s="699"/>
      <c r="CY33" s="700"/>
      <c r="CZ33" s="683">
        <v>57</v>
      </c>
      <c r="DA33" s="701"/>
      <c r="DB33" s="701"/>
      <c r="DC33" s="702"/>
      <c r="DD33" s="686">
        <v>14362224</v>
      </c>
      <c r="DE33" s="699"/>
      <c r="DF33" s="699"/>
      <c r="DG33" s="699"/>
      <c r="DH33" s="699"/>
      <c r="DI33" s="699"/>
      <c r="DJ33" s="699"/>
      <c r="DK33" s="700"/>
      <c r="DL33" s="686">
        <v>9000777</v>
      </c>
      <c r="DM33" s="699"/>
      <c r="DN33" s="699"/>
      <c r="DO33" s="699"/>
      <c r="DP33" s="699"/>
      <c r="DQ33" s="699"/>
      <c r="DR33" s="699"/>
      <c r="DS33" s="699"/>
      <c r="DT33" s="699"/>
      <c r="DU33" s="699"/>
      <c r="DV33" s="700"/>
      <c r="DW33" s="683">
        <v>39.1</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463070</v>
      </c>
      <c r="S34" s="681"/>
      <c r="T34" s="681"/>
      <c r="U34" s="681"/>
      <c r="V34" s="681"/>
      <c r="W34" s="681"/>
      <c r="X34" s="681"/>
      <c r="Y34" s="682"/>
      <c r="Z34" s="713">
        <v>0.8</v>
      </c>
      <c r="AA34" s="713"/>
      <c r="AB34" s="713"/>
      <c r="AC34" s="713"/>
      <c r="AD34" s="714">
        <v>38885</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7607599</v>
      </c>
      <c r="CS34" s="681"/>
      <c r="CT34" s="681"/>
      <c r="CU34" s="681"/>
      <c r="CV34" s="681"/>
      <c r="CW34" s="681"/>
      <c r="CX34" s="681"/>
      <c r="CY34" s="682"/>
      <c r="CZ34" s="683">
        <v>15</v>
      </c>
      <c r="DA34" s="701"/>
      <c r="DB34" s="701"/>
      <c r="DC34" s="702"/>
      <c r="DD34" s="686">
        <v>4124602</v>
      </c>
      <c r="DE34" s="681"/>
      <c r="DF34" s="681"/>
      <c r="DG34" s="681"/>
      <c r="DH34" s="681"/>
      <c r="DI34" s="681"/>
      <c r="DJ34" s="681"/>
      <c r="DK34" s="682"/>
      <c r="DL34" s="686">
        <v>3111954</v>
      </c>
      <c r="DM34" s="681"/>
      <c r="DN34" s="681"/>
      <c r="DO34" s="681"/>
      <c r="DP34" s="681"/>
      <c r="DQ34" s="681"/>
      <c r="DR34" s="681"/>
      <c r="DS34" s="681"/>
      <c r="DT34" s="681"/>
      <c r="DU34" s="681"/>
      <c r="DV34" s="682"/>
      <c r="DW34" s="683">
        <v>13.5</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4942350</v>
      </c>
      <c r="S35" s="681"/>
      <c r="T35" s="681"/>
      <c r="U35" s="681"/>
      <c r="V35" s="681"/>
      <c r="W35" s="681"/>
      <c r="X35" s="681"/>
      <c r="Y35" s="682"/>
      <c r="Z35" s="713">
        <v>8.9</v>
      </c>
      <c r="AA35" s="713"/>
      <c r="AB35" s="713"/>
      <c r="AC35" s="713"/>
      <c r="AD35" s="714" t="s">
        <v>234</v>
      </c>
      <c r="AE35" s="714"/>
      <c r="AF35" s="714"/>
      <c r="AG35" s="714"/>
      <c r="AH35" s="714"/>
      <c r="AI35" s="714"/>
      <c r="AJ35" s="714"/>
      <c r="AK35" s="714"/>
      <c r="AL35" s="683" t="s">
        <v>129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355940</v>
      </c>
      <c r="CS35" s="699"/>
      <c r="CT35" s="699"/>
      <c r="CU35" s="699"/>
      <c r="CV35" s="699"/>
      <c r="CW35" s="699"/>
      <c r="CX35" s="699"/>
      <c r="CY35" s="700"/>
      <c r="CZ35" s="683">
        <v>0.7</v>
      </c>
      <c r="DA35" s="701"/>
      <c r="DB35" s="701"/>
      <c r="DC35" s="702"/>
      <c r="DD35" s="686">
        <v>313862</v>
      </c>
      <c r="DE35" s="699"/>
      <c r="DF35" s="699"/>
      <c r="DG35" s="699"/>
      <c r="DH35" s="699"/>
      <c r="DI35" s="699"/>
      <c r="DJ35" s="699"/>
      <c r="DK35" s="700"/>
      <c r="DL35" s="686">
        <v>278901</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656639</v>
      </c>
      <c r="S36" s="681"/>
      <c r="T36" s="681"/>
      <c r="U36" s="681"/>
      <c r="V36" s="681"/>
      <c r="W36" s="681"/>
      <c r="X36" s="681"/>
      <c r="Y36" s="682"/>
      <c r="Z36" s="713">
        <v>1.2</v>
      </c>
      <c r="AA36" s="713"/>
      <c r="AB36" s="713"/>
      <c r="AC36" s="713"/>
      <c r="AD36" s="714">
        <v>42271</v>
      </c>
      <c r="AE36" s="714"/>
      <c r="AF36" s="714"/>
      <c r="AG36" s="714"/>
      <c r="AH36" s="714"/>
      <c r="AI36" s="714"/>
      <c r="AJ36" s="714"/>
      <c r="AK36" s="714"/>
      <c r="AL36" s="683">
        <v>0.2</v>
      </c>
      <c r="AM36" s="684"/>
      <c r="AN36" s="684"/>
      <c r="AO36" s="715"/>
      <c r="AP36" s="235"/>
      <c r="AQ36" s="732" t="s">
        <v>328</v>
      </c>
      <c r="AR36" s="733"/>
      <c r="AS36" s="733"/>
      <c r="AT36" s="733"/>
      <c r="AU36" s="733"/>
      <c r="AV36" s="733"/>
      <c r="AW36" s="733"/>
      <c r="AX36" s="733"/>
      <c r="AY36" s="734"/>
      <c r="AZ36" s="735">
        <v>5043766</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32530</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15687924</v>
      </c>
      <c r="CS36" s="681"/>
      <c r="CT36" s="681"/>
      <c r="CU36" s="681"/>
      <c r="CV36" s="681"/>
      <c r="CW36" s="681"/>
      <c r="CX36" s="681"/>
      <c r="CY36" s="682"/>
      <c r="CZ36" s="683">
        <v>30.8</v>
      </c>
      <c r="DA36" s="701"/>
      <c r="DB36" s="701"/>
      <c r="DC36" s="702"/>
      <c r="DD36" s="686">
        <v>5331996</v>
      </c>
      <c r="DE36" s="681"/>
      <c r="DF36" s="681"/>
      <c r="DG36" s="681"/>
      <c r="DH36" s="681"/>
      <c r="DI36" s="681"/>
      <c r="DJ36" s="681"/>
      <c r="DK36" s="682"/>
      <c r="DL36" s="686">
        <v>3301271</v>
      </c>
      <c r="DM36" s="681"/>
      <c r="DN36" s="681"/>
      <c r="DO36" s="681"/>
      <c r="DP36" s="681"/>
      <c r="DQ36" s="681"/>
      <c r="DR36" s="681"/>
      <c r="DS36" s="681"/>
      <c r="DT36" s="681"/>
      <c r="DU36" s="681"/>
      <c r="DV36" s="682"/>
      <c r="DW36" s="683">
        <v>14.3</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2395353</v>
      </c>
      <c r="S37" s="681"/>
      <c r="T37" s="681"/>
      <c r="U37" s="681"/>
      <c r="V37" s="681"/>
      <c r="W37" s="681"/>
      <c r="X37" s="681"/>
      <c r="Y37" s="682"/>
      <c r="Z37" s="713">
        <v>4.3</v>
      </c>
      <c r="AA37" s="713"/>
      <c r="AB37" s="713"/>
      <c r="AC37" s="713"/>
      <c r="AD37" s="714" t="s">
        <v>129</v>
      </c>
      <c r="AE37" s="714"/>
      <c r="AF37" s="714"/>
      <c r="AG37" s="714"/>
      <c r="AH37" s="714"/>
      <c r="AI37" s="714"/>
      <c r="AJ37" s="714"/>
      <c r="AK37" s="714"/>
      <c r="AL37" s="683" t="s">
        <v>129</v>
      </c>
      <c r="AM37" s="684"/>
      <c r="AN37" s="684"/>
      <c r="AO37" s="715"/>
      <c r="AQ37" s="723" t="s">
        <v>332</v>
      </c>
      <c r="AR37" s="724"/>
      <c r="AS37" s="724"/>
      <c r="AT37" s="724"/>
      <c r="AU37" s="724"/>
      <c r="AV37" s="724"/>
      <c r="AW37" s="724"/>
      <c r="AX37" s="724"/>
      <c r="AY37" s="725"/>
      <c r="AZ37" s="680">
        <v>1811200</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-26588</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2089011</v>
      </c>
      <c r="CS37" s="699"/>
      <c r="CT37" s="699"/>
      <c r="CU37" s="699"/>
      <c r="CV37" s="699"/>
      <c r="CW37" s="699"/>
      <c r="CX37" s="699"/>
      <c r="CY37" s="700"/>
      <c r="CZ37" s="683">
        <v>4.0999999999999996</v>
      </c>
      <c r="DA37" s="701"/>
      <c r="DB37" s="701"/>
      <c r="DC37" s="702"/>
      <c r="DD37" s="686">
        <v>1970223</v>
      </c>
      <c r="DE37" s="699"/>
      <c r="DF37" s="699"/>
      <c r="DG37" s="699"/>
      <c r="DH37" s="699"/>
      <c r="DI37" s="699"/>
      <c r="DJ37" s="699"/>
      <c r="DK37" s="700"/>
      <c r="DL37" s="686">
        <v>1702747</v>
      </c>
      <c r="DM37" s="699"/>
      <c r="DN37" s="699"/>
      <c r="DO37" s="699"/>
      <c r="DP37" s="699"/>
      <c r="DQ37" s="699"/>
      <c r="DR37" s="699"/>
      <c r="DS37" s="699"/>
      <c r="DT37" s="699"/>
      <c r="DU37" s="699"/>
      <c r="DV37" s="700"/>
      <c r="DW37" s="683">
        <v>7.4</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1486806</v>
      </c>
      <c r="S38" s="681"/>
      <c r="T38" s="681"/>
      <c r="U38" s="681"/>
      <c r="V38" s="681"/>
      <c r="W38" s="681"/>
      <c r="X38" s="681"/>
      <c r="Y38" s="682"/>
      <c r="Z38" s="713">
        <v>2.7</v>
      </c>
      <c r="AA38" s="713"/>
      <c r="AB38" s="713"/>
      <c r="AC38" s="713"/>
      <c r="AD38" s="714">
        <v>3620</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314432</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11730</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2870008</v>
      </c>
      <c r="CS38" s="681"/>
      <c r="CT38" s="681"/>
      <c r="CU38" s="681"/>
      <c r="CV38" s="681"/>
      <c r="CW38" s="681"/>
      <c r="CX38" s="681"/>
      <c r="CY38" s="682"/>
      <c r="CZ38" s="683">
        <v>5.6</v>
      </c>
      <c r="DA38" s="701"/>
      <c r="DB38" s="701"/>
      <c r="DC38" s="702"/>
      <c r="DD38" s="686">
        <v>2338591</v>
      </c>
      <c r="DE38" s="681"/>
      <c r="DF38" s="681"/>
      <c r="DG38" s="681"/>
      <c r="DH38" s="681"/>
      <c r="DI38" s="681"/>
      <c r="DJ38" s="681"/>
      <c r="DK38" s="682"/>
      <c r="DL38" s="686">
        <v>2118178</v>
      </c>
      <c r="DM38" s="681"/>
      <c r="DN38" s="681"/>
      <c r="DO38" s="681"/>
      <c r="DP38" s="681"/>
      <c r="DQ38" s="681"/>
      <c r="DR38" s="681"/>
      <c r="DS38" s="681"/>
      <c r="DT38" s="681"/>
      <c r="DU38" s="681"/>
      <c r="DV38" s="682"/>
      <c r="DW38" s="683">
        <v>9.1999999999999993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3740800</v>
      </c>
      <c r="S39" s="681"/>
      <c r="T39" s="681"/>
      <c r="U39" s="681"/>
      <c r="V39" s="681"/>
      <c r="W39" s="681"/>
      <c r="X39" s="681"/>
      <c r="Y39" s="682"/>
      <c r="Z39" s="713">
        <v>6.7</v>
      </c>
      <c r="AA39" s="713"/>
      <c r="AB39" s="713"/>
      <c r="AC39" s="713"/>
      <c r="AD39" s="714" t="s">
        <v>129</v>
      </c>
      <c r="AE39" s="714"/>
      <c r="AF39" s="714"/>
      <c r="AG39" s="714"/>
      <c r="AH39" s="714"/>
      <c r="AI39" s="714"/>
      <c r="AJ39" s="714"/>
      <c r="AK39" s="714"/>
      <c r="AL39" s="683" t="s">
        <v>234</v>
      </c>
      <c r="AM39" s="684"/>
      <c r="AN39" s="684"/>
      <c r="AO39" s="715"/>
      <c r="AQ39" s="723" t="s">
        <v>340</v>
      </c>
      <c r="AR39" s="724"/>
      <c r="AS39" s="724"/>
      <c r="AT39" s="724"/>
      <c r="AU39" s="724"/>
      <c r="AV39" s="724"/>
      <c r="AW39" s="724"/>
      <c r="AX39" s="724"/>
      <c r="AY39" s="725"/>
      <c r="AZ39" s="680">
        <v>48126</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19222</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1832714</v>
      </c>
      <c r="CS39" s="699"/>
      <c r="CT39" s="699"/>
      <c r="CU39" s="699"/>
      <c r="CV39" s="699"/>
      <c r="CW39" s="699"/>
      <c r="CX39" s="699"/>
      <c r="CY39" s="700"/>
      <c r="CZ39" s="683">
        <v>3.6</v>
      </c>
      <c r="DA39" s="701"/>
      <c r="DB39" s="701"/>
      <c r="DC39" s="702"/>
      <c r="DD39" s="686">
        <v>1666541</v>
      </c>
      <c r="DE39" s="699"/>
      <c r="DF39" s="699"/>
      <c r="DG39" s="699"/>
      <c r="DH39" s="699"/>
      <c r="DI39" s="699"/>
      <c r="DJ39" s="699"/>
      <c r="DK39" s="700"/>
      <c r="DL39" s="686" t="s">
        <v>234</v>
      </c>
      <c r="DM39" s="699"/>
      <c r="DN39" s="699"/>
      <c r="DO39" s="699"/>
      <c r="DP39" s="699"/>
      <c r="DQ39" s="699"/>
      <c r="DR39" s="699"/>
      <c r="DS39" s="699"/>
      <c r="DT39" s="699"/>
      <c r="DU39" s="699"/>
      <c r="DV39" s="700"/>
      <c r="DW39" s="683" t="s">
        <v>234</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234</v>
      </c>
      <c r="AA40" s="713"/>
      <c r="AB40" s="713"/>
      <c r="AC40" s="713"/>
      <c r="AD40" s="714" t="s">
        <v>234</v>
      </c>
      <c r="AE40" s="714"/>
      <c r="AF40" s="714"/>
      <c r="AG40" s="714"/>
      <c r="AH40" s="714"/>
      <c r="AI40" s="714"/>
      <c r="AJ40" s="714"/>
      <c r="AK40" s="714"/>
      <c r="AL40" s="683" t="s">
        <v>234</v>
      </c>
      <c r="AM40" s="684"/>
      <c r="AN40" s="684"/>
      <c r="AO40" s="715"/>
      <c r="AQ40" s="723" t="s">
        <v>344</v>
      </c>
      <c r="AR40" s="724"/>
      <c r="AS40" s="724"/>
      <c r="AT40" s="724"/>
      <c r="AU40" s="724"/>
      <c r="AV40" s="724"/>
      <c r="AW40" s="724"/>
      <c r="AX40" s="724"/>
      <c r="AY40" s="725"/>
      <c r="AZ40" s="680">
        <v>19526</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99</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632870</v>
      </c>
      <c r="CS40" s="681"/>
      <c r="CT40" s="681"/>
      <c r="CU40" s="681"/>
      <c r="CV40" s="681"/>
      <c r="CW40" s="681"/>
      <c r="CX40" s="681"/>
      <c r="CY40" s="682"/>
      <c r="CZ40" s="683">
        <v>1.2</v>
      </c>
      <c r="DA40" s="701"/>
      <c r="DB40" s="701"/>
      <c r="DC40" s="702"/>
      <c r="DD40" s="686">
        <v>586632</v>
      </c>
      <c r="DE40" s="681"/>
      <c r="DF40" s="681"/>
      <c r="DG40" s="681"/>
      <c r="DH40" s="681"/>
      <c r="DI40" s="681"/>
      <c r="DJ40" s="681"/>
      <c r="DK40" s="682"/>
      <c r="DL40" s="686">
        <v>190473</v>
      </c>
      <c r="DM40" s="681"/>
      <c r="DN40" s="681"/>
      <c r="DO40" s="681"/>
      <c r="DP40" s="681"/>
      <c r="DQ40" s="681"/>
      <c r="DR40" s="681"/>
      <c r="DS40" s="681"/>
      <c r="DT40" s="681"/>
      <c r="DU40" s="681"/>
      <c r="DV40" s="682"/>
      <c r="DW40" s="683">
        <v>0.8</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234</v>
      </c>
      <c r="AE41" s="714"/>
      <c r="AF41" s="714"/>
      <c r="AG41" s="714"/>
      <c r="AH41" s="714"/>
      <c r="AI41" s="714"/>
      <c r="AJ41" s="714"/>
      <c r="AK41" s="714"/>
      <c r="AL41" s="683" t="s">
        <v>234</v>
      </c>
      <c r="AM41" s="684"/>
      <c r="AN41" s="684"/>
      <c r="AO41" s="715"/>
      <c r="AQ41" s="723" t="s">
        <v>349</v>
      </c>
      <c r="AR41" s="724"/>
      <c r="AS41" s="724"/>
      <c r="AT41" s="724"/>
      <c r="AU41" s="724"/>
      <c r="AV41" s="724"/>
      <c r="AW41" s="724"/>
      <c r="AX41" s="724"/>
      <c r="AY41" s="725"/>
      <c r="AZ41" s="680">
        <v>742278</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1000000</v>
      </c>
      <c r="S42" s="681"/>
      <c r="T42" s="681"/>
      <c r="U42" s="681"/>
      <c r="V42" s="681"/>
      <c r="W42" s="681"/>
      <c r="X42" s="681"/>
      <c r="Y42" s="682"/>
      <c r="Z42" s="713">
        <v>1.8</v>
      </c>
      <c r="AA42" s="713"/>
      <c r="AB42" s="713"/>
      <c r="AC42" s="713"/>
      <c r="AD42" s="714" t="s">
        <v>234</v>
      </c>
      <c r="AE42" s="714"/>
      <c r="AF42" s="714"/>
      <c r="AG42" s="714"/>
      <c r="AH42" s="714"/>
      <c r="AI42" s="714"/>
      <c r="AJ42" s="714"/>
      <c r="AK42" s="714"/>
      <c r="AL42" s="683" t="s">
        <v>234</v>
      </c>
      <c r="AM42" s="684"/>
      <c r="AN42" s="684"/>
      <c r="AO42" s="715"/>
      <c r="AQ42" s="716" t="s">
        <v>340</v>
      </c>
      <c r="AR42" s="717"/>
      <c r="AS42" s="717"/>
      <c r="AT42" s="717"/>
      <c r="AU42" s="717"/>
      <c r="AV42" s="717"/>
      <c r="AW42" s="717"/>
      <c r="AX42" s="717"/>
      <c r="AY42" s="718"/>
      <c r="AZ42" s="664">
        <v>2108204</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319</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5288269</v>
      </c>
      <c r="CS42" s="681"/>
      <c r="CT42" s="681"/>
      <c r="CU42" s="681"/>
      <c r="CV42" s="681"/>
      <c r="CW42" s="681"/>
      <c r="CX42" s="681"/>
      <c r="CY42" s="682"/>
      <c r="CZ42" s="683">
        <v>10.4</v>
      </c>
      <c r="DA42" s="684"/>
      <c r="DB42" s="684"/>
      <c r="DC42" s="685"/>
      <c r="DD42" s="686">
        <v>992594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55811030</v>
      </c>
      <c r="S43" s="703"/>
      <c r="T43" s="703"/>
      <c r="U43" s="703"/>
      <c r="V43" s="703"/>
      <c r="W43" s="703"/>
      <c r="X43" s="703"/>
      <c r="Y43" s="704"/>
      <c r="Z43" s="705">
        <v>100</v>
      </c>
      <c r="AA43" s="705"/>
      <c r="AB43" s="705"/>
      <c r="AC43" s="705"/>
      <c r="AD43" s="706">
        <v>22036567</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81894</v>
      </c>
      <c r="CS43" s="699"/>
      <c r="CT43" s="699"/>
      <c r="CU43" s="699"/>
      <c r="CV43" s="699"/>
      <c r="CW43" s="699"/>
      <c r="CX43" s="699"/>
      <c r="CY43" s="700"/>
      <c r="CZ43" s="683">
        <v>0.2</v>
      </c>
      <c r="DA43" s="701"/>
      <c r="DB43" s="701"/>
      <c r="DC43" s="702"/>
      <c r="DD43" s="686">
        <v>81086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357</v>
      </c>
      <c r="CG44" s="678"/>
      <c r="CH44" s="678"/>
      <c r="CI44" s="678"/>
      <c r="CJ44" s="678"/>
      <c r="CK44" s="678"/>
      <c r="CL44" s="678"/>
      <c r="CM44" s="678"/>
      <c r="CN44" s="678"/>
      <c r="CO44" s="678"/>
      <c r="CP44" s="678"/>
      <c r="CQ44" s="679"/>
      <c r="CR44" s="680">
        <v>5005743</v>
      </c>
      <c r="CS44" s="681"/>
      <c r="CT44" s="681"/>
      <c r="CU44" s="681"/>
      <c r="CV44" s="681"/>
      <c r="CW44" s="681"/>
      <c r="CX44" s="681"/>
      <c r="CY44" s="682"/>
      <c r="CZ44" s="683">
        <v>9.8000000000000007</v>
      </c>
      <c r="DA44" s="684"/>
      <c r="DB44" s="684"/>
      <c r="DC44" s="685"/>
      <c r="DD44" s="686">
        <v>947211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1678197</v>
      </c>
      <c r="CS45" s="699"/>
      <c r="CT45" s="699"/>
      <c r="CU45" s="699"/>
      <c r="CV45" s="699"/>
      <c r="CW45" s="699"/>
      <c r="CX45" s="699"/>
      <c r="CY45" s="700"/>
      <c r="CZ45" s="683">
        <v>3.3</v>
      </c>
      <c r="DA45" s="701"/>
      <c r="DB45" s="701"/>
      <c r="DC45" s="702"/>
      <c r="DD45" s="686">
        <v>65928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3250856</v>
      </c>
      <c r="CS46" s="681"/>
      <c r="CT46" s="681"/>
      <c r="CU46" s="681"/>
      <c r="CV46" s="681"/>
      <c r="CW46" s="681"/>
      <c r="CX46" s="681"/>
      <c r="CY46" s="682"/>
      <c r="CZ46" s="683">
        <v>6.4</v>
      </c>
      <c r="DA46" s="684"/>
      <c r="DB46" s="684"/>
      <c r="DC46" s="685"/>
      <c r="DD46" s="686">
        <v>810095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282526</v>
      </c>
      <c r="CS47" s="699"/>
      <c r="CT47" s="699"/>
      <c r="CU47" s="699"/>
      <c r="CV47" s="699"/>
      <c r="CW47" s="699"/>
      <c r="CX47" s="699"/>
      <c r="CY47" s="700"/>
      <c r="CZ47" s="683">
        <v>0.6</v>
      </c>
      <c r="DA47" s="701"/>
      <c r="DB47" s="701"/>
      <c r="DC47" s="702"/>
      <c r="DD47" s="686">
        <v>45383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234</v>
      </c>
      <c r="CS48" s="681"/>
      <c r="CT48" s="681"/>
      <c r="CU48" s="681"/>
      <c r="CV48" s="681"/>
      <c r="CW48" s="681"/>
      <c r="CX48" s="681"/>
      <c r="CY48" s="682"/>
      <c r="CZ48" s="683" t="s">
        <v>234</v>
      </c>
      <c r="DA48" s="684"/>
      <c r="DB48" s="684"/>
      <c r="DC48" s="685"/>
      <c r="DD48" s="686" t="s">
        <v>234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50852353</v>
      </c>
      <c r="CS49" s="665"/>
      <c r="CT49" s="665"/>
      <c r="CU49" s="665"/>
      <c r="CV49" s="665"/>
      <c r="CW49" s="665"/>
      <c r="CX49" s="665"/>
      <c r="CY49" s="666"/>
      <c r="CZ49" s="667">
        <v>100</v>
      </c>
      <c r="DA49" s="668"/>
      <c r="DB49" s="668"/>
      <c r="DC49" s="669"/>
      <c r="DD49" s="670">
        <v>26260404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P5abTL89sBHhfNOzRIv5P+G6+MHxPmrwLuywcX1uX6Qs7JvgknxO3iooALYmpjv0H3zXLoXq/GJ55YqTo+0eQ==" saltValue="ADOqyuzUYXW9KPm4TaL4F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3" t="s">
        <v>367</v>
      </c>
      <c r="DK2" s="1204"/>
      <c r="DL2" s="1204"/>
      <c r="DM2" s="1204"/>
      <c r="DN2" s="1204"/>
      <c r="DO2" s="1205"/>
      <c r="DP2" s="251"/>
      <c r="DQ2" s="1203" t="s">
        <v>368</v>
      </c>
      <c r="DR2" s="1204"/>
      <c r="DS2" s="1204"/>
      <c r="DT2" s="1204"/>
      <c r="DU2" s="1204"/>
      <c r="DV2" s="1204"/>
      <c r="DW2" s="1204"/>
      <c r="DX2" s="1204"/>
      <c r="DY2" s="1204"/>
      <c r="DZ2" s="1205"/>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0" t="s">
        <v>369</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2" t="s">
        <v>371</v>
      </c>
      <c r="B5" s="1093"/>
      <c r="C5" s="1093"/>
      <c r="D5" s="1093"/>
      <c r="E5" s="1093"/>
      <c r="F5" s="1093"/>
      <c r="G5" s="1093"/>
      <c r="H5" s="1093"/>
      <c r="I5" s="1093"/>
      <c r="J5" s="1093"/>
      <c r="K5" s="1093"/>
      <c r="L5" s="1093"/>
      <c r="M5" s="1093"/>
      <c r="N5" s="1093"/>
      <c r="O5" s="1093"/>
      <c r="P5" s="1094"/>
      <c r="Q5" s="1098" t="s">
        <v>372</v>
      </c>
      <c r="R5" s="1099"/>
      <c r="S5" s="1099"/>
      <c r="T5" s="1099"/>
      <c r="U5" s="1100"/>
      <c r="V5" s="1098" t="s">
        <v>373</v>
      </c>
      <c r="W5" s="1099"/>
      <c r="X5" s="1099"/>
      <c r="Y5" s="1099"/>
      <c r="Z5" s="1100"/>
      <c r="AA5" s="1098" t="s">
        <v>374</v>
      </c>
      <c r="AB5" s="1099"/>
      <c r="AC5" s="1099"/>
      <c r="AD5" s="1099"/>
      <c r="AE5" s="1099"/>
      <c r="AF5" s="1206" t="s">
        <v>375</v>
      </c>
      <c r="AG5" s="1099"/>
      <c r="AH5" s="1099"/>
      <c r="AI5" s="1099"/>
      <c r="AJ5" s="1114"/>
      <c r="AK5" s="1099" t="s">
        <v>376</v>
      </c>
      <c r="AL5" s="1099"/>
      <c r="AM5" s="1099"/>
      <c r="AN5" s="1099"/>
      <c r="AO5" s="1100"/>
      <c r="AP5" s="1098" t="s">
        <v>377</v>
      </c>
      <c r="AQ5" s="1099"/>
      <c r="AR5" s="1099"/>
      <c r="AS5" s="1099"/>
      <c r="AT5" s="1100"/>
      <c r="AU5" s="1098" t="s">
        <v>378</v>
      </c>
      <c r="AV5" s="1099"/>
      <c r="AW5" s="1099"/>
      <c r="AX5" s="1099"/>
      <c r="AY5" s="1114"/>
      <c r="AZ5" s="258"/>
      <c r="BA5" s="258"/>
      <c r="BB5" s="258"/>
      <c r="BC5" s="258"/>
      <c r="BD5" s="258"/>
      <c r="BE5" s="259"/>
      <c r="BF5" s="259"/>
      <c r="BG5" s="259"/>
      <c r="BH5" s="259"/>
      <c r="BI5" s="259"/>
      <c r="BJ5" s="259"/>
      <c r="BK5" s="259"/>
      <c r="BL5" s="259"/>
      <c r="BM5" s="259"/>
      <c r="BN5" s="259"/>
      <c r="BO5" s="259"/>
      <c r="BP5" s="259"/>
      <c r="BQ5" s="1092" t="s">
        <v>379</v>
      </c>
      <c r="BR5" s="1093"/>
      <c r="BS5" s="1093"/>
      <c r="BT5" s="1093"/>
      <c r="BU5" s="1093"/>
      <c r="BV5" s="1093"/>
      <c r="BW5" s="1093"/>
      <c r="BX5" s="1093"/>
      <c r="BY5" s="1093"/>
      <c r="BZ5" s="1093"/>
      <c r="CA5" s="1093"/>
      <c r="CB5" s="1093"/>
      <c r="CC5" s="1093"/>
      <c r="CD5" s="1093"/>
      <c r="CE5" s="1093"/>
      <c r="CF5" s="1093"/>
      <c r="CG5" s="1094"/>
      <c r="CH5" s="1098" t="s">
        <v>380</v>
      </c>
      <c r="CI5" s="1099"/>
      <c r="CJ5" s="1099"/>
      <c r="CK5" s="1099"/>
      <c r="CL5" s="1100"/>
      <c r="CM5" s="1098" t="s">
        <v>381</v>
      </c>
      <c r="CN5" s="1099"/>
      <c r="CO5" s="1099"/>
      <c r="CP5" s="1099"/>
      <c r="CQ5" s="1100"/>
      <c r="CR5" s="1098" t="s">
        <v>382</v>
      </c>
      <c r="CS5" s="1099"/>
      <c r="CT5" s="1099"/>
      <c r="CU5" s="1099"/>
      <c r="CV5" s="1100"/>
      <c r="CW5" s="1098" t="s">
        <v>383</v>
      </c>
      <c r="CX5" s="1099"/>
      <c r="CY5" s="1099"/>
      <c r="CZ5" s="1099"/>
      <c r="DA5" s="1100"/>
      <c r="DB5" s="1098" t="s">
        <v>384</v>
      </c>
      <c r="DC5" s="1099"/>
      <c r="DD5" s="1099"/>
      <c r="DE5" s="1099"/>
      <c r="DF5" s="1100"/>
      <c r="DG5" s="1191" t="s">
        <v>385</v>
      </c>
      <c r="DH5" s="1192"/>
      <c r="DI5" s="1192"/>
      <c r="DJ5" s="1192"/>
      <c r="DK5" s="1193"/>
      <c r="DL5" s="1191" t="s">
        <v>386</v>
      </c>
      <c r="DM5" s="1192"/>
      <c r="DN5" s="1192"/>
      <c r="DO5" s="1192"/>
      <c r="DP5" s="1193"/>
      <c r="DQ5" s="1098" t="s">
        <v>387</v>
      </c>
      <c r="DR5" s="1099"/>
      <c r="DS5" s="1099"/>
      <c r="DT5" s="1099"/>
      <c r="DU5" s="1100"/>
      <c r="DV5" s="1098" t="s">
        <v>378</v>
      </c>
      <c r="DW5" s="1099"/>
      <c r="DX5" s="1099"/>
      <c r="DY5" s="1099"/>
      <c r="DZ5" s="1114"/>
      <c r="EA5" s="256"/>
    </row>
    <row r="6" spans="1:131" s="257"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07"/>
      <c r="AG6" s="1102"/>
      <c r="AH6" s="1102"/>
      <c r="AI6" s="1102"/>
      <c r="AJ6" s="1115"/>
      <c r="AK6" s="1102"/>
      <c r="AL6" s="1102"/>
      <c r="AM6" s="1102"/>
      <c r="AN6" s="1102"/>
      <c r="AO6" s="1103"/>
      <c r="AP6" s="1101"/>
      <c r="AQ6" s="1102"/>
      <c r="AR6" s="1102"/>
      <c r="AS6" s="1102"/>
      <c r="AT6" s="1103"/>
      <c r="AU6" s="1101"/>
      <c r="AV6" s="1102"/>
      <c r="AW6" s="1102"/>
      <c r="AX6" s="1102"/>
      <c r="AY6" s="1115"/>
      <c r="AZ6" s="254"/>
      <c r="BA6" s="254"/>
      <c r="BB6" s="254"/>
      <c r="BC6" s="254"/>
      <c r="BD6" s="254"/>
      <c r="BE6" s="255"/>
      <c r="BF6" s="255"/>
      <c r="BG6" s="255"/>
      <c r="BH6" s="255"/>
      <c r="BI6" s="255"/>
      <c r="BJ6" s="255"/>
      <c r="BK6" s="255"/>
      <c r="BL6" s="255"/>
      <c r="BM6" s="255"/>
      <c r="BN6" s="255"/>
      <c r="BO6" s="255"/>
      <c r="BP6" s="255"/>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4"/>
      <c r="DH6" s="1195"/>
      <c r="DI6" s="1195"/>
      <c r="DJ6" s="1195"/>
      <c r="DK6" s="1196"/>
      <c r="DL6" s="1194"/>
      <c r="DM6" s="1195"/>
      <c r="DN6" s="1195"/>
      <c r="DO6" s="1195"/>
      <c r="DP6" s="1196"/>
      <c r="DQ6" s="1101"/>
      <c r="DR6" s="1102"/>
      <c r="DS6" s="1102"/>
      <c r="DT6" s="1102"/>
      <c r="DU6" s="1103"/>
      <c r="DV6" s="1101"/>
      <c r="DW6" s="1102"/>
      <c r="DX6" s="1102"/>
      <c r="DY6" s="1102"/>
      <c r="DZ6" s="1115"/>
      <c r="EA6" s="256"/>
    </row>
    <row r="7" spans="1:131" s="257" customFormat="1" ht="26.25" customHeight="1" thickTop="1" x14ac:dyDescent="0.15">
      <c r="A7" s="260">
        <v>1</v>
      </c>
      <c r="B7" s="1147" t="s">
        <v>388</v>
      </c>
      <c r="C7" s="1148"/>
      <c r="D7" s="1148"/>
      <c r="E7" s="1148"/>
      <c r="F7" s="1148"/>
      <c r="G7" s="1148"/>
      <c r="H7" s="1148"/>
      <c r="I7" s="1148"/>
      <c r="J7" s="1148"/>
      <c r="K7" s="1148"/>
      <c r="L7" s="1148"/>
      <c r="M7" s="1148"/>
      <c r="N7" s="1148"/>
      <c r="O7" s="1148"/>
      <c r="P7" s="1149"/>
      <c r="Q7" s="1197">
        <v>55782</v>
      </c>
      <c r="R7" s="1198"/>
      <c r="S7" s="1198"/>
      <c r="T7" s="1198"/>
      <c r="U7" s="1198"/>
      <c r="V7" s="1198">
        <v>50824</v>
      </c>
      <c r="W7" s="1198"/>
      <c r="X7" s="1198"/>
      <c r="Y7" s="1198"/>
      <c r="Z7" s="1198"/>
      <c r="AA7" s="1198">
        <v>4958</v>
      </c>
      <c r="AB7" s="1198"/>
      <c r="AC7" s="1198"/>
      <c r="AD7" s="1198"/>
      <c r="AE7" s="1199"/>
      <c r="AF7" s="1200">
        <v>4489</v>
      </c>
      <c r="AG7" s="1201"/>
      <c r="AH7" s="1201"/>
      <c r="AI7" s="1201"/>
      <c r="AJ7" s="1202"/>
      <c r="AK7" s="1186">
        <v>641</v>
      </c>
      <c r="AL7" s="1187"/>
      <c r="AM7" s="1187"/>
      <c r="AN7" s="1187"/>
      <c r="AO7" s="1187"/>
      <c r="AP7" s="1187">
        <v>29186</v>
      </c>
      <c r="AQ7" s="1187"/>
      <c r="AR7" s="1187"/>
      <c r="AS7" s="1187"/>
      <c r="AT7" s="1187"/>
      <c r="AU7" s="1145" t="s">
        <v>586</v>
      </c>
      <c r="AV7" s="1145"/>
      <c r="AW7" s="1145"/>
      <c r="AX7" s="1145"/>
      <c r="AY7" s="1146"/>
      <c r="AZ7" s="254"/>
      <c r="BA7" s="254"/>
      <c r="BB7" s="254"/>
      <c r="BC7" s="254"/>
      <c r="BD7" s="254"/>
      <c r="BE7" s="255"/>
      <c r="BF7" s="255"/>
      <c r="BG7" s="255"/>
      <c r="BH7" s="255"/>
      <c r="BI7" s="255"/>
      <c r="BJ7" s="255"/>
      <c r="BK7" s="255"/>
      <c r="BL7" s="255"/>
      <c r="BM7" s="255"/>
      <c r="BN7" s="255"/>
      <c r="BO7" s="255"/>
      <c r="BP7" s="255"/>
      <c r="BQ7" s="261">
        <v>1</v>
      </c>
      <c r="BR7" s="262" t="s">
        <v>604</v>
      </c>
      <c r="BS7" s="1188" t="s">
        <v>598</v>
      </c>
      <c r="BT7" s="1189"/>
      <c r="BU7" s="1189"/>
      <c r="BV7" s="1189"/>
      <c r="BW7" s="1189"/>
      <c r="BX7" s="1189"/>
      <c r="BY7" s="1189"/>
      <c r="BZ7" s="1189"/>
      <c r="CA7" s="1189"/>
      <c r="CB7" s="1189"/>
      <c r="CC7" s="1189"/>
      <c r="CD7" s="1189"/>
      <c r="CE7" s="1189"/>
      <c r="CF7" s="1189"/>
      <c r="CG7" s="1190"/>
      <c r="CH7" s="1183">
        <v>1</v>
      </c>
      <c r="CI7" s="1184"/>
      <c r="CJ7" s="1184"/>
      <c r="CK7" s="1184"/>
      <c r="CL7" s="1185"/>
      <c r="CM7" s="1183">
        <v>28</v>
      </c>
      <c r="CN7" s="1184"/>
      <c r="CO7" s="1184"/>
      <c r="CP7" s="1184"/>
      <c r="CQ7" s="1185"/>
      <c r="CR7" s="1183">
        <v>5</v>
      </c>
      <c r="CS7" s="1184"/>
      <c r="CT7" s="1184"/>
      <c r="CU7" s="1184"/>
      <c r="CV7" s="1185"/>
      <c r="CW7" s="1183" t="s">
        <v>522</v>
      </c>
      <c r="CX7" s="1184"/>
      <c r="CY7" s="1184"/>
      <c r="CZ7" s="1184"/>
      <c r="DA7" s="1185"/>
      <c r="DB7" s="1183">
        <v>1449</v>
      </c>
      <c r="DC7" s="1184"/>
      <c r="DD7" s="1184"/>
      <c r="DE7" s="1184"/>
      <c r="DF7" s="1185"/>
      <c r="DG7" s="1183" t="s">
        <v>522</v>
      </c>
      <c r="DH7" s="1184"/>
      <c r="DI7" s="1184"/>
      <c r="DJ7" s="1184"/>
      <c r="DK7" s="1185"/>
      <c r="DL7" s="1183" t="s">
        <v>522</v>
      </c>
      <c r="DM7" s="1184"/>
      <c r="DN7" s="1184"/>
      <c r="DO7" s="1184"/>
      <c r="DP7" s="1185"/>
      <c r="DQ7" s="1183" t="s">
        <v>522</v>
      </c>
      <c r="DR7" s="1184"/>
      <c r="DS7" s="1184"/>
      <c r="DT7" s="1184"/>
      <c r="DU7" s="1185"/>
      <c r="DV7" s="1208" t="s">
        <v>522</v>
      </c>
      <c r="DW7" s="1209"/>
      <c r="DX7" s="1209"/>
      <c r="DY7" s="1209"/>
      <c r="DZ7" s="1210"/>
      <c r="EA7" s="256"/>
    </row>
    <row r="8" spans="1:131" s="257" customFormat="1" ht="26.25" customHeight="1" x14ac:dyDescent="0.15">
      <c r="A8" s="263">
        <v>2</v>
      </c>
      <c r="B8" s="1134" t="s">
        <v>389</v>
      </c>
      <c r="C8" s="1135"/>
      <c r="D8" s="1135"/>
      <c r="E8" s="1135"/>
      <c r="F8" s="1135"/>
      <c r="G8" s="1135"/>
      <c r="H8" s="1135"/>
      <c r="I8" s="1135"/>
      <c r="J8" s="1135"/>
      <c r="K8" s="1135"/>
      <c r="L8" s="1135"/>
      <c r="M8" s="1135"/>
      <c r="N8" s="1135"/>
      <c r="O8" s="1135"/>
      <c r="P8" s="1136"/>
      <c r="Q8" s="1140">
        <v>58</v>
      </c>
      <c r="R8" s="1141"/>
      <c r="S8" s="1141"/>
      <c r="T8" s="1141"/>
      <c r="U8" s="1141"/>
      <c r="V8" s="1141">
        <v>58</v>
      </c>
      <c r="W8" s="1141"/>
      <c r="X8" s="1141"/>
      <c r="Y8" s="1141"/>
      <c r="Z8" s="1141"/>
      <c r="AA8" s="1141" t="s">
        <v>522</v>
      </c>
      <c r="AB8" s="1141"/>
      <c r="AC8" s="1141"/>
      <c r="AD8" s="1141"/>
      <c r="AE8" s="1142"/>
      <c r="AF8" s="1116" t="s">
        <v>390</v>
      </c>
      <c r="AG8" s="1117"/>
      <c r="AH8" s="1117"/>
      <c r="AI8" s="1117"/>
      <c r="AJ8" s="1118"/>
      <c r="AK8" s="1181">
        <v>16</v>
      </c>
      <c r="AL8" s="1182"/>
      <c r="AM8" s="1182"/>
      <c r="AN8" s="1182"/>
      <c r="AO8" s="1182"/>
      <c r="AP8" s="1182" t="s">
        <v>522</v>
      </c>
      <c r="AQ8" s="1182"/>
      <c r="AR8" s="1182"/>
      <c r="AS8" s="1182"/>
      <c r="AT8" s="1182"/>
      <c r="AU8" s="1077" t="s">
        <v>587</v>
      </c>
      <c r="AV8" s="1077"/>
      <c r="AW8" s="1077"/>
      <c r="AX8" s="1077"/>
      <c r="AY8" s="1078"/>
      <c r="AZ8" s="254"/>
      <c r="BA8" s="254"/>
      <c r="BB8" s="254"/>
      <c r="BC8" s="254"/>
      <c r="BD8" s="254"/>
      <c r="BE8" s="255"/>
      <c r="BF8" s="255"/>
      <c r="BG8" s="255"/>
      <c r="BH8" s="255"/>
      <c r="BI8" s="255"/>
      <c r="BJ8" s="255"/>
      <c r="BK8" s="255"/>
      <c r="BL8" s="255"/>
      <c r="BM8" s="255"/>
      <c r="BN8" s="255"/>
      <c r="BO8" s="255"/>
      <c r="BP8" s="255"/>
      <c r="BQ8" s="264">
        <v>2</v>
      </c>
      <c r="BR8" s="265"/>
      <c r="BS8" s="1111"/>
      <c r="BT8" s="1112"/>
      <c r="BU8" s="1112"/>
      <c r="BV8" s="1112"/>
      <c r="BW8" s="1112"/>
      <c r="BX8" s="1112"/>
      <c r="BY8" s="1112"/>
      <c r="BZ8" s="1112"/>
      <c r="CA8" s="1112"/>
      <c r="CB8" s="1112"/>
      <c r="CC8" s="1112"/>
      <c r="CD8" s="1112"/>
      <c r="CE8" s="1112"/>
      <c r="CF8" s="1112"/>
      <c r="CG8" s="1113"/>
      <c r="CH8" s="1086"/>
      <c r="CI8" s="1087"/>
      <c r="CJ8" s="1087"/>
      <c r="CK8" s="1087"/>
      <c r="CL8" s="1088"/>
      <c r="CM8" s="1086"/>
      <c r="CN8" s="1087"/>
      <c r="CO8" s="1087"/>
      <c r="CP8" s="1087"/>
      <c r="CQ8" s="1088"/>
      <c r="CR8" s="1086"/>
      <c r="CS8" s="1087"/>
      <c r="CT8" s="1087"/>
      <c r="CU8" s="1087"/>
      <c r="CV8" s="1088"/>
      <c r="CW8" s="1086"/>
      <c r="CX8" s="1087"/>
      <c r="CY8" s="1087"/>
      <c r="CZ8" s="1087"/>
      <c r="DA8" s="1088"/>
      <c r="DB8" s="1086"/>
      <c r="DC8" s="1087"/>
      <c r="DD8" s="1087"/>
      <c r="DE8" s="1087"/>
      <c r="DF8" s="1088"/>
      <c r="DG8" s="1086"/>
      <c r="DH8" s="1087"/>
      <c r="DI8" s="1087"/>
      <c r="DJ8" s="1087"/>
      <c r="DK8" s="1088"/>
      <c r="DL8" s="1086"/>
      <c r="DM8" s="1087"/>
      <c r="DN8" s="1087"/>
      <c r="DO8" s="1087"/>
      <c r="DP8" s="1088"/>
      <c r="DQ8" s="1086"/>
      <c r="DR8" s="1087"/>
      <c r="DS8" s="1087"/>
      <c r="DT8" s="1087"/>
      <c r="DU8" s="1088"/>
      <c r="DV8" s="1089"/>
      <c r="DW8" s="1090"/>
      <c r="DX8" s="1090"/>
      <c r="DY8" s="1090"/>
      <c r="DZ8" s="1091"/>
      <c r="EA8" s="256"/>
    </row>
    <row r="9" spans="1:131" s="257" customFormat="1" ht="26.25" customHeight="1" x14ac:dyDescent="0.15">
      <c r="A9" s="263">
        <v>3</v>
      </c>
      <c r="B9" s="1134"/>
      <c r="C9" s="1135"/>
      <c r="D9" s="1135"/>
      <c r="E9" s="1135"/>
      <c r="F9" s="1135"/>
      <c r="G9" s="1135"/>
      <c r="H9" s="1135"/>
      <c r="I9" s="1135"/>
      <c r="J9" s="1135"/>
      <c r="K9" s="1135"/>
      <c r="L9" s="1135"/>
      <c r="M9" s="1135"/>
      <c r="N9" s="1135"/>
      <c r="O9" s="1135"/>
      <c r="P9" s="1136"/>
      <c r="Q9" s="1140"/>
      <c r="R9" s="1141"/>
      <c r="S9" s="1141"/>
      <c r="T9" s="1141"/>
      <c r="U9" s="1141"/>
      <c r="V9" s="1141"/>
      <c r="W9" s="1141"/>
      <c r="X9" s="1141"/>
      <c r="Y9" s="1141"/>
      <c r="Z9" s="1141"/>
      <c r="AA9" s="1141"/>
      <c r="AB9" s="1141"/>
      <c r="AC9" s="1141"/>
      <c r="AD9" s="1141"/>
      <c r="AE9" s="1142"/>
      <c r="AF9" s="1116"/>
      <c r="AG9" s="1117"/>
      <c r="AH9" s="1117"/>
      <c r="AI9" s="1117"/>
      <c r="AJ9" s="1118"/>
      <c r="AK9" s="1181"/>
      <c r="AL9" s="1182"/>
      <c r="AM9" s="1182"/>
      <c r="AN9" s="1182"/>
      <c r="AO9" s="1182"/>
      <c r="AP9" s="1182"/>
      <c r="AQ9" s="1182"/>
      <c r="AR9" s="1182"/>
      <c r="AS9" s="1182"/>
      <c r="AT9" s="1182"/>
      <c r="AU9" s="1077"/>
      <c r="AV9" s="1077"/>
      <c r="AW9" s="1077"/>
      <c r="AX9" s="1077"/>
      <c r="AY9" s="1078"/>
      <c r="AZ9" s="254"/>
      <c r="BA9" s="254"/>
      <c r="BB9" s="254"/>
      <c r="BC9" s="254"/>
      <c r="BD9" s="254"/>
      <c r="BE9" s="255"/>
      <c r="BF9" s="255"/>
      <c r="BG9" s="255"/>
      <c r="BH9" s="255"/>
      <c r="BI9" s="255"/>
      <c r="BJ9" s="255"/>
      <c r="BK9" s="255"/>
      <c r="BL9" s="255"/>
      <c r="BM9" s="255"/>
      <c r="BN9" s="255"/>
      <c r="BO9" s="255"/>
      <c r="BP9" s="255"/>
      <c r="BQ9" s="264">
        <v>3</v>
      </c>
      <c r="BR9" s="265"/>
      <c r="BS9" s="1111"/>
      <c r="BT9" s="1112"/>
      <c r="BU9" s="1112"/>
      <c r="BV9" s="1112"/>
      <c r="BW9" s="1112"/>
      <c r="BX9" s="1112"/>
      <c r="BY9" s="1112"/>
      <c r="BZ9" s="1112"/>
      <c r="CA9" s="1112"/>
      <c r="CB9" s="1112"/>
      <c r="CC9" s="1112"/>
      <c r="CD9" s="1112"/>
      <c r="CE9" s="1112"/>
      <c r="CF9" s="1112"/>
      <c r="CG9" s="1113"/>
      <c r="CH9" s="1086"/>
      <c r="CI9" s="1087"/>
      <c r="CJ9" s="1087"/>
      <c r="CK9" s="1087"/>
      <c r="CL9" s="1088"/>
      <c r="CM9" s="1086"/>
      <c r="CN9" s="1087"/>
      <c r="CO9" s="1087"/>
      <c r="CP9" s="1087"/>
      <c r="CQ9" s="1088"/>
      <c r="CR9" s="1086"/>
      <c r="CS9" s="1087"/>
      <c r="CT9" s="1087"/>
      <c r="CU9" s="1087"/>
      <c r="CV9" s="1088"/>
      <c r="CW9" s="1086"/>
      <c r="CX9" s="1087"/>
      <c r="CY9" s="1087"/>
      <c r="CZ9" s="1087"/>
      <c r="DA9" s="1088"/>
      <c r="DB9" s="1086"/>
      <c r="DC9" s="1087"/>
      <c r="DD9" s="1087"/>
      <c r="DE9" s="1087"/>
      <c r="DF9" s="1088"/>
      <c r="DG9" s="1086"/>
      <c r="DH9" s="1087"/>
      <c r="DI9" s="1087"/>
      <c r="DJ9" s="1087"/>
      <c r="DK9" s="1088"/>
      <c r="DL9" s="1086"/>
      <c r="DM9" s="1087"/>
      <c r="DN9" s="1087"/>
      <c r="DO9" s="1087"/>
      <c r="DP9" s="1088"/>
      <c r="DQ9" s="1086"/>
      <c r="DR9" s="1087"/>
      <c r="DS9" s="1087"/>
      <c r="DT9" s="1087"/>
      <c r="DU9" s="1088"/>
      <c r="DV9" s="1089"/>
      <c r="DW9" s="1090"/>
      <c r="DX9" s="1090"/>
      <c r="DY9" s="1090"/>
      <c r="DZ9" s="1091"/>
      <c r="EA9" s="256"/>
    </row>
    <row r="10" spans="1:131" s="257" customFormat="1" ht="26.25" customHeight="1" x14ac:dyDescent="0.15">
      <c r="A10" s="263">
        <v>4</v>
      </c>
      <c r="B10" s="1134"/>
      <c r="C10" s="1135"/>
      <c r="D10" s="1135"/>
      <c r="E10" s="1135"/>
      <c r="F10" s="1135"/>
      <c r="G10" s="1135"/>
      <c r="H10" s="1135"/>
      <c r="I10" s="1135"/>
      <c r="J10" s="1135"/>
      <c r="K10" s="1135"/>
      <c r="L10" s="1135"/>
      <c r="M10" s="1135"/>
      <c r="N10" s="1135"/>
      <c r="O10" s="1135"/>
      <c r="P10" s="1136"/>
      <c r="Q10" s="1140"/>
      <c r="R10" s="1141"/>
      <c r="S10" s="1141"/>
      <c r="T10" s="1141"/>
      <c r="U10" s="1141"/>
      <c r="V10" s="1141"/>
      <c r="W10" s="1141"/>
      <c r="X10" s="1141"/>
      <c r="Y10" s="1141"/>
      <c r="Z10" s="1141"/>
      <c r="AA10" s="1141"/>
      <c r="AB10" s="1141"/>
      <c r="AC10" s="1141"/>
      <c r="AD10" s="1141"/>
      <c r="AE10" s="1142"/>
      <c r="AF10" s="1116"/>
      <c r="AG10" s="1117"/>
      <c r="AH10" s="1117"/>
      <c r="AI10" s="1117"/>
      <c r="AJ10" s="1118"/>
      <c r="AK10" s="1181"/>
      <c r="AL10" s="1182"/>
      <c r="AM10" s="1182"/>
      <c r="AN10" s="1182"/>
      <c r="AO10" s="1182"/>
      <c r="AP10" s="1182"/>
      <c r="AQ10" s="1182"/>
      <c r="AR10" s="1182"/>
      <c r="AS10" s="1182"/>
      <c r="AT10" s="1182"/>
      <c r="AU10" s="1077"/>
      <c r="AV10" s="1077"/>
      <c r="AW10" s="1077"/>
      <c r="AX10" s="1077"/>
      <c r="AY10" s="1078"/>
      <c r="AZ10" s="254"/>
      <c r="BA10" s="254"/>
      <c r="BB10" s="254"/>
      <c r="BC10" s="254"/>
      <c r="BD10" s="254"/>
      <c r="BE10" s="255"/>
      <c r="BF10" s="255"/>
      <c r="BG10" s="255"/>
      <c r="BH10" s="255"/>
      <c r="BI10" s="255"/>
      <c r="BJ10" s="255"/>
      <c r="BK10" s="255"/>
      <c r="BL10" s="255"/>
      <c r="BM10" s="255"/>
      <c r="BN10" s="255"/>
      <c r="BO10" s="255"/>
      <c r="BP10" s="255"/>
      <c r="BQ10" s="264">
        <v>4</v>
      </c>
      <c r="BR10" s="265"/>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6"/>
    </row>
    <row r="11" spans="1:131" s="257" customFormat="1" ht="26.25" customHeight="1" x14ac:dyDescent="0.15">
      <c r="A11" s="263">
        <v>5</v>
      </c>
      <c r="B11" s="1134"/>
      <c r="C11" s="1135"/>
      <c r="D11" s="1135"/>
      <c r="E11" s="1135"/>
      <c r="F11" s="1135"/>
      <c r="G11" s="1135"/>
      <c r="H11" s="1135"/>
      <c r="I11" s="1135"/>
      <c r="J11" s="1135"/>
      <c r="K11" s="1135"/>
      <c r="L11" s="1135"/>
      <c r="M11" s="1135"/>
      <c r="N11" s="1135"/>
      <c r="O11" s="1135"/>
      <c r="P11" s="1136"/>
      <c r="Q11" s="1140"/>
      <c r="R11" s="1141"/>
      <c r="S11" s="1141"/>
      <c r="T11" s="1141"/>
      <c r="U11" s="1141"/>
      <c r="V11" s="1141"/>
      <c r="W11" s="1141"/>
      <c r="X11" s="1141"/>
      <c r="Y11" s="1141"/>
      <c r="Z11" s="1141"/>
      <c r="AA11" s="1141"/>
      <c r="AB11" s="1141"/>
      <c r="AC11" s="1141"/>
      <c r="AD11" s="1141"/>
      <c r="AE11" s="1142"/>
      <c r="AF11" s="1116"/>
      <c r="AG11" s="1117"/>
      <c r="AH11" s="1117"/>
      <c r="AI11" s="1117"/>
      <c r="AJ11" s="1118"/>
      <c r="AK11" s="1181"/>
      <c r="AL11" s="1182"/>
      <c r="AM11" s="1182"/>
      <c r="AN11" s="1182"/>
      <c r="AO11" s="1182"/>
      <c r="AP11" s="1182"/>
      <c r="AQ11" s="1182"/>
      <c r="AR11" s="1182"/>
      <c r="AS11" s="1182"/>
      <c r="AT11" s="1182"/>
      <c r="AU11" s="1077"/>
      <c r="AV11" s="1077"/>
      <c r="AW11" s="1077"/>
      <c r="AX11" s="1077"/>
      <c r="AY11" s="1078"/>
      <c r="AZ11" s="254"/>
      <c r="BA11" s="254"/>
      <c r="BB11" s="254"/>
      <c r="BC11" s="254"/>
      <c r="BD11" s="254"/>
      <c r="BE11" s="255"/>
      <c r="BF11" s="255"/>
      <c r="BG11" s="255"/>
      <c r="BH11" s="255"/>
      <c r="BI11" s="255"/>
      <c r="BJ11" s="255"/>
      <c r="BK11" s="255"/>
      <c r="BL11" s="255"/>
      <c r="BM11" s="255"/>
      <c r="BN11" s="255"/>
      <c r="BO11" s="255"/>
      <c r="BP11" s="255"/>
      <c r="BQ11" s="264">
        <v>5</v>
      </c>
      <c r="BR11" s="265"/>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6"/>
    </row>
    <row r="12" spans="1:131" s="257" customFormat="1" ht="26.25" customHeight="1" x14ac:dyDescent="0.15">
      <c r="A12" s="263">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6"/>
      <c r="AG12" s="1117"/>
      <c r="AH12" s="1117"/>
      <c r="AI12" s="1117"/>
      <c r="AJ12" s="1118"/>
      <c r="AK12" s="1181"/>
      <c r="AL12" s="1182"/>
      <c r="AM12" s="1182"/>
      <c r="AN12" s="1182"/>
      <c r="AO12" s="1182"/>
      <c r="AP12" s="1182"/>
      <c r="AQ12" s="1182"/>
      <c r="AR12" s="1182"/>
      <c r="AS12" s="1182"/>
      <c r="AT12" s="1182"/>
      <c r="AU12" s="1077"/>
      <c r="AV12" s="1077"/>
      <c r="AW12" s="1077"/>
      <c r="AX12" s="1077"/>
      <c r="AY12" s="1078"/>
      <c r="AZ12" s="254"/>
      <c r="BA12" s="254"/>
      <c r="BB12" s="254"/>
      <c r="BC12" s="254"/>
      <c r="BD12" s="254"/>
      <c r="BE12" s="255"/>
      <c r="BF12" s="255"/>
      <c r="BG12" s="255"/>
      <c r="BH12" s="255"/>
      <c r="BI12" s="255"/>
      <c r="BJ12" s="255"/>
      <c r="BK12" s="255"/>
      <c r="BL12" s="255"/>
      <c r="BM12" s="255"/>
      <c r="BN12" s="255"/>
      <c r="BO12" s="255"/>
      <c r="BP12" s="255"/>
      <c r="BQ12" s="264">
        <v>6</v>
      </c>
      <c r="BR12" s="265"/>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6"/>
    </row>
    <row r="13" spans="1:131" s="257" customFormat="1" ht="26.25" customHeight="1" x14ac:dyDescent="0.15">
      <c r="A13" s="263">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6"/>
      <c r="AG13" s="1117"/>
      <c r="AH13" s="1117"/>
      <c r="AI13" s="1117"/>
      <c r="AJ13" s="1118"/>
      <c r="AK13" s="1181"/>
      <c r="AL13" s="1182"/>
      <c r="AM13" s="1182"/>
      <c r="AN13" s="1182"/>
      <c r="AO13" s="1182"/>
      <c r="AP13" s="1182"/>
      <c r="AQ13" s="1182"/>
      <c r="AR13" s="1182"/>
      <c r="AS13" s="1182"/>
      <c r="AT13" s="1182"/>
      <c r="AU13" s="1077"/>
      <c r="AV13" s="1077"/>
      <c r="AW13" s="1077"/>
      <c r="AX13" s="1077"/>
      <c r="AY13" s="1078"/>
      <c r="AZ13" s="254"/>
      <c r="BA13" s="254"/>
      <c r="BB13" s="254"/>
      <c r="BC13" s="254"/>
      <c r="BD13" s="254"/>
      <c r="BE13" s="255"/>
      <c r="BF13" s="255"/>
      <c r="BG13" s="255"/>
      <c r="BH13" s="255"/>
      <c r="BI13" s="255"/>
      <c r="BJ13" s="255"/>
      <c r="BK13" s="255"/>
      <c r="BL13" s="255"/>
      <c r="BM13" s="255"/>
      <c r="BN13" s="255"/>
      <c r="BO13" s="255"/>
      <c r="BP13" s="255"/>
      <c r="BQ13" s="264">
        <v>7</v>
      </c>
      <c r="BR13" s="265"/>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6"/>
    </row>
    <row r="14" spans="1:131" s="257" customFormat="1" ht="26.25" customHeight="1" x14ac:dyDescent="0.15">
      <c r="A14" s="263">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6"/>
      <c r="AG14" s="1117"/>
      <c r="AH14" s="1117"/>
      <c r="AI14" s="1117"/>
      <c r="AJ14" s="1118"/>
      <c r="AK14" s="1181"/>
      <c r="AL14" s="1182"/>
      <c r="AM14" s="1182"/>
      <c r="AN14" s="1182"/>
      <c r="AO14" s="1182"/>
      <c r="AP14" s="1182"/>
      <c r="AQ14" s="1182"/>
      <c r="AR14" s="1182"/>
      <c r="AS14" s="1182"/>
      <c r="AT14" s="1182"/>
      <c r="AU14" s="1077"/>
      <c r="AV14" s="1077"/>
      <c r="AW14" s="1077"/>
      <c r="AX14" s="1077"/>
      <c r="AY14" s="1078"/>
      <c r="AZ14" s="254"/>
      <c r="BA14" s="254"/>
      <c r="BB14" s="254"/>
      <c r="BC14" s="254"/>
      <c r="BD14" s="254"/>
      <c r="BE14" s="255"/>
      <c r="BF14" s="255"/>
      <c r="BG14" s="255"/>
      <c r="BH14" s="255"/>
      <c r="BI14" s="255"/>
      <c r="BJ14" s="255"/>
      <c r="BK14" s="255"/>
      <c r="BL14" s="255"/>
      <c r="BM14" s="255"/>
      <c r="BN14" s="255"/>
      <c r="BO14" s="255"/>
      <c r="BP14" s="255"/>
      <c r="BQ14" s="264">
        <v>8</v>
      </c>
      <c r="BR14" s="265"/>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6"/>
    </row>
    <row r="15" spans="1:131" s="257" customFormat="1" ht="26.25" customHeight="1" x14ac:dyDescent="0.15">
      <c r="A15" s="263">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6"/>
      <c r="AG15" s="1117"/>
      <c r="AH15" s="1117"/>
      <c r="AI15" s="1117"/>
      <c r="AJ15" s="1118"/>
      <c r="AK15" s="1181"/>
      <c r="AL15" s="1182"/>
      <c r="AM15" s="1182"/>
      <c r="AN15" s="1182"/>
      <c r="AO15" s="1182"/>
      <c r="AP15" s="1182"/>
      <c r="AQ15" s="1182"/>
      <c r="AR15" s="1182"/>
      <c r="AS15" s="1182"/>
      <c r="AT15" s="1182"/>
      <c r="AU15" s="1077"/>
      <c r="AV15" s="1077"/>
      <c r="AW15" s="1077"/>
      <c r="AX15" s="1077"/>
      <c r="AY15" s="1078"/>
      <c r="AZ15" s="254"/>
      <c r="BA15" s="254"/>
      <c r="BB15" s="254"/>
      <c r="BC15" s="254"/>
      <c r="BD15" s="254"/>
      <c r="BE15" s="255"/>
      <c r="BF15" s="255"/>
      <c r="BG15" s="255"/>
      <c r="BH15" s="255"/>
      <c r="BI15" s="255"/>
      <c r="BJ15" s="255"/>
      <c r="BK15" s="255"/>
      <c r="BL15" s="255"/>
      <c r="BM15" s="255"/>
      <c r="BN15" s="255"/>
      <c r="BO15" s="255"/>
      <c r="BP15" s="255"/>
      <c r="BQ15" s="264">
        <v>9</v>
      </c>
      <c r="BR15" s="265"/>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6"/>
    </row>
    <row r="16" spans="1:131" s="257" customFormat="1" ht="26.25" customHeight="1" x14ac:dyDescent="0.15">
      <c r="A16" s="263">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6"/>
      <c r="AG16" s="1117"/>
      <c r="AH16" s="1117"/>
      <c r="AI16" s="1117"/>
      <c r="AJ16" s="1118"/>
      <c r="AK16" s="1181"/>
      <c r="AL16" s="1182"/>
      <c r="AM16" s="1182"/>
      <c r="AN16" s="1182"/>
      <c r="AO16" s="1182"/>
      <c r="AP16" s="1182"/>
      <c r="AQ16" s="1182"/>
      <c r="AR16" s="1182"/>
      <c r="AS16" s="1182"/>
      <c r="AT16" s="1182"/>
      <c r="AU16" s="1077"/>
      <c r="AV16" s="1077"/>
      <c r="AW16" s="1077"/>
      <c r="AX16" s="1077"/>
      <c r="AY16" s="1078"/>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6"/>
    </row>
    <row r="17" spans="1:131" s="257" customFormat="1" ht="26.25" customHeight="1" x14ac:dyDescent="0.15">
      <c r="A17" s="263">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6"/>
      <c r="AG17" s="1117"/>
      <c r="AH17" s="1117"/>
      <c r="AI17" s="1117"/>
      <c r="AJ17" s="1118"/>
      <c r="AK17" s="1181"/>
      <c r="AL17" s="1182"/>
      <c r="AM17" s="1182"/>
      <c r="AN17" s="1182"/>
      <c r="AO17" s="1182"/>
      <c r="AP17" s="1182"/>
      <c r="AQ17" s="1182"/>
      <c r="AR17" s="1182"/>
      <c r="AS17" s="1182"/>
      <c r="AT17" s="1182"/>
      <c r="AU17" s="1077"/>
      <c r="AV17" s="1077"/>
      <c r="AW17" s="1077"/>
      <c r="AX17" s="1077"/>
      <c r="AY17" s="1078"/>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6"/>
    </row>
    <row r="18" spans="1:131" s="257" customFormat="1" ht="26.25" customHeight="1" x14ac:dyDescent="0.15">
      <c r="A18" s="263">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6"/>
      <c r="AG18" s="1117"/>
      <c r="AH18" s="1117"/>
      <c r="AI18" s="1117"/>
      <c r="AJ18" s="1118"/>
      <c r="AK18" s="1181"/>
      <c r="AL18" s="1182"/>
      <c r="AM18" s="1182"/>
      <c r="AN18" s="1182"/>
      <c r="AO18" s="1182"/>
      <c r="AP18" s="1182"/>
      <c r="AQ18" s="1182"/>
      <c r="AR18" s="1182"/>
      <c r="AS18" s="1182"/>
      <c r="AT18" s="1182"/>
      <c r="AU18" s="1077"/>
      <c r="AV18" s="1077"/>
      <c r="AW18" s="1077"/>
      <c r="AX18" s="1077"/>
      <c r="AY18" s="1078"/>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6"/>
    </row>
    <row r="19" spans="1:131" s="257" customFormat="1" ht="26.25" customHeight="1" x14ac:dyDescent="0.15">
      <c r="A19" s="263">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6"/>
      <c r="AG19" s="1117"/>
      <c r="AH19" s="1117"/>
      <c r="AI19" s="1117"/>
      <c r="AJ19" s="1118"/>
      <c r="AK19" s="1181"/>
      <c r="AL19" s="1182"/>
      <c r="AM19" s="1182"/>
      <c r="AN19" s="1182"/>
      <c r="AO19" s="1182"/>
      <c r="AP19" s="1182"/>
      <c r="AQ19" s="1182"/>
      <c r="AR19" s="1182"/>
      <c r="AS19" s="1182"/>
      <c r="AT19" s="1182"/>
      <c r="AU19" s="1077"/>
      <c r="AV19" s="1077"/>
      <c r="AW19" s="1077"/>
      <c r="AX19" s="1077"/>
      <c r="AY19" s="1078"/>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6"/>
    </row>
    <row r="20" spans="1:131" s="257" customFormat="1" ht="26.25" customHeight="1" x14ac:dyDescent="0.15">
      <c r="A20" s="263">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6"/>
      <c r="AG20" s="1117"/>
      <c r="AH20" s="1117"/>
      <c r="AI20" s="1117"/>
      <c r="AJ20" s="1118"/>
      <c r="AK20" s="1181"/>
      <c r="AL20" s="1182"/>
      <c r="AM20" s="1182"/>
      <c r="AN20" s="1182"/>
      <c r="AO20" s="1182"/>
      <c r="AP20" s="1182"/>
      <c r="AQ20" s="1182"/>
      <c r="AR20" s="1182"/>
      <c r="AS20" s="1182"/>
      <c r="AT20" s="1182"/>
      <c r="AU20" s="1077"/>
      <c r="AV20" s="1077"/>
      <c r="AW20" s="1077"/>
      <c r="AX20" s="1077"/>
      <c r="AY20" s="1078"/>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6"/>
    </row>
    <row r="21" spans="1:131" s="257" customFormat="1" ht="26.25" customHeight="1" thickBot="1" x14ac:dyDescent="0.2">
      <c r="A21" s="263">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6"/>
      <c r="AG21" s="1117"/>
      <c r="AH21" s="1117"/>
      <c r="AI21" s="1117"/>
      <c r="AJ21" s="1118"/>
      <c r="AK21" s="1181"/>
      <c r="AL21" s="1182"/>
      <c r="AM21" s="1182"/>
      <c r="AN21" s="1182"/>
      <c r="AO21" s="1182"/>
      <c r="AP21" s="1182"/>
      <c r="AQ21" s="1182"/>
      <c r="AR21" s="1182"/>
      <c r="AS21" s="1182"/>
      <c r="AT21" s="1182"/>
      <c r="AU21" s="1077"/>
      <c r="AV21" s="1077"/>
      <c r="AW21" s="1077"/>
      <c r="AX21" s="1077"/>
      <c r="AY21" s="1078"/>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6"/>
    </row>
    <row r="22" spans="1:131" s="257" customFormat="1" ht="26.25" customHeight="1" x14ac:dyDescent="0.15">
      <c r="A22" s="263">
        <v>16</v>
      </c>
      <c r="B22" s="1134"/>
      <c r="C22" s="1135"/>
      <c r="D22" s="1135"/>
      <c r="E22" s="1135"/>
      <c r="F22" s="1135"/>
      <c r="G22" s="1135"/>
      <c r="H22" s="1135"/>
      <c r="I22" s="1135"/>
      <c r="J22" s="1135"/>
      <c r="K22" s="1135"/>
      <c r="L22" s="1135"/>
      <c r="M22" s="1135"/>
      <c r="N22" s="1135"/>
      <c r="O22" s="1135"/>
      <c r="P22" s="1136"/>
      <c r="Q22" s="1178"/>
      <c r="R22" s="1179"/>
      <c r="S22" s="1179"/>
      <c r="T22" s="1179"/>
      <c r="U22" s="1179"/>
      <c r="V22" s="1179"/>
      <c r="W22" s="1179"/>
      <c r="X22" s="1179"/>
      <c r="Y22" s="1179"/>
      <c r="Z22" s="1179"/>
      <c r="AA22" s="1179"/>
      <c r="AB22" s="1179"/>
      <c r="AC22" s="1179"/>
      <c r="AD22" s="1179"/>
      <c r="AE22" s="1180"/>
      <c r="AF22" s="1116"/>
      <c r="AG22" s="1117"/>
      <c r="AH22" s="1117"/>
      <c r="AI22" s="1117"/>
      <c r="AJ22" s="1118"/>
      <c r="AK22" s="1174"/>
      <c r="AL22" s="1175"/>
      <c r="AM22" s="1175"/>
      <c r="AN22" s="1175"/>
      <c r="AO22" s="1175"/>
      <c r="AP22" s="1175"/>
      <c r="AQ22" s="1175"/>
      <c r="AR22" s="1175"/>
      <c r="AS22" s="1175"/>
      <c r="AT22" s="1175"/>
      <c r="AU22" s="1176"/>
      <c r="AV22" s="1176"/>
      <c r="AW22" s="1176"/>
      <c r="AX22" s="1176"/>
      <c r="AY22" s="1177"/>
      <c r="AZ22" s="1132" t="s">
        <v>391</v>
      </c>
      <c r="BA22" s="1132"/>
      <c r="BB22" s="1132"/>
      <c r="BC22" s="1132"/>
      <c r="BD22" s="1133"/>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5">
        <v>55820</v>
      </c>
      <c r="R23" s="1166"/>
      <c r="S23" s="1166"/>
      <c r="T23" s="1166"/>
      <c r="U23" s="1166"/>
      <c r="V23" s="1166">
        <v>50861</v>
      </c>
      <c r="W23" s="1166"/>
      <c r="X23" s="1166"/>
      <c r="Y23" s="1166"/>
      <c r="Z23" s="1166"/>
      <c r="AA23" s="1166">
        <v>4958</v>
      </c>
      <c r="AB23" s="1166"/>
      <c r="AC23" s="1166"/>
      <c r="AD23" s="1166"/>
      <c r="AE23" s="1167"/>
      <c r="AF23" s="1168">
        <v>4489</v>
      </c>
      <c r="AG23" s="1166"/>
      <c r="AH23" s="1166"/>
      <c r="AI23" s="1166"/>
      <c r="AJ23" s="1169"/>
      <c r="AK23" s="1170"/>
      <c r="AL23" s="1171"/>
      <c r="AM23" s="1171"/>
      <c r="AN23" s="1171"/>
      <c r="AO23" s="1171"/>
      <c r="AP23" s="1166">
        <v>29186</v>
      </c>
      <c r="AQ23" s="1166"/>
      <c r="AR23" s="1166"/>
      <c r="AS23" s="1166"/>
      <c r="AT23" s="1166"/>
      <c r="AU23" s="1172"/>
      <c r="AV23" s="1172"/>
      <c r="AW23" s="1172"/>
      <c r="AX23" s="1172"/>
      <c r="AY23" s="1173"/>
      <c r="AZ23" s="1162" t="s">
        <v>394</v>
      </c>
      <c r="BA23" s="1163"/>
      <c r="BB23" s="1163"/>
      <c r="BC23" s="1163"/>
      <c r="BD23" s="1164"/>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6"/>
    </row>
    <row r="24" spans="1:131" s="257" customFormat="1" ht="26.25" customHeight="1" x14ac:dyDescent="0.15">
      <c r="A24" s="1161" t="s">
        <v>395</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6"/>
    </row>
    <row r="25" spans="1:131" s="249" customFormat="1" ht="26.25" customHeight="1" thickBot="1" x14ac:dyDescent="0.2">
      <c r="A25" s="1160" t="s">
        <v>396</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8"/>
    </row>
    <row r="26" spans="1:131" s="249" customFormat="1" ht="26.25" customHeight="1" x14ac:dyDescent="0.15">
      <c r="A26" s="1092" t="s">
        <v>371</v>
      </c>
      <c r="B26" s="1093"/>
      <c r="C26" s="1093"/>
      <c r="D26" s="1093"/>
      <c r="E26" s="1093"/>
      <c r="F26" s="1093"/>
      <c r="G26" s="1093"/>
      <c r="H26" s="1093"/>
      <c r="I26" s="1093"/>
      <c r="J26" s="1093"/>
      <c r="K26" s="1093"/>
      <c r="L26" s="1093"/>
      <c r="M26" s="1093"/>
      <c r="N26" s="1093"/>
      <c r="O26" s="1093"/>
      <c r="P26" s="1094"/>
      <c r="Q26" s="1098" t="s">
        <v>397</v>
      </c>
      <c r="R26" s="1099"/>
      <c r="S26" s="1099"/>
      <c r="T26" s="1099"/>
      <c r="U26" s="1100"/>
      <c r="V26" s="1098" t="s">
        <v>398</v>
      </c>
      <c r="W26" s="1099"/>
      <c r="X26" s="1099"/>
      <c r="Y26" s="1099"/>
      <c r="Z26" s="1100"/>
      <c r="AA26" s="1098" t="s">
        <v>399</v>
      </c>
      <c r="AB26" s="1099"/>
      <c r="AC26" s="1099"/>
      <c r="AD26" s="1099"/>
      <c r="AE26" s="1099"/>
      <c r="AF26" s="1156" t="s">
        <v>400</v>
      </c>
      <c r="AG26" s="1105"/>
      <c r="AH26" s="1105"/>
      <c r="AI26" s="1105"/>
      <c r="AJ26" s="1157"/>
      <c r="AK26" s="1099" t="s">
        <v>401</v>
      </c>
      <c r="AL26" s="1099"/>
      <c r="AM26" s="1099"/>
      <c r="AN26" s="1099"/>
      <c r="AO26" s="1100"/>
      <c r="AP26" s="1098" t="s">
        <v>402</v>
      </c>
      <c r="AQ26" s="1099"/>
      <c r="AR26" s="1099"/>
      <c r="AS26" s="1099"/>
      <c r="AT26" s="1100"/>
      <c r="AU26" s="1098" t="s">
        <v>403</v>
      </c>
      <c r="AV26" s="1099"/>
      <c r="AW26" s="1099"/>
      <c r="AX26" s="1099"/>
      <c r="AY26" s="1100"/>
      <c r="AZ26" s="1098" t="s">
        <v>404</v>
      </c>
      <c r="BA26" s="1099"/>
      <c r="BB26" s="1099"/>
      <c r="BC26" s="1099"/>
      <c r="BD26" s="1100"/>
      <c r="BE26" s="1098" t="s">
        <v>378</v>
      </c>
      <c r="BF26" s="1099"/>
      <c r="BG26" s="1099"/>
      <c r="BH26" s="1099"/>
      <c r="BI26" s="1114"/>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8"/>
    </row>
    <row r="27" spans="1:131" s="249"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8"/>
      <c r="AG27" s="1108"/>
      <c r="AH27" s="1108"/>
      <c r="AI27" s="1108"/>
      <c r="AJ27" s="1159"/>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8"/>
    </row>
    <row r="28" spans="1:131" s="249" customFormat="1" ht="26.25" customHeight="1" thickTop="1" x14ac:dyDescent="0.15">
      <c r="A28" s="268">
        <v>1</v>
      </c>
      <c r="B28" s="1147" t="s">
        <v>405</v>
      </c>
      <c r="C28" s="1148"/>
      <c r="D28" s="1148"/>
      <c r="E28" s="1148"/>
      <c r="F28" s="1148"/>
      <c r="G28" s="1148"/>
      <c r="H28" s="1148"/>
      <c r="I28" s="1148"/>
      <c r="J28" s="1148"/>
      <c r="K28" s="1148"/>
      <c r="L28" s="1148"/>
      <c r="M28" s="1148"/>
      <c r="N28" s="1148"/>
      <c r="O28" s="1148"/>
      <c r="P28" s="1149"/>
      <c r="Q28" s="1150">
        <v>9001</v>
      </c>
      <c r="R28" s="1151"/>
      <c r="S28" s="1151"/>
      <c r="T28" s="1151"/>
      <c r="U28" s="1151"/>
      <c r="V28" s="1151">
        <v>8968</v>
      </c>
      <c r="W28" s="1151"/>
      <c r="X28" s="1151"/>
      <c r="Y28" s="1151"/>
      <c r="Z28" s="1151"/>
      <c r="AA28" s="1151">
        <v>33</v>
      </c>
      <c r="AB28" s="1151"/>
      <c r="AC28" s="1151"/>
      <c r="AD28" s="1151"/>
      <c r="AE28" s="1152"/>
      <c r="AF28" s="1153">
        <v>33</v>
      </c>
      <c r="AG28" s="1151"/>
      <c r="AH28" s="1151"/>
      <c r="AI28" s="1151"/>
      <c r="AJ28" s="1154"/>
      <c r="AK28" s="1155">
        <v>599</v>
      </c>
      <c r="AL28" s="1143"/>
      <c r="AM28" s="1143"/>
      <c r="AN28" s="1143"/>
      <c r="AO28" s="1143"/>
      <c r="AP28" s="1143" t="s">
        <v>522</v>
      </c>
      <c r="AQ28" s="1143"/>
      <c r="AR28" s="1143"/>
      <c r="AS28" s="1143"/>
      <c r="AT28" s="1143"/>
      <c r="AU28" s="1143" t="s">
        <v>522</v>
      </c>
      <c r="AV28" s="1143"/>
      <c r="AW28" s="1143"/>
      <c r="AX28" s="1143"/>
      <c r="AY28" s="1143"/>
      <c r="AZ28" s="1144" t="s">
        <v>522</v>
      </c>
      <c r="BA28" s="1144"/>
      <c r="BB28" s="1144"/>
      <c r="BC28" s="1144"/>
      <c r="BD28" s="1144"/>
      <c r="BE28" s="1145" t="s">
        <v>605</v>
      </c>
      <c r="BF28" s="1145"/>
      <c r="BG28" s="1145"/>
      <c r="BH28" s="1145"/>
      <c r="BI28" s="1146"/>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8"/>
    </row>
    <row r="29" spans="1:131" s="249" customFormat="1" ht="26.25" customHeight="1" x14ac:dyDescent="0.15">
      <c r="A29" s="268">
        <v>2</v>
      </c>
      <c r="B29" s="1134" t="s">
        <v>406</v>
      </c>
      <c r="C29" s="1135"/>
      <c r="D29" s="1135"/>
      <c r="E29" s="1135"/>
      <c r="F29" s="1135"/>
      <c r="G29" s="1135"/>
      <c r="H29" s="1135"/>
      <c r="I29" s="1135"/>
      <c r="J29" s="1135"/>
      <c r="K29" s="1135"/>
      <c r="L29" s="1135"/>
      <c r="M29" s="1135"/>
      <c r="N29" s="1135"/>
      <c r="O29" s="1135"/>
      <c r="P29" s="1136"/>
      <c r="Q29" s="1140">
        <v>386</v>
      </c>
      <c r="R29" s="1141"/>
      <c r="S29" s="1141"/>
      <c r="T29" s="1141"/>
      <c r="U29" s="1141"/>
      <c r="V29" s="1141">
        <v>365</v>
      </c>
      <c r="W29" s="1141"/>
      <c r="X29" s="1141"/>
      <c r="Y29" s="1141"/>
      <c r="Z29" s="1141"/>
      <c r="AA29" s="1141">
        <v>21</v>
      </c>
      <c r="AB29" s="1141"/>
      <c r="AC29" s="1141"/>
      <c r="AD29" s="1141"/>
      <c r="AE29" s="1142"/>
      <c r="AF29" s="1116">
        <v>21</v>
      </c>
      <c r="AG29" s="1117"/>
      <c r="AH29" s="1117"/>
      <c r="AI29" s="1117"/>
      <c r="AJ29" s="1118"/>
      <c r="AK29" s="1075">
        <v>143</v>
      </c>
      <c r="AL29" s="1066"/>
      <c r="AM29" s="1066"/>
      <c r="AN29" s="1066"/>
      <c r="AO29" s="1066"/>
      <c r="AP29" s="1066">
        <v>288</v>
      </c>
      <c r="AQ29" s="1066"/>
      <c r="AR29" s="1066"/>
      <c r="AS29" s="1066"/>
      <c r="AT29" s="1066"/>
      <c r="AU29" s="1066">
        <v>151</v>
      </c>
      <c r="AV29" s="1066"/>
      <c r="AW29" s="1066"/>
      <c r="AX29" s="1066"/>
      <c r="AY29" s="1066"/>
      <c r="AZ29" s="1139" t="s">
        <v>522</v>
      </c>
      <c r="BA29" s="1139"/>
      <c r="BB29" s="1139"/>
      <c r="BC29" s="1139"/>
      <c r="BD29" s="1139"/>
      <c r="BE29" s="1129"/>
      <c r="BF29" s="1129"/>
      <c r="BG29" s="1129"/>
      <c r="BH29" s="1129"/>
      <c r="BI29" s="1130"/>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8"/>
    </row>
    <row r="30" spans="1:131" s="249" customFormat="1" ht="26.25" customHeight="1" x14ac:dyDescent="0.15">
      <c r="A30" s="268">
        <v>3</v>
      </c>
      <c r="B30" s="1134" t="s">
        <v>407</v>
      </c>
      <c r="C30" s="1135"/>
      <c r="D30" s="1135"/>
      <c r="E30" s="1135"/>
      <c r="F30" s="1135"/>
      <c r="G30" s="1135"/>
      <c r="H30" s="1135"/>
      <c r="I30" s="1135"/>
      <c r="J30" s="1135"/>
      <c r="K30" s="1135"/>
      <c r="L30" s="1135"/>
      <c r="M30" s="1135"/>
      <c r="N30" s="1135"/>
      <c r="O30" s="1135"/>
      <c r="P30" s="1136"/>
      <c r="Q30" s="1140">
        <v>7524</v>
      </c>
      <c r="R30" s="1141"/>
      <c r="S30" s="1141"/>
      <c r="T30" s="1141"/>
      <c r="U30" s="1141"/>
      <c r="V30" s="1141">
        <v>7271</v>
      </c>
      <c r="W30" s="1141"/>
      <c r="X30" s="1141"/>
      <c r="Y30" s="1141"/>
      <c r="Z30" s="1141"/>
      <c r="AA30" s="1141">
        <v>253</v>
      </c>
      <c r="AB30" s="1141"/>
      <c r="AC30" s="1141"/>
      <c r="AD30" s="1141"/>
      <c r="AE30" s="1142"/>
      <c r="AF30" s="1116">
        <v>253</v>
      </c>
      <c r="AG30" s="1117"/>
      <c r="AH30" s="1117"/>
      <c r="AI30" s="1117"/>
      <c r="AJ30" s="1118"/>
      <c r="AK30" s="1075">
        <v>1008</v>
      </c>
      <c r="AL30" s="1066"/>
      <c r="AM30" s="1066"/>
      <c r="AN30" s="1066"/>
      <c r="AO30" s="1066"/>
      <c r="AP30" s="1066" t="s">
        <v>522</v>
      </c>
      <c r="AQ30" s="1066"/>
      <c r="AR30" s="1066"/>
      <c r="AS30" s="1066"/>
      <c r="AT30" s="1066"/>
      <c r="AU30" s="1066" t="s">
        <v>522</v>
      </c>
      <c r="AV30" s="1066"/>
      <c r="AW30" s="1066"/>
      <c r="AX30" s="1066"/>
      <c r="AY30" s="1066"/>
      <c r="AZ30" s="1139" t="s">
        <v>522</v>
      </c>
      <c r="BA30" s="1139"/>
      <c r="BB30" s="1139"/>
      <c r="BC30" s="1139"/>
      <c r="BD30" s="1139"/>
      <c r="BE30" s="1129"/>
      <c r="BF30" s="1129"/>
      <c r="BG30" s="1129"/>
      <c r="BH30" s="1129"/>
      <c r="BI30" s="1130"/>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8"/>
    </row>
    <row r="31" spans="1:131" s="249" customFormat="1" ht="26.25" customHeight="1" x14ac:dyDescent="0.15">
      <c r="A31" s="268">
        <v>4</v>
      </c>
      <c r="B31" s="1134" t="s">
        <v>408</v>
      </c>
      <c r="C31" s="1135"/>
      <c r="D31" s="1135"/>
      <c r="E31" s="1135"/>
      <c r="F31" s="1135"/>
      <c r="G31" s="1135"/>
      <c r="H31" s="1135"/>
      <c r="I31" s="1135"/>
      <c r="J31" s="1135"/>
      <c r="K31" s="1135"/>
      <c r="L31" s="1135"/>
      <c r="M31" s="1135"/>
      <c r="N31" s="1135"/>
      <c r="O31" s="1135"/>
      <c r="P31" s="1136"/>
      <c r="Q31" s="1140">
        <v>1109</v>
      </c>
      <c r="R31" s="1141"/>
      <c r="S31" s="1141"/>
      <c r="T31" s="1141"/>
      <c r="U31" s="1141"/>
      <c r="V31" s="1141">
        <v>1086</v>
      </c>
      <c r="W31" s="1141"/>
      <c r="X31" s="1141"/>
      <c r="Y31" s="1141"/>
      <c r="Z31" s="1141"/>
      <c r="AA31" s="1141">
        <v>23</v>
      </c>
      <c r="AB31" s="1141"/>
      <c r="AC31" s="1141"/>
      <c r="AD31" s="1141"/>
      <c r="AE31" s="1142"/>
      <c r="AF31" s="1116">
        <v>23</v>
      </c>
      <c r="AG31" s="1117"/>
      <c r="AH31" s="1117"/>
      <c r="AI31" s="1117"/>
      <c r="AJ31" s="1118"/>
      <c r="AK31" s="1075">
        <v>272</v>
      </c>
      <c r="AL31" s="1066"/>
      <c r="AM31" s="1066"/>
      <c r="AN31" s="1066"/>
      <c r="AO31" s="1066"/>
      <c r="AP31" s="1066" t="s">
        <v>522</v>
      </c>
      <c r="AQ31" s="1066"/>
      <c r="AR31" s="1066"/>
      <c r="AS31" s="1066"/>
      <c r="AT31" s="1066"/>
      <c r="AU31" s="1066" t="s">
        <v>522</v>
      </c>
      <c r="AV31" s="1066"/>
      <c r="AW31" s="1066"/>
      <c r="AX31" s="1066"/>
      <c r="AY31" s="1066"/>
      <c r="AZ31" s="1139" t="s">
        <v>522</v>
      </c>
      <c r="BA31" s="1139"/>
      <c r="BB31" s="1139"/>
      <c r="BC31" s="1139"/>
      <c r="BD31" s="1139"/>
      <c r="BE31" s="1129"/>
      <c r="BF31" s="1129"/>
      <c r="BG31" s="1129"/>
      <c r="BH31" s="1129"/>
      <c r="BI31" s="1130"/>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8"/>
    </row>
    <row r="32" spans="1:131" s="249" customFormat="1" ht="26.25" customHeight="1" x14ac:dyDescent="0.15">
      <c r="A32" s="268">
        <v>5</v>
      </c>
      <c r="B32" s="1134" t="s">
        <v>409</v>
      </c>
      <c r="C32" s="1135"/>
      <c r="D32" s="1135"/>
      <c r="E32" s="1135"/>
      <c r="F32" s="1135"/>
      <c r="G32" s="1135"/>
      <c r="H32" s="1135"/>
      <c r="I32" s="1135"/>
      <c r="J32" s="1135"/>
      <c r="K32" s="1135"/>
      <c r="L32" s="1135"/>
      <c r="M32" s="1135"/>
      <c r="N32" s="1135"/>
      <c r="O32" s="1135"/>
      <c r="P32" s="1136"/>
      <c r="Q32" s="1140">
        <v>1746</v>
      </c>
      <c r="R32" s="1141"/>
      <c r="S32" s="1141"/>
      <c r="T32" s="1141"/>
      <c r="U32" s="1141"/>
      <c r="V32" s="1141">
        <v>1567</v>
      </c>
      <c r="W32" s="1141"/>
      <c r="X32" s="1141"/>
      <c r="Y32" s="1141"/>
      <c r="Z32" s="1141"/>
      <c r="AA32" s="1141">
        <v>179</v>
      </c>
      <c r="AB32" s="1141"/>
      <c r="AC32" s="1141"/>
      <c r="AD32" s="1141"/>
      <c r="AE32" s="1142"/>
      <c r="AF32" s="1116">
        <v>1782</v>
      </c>
      <c r="AG32" s="1117"/>
      <c r="AH32" s="1117"/>
      <c r="AI32" s="1117"/>
      <c r="AJ32" s="1118"/>
      <c r="AK32" s="1075">
        <v>314</v>
      </c>
      <c r="AL32" s="1066"/>
      <c r="AM32" s="1066"/>
      <c r="AN32" s="1066"/>
      <c r="AO32" s="1066"/>
      <c r="AP32" s="1066">
        <v>5840</v>
      </c>
      <c r="AQ32" s="1066"/>
      <c r="AR32" s="1066"/>
      <c r="AS32" s="1066"/>
      <c r="AT32" s="1066"/>
      <c r="AU32" s="1066">
        <v>1717</v>
      </c>
      <c r="AV32" s="1066"/>
      <c r="AW32" s="1066"/>
      <c r="AX32" s="1066"/>
      <c r="AY32" s="1066"/>
      <c r="AZ32" s="1139" t="s">
        <v>522</v>
      </c>
      <c r="BA32" s="1139"/>
      <c r="BB32" s="1139"/>
      <c r="BC32" s="1139"/>
      <c r="BD32" s="1139"/>
      <c r="BE32" s="1129" t="s">
        <v>410</v>
      </c>
      <c r="BF32" s="1129"/>
      <c r="BG32" s="1129"/>
      <c r="BH32" s="1129"/>
      <c r="BI32" s="1130"/>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8"/>
    </row>
    <row r="33" spans="1:131" s="249" customFormat="1" ht="26.25" customHeight="1" x14ac:dyDescent="0.15">
      <c r="A33" s="268">
        <v>6</v>
      </c>
      <c r="B33" s="1134" t="s">
        <v>411</v>
      </c>
      <c r="C33" s="1135"/>
      <c r="D33" s="1135"/>
      <c r="E33" s="1135"/>
      <c r="F33" s="1135"/>
      <c r="G33" s="1135"/>
      <c r="H33" s="1135"/>
      <c r="I33" s="1135"/>
      <c r="J33" s="1135"/>
      <c r="K33" s="1135"/>
      <c r="L33" s="1135"/>
      <c r="M33" s="1135"/>
      <c r="N33" s="1135"/>
      <c r="O33" s="1135"/>
      <c r="P33" s="1136"/>
      <c r="Q33" s="1140">
        <v>3614</v>
      </c>
      <c r="R33" s="1141"/>
      <c r="S33" s="1141"/>
      <c r="T33" s="1141"/>
      <c r="U33" s="1141"/>
      <c r="V33" s="1141">
        <v>3577</v>
      </c>
      <c r="W33" s="1141"/>
      <c r="X33" s="1141"/>
      <c r="Y33" s="1141"/>
      <c r="Z33" s="1141"/>
      <c r="AA33" s="1141">
        <v>36</v>
      </c>
      <c r="AB33" s="1141"/>
      <c r="AC33" s="1141"/>
      <c r="AD33" s="1141"/>
      <c r="AE33" s="1142"/>
      <c r="AF33" s="1116">
        <v>279</v>
      </c>
      <c r="AG33" s="1117"/>
      <c r="AH33" s="1117"/>
      <c r="AI33" s="1117"/>
      <c r="AJ33" s="1118"/>
      <c r="AK33" s="1075">
        <v>1859</v>
      </c>
      <c r="AL33" s="1066"/>
      <c r="AM33" s="1066"/>
      <c r="AN33" s="1066"/>
      <c r="AO33" s="1066"/>
      <c r="AP33" s="1066">
        <v>11394</v>
      </c>
      <c r="AQ33" s="1066"/>
      <c r="AR33" s="1066"/>
      <c r="AS33" s="1066"/>
      <c r="AT33" s="1066"/>
      <c r="AU33" s="1066">
        <v>7988</v>
      </c>
      <c r="AV33" s="1066"/>
      <c r="AW33" s="1066"/>
      <c r="AX33" s="1066"/>
      <c r="AY33" s="1066"/>
      <c r="AZ33" s="1139" t="s">
        <v>522</v>
      </c>
      <c r="BA33" s="1139"/>
      <c r="BB33" s="1139"/>
      <c r="BC33" s="1139"/>
      <c r="BD33" s="1139"/>
      <c r="BE33" s="1129" t="s">
        <v>412</v>
      </c>
      <c r="BF33" s="1129"/>
      <c r="BG33" s="1129"/>
      <c r="BH33" s="1129"/>
      <c r="BI33" s="1130"/>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8"/>
    </row>
    <row r="34" spans="1:131" s="249" customFormat="1" ht="26.25" customHeight="1" x14ac:dyDescent="0.15">
      <c r="A34" s="268">
        <v>7</v>
      </c>
      <c r="B34" s="1134" t="s">
        <v>413</v>
      </c>
      <c r="C34" s="1135"/>
      <c r="D34" s="1135"/>
      <c r="E34" s="1135"/>
      <c r="F34" s="1135"/>
      <c r="G34" s="1135"/>
      <c r="H34" s="1135"/>
      <c r="I34" s="1135"/>
      <c r="J34" s="1135"/>
      <c r="K34" s="1135"/>
      <c r="L34" s="1135"/>
      <c r="M34" s="1135"/>
      <c r="N34" s="1135"/>
      <c r="O34" s="1135"/>
      <c r="P34" s="1136"/>
      <c r="Q34" s="1140">
        <v>51</v>
      </c>
      <c r="R34" s="1141"/>
      <c r="S34" s="1141"/>
      <c r="T34" s="1141"/>
      <c r="U34" s="1141"/>
      <c r="V34" s="1141">
        <v>51</v>
      </c>
      <c r="W34" s="1141"/>
      <c r="X34" s="1141"/>
      <c r="Y34" s="1141"/>
      <c r="Z34" s="1141"/>
      <c r="AA34" s="1141" t="s">
        <v>522</v>
      </c>
      <c r="AB34" s="1141"/>
      <c r="AC34" s="1141"/>
      <c r="AD34" s="1141"/>
      <c r="AE34" s="1142"/>
      <c r="AF34" s="1116" t="s">
        <v>414</v>
      </c>
      <c r="AG34" s="1117"/>
      <c r="AH34" s="1117"/>
      <c r="AI34" s="1117"/>
      <c r="AJ34" s="1118"/>
      <c r="AK34" s="1075">
        <v>20</v>
      </c>
      <c r="AL34" s="1066"/>
      <c r="AM34" s="1066"/>
      <c r="AN34" s="1066"/>
      <c r="AO34" s="1066"/>
      <c r="AP34" s="1066">
        <v>22</v>
      </c>
      <c r="AQ34" s="1066"/>
      <c r="AR34" s="1066"/>
      <c r="AS34" s="1066"/>
      <c r="AT34" s="1066"/>
      <c r="AU34" s="1066">
        <v>10</v>
      </c>
      <c r="AV34" s="1066"/>
      <c r="AW34" s="1066"/>
      <c r="AX34" s="1066"/>
      <c r="AY34" s="1066"/>
      <c r="AZ34" s="1139" t="s">
        <v>522</v>
      </c>
      <c r="BA34" s="1139"/>
      <c r="BB34" s="1139"/>
      <c r="BC34" s="1139"/>
      <c r="BD34" s="1139"/>
      <c r="BE34" s="1129" t="s">
        <v>415</v>
      </c>
      <c r="BF34" s="1129"/>
      <c r="BG34" s="1129"/>
      <c r="BH34" s="1129"/>
      <c r="BI34" s="1130"/>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8"/>
    </row>
    <row r="35" spans="1:131" s="249" customFormat="1" ht="26.25" customHeight="1" x14ac:dyDescent="0.15">
      <c r="A35" s="268">
        <v>8</v>
      </c>
      <c r="B35" s="1134" t="s">
        <v>416</v>
      </c>
      <c r="C35" s="1135"/>
      <c r="D35" s="1135"/>
      <c r="E35" s="1135"/>
      <c r="F35" s="1135"/>
      <c r="G35" s="1135"/>
      <c r="H35" s="1135"/>
      <c r="I35" s="1135"/>
      <c r="J35" s="1135"/>
      <c r="K35" s="1135"/>
      <c r="L35" s="1135"/>
      <c r="M35" s="1135"/>
      <c r="N35" s="1135"/>
      <c r="O35" s="1135"/>
      <c r="P35" s="1136"/>
      <c r="Q35" s="1140">
        <v>14</v>
      </c>
      <c r="R35" s="1141"/>
      <c r="S35" s="1141"/>
      <c r="T35" s="1141"/>
      <c r="U35" s="1141"/>
      <c r="V35" s="1141">
        <v>14</v>
      </c>
      <c r="W35" s="1141"/>
      <c r="X35" s="1141"/>
      <c r="Y35" s="1141"/>
      <c r="Z35" s="1141"/>
      <c r="AA35" s="1141" t="s">
        <v>522</v>
      </c>
      <c r="AB35" s="1141"/>
      <c r="AC35" s="1141"/>
      <c r="AD35" s="1141"/>
      <c r="AE35" s="1142"/>
      <c r="AF35" s="1116" t="s">
        <v>414</v>
      </c>
      <c r="AG35" s="1117"/>
      <c r="AH35" s="1117"/>
      <c r="AI35" s="1117"/>
      <c r="AJ35" s="1118"/>
      <c r="AK35" s="1075">
        <v>10</v>
      </c>
      <c r="AL35" s="1066"/>
      <c r="AM35" s="1066"/>
      <c r="AN35" s="1066"/>
      <c r="AO35" s="1066"/>
      <c r="AP35" s="1066" t="s">
        <v>522</v>
      </c>
      <c r="AQ35" s="1066"/>
      <c r="AR35" s="1066"/>
      <c r="AS35" s="1066"/>
      <c r="AT35" s="1066"/>
      <c r="AU35" s="1066" t="s">
        <v>522</v>
      </c>
      <c r="AV35" s="1066"/>
      <c r="AW35" s="1066"/>
      <c r="AX35" s="1066"/>
      <c r="AY35" s="1066"/>
      <c r="AZ35" s="1139" t="s">
        <v>522</v>
      </c>
      <c r="BA35" s="1139"/>
      <c r="BB35" s="1139"/>
      <c r="BC35" s="1139"/>
      <c r="BD35" s="1139"/>
      <c r="BE35" s="1129" t="s">
        <v>415</v>
      </c>
      <c r="BF35" s="1129"/>
      <c r="BG35" s="1129"/>
      <c r="BH35" s="1129"/>
      <c r="BI35" s="1130"/>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8"/>
    </row>
    <row r="36" spans="1:131" s="249" customFormat="1" ht="26.25" customHeight="1" x14ac:dyDescent="0.15">
      <c r="A36" s="268">
        <v>9</v>
      </c>
      <c r="B36" s="1134"/>
      <c r="C36" s="1135"/>
      <c r="D36" s="1135"/>
      <c r="E36" s="1135"/>
      <c r="F36" s="1135"/>
      <c r="G36" s="1135"/>
      <c r="H36" s="1135"/>
      <c r="I36" s="1135"/>
      <c r="J36" s="1135"/>
      <c r="K36" s="1135"/>
      <c r="L36" s="1135"/>
      <c r="M36" s="1135"/>
      <c r="N36" s="1135"/>
      <c r="O36" s="1135"/>
      <c r="P36" s="1136"/>
      <c r="Q36" s="1140"/>
      <c r="R36" s="1141"/>
      <c r="S36" s="1141"/>
      <c r="T36" s="1141"/>
      <c r="U36" s="1141"/>
      <c r="V36" s="1141"/>
      <c r="W36" s="1141"/>
      <c r="X36" s="1141"/>
      <c r="Y36" s="1141"/>
      <c r="Z36" s="1141"/>
      <c r="AA36" s="1141"/>
      <c r="AB36" s="1141"/>
      <c r="AC36" s="1141"/>
      <c r="AD36" s="1141"/>
      <c r="AE36" s="1142"/>
      <c r="AF36" s="1116"/>
      <c r="AG36" s="1117"/>
      <c r="AH36" s="1117"/>
      <c r="AI36" s="1117"/>
      <c r="AJ36" s="1118"/>
      <c r="AK36" s="1075"/>
      <c r="AL36" s="1066"/>
      <c r="AM36" s="1066"/>
      <c r="AN36" s="1066"/>
      <c r="AO36" s="1066"/>
      <c r="AP36" s="1066"/>
      <c r="AQ36" s="1066"/>
      <c r="AR36" s="1066"/>
      <c r="AS36" s="1066"/>
      <c r="AT36" s="1066"/>
      <c r="AU36" s="1066"/>
      <c r="AV36" s="1066"/>
      <c r="AW36" s="1066"/>
      <c r="AX36" s="1066"/>
      <c r="AY36" s="1066"/>
      <c r="AZ36" s="1139"/>
      <c r="BA36" s="1139"/>
      <c r="BB36" s="1139"/>
      <c r="BC36" s="1139"/>
      <c r="BD36" s="1139"/>
      <c r="BE36" s="1129"/>
      <c r="BF36" s="1129"/>
      <c r="BG36" s="1129"/>
      <c r="BH36" s="1129"/>
      <c r="BI36" s="1130"/>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8"/>
    </row>
    <row r="37" spans="1:131" s="249" customFormat="1" ht="26.25" customHeight="1" x14ac:dyDescent="0.15">
      <c r="A37" s="268">
        <v>10</v>
      </c>
      <c r="B37" s="1134"/>
      <c r="C37" s="1135"/>
      <c r="D37" s="1135"/>
      <c r="E37" s="1135"/>
      <c r="F37" s="1135"/>
      <c r="G37" s="1135"/>
      <c r="H37" s="1135"/>
      <c r="I37" s="1135"/>
      <c r="J37" s="1135"/>
      <c r="K37" s="1135"/>
      <c r="L37" s="1135"/>
      <c r="M37" s="1135"/>
      <c r="N37" s="1135"/>
      <c r="O37" s="1135"/>
      <c r="P37" s="1136"/>
      <c r="Q37" s="1140"/>
      <c r="R37" s="1141"/>
      <c r="S37" s="1141"/>
      <c r="T37" s="1141"/>
      <c r="U37" s="1141"/>
      <c r="V37" s="1141"/>
      <c r="W37" s="1141"/>
      <c r="X37" s="1141"/>
      <c r="Y37" s="1141"/>
      <c r="Z37" s="1141"/>
      <c r="AA37" s="1141"/>
      <c r="AB37" s="1141"/>
      <c r="AC37" s="1141"/>
      <c r="AD37" s="1141"/>
      <c r="AE37" s="1142"/>
      <c r="AF37" s="1116"/>
      <c r="AG37" s="1117"/>
      <c r="AH37" s="1117"/>
      <c r="AI37" s="1117"/>
      <c r="AJ37" s="1118"/>
      <c r="AK37" s="1075"/>
      <c r="AL37" s="1066"/>
      <c r="AM37" s="1066"/>
      <c r="AN37" s="1066"/>
      <c r="AO37" s="1066"/>
      <c r="AP37" s="1066"/>
      <c r="AQ37" s="1066"/>
      <c r="AR37" s="1066"/>
      <c r="AS37" s="1066"/>
      <c r="AT37" s="1066"/>
      <c r="AU37" s="1066"/>
      <c r="AV37" s="1066"/>
      <c r="AW37" s="1066"/>
      <c r="AX37" s="1066"/>
      <c r="AY37" s="1066"/>
      <c r="AZ37" s="1139"/>
      <c r="BA37" s="1139"/>
      <c r="BB37" s="1139"/>
      <c r="BC37" s="1139"/>
      <c r="BD37" s="1139"/>
      <c r="BE37" s="1129"/>
      <c r="BF37" s="1129"/>
      <c r="BG37" s="1129"/>
      <c r="BH37" s="1129"/>
      <c r="BI37" s="1130"/>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8"/>
    </row>
    <row r="38" spans="1:131" s="249" customFormat="1" ht="26.25" customHeight="1" x14ac:dyDescent="0.15">
      <c r="A38" s="268">
        <v>11</v>
      </c>
      <c r="B38" s="1134"/>
      <c r="C38" s="1135"/>
      <c r="D38" s="1135"/>
      <c r="E38" s="1135"/>
      <c r="F38" s="1135"/>
      <c r="G38" s="1135"/>
      <c r="H38" s="1135"/>
      <c r="I38" s="1135"/>
      <c r="J38" s="1135"/>
      <c r="K38" s="1135"/>
      <c r="L38" s="1135"/>
      <c r="M38" s="1135"/>
      <c r="N38" s="1135"/>
      <c r="O38" s="1135"/>
      <c r="P38" s="1136"/>
      <c r="Q38" s="1140"/>
      <c r="R38" s="1141"/>
      <c r="S38" s="1141"/>
      <c r="T38" s="1141"/>
      <c r="U38" s="1141"/>
      <c r="V38" s="1141"/>
      <c r="W38" s="1141"/>
      <c r="X38" s="1141"/>
      <c r="Y38" s="1141"/>
      <c r="Z38" s="1141"/>
      <c r="AA38" s="1141"/>
      <c r="AB38" s="1141"/>
      <c r="AC38" s="1141"/>
      <c r="AD38" s="1141"/>
      <c r="AE38" s="1142"/>
      <c r="AF38" s="1116"/>
      <c r="AG38" s="1117"/>
      <c r="AH38" s="1117"/>
      <c r="AI38" s="1117"/>
      <c r="AJ38" s="1118"/>
      <c r="AK38" s="1075"/>
      <c r="AL38" s="1066"/>
      <c r="AM38" s="1066"/>
      <c r="AN38" s="1066"/>
      <c r="AO38" s="1066"/>
      <c r="AP38" s="1066"/>
      <c r="AQ38" s="1066"/>
      <c r="AR38" s="1066"/>
      <c r="AS38" s="1066"/>
      <c r="AT38" s="1066"/>
      <c r="AU38" s="1066"/>
      <c r="AV38" s="1066"/>
      <c r="AW38" s="1066"/>
      <c r="AX38" s="1066"/>
      <c r="AY38" s="1066"/>
      <c r="AZ38" s="1139"/>
      <c r="BA38" s="1139"/>
      <c r="BB38" s="1139"/>
      <c r="BC38" s="1139"/>
      <c r="BD38" s="1139"/>
      <c r="BE38" s="1129"/>
      <c r="BF38" s="1129"/>
      <c r="BG38" s="1129"/>
      <c r="BH38" s="1129"/>
      <c r="BI38" s="1130"/>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8"/>
    </row>
    <row r="39" spans="1:131" s="249" customFormat="1" ht="26.25" customHeight="1" x14ac:dyDescent="0.15">
      <c r="A39" s="268">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6"/>
      <c r="AG39" s="1117"/>
      <c r="AH39" s="1117"/>
      <c r="AI39" s="1117"/>
      <c r="AJ39" s="1118"/>
      <c r="AK39" s="1075"/>
      <c r="AL39" s="1066"/>
      <c r="AM39" s="1066"/>
      <c r="AN39" s="1066"/>
      <c r="AO39" s="1066"/>
      <c r="AP39" s="1066"/>
      <c r="AQ39" s="1066"/>
      <c r="AR39" s="1066"/>
      <c r="AS39" s="1066"/>
      <c r="AT39" s="1066"/>
      <c r="AU39" s="1066"/>
      <c r="AV39" s="1066"/>
      <c r="AW39" s="1066"/>
      <c r="AX39" s="1066"/>
      <c r="AY39" s="1066"/>
      <c r="AZ39" s="1139"/>
      <c r="BA39" s="1139"/>
      <c r="BB39" s="1139"/>
      <c r="BC39" s="1139"/>
      <c r="BD39" s="1139"/>
      <c r="BE39" s="1129"/>
      <c r="BF39" s="1129"/>
      <c r="BG39" s="1129"/>
      <c r="BH39" s="1129"/>
      <c r="BI39" s="1130"/>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8"/>
    </row>
    <row r="40" spans="1:131" s="249" customFormat="1" ht="26.25" customHeight="1" x14ac:dyDescent="0.15">
      <c r="A40" s="263">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6"/>
      <c r="AG40" s="1117"/>
      <c r="AH40" s="1117"/>
      <c r="AI40" s="1117"/>
      <c r="AJ40" s="1118"/>
      <c r="AK40" s="1075"/>
      <c r="AL40" s="1066"/>
      <c r="AM40" s="1066"/>
      <c r="AN40" s="1066"/>
      <c r="AO40" s="1066"/>
      <c r="AP40" s="1066"/>
      <c r="AQ40" s="1066"/>
      <c r="AR40" s="1066"/>
      <c r="AS40" s="1066"/>
      <c r="AT40" s="1066"/>
      <c r="AU40" s="1066"/>
      <c r="AV40" s="1066"/>
      <c r="AW40" s="1066"/>
      <c r="AX40" s="1066"/>
      <c r="AY40" s="1066"/>
      <c r="AZ40" s="1139"/>
      <c r="BA40" s="1139"/>
      <c r="BB40" s="1139"/>
      <c r="BC40" s="1139"/>
      <c r="BD40" s="1139"/>
      <c r="BE40" s="1129"/>
      <c r="BF40" s="1129"/>
      <c r="BG40" s="1129"/>
      <c r="BH40" s="1129"/>
      <c r="BI40" s="1130"/>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8"/>
    </row>
    <row r="41" spans="1:131" s="249" customFormat="1" ht="26.25" customHeight="1" x14ac:dyDescent="0.15">
      <c r="A41" s="263">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6"/>
      <c r="AG41" s="1117"/>
      <c r="AH41" s="1117"/>
      <c r="AI41" s="1117"/>
      <c r="AJ41" s="1118"/>
      <c r="AK41" s="1075"/>
      <c r="AL41" s="1066"/>
      <c r="AM41" s="1066"/>
      <c r="AN41" s="1066"/>
      <c r="AO41" s="1066"/>
      <c r="AP41" s="1066"/>
      <c r="AQ41" s="1066"/>
      <c r="AR41" s="1066"/>
      <c r="AS41" s="1066"/>
      <c r="AT41" s="1066"/>
      <c r="AU41" s="1066"/>
      <c r="AV41" s="1066"/>
      <c r="AW41" s="1066"/>
      <c r="AX41" s="1066"/>
      <c r="AY41" s="1066"/>
      <c r="AZ41" s="1139"/>
      <c r="BA41" s="1139"/>
      <c r="BB41" s="1139"/>
      <c r="BC41" s="1139"/>
      <c r="BD41" s="1139"/>
      <c r="BE41" s="1129"/>
      <c r="BF41" s="1129"/>
      <c r="BG41" s="1129"/>
      <c r="BH41" s="1129"/>
      <c r="BI41" s="1130"/>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8"/>
    </row>
    <row r="42" spans="1:131" s="249" customFormat="1" ht="26.25" customHeight="1" x14ac:dyDescent="0.15">
      <c r="A42" s="263">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6"/>
      <c r="AG42" s="1117"/>
      <c r="AH42" s="1117"/>
      <c r="AI42" s="1117"/>
      <c r="AJ42" s="1118"/>
      <c r="AK42" s="1075"/>
      <c r="AL42" s="1066"/>
      <c r="AM42" s="1066"/>
      <c r="AN42" s="1066"/>
      <c r="AO42" s="1066"/>
      <c r="AP42" s="1066"/>
      <c r="AQ42" s="1066"/>
      <c r="AR42" s="1066"/>
      <c r="AS42" s="1066"/>
      <c r="AT42" s="1066"/>
      <c r="AU42" s="1066"/>
      <c r="AV42" s="1066"/>
      <c r="AW42" s="1066"/>
      <c r="AX42" s="1066"/>
      <c r="AY42" s="1066"/>
      <c r="AZ42" s="1139"/>
      <c r="BA42" s="1139"/>
      <c r="BB42" s="1139"/>
      <c r="BC42" s="1139"/>
      <c r="BD42" s="1139"/>
      <c r="BE42" s="1129"/>
      <c r="BF42" s="1129"/>
      <c r="BG42" s="1129"/>
      <c r="BH42" s="1129"/>
      <c r="BI42" s="1130"/>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8"/>
    </row>
    <row r="43" spans="1:131" s="249" customFormat="1" ht="26.25" customHeight="1" x14ac:dyDescent="0.15">
      <c r="A43" s="263">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6"/>
      <c r="AG43" s="1117"/>
      <c r="AH43" s="1117"/>
      <c r="AI43" s="1117"/>
      <c r="AJ43" s="1118"/>
      <c r="AK43" s="1075"/>
      <c r="AL43" s="1066"/>
      <c r="AM43" s="1066"/>
      <c r="AN43" s="1066"/>
      <c r="AO43" s="1066"/>
      <c r="AP43" s="1066"/>
      <c r="AQ43" s="1066"/>
      <c r="AR43" s="1066"/>
      <c r="AS43" s="1066"/>
      <c r="AT43" s="1066"/>
      <c r="AU43" s="1066"/>
      <c r="AV43" s="1066"/>
      <c r="AW43" s="1066"/>
      <c r="AX43" s="1066"/>
      <c r="AY43" s="1066"/>
      <c r="AZ43" s="1139"/>
      <c r="BA43" s="1139"/>
      <c r="BB43" s="1139"/>
      <c r="BC43" s="1139"/>
      <c r="BD43" s="1139"/>
      <c r="BE43" s="1129"/>
      <c r="BF43" s="1129"/>
      <c r="BG43" s="1129"/>
      <c r="BH43" s="1129"/>
      <c r="BI43" s="1130"/>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8"/>
    </row>
    <row r="44" spans="1:131" s="249" customFormat="1" ht="26.25" customHeight="1" x14ac:dyDescent="0.15">
      <c r="A44" s="263">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6"/>
      <c r="AG44" s="1117"/>
      <c r="AH44" s="1117"/>
      <c r="AI44" s="1117"/>
      <c r="AJ44" s="1118"/>
      <c r="AK44" s="1075"/>
      <c r="AL44" s="1066"/>
      <c r="AM44" s="1066"/>
      <c r="AN44" s="1066"/>
      <c r="AO44" s="1066"/>
      <c r="AP44" s="1066"/>
      <c r="AQ44" s="1066"/>
      <c r="AR44" s="1066"/>
      <c r="AS44" s="1066"/>
      <c r="AT44" s="1066"/>
      <c r="AU44" s="1066"/>
      <c r="AV44" s="1066"/>
      <c r="AW44" s="1066"/>
      <c r="AX44" s="1066"/>
      <c r="AY44" s="1066"/>
      <c r="AZ44" s="1139"/>
      <c r="BA44" s="1139"/>
      <c r="BB44" s="1139"/>
      <c r="BC44" s="1139"/>
      <c r="BD44" s="1139"/>
      <c r="BE44" s="1129"/>
      <c r="BF44" s="1129"/>
      <c r="BG44" s="1129"/>
      <c r="BH44" s="1129"/>
      <c r="BI44" s="1130"/>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8"/>
    </row>
    <row r="45" spans="1:131" s="249" customFormat="1" ht="26.25" customHeight="1" x14ac:dyDescent="0.15">
      <c r="A45" s="263">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6"/>
      <c r="AG45" s="1117"/>
      <c r="AH45" s="1117"/>
      <c r="AI45" s="1117"/>
      <c r="AJ45" s="1118"/>
      <c r="AK45" s="1075"/>
      <c r="AL45" s="1066"/>
      <c r="AM45" s="1066"/>
      <c r="AN45" s="1066"/>
      <c r="AO45" s="1066"/>
      <c r="AP45" s="1066"/>
      <c r="AQ45" s="1066"/>
      <c r="AR45" s="1066"/>
      <c r="AS45" s="1066"/>
      <c r="AT45" s="1066"/>
      <c r="AU45" s="1066"/>
      <c r="AV45" s="1066"/>
      <c r="AW45" s="1066"/>
      <c r="AX45" s="1066"/>
      <c r="AY45" s="1066"/>
      <c r="AZ45" s="1139"/>
      <c r="BA45" s="1139"/>
      <c r="BB45" s="1139"/>
      <c r="BC45" s="1139"/>
      <c r="BD45" s="1139"/>
      <c r="BE45" s="1129"/>
      <c r="BF45" s="1129"/>
      <c r="BG45" s="1129"/>
      <c r="BH45" s="1129"/>
      <c r="BI45" s="1130"/>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8"/>
    </row>
    <row r="46" spans="1:131" s="249" customFormat="1" ht="26.25" customHeight="1" x14ac:dyDescent="0.15">
      <c r="A46" s="263">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6"/>
      <c r="AG46" s="1117"/>
      <c r="AH46" s="1117"/>
      <c r="AI46" s="1117"/>
      <c r="AJ46" s="1118"/>
      <c r="AK46" s="1075"/>
      <c r="AL46" s="1066"/>
      <c r="AM46" s="1066"/>
      <c r="AN46" s="1066"/>
      <c r="AO46" s="1066"/>
      <c r="AP46" s="1066"/>
      <c r="AQ46" s="1066"/>
      <c r="AR46" s="1066"/>
      <c r="AS46" s="1066"/>
      <c r="AT46" s="1066"/>
      <c r="AU46" s="1066"/>
      <c r="AV46" s="1066"/>
      <c r="AW46" s="1066"/>
      <c r="AX46" s="1066"/>
      <c r="AY46" s="1066"/>
      <c r="AZ46" s="1139"/>
      <c r="BA46" s="1139"/>
      <c r="BB46" s="1139"/>
      <c r="BC46" s="1139"/>
      <c r="BD46" s="1139"/>
      <c r="BE46" s="1129"/>
      <c r="BF46" s="1129"/>
      <c r="BG46" s="1129"/>
      <c r="BH46" s="1129"/>
      <c r="BI46" s="1130"/>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8"/>
    </row>
    <row r="47" spans="1:131" s="249" customFormat="1" ht="26.25" customHeight="1" x14ac:dyDescent="0.15">
      <c r="A47" s="263">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6"/>
      <c r="AG47" s="1117"/>
      <c r="AH47" s="1117"/>
      <c r="AI47" s="1117"/>
      <c r="AJ47" s="1118"/>
      <c r="AK47" s="1075"/>
      <c r="AL47" s="1066"/>
      <c r="AM47" s="1066"/>
      <c r="AN47" s="1066"/>
      <c r="AO47" s="1066"/>
      <c r="AP47" s="1066"/>
      <c r="AQ47" s="1066"/>
      <c r="AR47" s="1066"/>
      <c r="AS47" s="1066"/>
      <c r="AT47" s="1066"/>
      <c r="AU47" s="1066"/>
      <c r="AV47" s="1066"/>
      <c r="AW47" s="1066"/>
      <c r="AX47" s="1066"/>
      <c r="AY47" s="1066"/>
      <c r="AZ47" s="1139"/>
      <c r="BA47" s="1139"/>
      <c r="BB47" s="1139"/>
      <c r="BC47" s="1139"/>
      <c r="BD47" s="1139"/>
      <c r="BE47" s="1129"/>
      <c r="BF47" s="1129"/>
      <c r="BG47" s="1129"/>
      <c r="BH47" s="1129"/>
      <c r="BI47" s="1130"/>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8"/>
    </row>
    <row r="48" spans="1:131" s="249" customFormat="1" ht="26.25" customHeight="1" x14ac:dyDescent="0.15">
      <c r="A48" s="263">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6"/>
      <c r="AG48" s="1117"/>
      <c r="AH48" s="1117"/>
      <c r="AI48" s="1117"/>
      <c r="AJ48" s="1118"/>
      <c r="AK48" s="1075"/>
      <c r="AL48" s="1066"/>
      <c r="AM48" s="1066"/>
      <c r="AN48" s="1066"/>
      <c r="AO48" s="1066"/>
      <c r="AP48" s="1066"/>
      <c r="AQ48" s="1066"/>
      <c r="AR48" s="1066"/>
      <c r="AS48" s="1066"/>
      <c r="AT48" s="1066"/>
      <c r="AU48" s="1066"/>
      <c r="AV48" s="1066"/>
      <c r="AW48" s="1066"/>
      <c r="AX48" s="1066"/>
      <c r="AY48" s="1066"/>
      <c r="AZ48" s="1139"/>
      <c r="BA48" s="1139"/>
      <c r="BB48" s="1139"/>
      <c r="BC48" s="1139"/>
      <c r="BD48" s="1139"/>
      <c r="BE48" s="1129"/>
      <c r="BF48" s="1129"/>
      <c r="BG48" s="1129"/>
      <c r="BH48" s="1129"/>
      <c r="BI48" s="1130"/>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8"/>
    </row>
    <row r="49" spans="1:131" s="249" customFormat="1" ht="26.25" customHeight="1" x14ac:dyDescent="0.15">
      <c r="A49" s="263">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6"/>
      <c r="AG49" s="1117"/>
      <c r="AH49" s="1117"/>
      <c r="AI49" s="1117"/>
      <c r="AJ49" s="1118"/>
      <c r="AK49" s="1075"/>
      <c r="AL49" s="1066"/>
      <c r="AM49" s="1066"/>
      <c r="AN49" s="1066"/>
      <c r="AO49" s="1066"/>
      <c r="AP49" s="1066"/>
      <c r="AQ49" s="1066"/>
      <c r="AR49" s="1066"/>
      <c r="AS49" s="1066"/>
      <c r="AT49" s="1066"/>
      <c r="AU49" s="1066"/>
      <c r="AV49" s="1066"/>
      <c r="AW49" s="1066"/>
      <c r="AX49" s="1066"/>
      <c r="AY49" s="1066"/>
      <c r="AZ49" s="1139"/>
      <c r="BA49" s="1139"/>
      <c r="BB49" s="1139"/>
      <c r="BC49" s="1139"/>
      <c r="BD49" s="1139"/>
      <c r="BE49" s="1129"/>
      <c r="BF49" s="1129"/>
      <c r="BG49" s="1129"/>
      <c r="BH49" s="1129"/>
      <c r="BI49" s="1130"/>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8"/>
    </row>
    <row r="50" spans="1:131" s="249" customFormat="1" ht="26.25" customHeight="1" x14ac:dyDescent="0.15">
      <c r="A50" s="263">
        <v>23</v>
      </c>
      <c r="B50" s="1134"/>
      <c r="C50" s="1135"/>
      <c r="D50" s="1135"/>
      <c r="E50" s="1135"/>
      <c r="F50" s="1135"/>
      <c r="G50" s="1135"/>
      <c r="H50" s="1135"/>
      <c r="I50" s="1135"/>
      <c r="J50" s="1135"/>
      <c r="K50" s="1135"/>
      <c r="L50" s="1135"/>
      <c r="M50" s="1135"/>
      <c r="N50" s="1135"/>
      <c r="O50" s="1135"/>
      <c r="P50" s="1136"/>
      <c r="Q50" s="1137"/>
      <c r="R50" s="1120"/>
      <c r="S50" s="1120"/>
      <c r="T50" s="1120"/>
      <c r="U50" s="1120"/>
      <c r="V50" s="1120"/>
      <c r="W50" s="1120"/>
      <c r="X50" s="1120"/>
      <c r="Y50" s="1120"/>
      <c r="Z50" s="1120"/>
      <c r="AA50" s="1120"/>
      <c r="AB50" s="1120"/>
      <c r="AC50" s="1120"/>
      <c r="AD50" s="1120"/>
      <c r="AE50" s="1138"/>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129"/>
      <c r="BF50" s="1129"/>
      <c r="BG50" s="1129"/>
      <c r="BH50" s="1129"/>
      <c r="BI50" s="1130"/>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8"/>
    </row>
    <row r="51" spans="1:131" s="249" customFormat="1" ht="26.25" customHeight="1" x14ac:dyDescent="0.15">
      <c r="A51" s="263">
        <v>24</v>
      </c>
      <c r="B51" s="1134"/>
      <c r="C51" s="1135"/>
      <c r="D51" s="1135"/>
      <c r="E51" s="1135"/>
      <c r="F51" s="1135"/>
      <c r="G51" s="1135"/>
      <c r="H51" s="1135"/>
      <c r="I51" s="1135"/>
      <c r="J51" s="1135"/>
      <c r="K51" s="1135"/>
      <c r="L51" s="1135"/>
      <c r="M51" s="1135"/>
      <c r="N51" s="1135"/>
      <c r="O51" s="1135"/>
      <c r="P51" s="1136"/>
      <c r="Q51" s="1137"/>
      <c r="R51" s="1120"/>
      <c r="S51" s="1120"/>
      <c r="T51" s="1120"/>
      <c r="U51" s="1120"/>
      <c r="V51" s="1120"/>
      <c r="W51" s="1120"/>
      <c r="X51" s="1120"/>
      <c r="Y51" s="1120"/>
      <c r="Z51" s="1120"/>
      <c r="AA51" s="1120"/>
      <c r="AB51" s="1120"/>
      <c r="AC51" s="1120"/>
      <c r="AD51" s="1120"/>
      <c r="AE51" s="1138"/>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129"/>
      <c r="BF51" s="1129"/>
      <c r="BG51" s="1129"/>
      <c r="BH51" s="1129"/>
      <c r="BI51" s="1130"/>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8"/>
    </row>
    <row r="52" spans="1:131" s="249" customFormat="1" ht="26.25" customHeight="1" x14ac:dyDescent="0.15">
      <c r="A52" s="263">
        <v>25</v>
      </c>
      <c r="B52" s="1134"/>
      <c r="C52" s="1135"/>
      <c r="D52" s="1135"/>
      <c r="E52" s="1135"/>
      <c r="F52" s="1135"/>
      <c r="G52" s="1135"/>
      <c r="H52" s="1135"/>
      <c r="I52" s="1135"/>
      <c r="J52" s="1135"/>
      <c r="K52" s="1135"/>
      <c r="L52" s="1135"/>
      <c r="M52" s="1135"/>
      <c r="N52" s="1135"/>
      <c r="O52" s="1135"/>
      <c r="P52" s="1136"/>
      <c r="Q52" s="1137"/>
      <c r="R52" s="1120"/>
      <c r="S52" s="1120"/>
      <c r="T52" s="1120"/>
      <c r="U52" s="1120"/>
      <c r="V52" s="1120"/>
      <c r="W52" s="1120"/>
      <c r="X52" s="1120"/>
      <c r="Y52" s="1120"/>
      <c r="Z52" s="1120"/>
      <c r="AA52" s="1120"/>
      <c r="AB52" s="1120"/>
      <c r="AC52" s="1120"/>
      <c r="AD52" s="1120"/>
      <c r="AE52" s="1138"/>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129"/>
      <c r="BF52" s="1129"/>
      <c r="BG52" s="1129"/>
      <c r="BH52" s="1129"/>
      <c r="BI52" s="1130"/>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8"/>
    </row>
    <row r="53" spans="1:131" s="249" customFormat="1" ht="26.25" customHeight="1" x14ac:dyDescent="0.15">
      <c r="A53" s="263">
        <v>26</v>
      </c>
      <c r="B53" s="1134"/>
      <c r="C53" s="1135"/>
      <c r="D53" s="1135"/>
      <c r="E53" s="1135"/>
      <c r="F53" s="1135"/>
      <c r="G53" s="1135"/>
      <c r="H53" s="1135"/>
      <c r="I53" s="1135"/>
      <c r="J53" s="1135"/>
      <c r="K53" s="1135"/>
      <c r="L53" s="1135"/>
      <c r="M53" s="1135"/>
      <c r="N53" s="1135"/>
      <c r="O53" s="1135"/>
      <c r="P53" s="1136"/>
      <c r="Q53" s="1137"/>
      <c r="R53" s="1120"/>
      <c r="S53" s="1120"/>
      <c r="T53" s="1120"/>
      <c r="U53" s="1120"/>
      <c r="V53" s="1120"/>
      <c r="W53" s="1120"/>
      <c r="X53" s="1120"/>
      <c r="Y53" s="1120"/>
      <c r="Z53" s="1120"/>
      <c r="AA53" s="1120"/>
      <c r="AB53" s="1120"/>
      <c r="AC53" s="1120"/>
      <c r="AD53" s="1120"/>
      <c r="AE53" s="1138"/>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129"/>
      <c r="BF53" s="1129"/>
      <c r="BG53" s="1129"/>
      <c r="BH53" s="1129"/>
      <c r="BI53" s="1130"/>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8"/>
    </row>
    <row r="54" spans="1:131" s="249" customFormat="1" ht="26.25" customHeight="1" x14ac:dyDescent="0.15">
      <c r="A54" s="263">
        <v>27</v>
      </c>
      <c r="B54" s="1134"/>
      <c r="C54" s="1135"/>
      <c r="D54" s="1135"/>
      <c r="E54" s="1135"/>
      <c r="F54" s="1135"/>
      <c r="G54" s="1135"/>
      <c r="H54" s="1135"/>
      <c r="I54" s="1135"/>
      <c r="J54" s="1135"/>
      <c r="K54" s="1135"/>
      <c r="L54" s="1135"/>
      <c r="M54" s="1135"/>
      <c r="N54" s="1135"/>
      <c r="O54" s="1135"/>
      <c r="P54" s="1136"/>
      <c r="Q54" s="1137"/>
      <c r="R54" s="1120"/>
      <c r="S54" s="1120"/>
      <c r="T54" s="1120"/>
      <c r="U54" s="1120"/>
      <c r="V54" s="1120"/>
      <c r="W54" s="1120"/>
      <c r="X54" s="1120"/>
      <c r="Y54" s="1120"/>
      <c r="Z54" s="1120"/>
      <c r="AA54" s="1120"/>
      <c r="AB54" s="1120"/>
      <c r="AC54" s="1120"/>
      <c r="AD54" s="1120"/>
      <c r="AE54" s="1138"/>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129"/>
      <c r="BF54" s="1129"/>
      <c r="BG54" s="1129"/>
      <c r="BH54" s="1129"/>
      <c r="BI54" s="1130"/>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8"/>
    </row>
    <row r="55" spans="1:131" s="249" customFormat="1" ht="26.25" customHeight="1" x14ac:dyDescent="0.15">
      <c r="A55" s="263">
        <v>28</v>
      </c>
      <c r="B55" s="1134"/>
      <c r="C55" s="1135"/>
      <c r="D55" s="1135"/>
      <c r="E55" s="1135"/>
      <c r="F55" s="1135"/>
      <c r="G55" s="1135"/>
      <c r="H55" s="1135"/>
      <c r="I55" s="1135"/>
      <c r="J55" s="1135"/>
      <c r="K55" s="1135"/>
      <c r="L55" s="1135"/>
      <c r="M55" s="1135"/>
      <c r="N55" s="1135"/>
      <c r="O55" s="1135"/>
      <c r="P55" s="1136"/>
      <c r="Q55" s="1137"/>
      <c r="R55" s="1120"/>
      <c r="S55" s="1120"/>
      <c r="T55" s="1120"/>
      <c r="U55" s="1120"/>
      <c r="V55" s="1120"/>
      <c r="W55" s="1120"/>
      <c r="X55" s="1120"/>
      <c r="Y55" s="1120"/>
      <c r="Z55" s="1120"/>
      <c r="AA55" s="1120"/>
      <c r="AB55" s="1120"/>
      <c r="AC55" s="1120"/>
      <c r="AD55" s="1120"/>
      <c r="AE55" s="1138"/>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129"/>
      <c r="BF55" s="1129"/>
      <c r="BG55" s="1129"/>
      <c r="BH55" s="1129"/>
      <c r="BI55" s="1130"/>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8"/>
    </row>
    <row r="56" spans="1:131" s="249" customFormat="1" ht="26.25" customHeight="1" x14ac:dyDescent="0.15">
      <c r="A56" s="263">
        <v>29</v>
      </c>
      <c r="B56" s="1134"/>
      <c r="C56" s="1135"/>
      <c r="D56" s="1135"/>
      <c r="E56" s="1135"/>
      <c r="F56" s="1135"/>
      <c r="G56" s="1135"/>
      <c r="H56" s="1135"/>
      <c r="I56" s="1135"/>
      <c r="J56" s="1135"/>
      <c r="K56" s="1135"/>
      <c r="L56" s="1135"/>
      <c r="M56" s="1135"/>
      <c r="N56" s="1135"/>
      <c r="O56" s="1135"/>
      <c r="P56" s="1136"/>
      <c r="Q56" s="1137"/>
      <c r="R56" s="1120"/>
      <c r="S56" s="1120"/>
      <c r="T56" s="1120"/>
      <c r="U56" s="1120"/>
      <c r="V56" s="1120"/>
      <c r="W56" s="1120"/>
      <c r="X56" s="1120"/>
      <c r="Y56" s="1120"/>
      <c r="Z56" s="1120"/>
      <c r="AA56" s="1120"/>
      <c r="AB56" s="1120"/>
      <c r="AC56" s="1120"/>
      <c r="AD56" s="1120"/>
      <c r="AE56" s="1138"/>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129"/>
      <c r="BF56" s="1129"/>
      <c r="BG56" s="1129"/>
      <c r="BH56" s="1129"/>
      <c r="BI56" s="1130"/>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8"/>
    </row>
    <row r="57" spans="1:131" s="249" customFormat="1" ht="26.25" customHeight="1" x14ac:dyDescent="0.15">
      <c r="A57" s="263">
        <v>30</v>
      </c>
      <c r="B57" s="1134"/>
      <c r="C57" s="1135"/>
      <c r="D57" s="1135"/>
      <c r="E57" s="1135"/>
      <c r="F57" s="1135"/>
      <c r="G57" s="1135"/>
      <c r="H57" s="1135"/>
      <c r="I57" s="1135"/>
      <c r="J57" s="1135"/>
      <c r="K57" s="1135"/>
      <c r="L57" s="1135"/>
      <c r="M57" s="1135"/>
      <c r="N57" s="1135"/>
      <c r="O57" s="1135"/>
      <c r="P57" s="1136"/>
      <c r="Q57" s="1137"/>
      <c r="R57" s="1120"/>
      <c r="S57" s="1120"/>
      <c r="T57" s="1120"/>
      <c r="U57" s="1120"/>
      <c r="V57" s="1120"/>
      <c r="W57" s="1120"/>
      <c r="X57" s="1120"/>
      <c r="Y57" s="1120"/>
      <c r="Z57" s="1120"/>
      <c r="AA57" s="1120"/>
      <c r="AB57" s="1120"/>
      <c r="AC57" s="1120"/>
      <c r="AD57" s="1120"/>
      <c r="AE57" s="1138"/>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129"/>
      <c r="BF57" s="1129"/>
      <c r="BG57" s="1129"/>
      <c r="BH57" s="1129"/>
      <c r="BI57" s="1130"/>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8"/>
    </row>
    <row r="58" spans="1:131" s="249" customFormat="1" ht="26.25" customHeight="1" x14ac:dyDescent="0.15">
      <c r="A58" s="263">
        <v>31</v>
      </c>
      <c r="B58" s="1134"/>
      <c r="C58" s="1135"/>
      <c r="D58" s="1135"/>
      <c r="E58" s="1135"/>
      <c r="F58" s="1135"/>
      <c r="G58" s="1135"/>
      <c r="H58" s="1135"/>
      <c r="I58" s="1135"/>
      <c r="J58" s="1135"/>
      <c r="K58" s="1135"/>
      <c r="L58" s="1135"/>
      <c r="M58" s="1135"/>
      <c r="N58" s="1135"/>
      <c r="O58" s="1135"/>
      <c r="P58" s="1136"/>
      <c r="Q58" s="1137"/>
      <c r="R58" s="1120"/>
      <c r="S58" s="1120"/>
      <c r="T58" s="1120"/>
      <c r="U58" s="1120"/>
      <c r="V58" s="1120"/>
      <c r="W58" s="1120"/>
      <c r="X58" s="1120"/>
      <c r="Y58" s="1120"/>
      <c r="Z58" s="1120"/>
      <c r="AA58" s="1120"/>
      <c r="AB58" s="1120"/>
      <c r="AC58" s="1120"/>
      <c r="AD58" s="1120"/>
      <c r="AE58" s="1138"/>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129"/>
      <c r="BF58" s="1129"/>
      <c r="BG58" s="1129"/>
      <c r="BH58" s="1129"/>
      <c r="BI58" s="1130"/>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8"/>
    </row>
    <row r="59" spans="1:131" s="249" customFormat="1" ht="26.25" customHeight="1" x14ac:dyDescent="0.15">
      <c r="A59" s="263">
        <v>32</v>
      </c>
      <c r="B59" s="1134"/>
      <c r="C59" s="1135"/>
      <c r="D59" s="1135"/>
      <c r="E59" s="1135"/>
      <c r="F59" s="1135"/>
      <c r="G59" s="1135"/>
      <c r="H59" s="1135"/>
      <c r="I59" s="1135"/>
      <c r="J59" s="1135"/>
      <c r="K59" s="1135"/>
      <c r="L59" s="1135"/>
      <c r="M59" s="1135"/>
      <c r="N59" s="1135"/>
      <c r="O59" s="1135"/>
      <c r="P59" s="1136"/>
      <c r="Q59" s="1137"/>
      <c r="R59" s="1120"/>
      <c r="S59" s="1120"/>
      <c r="T59" s="1120"/>
      <c r="U59" s="1120"/>
      <c r="V59" s="1120"/>
      <c r="W59" s="1120"/>
      <c r="X59" s="1120"/>
      <c r="Y59" s="1120"/>
      <c r="Z59" s="1120"/>
      <c r="AA59" s="1120"/>
      <c r="AB59" s="1120"/>
      <c r="AC59" s="1120"/>
      <c r="AD59" s="1120"/>
      <c r="AE59" s="1138"/>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129"/>
      <c r="BF59" s="1129"/>
      <c r="BG59" s="1129"/>
      <c r="BH59" s="1129"/>
      <c r="BI59" s="1130"/>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8"/>
    </row>
    <row r="60" spans="1:131" s="249" customFormat="1" ht="26.25" customHeight="1" x14ac:dyDescent="0.15">
      <c r="A60" s="263">
        <v>33</v>
      </c>
      <c r="B60" s="1134"/>
      <c r="C60" s="1135"/>
      <c r="D60" s="1135"/>
      <c r="E60" s="1135"/>
      <c r="F60" s="1135"/>
      <c r="G60" s="1135"/>
      <c r="H60" s="1135"/>
      <c r="I60" s="1135"/>
      <c r="J60" s="1135"/>
      <c r="K60" s="1135"/>
      <c r="L60" s="1135"/>
      <c r="M60" s="1135"/>
      <c r="N60" s="1135"/>
      <c r="O60" s="1135"/>
      <c r="P60" s="1136"/>
      <c r="Q60" s="1137"/>
      <c r="R60" s="1120"/>
      <c r="S60" s="1120"/>
      <c r="T60" s="1120"/>
      <c r="U60" s="1120"/>
      <c r="V60" s="1120"/>
      <c r="W60" s="1120"/>
      <c r="X60" s="1120"/>
      <c r="Y60" s="1120"/>
      <c r="Z60" s="1120"/>
      <c r="AA60" s="1120"/>
      <c r="AB60" s="1120"/>
      <c r="AC60" s="1120"/>
      <c r="AD60" s="1120"/>
      <c r="AE60" s="1138"/>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129"/>
      <c r="BF60" s="1129"/>
      <c r="BG60" s="1129"/>
      <c r="BH60" s="1129"/>
      <c r="BI60" s="1130"/>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8"/>
    </row>
    <row r="61" spans="1:131" s="249" customFormat="1" ht="26.25" customHeight="1" thickBot="1" x14ac:dyDescent="0.2">
      <c r="A61" s="263">
        <v>34</v>
      </c>
      <c r="B61" s="1134"/>
      <c r="C61" s="1135"/>
      <c r="D61" s="1135"/>
      <c r="E61" s="1135"/>
      <c r="F61" s="1135"/>
      <c r="G61" s="1135"/>
      <c r="H61" s="1135"/>
      <c r="I61" s="1135"/>
      <c r="J61" s="1135"/>
      <c r="K61" s="1135"/>
      <c r="L61" s="1135"/>
      <c r="M61" s="1135"/>
      <c r="N61" s="1135"/>
      <c r="O61" s="1135"/>
      <c r="P61" s="1136"/>
      <c r="Q61" s="1137"/>
      <c r="R61" s="1120"/>
      <c r="S61" s="1120"/>
      <c r="T61" s="1120"/>
      <c r="U61" s="1120"/>
      <c r="V61" s="1120"/>
      <c r="W61" s="1120"/>
      <c r="X61" s="1120"/>
      <c r="Y61" s="1120"/>
      <c r="Z61" s="1120"/>
      <c r="AA61" s="1120"/>
      <c r="AB61" s="1120"/>
      <c r="AC61" s="1120"/>
      <c r="AD61" s="1120"/>
      <c r="AE61" s="1138"/>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129"/>
      <c r="BF61" s="1129"/>
      <c r="BG61" s="1129"/>
      <c r="BH61" s="1129"/>
      <c r="BI61" s="1130"/>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8"/>
    </row>
    <row r="62" spans="1:131" s="249" customFormat="1" ht="26.25" customHeight="1" x14ac:dyDescent="0.15">
      <c r="A62" s="263">
        <v>35</v>
      </c>
      <c r="B62" s="1134"/>
      <c r="C62" s="1135"/>
      <c r="D62" s="1135"/>
      <c r="E62" s="1135"/>
      <c r="F62" s="1135"/>
      <c r="G62" s="1135"/>
      <c r="H62" s="1135"/>
      <c r="I62" s="1135"/>
      <c r="J62" s="1135"/>
      <c r="K62" s="1135"/>
      <c r="L62" s="1135"/>
      <c r="M62" s="1135"/>
      <c r="N62" s="1135"/>
      <c r="O62" s="1135"/>
      <c r="P62" s="1136"/>
      <c r="Q62" s="1137"/>
      <c r="R62" s="1120"/>
      <c r="S62" s="1120"/>
      <c r="T62" s="1120"/>
      <c r="U62" s="1120"/>
      <c r="V62" s="1120"/>
      <c r="W62" s="1120"/>
      <c r="X62" s="1120"/>
      <c r="Y62" s="1120"/>
      <c r="Z62" s="1120"/>
      <c r="AA62" s="1120"/>
      <c r="AB62" s="1120"/>
      <c r="AC62" s="1120"/>
      <c r="AD62" s="1120"/>
      <c r="AE62" s="1138"/>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129"/>
      <c r="BF62" s="1129"/>
      <c r="BG62" s="1129"/>
      <c r="BH62" s="1129"/>
      <c r="BI62" s="1130"/>
      <c r="BJ62" s="1131" t="s">
        <v>417</v>
      </c>
      <c r="BK62" s="1132"/>
      <c r="BL62" s="1132"/>
      <c r="BM62" s="1132"/>
      <c r="BN62" s="1133"/>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8"/>
    </row>
    <row r="63" spans="1:131" s="249" customFormat="1" ht="26.25" customHeight="1" thickBot="1" x14ac:dyDescent="0.2">
      <c r="A63" s="266" t="s">
        <v>392</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2392</v>
      </c>
      <c r="AG63" s="1054"/>
      <c r="AH63" s="1054"/>
      <c r="AI63" s="1054"/>
      <c r="AJ63" s="1127"/>
      <c r="AK63" s="1128"/>
      <c r="AL63" s="1058"/>
      <c r="AM63" s="1058"/>
      <c r="AN63" s="1058"/>
      <c r="AO63" s="1058"/>
      <c r="AP63" s="1054">
        <v>17544</v>
      </c>
      <c r="AQ63" s="1054"/>
      <c r="AR63" s="1054"/>
      <c r="AS63" s="1054"/>
      <c r="AT63" s="1054"/>
      <c r="AU63" s="1054">
        <v>9866</v>
      </c>
      <c r="AV63" s="1054"/>
      <c r="AW63" s="1054"/>
      <c r="AX63" s="1054"/>
      <c r="AY63" s="1054"/>
      <c r="AZ63" s="1122"/>
      <c r="BA63" s="1122"/>
      <c r="BB63" s="1122"/>
      <c r="BC63" s="1122"/>
      <c r="BD63" s="1122"/>
      <c r="BE63" s="1055"/>
      <c r="BF63" s="1055"/>
      <c r="BG63" s="1055"/>
      <c r="BH63" s="1055"/>
      <c r="BI63" s="1056"/>
      <c r="BJ63" s="1123" t="s">
        <v>414</v>
      </c>
      <c r="BK63" s="1046"/>
      <c r="BL63" s="1046"/>
      <c r="BM63" s="1046"/>
      <c r="BN63" s="1124"/>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8"/>
    </row>
    <row r="66" spans="1:131" s="249" customFormat="1" ht="26.25" customHeight="1" x14ac:dyDescent="0.15">
      <c r="A66" s="1092" t="s">
        <v>420</v>
      </c>
      <c r="B66" s="1093"/>
      <c r="C66" s="1093"/>
      <c r="D66" s="1093"/>
      <c r="E66" s="1093"/>
      <c r="F66" s="1093"/>
      <c r="G66" s="1093"/>
      <c r="H66" s="1093"/>
      <c r="I66" s="1093"/>
      <c r="J66" s="1093"/>
      <c r="K66" s="1093"/>
      <c r="L66" s="1093"/>
      <c r="M66" s="1093"/>
      <c r="N66" s="1093"/>
      <c r="O66" s="1093"/>
      <c r="P66" s="1094"/>
      <c r="Q66" s="1098" t="s">
        <v>421</v>
      </c>
      <c r="R66" s="1099"/>
      <c r="S66" s="1099"/>
      <c r="T66" s="1099"/>
      <c r="U66" s="1100"/>
      <c r="V66" s="1098" t="s">
        <v>422</v>
      </c>
      <c r="W66" s="1099"/>
      <c r="X66" s="1099"/>
      <c r="Y66" s="1099"/>
      <c r="Z66" s="1100"/>
      <c r="AA66" s="1098" t="s">
        <v>399</v>
      </c>
      <c r="AB66" s="1099"/>
      <c r="AC66" s="1099"/>
      <c r="AD66" s="1099"/>
      <c r="AE66" s="1100"/>
      <c r="AF66" s="1104" t="s">
        <v>400</v>
      </c>
      <c r="AG66" s="1105"/>
      <c r="AH66" s="1105"/>
      <c r="AI66" s="1105"/>
      <c r="AJ66" s="1106"/>
      <c r="AK66" s="1098" t="s">
        <v>401</v>
      </c>
      <c r="AL66" s="1093"/>
      <c r="AM66" s="1093"/>
      <c r="AN66" s="1093"/>
      <c r="AO66" s="1094"/>
      <c r="AP66" s="1098" t="s">
        <v>423</v>
      </c>
      <c r="AQ66" s="1099"/>
      <c r="AR66" s="1099"/>
      <c r="AS66" s="1099"/>
      <c r="AT66" s="1100"/>
      <c r="AU66" s="1098" t="s">
        <v>424</v>
      </c>
      <c r="AV66" s="1099"/>
      <c r="AW66" s="1099"/>
      <c r="AX66" s="1099"/>
      <c r="AY66" s="1100"/>
      <c r="AZ66" s="1098" t="s">
        <v>378</v>
      </c>
      <c r="BA66" s="1099"/>
      <c r="BB66" s="1099"/>
      <c r="BC66" s="1099"/>
      <c r="BD66" s="1114"/>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2" t="s">
        <v>588</v>
      </c>
      <c r="C68" s="1083"/>
      <c r="D68" s="1083"/>
      <c r="E68" s="1083"/>
      <c r="F68" s="1083"/>
      <c r="G68" s="1083"/>
      <c r="H68" s="1083"/>
      <c r="I68" s="1083"/>
      <c r="J68" s="1083"/>
      <c r="K68" s="1083"/>
      <c r="L68" s="1083"/>
      <c r="M68" s="1083"/>
      <c r="N68" s="1083"/>
      <c r="O68" s="1083"/>
      <c r="P68" s="1084"/>
      <c r="Q68" s="1085">
        <v>1386</v>
      </c>
      <c r="R68" s="1079"/>
      <c r="S68" s="1079"/>
      <c r="T68" s="1079"/>
      <c r="U68" s="1079"/>
      <c r="V68" s="1079">
        <v>1181</v>
      </c>
      <c r="W68" s="1079"/>
      <c r="X68" s="1079"/>
      <c r="Y68" s="1079"/>
      <c r="Z68" s="1079"/>
      <c r="AA68" s="1079">
        <v>205</v>
      </c>
      <c r="AB68" s="1079"/>
      <c r="AC68" s="1079"/>
      <c r="AD68" s="1079"/>
      <c r="AE68" s="1079"/>
      <c r="AF68" s="1079">
        <v>205</v>
      </c>
      <c r="AG68" s="1079"/>
      <c r="AH68" s="1079"/>
      <c r="AI68" s="1079"/>
      <c r="AJ68" s="1079"/>
      <c r="AK68" s="1079" t="s">
        <v>522</v>
      </c>
      <c r="AL68" s="1079"/>
      <c r="AM68" s="1079"/>
      <c r="AN68" s="1079"/>
      <c r="AO68" s="1079"/>
      <c r="AP68" s="1079">
        <v>634</v>
      </c>
      <c r="AQ68" s="1079"/>
      <c r="AR68" s="1079"/>
      <c r="AS68" s="1079"/>
      <c r="AT68" s="1079"/>
      <c r="AU68" s="1079">
        <v>598</v>
      </c>
      <c r="AV68" s="1079"/>
      <c r="AW68" s="1079"/>
      <c r="AX68" s="1079"/>
      <c r="AY68" s="1079"/>
      <c r="AZ68" s="1080"/>
      <c r="BA68" s="1080"/>
      <c r="BB68" s="1080"/>
      <c r="BC68" s="1080"/>
      <c r="BD68" s="1081"/>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589</v>
      </c>
      <c r="C69" s="1070"/>
      <c r="D69" s="1070"/>
      <c r="E69" s="1070"/>
      <c r="F69" s="1070"/>
      <c r="G69" s="1070"/>
      <c r="H69" s="1070"/>
      <c r="I69" s="1070"/>
      <c r="J69" s="1070"/>
      <c r="K69" s="1070"/>
      <c r="L69" s="1070"/>
      <c r="M69" s="1070"/>
      <c r="N69" s="1070"/>
      <c r="O69" s="1070"/>
      <c r="P69" s="1071"/>
      <c r="Q69" s="1072">
        <v>27</v>
      </c>
      <c r="R69" s="1066"/>
      <c r="S69" s="1066"/>
      <c r="T69" s="1066"/>
      <c r="U69" s="1066"/>
      <c r="V69" s="1066">
        <v>24</v>
      </c>
      <c r="W69" s="1066"/>
      <c r="X69" s="1066"/>
      <c r="Y69" s="1066"/>
      <c r="Z69" s="1066"/>
      <c r="AA69" s="1066">
        <v>3</v>
      </c>
      <c r="AB69" s="1066"/>
      <c r="AC69" s="1066"/>
      <c r="AD69" s="1066"/>
      <c r="AE69" s="1066"/>
      <c r="AF69" s="1066">
        <v>3</v>
      </c>
      <c r="AG69" s="1066"/>
      <c r="AH69" s="1066"/>
      <c r="AI69" s="1066"/>
      <c r="AJ69" s="1066"/>
      <c r="AK69" s="1066" t="s">
        <v>522</v>
      </c>
      <c r="AL69" s="1066"/>
      <c r="AM69" s="1066"/>
      <c r="AN69" s="1066"/>
      <c r="AO69" s="1066"/>
      <c r="AP69" s="1066" t="s">
        <v>522</v>
      </c>
      <c r="AQ69" s="1066"/>
      <c r="AR69" s="1066"/>
      <c r="AS69" s="1066"/>
      <c r="AT69" s="1066"/>
      <c r="AU69" s="1066" t="s">
        <v>522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590</v>
      </c>
      <c r="C70" s="1070"/>
      <c r="D70" s="1070"/>
      <c r="E70" s="1070"/>
      <c r="F70" s="1070"/>
      <c r="G70" s="1070"/>
      <c r="H70" s="1070"/>
      <c r="I70" s="1070"/>
      <c r="J70" s="1070"/>
      <c r="K70" s="1070"/>
      <c r="L70" s="1070"/>
      <c r="M70" s="1070"/>
      <c r="N70" s="1070"/>
      <c r="O70" s="1070"/>
      <c r="P70" s="1071"/>
      <c r="Q70" s="1072">
        <v>1</v>
      </c>
      <c r="R70" s="1066"/>
      <c r="S70" s="1066"/>
      <c r="T70" s="1066"/>
      <c r="U70" s="1066"/>
      <c r="V70" s="1066">
        <v>1</v>
      </c>
      <c r="W70" s="1066"/>
      <c r="X70" s="1066"/>
      <c r="Y70" s="1066"/>
      <c r="Z70" s="1066"/>
      <c r="AA70" s="1066">
        <v>0</v>
      </c>
      <c r="AB70" s="1066"/>
      <c r="AC70" s="1066"/>
      <c r="AD70" s="1066"/>
      <c r="AE70" s="1066"/>
      <c r="AF70" s="1066">
        <v>0</v>
      </c>
      <c r="AG70" s="1066"/>
      <c r="AH70" s="1066"/>
      <c r="AI70" s="1066"/>
      <c r="AJ70" s="1066"/>
      <c r="AK70" s="1066" t="s">
        <v>522</v>
      </c>
      <c r="AL70" s="1066"/>
      <c r="AM70" s="1066"/>
      <c r="AN70" s="1066"/>
      <c r="AO70" s="1066"/>
      <c r="AP70" s="1066" t="s">
        <v>522</v>
      </c>
      <c r="AQ70" s="1066"/>
      <c r="AR70" s="1066"/>
      <c r="AS70" s="1066"/>
      <c r="AT70" s="1066"/>
      <c r="AU70" s="1066" t="s">
        <v>522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591</v>
      </c>
      <c r="C71" s="1070"/>
      <c r="D71" s="1070"/>
      <c r="E71" s="1070"/>
      <c r="F71" s="1070"/>
      <c r="G71" s="1070"/>
      <c r="H71" s="1070"/>
      <c r="I71" s="1070"/>
      <c r="J71" s="1070"/>
      <c r="K71" s="1070"/>
      <c r="L71" s="1070"/>
      <c r="M71" s="1070"/>
      <c r="N71" s="1070"/>
      <c r="O71" s="1070"/>
      <c r="P71" s="1071"/>
      <c r="Q71" s="1072">
        <v>0</v>
      </c>
      <c r="R71" s="1066"/>
      <c r="S71" s="1066"/>
      <c r="T71" s="1066"/>
      <c r="U71" s="1066"/>
      <c r="V71" s="1066">
        <v>0</v>
      </c>
      <c r="W71" s="1066"/>
      <c r="X71" s="1066"/>
      <c r="Y71" s="1066"/>
      <c r="Z71" s="1066"/>
      <c r="AA71" s="1066">
        <v>0</v>
      </c>
      <c r="AB71" s="1066"/>
      <c r="AC71" s="1066"/>
      <c r="AD71" s="1066"/>
      <c r="AE71" s="1066"/>
      <c r="AF71" s="1066">
        <v>0</v>
      </c>
      <c r="AG71" s="1066"/>
      <c r="AH71" s="1066"/>
      <c r="AI71" s="1066"/>
      <c r="AJ71" s="1066"/>
      <c r="AK71" s="1066" t="s">
        <v>522</v>
      </c>
      <c r="AL71" s="1066"/>
      <c r="AM71" s="1066"/>
      <c r="AN71" s="1066"/>
      <c r="AO71" s="1066"/>
      <c r="AP71" s="1066" t="s">
        <v>522</v>
      </c>
      <c r="AQ71" s="1066"/>
      <c r="AR71" s="1066"/>
      <c r="AS71" s="1066"/>
      <c r="AT71" s="1066"/>
      <c r="AU71" s="1066" t="s">
        <v>522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592</v>
      </c>
      <c r="C72" s="1070"/>
      <c r="D72" s="1070"/>
      <c r="E72" s="1070"/>
      <c r="F72" s="1070"/>
      <c r="G72" s="1070"/>
      <c r="H72" s="1070"/>
      <c r="I72" s="1070"/>
      <c r="J72" s="1070"/>
      <c r="K72" s="1070"/>
      <c r="L72" s="1070"/>
      <c r="M72" s="1070"/>
      <c r="N72" s="1070"/>
      <c r="O72" s="1070"/>
      <c r="P72" s="1071"/>
      <c r="Q72" s="1072">
        <v>1832</v>
      </c>
      <c r="R72" s="1066"/>
      <c r="S72" s="1066"/>
      <c r="T72" s="1066"/>
      <c r="U72" s="1066"/>
      <c r="V72" s="1066">
        <v>1710</v>
      </c>
      <c r="W72" s="1066"/>
      <c r="X72" s="1066"/>
      <c r="Y72" s="1066"/>
      <c r="Z72" s="1066"/>
      <c r="AA72" s="1066">
        <v>122</v>
      </c>
      <c r="AB72" s="1066"/>
      <c r="AC72" s="1066"/>
      <c r="AD72" s="1066"/>
      <c r="AE72" s="1066"/>
      <c r="AF72" s="1066">
        <v>122</v>
      </c>
      <c r="AG72" s="1066"/>
      <c r="AH72" s="1066"/>
      <c r="AI72" s="1066"/>
      <c r="AJ72" s="1066"/>
      <c r="AK72" s="1066">
        <v>106</v>
      </c>
      <c r="AL72" s="1066"/>
      <c r="AM72" s="1066"/>
      <c r="AN72" s="1066"/>
      <c r="AO72" s="1066"/>
      <c r="AP72" s="1066">
        <v>536</v>
      </c>
      <c r="AQ72" s="1066"/>
      <c r="AR72" s="1066"/>
      <c r="AS72" s="1066"/>
      <c r="AT72" s="1066"/>
      <c r="AU72" s="1066">
        <v>423</v>
      </c>
      <c r="AV72" s="1066"/>
      <c r="AW72" s="1066"/>
      <c r="AX72" s="1066"/>
      <c r="AY72" s="1066"/>
      <c r="AZ72" s="1077" t="s">
        <v>606</v>
      </c>
      <c r="BA72" s="1077"/>
      <c r="BB72" s="1077"/>
      <c r="BC72" s="1077"/>
      <c r="BD72" s="107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593</v>
      </c>
      <c r="C73" s="1070"/>
      <c r="D73" s="1070"/>
      <c r="E73" s="1070"/>
      <c r="F73" s="1070"/>
      <c r="G73" s="1070"/>
      <c r="H73" s="1070"/>
      <c r="I73" s="1070"/>
      <c r="J73" s="1070"/>
      <c r="K73" s="1070"/>
      <c r="L73" s="1070"/>
      <c r="M73" s="1070"/>
      <c r="N73" s="1070"/>
      <c r="O73" s="1070"/>
      <c r="P73" s="1071"/>
      <c r="Q73" s="1072">
        <v>227</v>
      </c>
      <c r="R73" s="1066"/>
      <c r="S73" s="1066"/>
      <c r="T73" s="1066"/>
      <c r="U73" s="1066"/>
      <c r="V73" s="1066">
        <v>190</v>
      </c>
      <c r="W73" s="1066"/>
      <c r="X73" s="1066"/>
      <c r="Y73" s="1066"/>
      <c r="Z73" s="1066"/>
      <c r="AA73" s="1066">
        <v>37</v>
      </c>
      <c r="AB73" s="1066"/>
      <c r="AC73" s="1066"/>
      <c r="AD73" s="1066"/>
      <c r="AE73" s="1066"/>
      <c r="AF73" s="1066">
        <v>37</v>
      </c>
      <c r="AG73" s="1066"/>
      <c r="AH73" s="1066"/>
      <c r="AI73" s="1066"/>
      <c r="AJ73" s="1066"/>
      <c r="AK73" s="1066" t="s">
        <v>522</v>
      </c>
      <c r="AL73" s="1066"/>
      <c r="AM73" s="1066"/>
      <c r="AN73" s="1066"/>
      <c r="AO73" s="1066"/>
      <c r="AP73" s="1066" t="s">
        <v>522</v>
      </c>
      <c r="AQ73" s="1066"/>
      <c r="AR73" s="1066"/>
      <c r="AS73" s="1066"/>
      <c r="AT73" s="1066"/>
      <c r="AU73" s="1066" t="s">
        <v>522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594</v>
      </c>
      <c r="C74" s="1070"/>
      <c r="D74" s="1070"/>
      <c r="E74" s="1070"/>
      <c r="F74" s="1070"/>
      <c r="G74" s="1070"/>
      <c r="H74" s="1070"/>
      <c r="I74" s="1070"/>
      <c r="J74" s="1070"/>
      <c r="K74" s="1070"/>
      <c r="L74" s="1070"/>
      <c r="M74" s="1070"/>
      <c r="N74" s="1070"/>
      <c r="O74" s="1070"/>
      <c r="P74" s="1071"/>
      <c r="Q74" s="1072">
        <v>264</v>
      </c>
      <c r="R74" s="1066"/>
      <c r="S74" s="1066"/>
      <c r="T74" s="1066"/>
      <c r="U74" s="1066"/>
      <c r="V74" s="1066">
        <v>227</v>
      </c>
      <c r="W74" s="1066"/>
      <c r="X74" s="1066"/>
      <c r="Y74" s="1066"/>
      <c r="Z74" s="1066"/>
      <c r="AA74" s="1066">
        <v>36</v>
      </c>
      <c r="AB74" s="1066"/>
      <c r="AC74" s="1066"/>
      <c r="AD74" s="1066"/>
      <c r="AE74" s="1066"/>
      <c r="AF74" s="1066">
        <v>36</v>
      </c>
      <c r="AG74" s="1066"/>
      <c r="AH74" s="1066"/>
      <c r="AI74" s="1066"/>
      <c r="AJ74" s="1066"/>
      <c r="AK74" s="1066" t="s">
        <v>522</v>
      </c>
      <c r="AL74" s="1066"/>
      <c r="AM74" s="1066"/>
      <c r="AN74" s="1066"/>
      <c r="AO74" s="1066"/>
      <c r="AP74" s="1066" t="s">
        <v>522</v>
      </c>
      <c r="AQ74" s="1066"/>
      <c r="AR74" s="1066"/>
      <c r="AS74" s="1066"/>
      <c r="AT74" s="1066"/>
      <c r="AU74" s="1066" t="s">
        <v>522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595</v>
      </c>
      <c r="C75" s="1070"/>
      <c r="D75" s="1070"/>
      <c r="E75" s="1070"/>
      <c r="F75" s="1070"/>
      <c r="G75" s="1070"/>
      <c r="H75" s="1070"/>
      <c r="I75" s="1070"/>
      <c r="J75" s="1070"/>
      <c r="K75" s="1070"/>
      <c r="L75" s="1070"/>
      <c r="M75" s="1070"/>
      <c r="N75" s="1070"/>
      <c r="O75" s="1070"/>
      <c r="P75" s="1071"/>
      <c r="Q75" s="1073">
        <v>261826</v>
      </c>
      <c r="R75" s="1074"/>
      <c r="S75" s="1074"/>
      <c r="T75" s="1074"/>
      <c r="U75" s="1075"/>
      <c r="V75" s="1076">
        <v>245795</v>
      </c>
      <c r="W75" s="1074"/>
      <c r="X75" s="1074"/>
      <c r="Y75" s="1074"/>
      <c r="Z75" s="1075"/>
      <c r="AA75" s="1076">
        <v>16031</v>
      </c>
      <c r="AB75" s="1074"/>
      <c r="AC75" s="1074"/>
      <c r="AD75" s="1074"/>
      <c r="AE75" s="1075"/>
      <c r="AF75" s="1076">
        <v>16031</v>
      </c>
      <c r="AG75" s="1074"/>
      <c r="AH75" s="1074"/>
      <c r="AI75" s="1074"/>
      <c r="AJ75" s="1075"/>
      <c r="AK75" s="1076" t="s">
        <v>522</v>
      </c>
      <c r="AL75" s="1074"/>
      <c r="AM75" s="1074"/>
      <c r="AN75" s="1074"/>
      <c r="AO75" s="1075"/>
      <c r="AP75" s="1076" t="s">
        <v>522</v>
      </c>
      <c r="AQ75" s="1074"/>
      <c r="AR75" s="1074"/>
      <c r="AS75" s="1074"/>
      <c r="AT75" s="1075"/>
      <c r="AU75" s="1076" t="s">
        <v>522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596</v>
      </c>
      <c r="C76" s="1070"/>
      <c r="D76" s="1070"/>
      <c r="E76" s="1070"/>
      <c r="F76" s="1070"/>
      <c r="G76" s="1070"/>
      <c r="H76" s="1070"/>
      <c r="I76" s="1070"/>
      <c r="J76" s="1070"/>
      <c r="K76" s="1070"/>
      <c r="L76" s="1070"/>
      <c r="M76" s="1070"/>
      <c r="N76" s="1070"/>
      <c r="O76" s="1070"/>
      <c r="P76" s="1071"/>
      <c r="Q76" s="1073">
        <v>107</v>
      </c>
      <c r="R76" s="1074"/>
      <c r="S76" s="1074"/>
      <c r="T76" s="1074"/>
      <c r="U76" s="1075"/>
      <c r="V76" s="1076">
        <v>100</v>
      </c>
      <c r="W76" s="1074"/>
      <c r="X76" s="1074"/>
      <c r="Y76" s="1074"/>
      <c r="Z76" s="1075"/>
      <c r="AA76" s="1076">
        <v>6</v>
      </c>
      <c r="AB76" s="1074"/>
      <c r="AC76" s="1074"/>
      <c r="AD76" s="1074"/>
      <c r="AE76" s="1075"/>
      <c r="AF76" s="1076">
        <v>6</v>
      </c>
      <c r="AG76" s="1074"/>
      <c r="AH76" s="1074"/>
      <c r="AI76" s="1074"/>
      <c r="AJ76" s="1075"/>
      <c r="AK76" s="1076" t="s">
        <v>522</v>
      </c>
      <c r="AL76" s="1074"/>
      <c r="AM76" s="1074"/>
      <c r="AN76" s="1074"/>
      <c r="AO76" s="1075"/>
      <c r="AP76" s="1076">
        <v>7</v>
      </c>
      <c r="AQ76" s="1074"/>
      <c r="AR76" s="1074"/>
      <c r="AS76" s="1074"/>
      <c r="AT76" s="1075"/>
      <c r="AU76" s="1076">
        <v>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597</v>
      </c>
      <c r="C77" s="1070"/>
      <c r="D77" s="1070"/>
      <c r="E77" s="1070"/>
      <c r="F77" s="1070"/>
      <c r="G77" s="1070"/>
      <c r="H77" s="1070"/>
      <c r="I77" s="1070"/>
      <c r="J77" s="1070"/>
      <c r="K77" s="1070"/>
      <c r="L77" s="1070"/>
      <c r="M77" s="1070"/>
      <c r="N77" s="1070"/>
      <c r="O77" s="1070"/>
      <c r="P77" s="1071"/>
      <c r="Q77" s="1073">
        <v>73</v>
      </c>
      <c r="R77" s="1074"/>
      <c r="S77" s="1074"/>
      <c r="T77" s="1074"/>
      <c r="U77" s="1075"/>
      <c r="V77" s="1076">
        <v>69</v>
      </c>
      <c r="W77" s="1074"/>
      <c r="X77" s="1074"/>
      <c r="Y77" s="1074"/>
      <c r="Z77" s="1075"/>
      <c r="AA77" s="1076">
        <v>4</v>
      </c>
      <c r="AB77" s="1074"/>
      <c r="AC77" s="1074"/>
      <c r="AD77" s="1074"/>
      <c r="AE77" s="1075"/>
      <c r="AF77" s="1076">
        <v>4</v>
      </c>
      <c r="AG77" s="1074"/>
      <c r="AH77" s="1074"/>
      <c r="AI77" s="1074"/>
      <c r="AJ77" s="1075"/>
      <c r="AK77" s="1076" t="s">
        <v>522</v>
      </c>
      <c r="AL77" s="1074"/>
      <c r="AM77" s="1074"/>
      <c r="AN77" s="1074"/>
      <c r="AO77" s="1075"/>
      <c r="AP77" s="1076" t="s">
        <v>522</v>
      </c>
      <c r="AQ77" s="1074"/>
      <c r="AR77" s="1074"/>
      <c r="AS77" s="1074"/>
      <c r="AT77" s="1075"/>
      <c r="AU77" s="1076" t="s">
        <v>522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16444</v>
      </c>
      <c r="AG88" s="1054"/>
      <c r="AH88" s="1054"/>
      <c r="AI88" s="1054"/>
      <c r="AJ88" s="1054"/>
      <c r="AK88" s="1058"/>
      <c r="AL88" s="1058"/>
      <c r="AM88" s="1058"/>
      <c r="AN88" s="1058"/>
      <c r="AO88" s="1058"/>
      <c r="AP88" s="1054">
        <v>1177</v>
      </c>
      <c r="AQ88" s="1054"/>
      <c r="AR88" s="1054"/>
      <c r="AS88" s="1054"/>
      <c r="AT88" s="1054"/>
      <c r="AU88" s="1054">
        <v>1021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522</v>
      </c>
      <c r="CX102" s="1046"/>
      <c r="CY102" s="1046"/>
      <c r="CZ102" s="1046"/>
      <c r="DA102" s="1047"/>
      <c r="DB102" s="1045">
        <v>1449</v>
      </c>
      <c r="DC102" s="1046"/>
      <c r="DD102" s="1046"/>
      <c r="DE102" s="1046"/>
      <c r="DF102" s="1047"/>
      <c r="DG102" s="1045" t="s">
        <v>522</v>
      </c>
      <c r="DH102" s="1046"/>
      <c r="DI102" s="1046"/>
      <c r="DJ102" s="1046"/>
      <c r="DK102" s="1047"/>
      <c r="DL102" s="1045" t="s">
        <v>522</v>
      </c>
      <c r="DM102" s="1046"/>
      <c r="DN102" s="1046"/>
      <c r="DO102" s="1046"/>
      <c r="DP102" s="1047"/>
      <c r="DQ102" s="1045" t="s">
        <v>522</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307</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307</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307</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4236660</v>
      </c>
      <c r="AB110" s="982"/>
      <c r="AC110" s="982"/>
      <c r="AD110" s="982"/>
      <c r="AE110" s="983"/>
      <c r="AF110" s="984">
        <v>3906990</v>
      </c>
      <c r="AG110" s="982"/>
      <c r="AH110" s="982"/>
      <c r="AI110" s="982"/>
      <c r="AJ110" s="983"/>
      <c r="AK110" s="984">
        <v>3905591</v>
      </c>
      <c r="AL110" s="982"/>
      <c r="AM110" s="982"/>
      <c r="AN110" s="982"/>
      <c r="AO110" s="983"/>
      <c r="AP110" s="985">
        <v>20.100000000000001</v>
      </c>
      <c r="AQ110" s="986"/>
      <c r="AR110" s="986"/>
      <c r="AS110" s="986"/>
      <c r="AT110" s="987"/>
      <c r="AU110" s="1021" t="s">
        <v>72</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28886336</v>
      </c>
      <c r="BR110" s="929"/>
      <c r="BS110" s="929"/>
      <c r="BT110" s="929"/>
      <c r="BU110" s="929"/>
      <c r="BV110" s="929">
        <v>29306562</v>
      </c>
      <c r="BW110" s="929"/>
      <c r="BX110" s="929"/>
      <c r="BY110" s="929"/>
      <c r="BZ110" s="929"/>
      <c r="CA110" s="929">
        <v>29185508</v>
      </c>
      <c r="CB110" s="929"/>
      <c r="CC110" s="929"/>
      <c r="CD110" s="929"/>
      <c r="CE110" s="929"/>
      <c r="CF110" s="953">
        <v>150.30000000000001</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390</v>
      </c>
      <c r="DH110" s="929"/>
      <c r="DI110" s="929"/>
      <c r="DJ110" s="929"/>
      <c r="DK110" s="929"/>
      <c r="DL110" s="929" t="s">
        <v>442</v>
      </c>
      <c r="DM110" s="929"/>
      <c r="DN110" s="929"/>
      <c r="DO110" s="929"/>
      <c r="DP110" s="929"/>
      <c r="DQ110" s="929" t="s">
        <v>390</v>
      </c>
      <c r="DR110" s="929"/>
      <c r="DS110" s="929"/>
      <c r="DT110" s="929"/>
      <c r="DU110" s="929"/>
      <c r="DV110" s="930" t="s">
        <v>443</v>
      </c>
      <c r="DW110" s="930"/>
      <c r="DX110" s="930"/>
      <c r="DY110" s="930"/>
      <c r="DZ110" s="931"/>
    </row>
    <row r="111" spans="1:131" s="248" customFormat="1" ht="26.25" customHeight="1" x14ac:dyDescent="0.15">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390</v>
      </c>
      <c r="AG111" s="1010"/>
      <c r="AH111" s="1010"/>
      <c r="AI111" s="1010"/>
      <c r="AJ111" s="1011"/>
      <c r="AK111" s="1012" t="s">
        <v>443</v>
      </c>
      <c r="AL111" s="1010"/>
      <c r="AM111" s="1010"/>
      <c r="AN111" s="1010"/>
      <c r="AO111" s="1011"/>
      <c r="AP111" s="1013" t="s">
        <v>390</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1538214</v>
      </c>
      <c r="BR111" s="901"/>
      <c r="BS111" s="901"/>
      <c r="BT111" s="901"/>
      <c r="BU111" s="901"/>
      <c r="BV111" s="901">
        <v>1479794</v>
      </c>
      <c r="BW111" s="901"/>
      <c r="BX111" s="901"/>
      <c r="BY111" s="901"/>
      <c r="BZ111" s="901"/>
      <c r="CA111" s="901">
        <v>1432864</v>
      </c>
      <c r="CB111" s="901"/>
      <c r="CC111" s="901"/>
      <c r="CD111" s="901"/>
      <c r="CE111" s="901"/>
      <c r="CF111" s="962">
        <v>7.4</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414</v>
      </c>
      <c r="DH111" s="901"/>
      <c r="DI111" s="901"/>
      <c r="DJ111" s="901"/>
      <c r="DK111" s="901"/>
      <c r="DL111" s="901" t="s">
        <v>442</v>
      </c>
      <c r="DM111" s="901"/>
      <c r="DN111" s="901"/>
      <c r="DO111" s="901"/>
      <c r="DP111" s="901"/>
      <c r="DQ111" s="901" t="s">
        <v>390</v>
      </c>
      <c r="DR111" s="901"/>
      <c r="DS111" s="901"/>
      <c r="DT111" s="901"/>
      <c r="DU111" s="901"/>
      <c r="DV111" s="878" t="s">
        <v>442</v>
      </c>
      <c r="DW111" s="878"/>
      <c r="DX111" s="878"/>
      <c r="DY111" s="878"/>
      <c r="DZ111" s="879"/>
    </row>
    <row r="112" spans="1:131" s="248" customFormat="1" ht="26.25" customHeight="1" x14ac:dyDescent="0.15">
      <c r="A112" s="1003" t="s">
        <v>448</v>
      </c>
      <c r="B112" s="1004"/>
      <c r="C112" s="834" t="s">
        <v>449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414</v>
      </c>
      <c r="AB112" s="864"/>
      <c r="AC112" s="864"/>
      <c r="AD112" s="864"/>
      <c r="AE112" s="865"/>
      <c r="AF112" s="866" t="s">
        <v>390</v>
      </c>
      <c r="AG112" s="864"/>
      <c r="AH112" s="864"/>
      <c r="AI112" s="864"/>
      <c r="AJ112" s="865"/>
      <c r="AK112" s="866" t="s">
        <v>450</v>
      </c>
      <c r="AL112" s="864"/>
      <c r="AM112" s="864"/>
      <c r="AN112" s="864"/>
      <c r="AO112" s="865"/>
      <c r="AP112" s="911" t="s">
        <v>451</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10069936</v>
      </c>
      <c r="BR112" s="901"/>
      <c r="BS112" s="901"/>
      <c r="BT112" s="901"/>
      <c r="BU112" s="901"/>
      <c r="BV112" s="901">
        <v>9954568</v>
      </c>
      <c r="BW112" s="901"/>
      <c r="BX112" s="901"/>
      <c r="BY112" s="901"/>
      <c r="BZ112" s="901"/>
      <c r="CA112" s="901">
        <v>9865186</v>
      </c>
      <c r="CB112" s="901"/>
      <c r="CC112" s="901"/>
      <c r="CD112" s="901"/>
      <c r="CE112" s="901"/>
      <c r="CF112" s="962">
        <v>50.8</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390</v>
      </c>
      <c r="DH112" s="901"/>
      <c r="DI112" s="901"/>
      <c r="DJ112" s="901"/>
      <c r="DK112" s="901"/>
      <c r="DL112" s="901" t="s">
        <v>445</v>
      </c>
      <c r="DM112" s="901"/>
      <c r="DN112" s="901"/>
      <c r="DO112" s="901"/>
      <c r="DP112" s="901"/>
      <c r="DQ112" s="901" t="s">
        <v>454</v>
      </c>
      <c r="DR112" s="901"/>
      <c r="DS112" s="901"/>
      <c r="DT112" s="901"/>
      <c r="DU112" s="901"/>
      <c r="DV112" s="878" t="s">
        <v>390</v>
      </c>
      <c r="DW112" s="878"/>
      <c r="DX112" s="878"/>
      <c r="DY112" s="878"/>
      <c r="DZ112" s="879"/>
    </row>
    <row r="113" spans="1:130" s="248" customFormat="1" ht="26.25" customHeight="1" x14ac:dyDescent="0.15">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1298802</v>
      </c>
      <c r="AB113" s="1010"/>
      <c r="AC113" s="1010"/>
      <c r="AD113" s="1010"/>
      <c r="AE113" s="1011"/>
      <c r="AF113" s="1012">
        <v>1304308</v>
      </c>
      <c r="AG113" s="1010"/>
      <c r="AH113" s="1010"/>
      <c r="AI113" s="1010"/>
      <c r="AJ113" s="1011"/>
      <c r="AK113" s="1012">
        <v>1331231</v>
      </c>
      <c r="AL113" s="1010"/>
      <c r="AM113" s="1010"/>
      <c r="AN113" s="1010"/>
      <c r="AO113" s="1011"/>
      <c r="AP113" s="1013">
        <v>6.9</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1245393</v>
      </c>
      <c r="BR113" s="901"/>
      <c r="BS113" s="901"/>
      <c r="BT113" s="901"/>
      <c r="BU113" s="901"/>
      <c r="BV113" s="901">
        <v>1139562</v>
      </c>
      <c r="BW113" s="901"/>
      <c r="BX113" s="901"/>
      <c r="BY113" s="901"/>
      <c r="BZ113" s="901"/>
      <c r="CA113" s="901">
        <v>1021386</v>
      </c>
      <c r="CB113" s="901"/>
      <c r="CC113" s="901"/>
      <c r="CD113" s="901"/>
      <c r="CE113" s="901"/>
      <c r="CF113" s="962">
        <v>5.3</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454</v>
      </c>
      <c r="DH113" s="864"/>
      <c r="DI113" s="864"/>
      <c r="DJ113" s="864"/>
      <c r="DK113" s="865"/>
      <c r="DL113" s="866" t="s">
        <v>442</v>
      </c>
      <c r="DM113" s="864"/>
      <c r="DN113" s="864"/>
      <c r="DO113" s="864"/>
      <c r="DP113" s="865"/>
      <c r="DQ113" s="866" t="s">
        <v>445</v>
      </c>
      <c r="DR113" s="864"/>
      <c r="DS113" s="864"/>
      <c r="DT113" s="864"/>
      <c r="DU113" s="865"/>
      <c r="DV113" s="911" t="s">
        <v>442</v>
      </c>
      <c r="DW113" s="912"/>
      <c r="DX113" s="912"/>
      <c r="DY113" s="912"/>
      <c r="DZ113" s="913"/>
    </row>
    <row r="114" spans="1:130" s="248" customFormat="1" ht="26.25" customHeight="1" x14ac:dyDescent="0.15">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194736</v>
      </c>
      <c r="AB114" s="864"/>
      <c r="AC114" s="864"/>
      <c r="AD114" s="864"/>
      <c r="AE114" s="865"/>
      <c r="AF114" s="866">
        <v>190606</v>
      </c>
      <c r="AG114" s="864"/>
      <c r="AH114" s="864"/>
      <c r="AI114" s="864"/>
      <c r="AJ114" s="865"/>
      <c r="AK114" s="866">
        <v>187853</v>
      </c>
      <c r="AL114" s="864"/>
      <c r="AM114" s="864"/>
      <c r="AN114" s="864"/>
      <c r="AO114" s="865"/>
      <c r="AP114" s="911">
        <v>1</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4238416</v>
      </c>
      <c r="BR114" s="901"/>
      <c r="BS114" s="901"/>
      <c r="BT114" s="901"/>
      <c r="BU114" s="901"/>
      <c r="BV114" s="901">
        <v>4298115</v>
      </c>
      <c r="BW114" s="901"/>
      <c r="BX114" s="901"/>
      <c r="BY114" s="901"/>
      <c r="BZ114" s="901"/>
      <c r="CA114" s="901">
        <v>4268938</v>
      </c>
      <c r="CB114" s="901"/>
      <c r="CC114" s="901"/>
      <c r="CD114" s="901"/>
      <c r="CE114" s="901"/>
      <c r="CF114" s="962">
        <v>22</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442</v>
      </c>
      <c r="DH114" s="864"/>
      <c r="DI114" s="864"/>
      <c r="DJ114" s="864"/>
      <c r="DK114" s="865"/>
      <c r="DL114" s="866" t="s">
        <v>442</v>
      </c>
      <c r="DM114" s="864"/>
      <c r="DN114" s="864"/>
      <c r="DO114" s="864"/>
      <c r="DP114" s="865"/>
      <c r="DQ114" s="866" t="s">
        <v>445</v>
      </c>
      <c r="DR114" s="864"/>
      <c r="DS114" s="864"/>
      <c r="DT114" s="864"/>
      <c r="DU114" s="865"/>
      <c r="DV114" s="911" t="s">
        <v>414</v>
      </c>
      <c r="DW114" s="912"/>
      <c r="DX114" s="912"/>
      <c r="DY114" s="912"/>
      <c r="DZ114" s="913"/>
    </row>
    <row r="115" spans="1:130" s="248" customFormat="1" ht="26.25" customHeight="1" x14ac:dyDescent="0.15">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48242</v>
      </c>
      <c r="AB115" s="1010"/>
      <c r="AC115" s="1010"/>
      <c r="AD115" s="1010"/>
      <c r="AE115" s="1011"/>
      <c r="AF115" s="1012">
        <v>48051</v>
      </c>
      <c r="AG115" s="1010"/>
      <c r="AH115" s="1010"/>
      <c r="AI115" s="1010"/>
      <c r="AJ115" s="1011"/>
      <c r="AK115" s="1012">
        <v>47886</v>
      </c>
      <c r="AL115" s="1010"/>
      <c r="AM115" s="1010"/>
      <c r="AN115" s="1010"/>
      <c r="AO115" s="1011"/>
      <c r="AP115" s="1013">
        <v>0.2</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390</v>
      </c>
      <c r="BR115" s="901"/>
      <c r="BS115" s="901"/>
      <c r="BT115" s="901"/>
      <c r="BU115" s="901"/>
      <c r="BV115" s="901" t="s">
        <v>445</v>
      </c>
      <c r="BW115" s="901"/>
      <c r="BX115" s="901"/>
      <c r="BY115" s="901"/>
      <c r="BZ115" s="901"/>
      <c r="CA115" s="901" t="s">
        <v>414</v>
      </c>
      <c r="CB115" s="901"/>
      <c r="CC115" s="901"/>
      <c r="CD115" s="901"/>
      <c r="CE115" s="901"/>
      <c r="CF115" s="962" t="s">
        <v>442</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1258492</v>
      </c>
      <c r="DH115" s="864"/>
      <c r="DI115" s="864"/>
      <c r="DJ115" s="864"/>
      <c r="DK115" s="865"/>
      <c r="DL115" s="866">
        <v>1251584</v>
      </c>
      <c r="DM115" s="864"/>
      <c r="DN115" s="864"/>
      <c r="DO115" s="864"/>
      <c r="DP115" s="865"/>
      <c r="DQ115" s="866">
        <v>1251584</v>
      </c>
      <c r="DR115" s="864"/>
      <c r="DS115" s="864"/>
      <c r="DT115" s="864"/>
      <c r="DU115" s="865"/>
      <c r="DV115" s="911">
        <v>6.4</v>
      </c>
      <c r="DW115" s="912"/>
      <c r="DX115" s="912"/>
      <c r="DY115" s="912"/>
      <c r="DZ115" s="913"/>
    </row>
    <row r="116" spans="1:130" s="248" customFormat="1" ht="26.25" customHeight="1" x14ac:dyDescent="0.15">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442</v>
      </c>
      <c r="AG116" s="864"/>
      <c r="AH116" s="864"/>
      <c r="AI116" s="864"/>
      <c r="AJ116" s="865"/>
      <c r="AK116" s="866" t="s">
        <v>442</v>
      </c>
      <c r="AL116" s="864"/>
      <c r="AM116" s="864"/>
      <c r="AN116" s="864"/>
      <c r="AO116" s="865"/>
      <c r="AP116" s="911" t="s">
        <v>442</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414</v>
      </c>
      <c r="BR116" s="901"/>
      <c r="BS116" s="901"/>
      <c r="BT116" s="901"/>
      <c r="BU116" s="901"/>
      <c r="BV116" s="901" t="s">
        <v>414</v>
      </c>
      <c r="BW116" s="901"/>
      <c r="BX116" s="901"/>
      <c r="BY116" s="901"/>
      <c r="BZ116" s="901"/>
      <c r="CA116" s="901" t="s">
        <v>414</v>
      </c>
      <c r="CB116" s="901"/>
      <c r="CC116" s="901"/>
      <c r="CD116" s="901"/>
      <c r="CE116" s="901"/>
      <c r="CF116" s="962" t="s">
        <v>414</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79722</v>
      </c>
      <c r="DH116" s="864"/>
      <c r="DI116" s="864"/>
      <c r="DJ116" s="864"/>
      <c r="DK116" s="865"/>
      <c r="DL116" s="866">
        <v>68210</v>
      </c>
      <c r="DM116" s="864"/>
      <c r="DN116" s="864"/>
      <c r="DO116" s="864"/>
      <c r="DP116" s="865"/>
      <c r="DQ116" s="866">
        <v>61280</v>
      </c>
      <c r="DR116" s="864"/>
      <c r="DS116" s="864"/>
      <c r="DT116" s="864"/>
      <c r="DU116" s="865"/>
      <c r="DV116" s="911">
        <v>0.3</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5778440</v>
      </c>
      <c r="AB117" s="996"/>
      <c r="AC117" s="996"/>
      <c r="AD117" s="996"/>
      <c r="AE117" s="997"/>
      <c r="AF117" s="998">
        <v>5449955</v>
      </c>
      <c r="AG117" s="996"/>
      <c r="AH117" s="996"/>
      <c r="AI117" s="996"/>
      <c r="AJ117" s="997"/>
      <c r="AK117" s="998">
        <v>5472561</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442</v>
      </c>
      <c r="BR117" s="901"/>
      <c r="BS117" s="901"/>
      <c r="BT117" s="901"/>
      <c r="BU117" s="901"/>
      <c r="BV117" s="901" t="s">
        <v>442</v>
      </c>
      <c r="BW117" s="901"/>
      <c r="BX117" s="901"/>
      <c r="BY117" s="901"/>
      <c r="BZ117" s="901"/>
      <c r="CA117" s="901" t="s">
        <v>442</v>
      </c>
      <c r="CB117" s="901"/>
      <c r="CC117" s="901"/>
      <c r="CD117" s="901"/>
      <c r="CE117" s="901"/>
      <c r="CF117" s="962" t="s">
        <v>450</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442</v>
      </c>
      <c r="DH117" s="864"/>
      <c r="DI117" s="864"/>
      <c r="DJ117" s="864"/>
      <c r="DK117" s="865"/>
      <c r="DL117" s="866" t="s">
        <v>450</v>
      </c>
      <c r="DM117" s="864"/>
      <c r="DN117" s="864"/>
      <c r="DO117" s="864"/>
      <c r="DP117" s="865"/>
      <c r="DQ117" s="866" t="s">
        <v>451</v>
      </c>
      <c r="DR117" s="864"/>
      <c r="DS117" s="864"/>
      <c r="DT117" s="864"/>
      <c r="DU117" s="865"/>
      <c r="DV117" s="911" t="s">
        <v>414</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307</v>
      </c>
      <c r="AL118" s="989"/>
      <c r="AM118" s="989"/>
      <c r="AN118" s="989"/>
      <c r="AO118" s="990"/>
      <c r="AP118" s="992" t="s">
        <v>436</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450</v>
      </c>
      <c r="BW118" s="932"/>
      <c r="BX118" s="932"/>
      <c r="BY118" s="932"/>
      <c r="BZ118" s="932"/>
      <c r="CA118" s="932" t="s">
        <v>454</v>
      </c>
      <c r="CB118" s="932"/>
      <c r="CC118" s="932"/>
      <c r="CD118" s="932"/>
      <c r="CE118" s="932"/>
      <c r="CF118" s="962" t="s">
        <v>442</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414</v>
      </c>
      <c r="DH118" s="864"/>
      <c r="DI118" s="864"/>
      <c r="DJ118" s="864"/>
      <c r="DK118" s="865"/>
      <c r="DL118" s="866" t="s">
        <v>414</v>
      </c>
      <c r="DM118" s="864"/>
      <c r="DN118" s="864"/>
      <c r="DO118" s="864"/>
      <c r="DP118" s="865"/>
      <c r="DQ118" s="866" t="s">
        <v>414</v>
      </c>
      <c r="DR118" s="864"/>
      <c r="DS118" s="864"/>
      <c r="DT118" s="864"/>
      <c r="DU118" s="865"/>
      <c r="DV118" s="911" t="s">
        <v>442</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442</v>
      </c>
      <c r="AB119" s="982"/>
      <c r="AC119" s="982"/>
      <c r="AD119" s="982"/>
      <c r="AE119" s="983"/>
      <c r="AF119" s="984" t="s">
        <v>414</v>
      </c>
      <c r="AG119" s="982"/>
      <c r="AH119" s="982"/>
      <c r="AI119" s="982"/>
      <c r="AJ119" s="983"/>
      <c r="AK119" s="984" t="s">
        <v>390</v>
      </c>
      <c r="AL119" s="982"/>
      <c r="AM119" s="982"/>
      <c r="AN119" s="982"/>
      <c r="AO119" s="983"/>
      <c r="AP119" s="985" t="s">
        <v>442</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472</v>
      </c>
      <c r="BP119" s="965"/>
      <c r="BQ119" s="969">
        <v>45978295</v>
      </c>
      <c r="BR119" s="932"/>
      <c r="BS119" s="932"/>
      <c r="BT119" s="932"/>
      <c r="BU119" s="932"/>
      <c r="BV119" s="932">
        <v>46178601</v>
      </c>
      <c r="BW119" s="932"/>
      <c r="BX119" s="932"/>
      <c r="BY119" s="932"/>
      <c r="BZ119" s="932"/>
      <c r="CA119" s="932">
        <v>45773882</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200000</v>
      </c>
      <c r="DH119" s="847"/>
      <c r="DI119" s="847"/>
      <c r="DJ119" s="847"/>
      <c r="DK119" s="848"/>
      <c r="DL119" s="849">
        <v>160000</v>
      </c>
      <c r="DM119" s="847"/>
      <c r="DN119" s="847"/>
      <c r="DO119" s="847"/>
      <c r="DP119" s="848"/>
      <c r="DQ119" s="849">
        <v>120000</v>
      </c>
      <c r="DR119" s="847"/>
      <c r="DS119" s="847"/>
      <c r="DT119" s="847"/>
      <c r="DU119" s="848"/>
      <c r="DV119" s="935">
        <v>0.6</v>
      </c>
      <c r="DW119" s="936"/>
      <c r="DX119" s="936"/>
      <c r="DY119" s="936"/>
      <c r="DZ119" s="937"/>
    </row>
    <row r="120" spans="1:130" s="248" customFormat="1" ht="26.25" customHeight="1" x14ac:dyDescent="0.15">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414</v>
      </c>
      <c r="AB120" s="864"/>
      <c r="AC120" s="864"/>
      <c r="AD120" s="864"/>
      <c r="AE120" s="865"/>
      <c r="AF120" s="866" t="s">
        <v>451</v>
      </c>
      <c r="AG120" s="864"/>
      <c r="AH120" s="864"/>
      <c r="AI120" s="864"/>
      <c r="AJ120" s="865"/>
      <c r="AK120" s="866" t="s">
        <v>414</v>
      </c>
      <c r="AL120" s="864"/>
      <c r="AM120" s="864"/>
      <c r="AN120" s="864"/>
      <c r="AO120" s="865"/>
      <c r="AP120" s="911" t="s">
        <v>414</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21667165</v>
      </c>
      <c r="BR120" s="929"/>
      <c r="BS120" s="929"/>
      <c r="BT120" s="929"/>
      <c r="BU120" s="929"/>
      <c r="BV120" s="929">
        <v>22526243</v>
      </c>
      <c r="BW120" s="929"/>
      <c r="BX120" s="929"/>
      <c r="BY120" s="929"/>
      <c r="BZ120" s="929"/>
      <c r="CA120" s="929">
        <v>25543598</v>
      </c>
      <c r="CB120" s="929"/>
      <c r="CC120" s="929"/>
      <c r="CD120" s="929"/>
      <c r="CE120" s="929"/>
      <c r="CF120" s="953">
        <v>131.6</v>
      </c>
      <c r="CG120" s="954"/>
      <c r="CH120" s="954"/>
      <c r="CI120" s="954"/>
      <c r="CJ120" s="954"/>
      <c r="CK120" s="955" t="s">
        <v>476</v>
      </c>
      <c r="CL120" s="939"/>
      <c r="CM120" s="939"/>
      <c r="CN120" s="939"/>
      <c r="CO120" s="940"/>
      <c r="CP120" s="959" t="s">
        <v>411</v>
      </c>
      <c r="CQ120" s="960"/>
      <c r="CR120" s="960"/>
      <c r="CS120" s="960"/>
      <c r="CT120" s="960"/>
      <c r="CU120" s="960"/>
      <c r="CV120" s="960"/>
      <c r="CW120" s="960"/>
      <c r="CX120" s="960"/>
      <c r="CY120" s="960"/>
      <c r="CZ120" s="960"/>
      <c r="DA120" s="960"/>
      <c r="DB120" s="960"/>
      <c r="DC120" s="960"/>
      <c r="DD120" s="960"/>
      <c r="DE120" s="960"/>
      <c r="DF120" s="961"/>
      <c r="DG120" s="948" t="s">
        <v>390</v>
      </c>
      <c r="DH120" s="929"/>
      <c r="DI120" s="929"/>
      <c r="DJ120" s="929"/>
      <c r="DK120" s="929"/>
      <c r="DL120" s="929" t="s">
        <v>442</v>
      </c>
      <c r="DM120" s="929"/>
      <c r="DN120" s="929"/>
      <c r="DO120" s="929"/>
      <c r="DP120" s="929"/>
      <c r="DQ120" s="929">
        <v>7987539</v>
      </c>
      <c r="DR120" s="929"/>
      <c r="DS120" s="929"/>
      <c r="DT120" s="929"/>
      <c r="DU120" s="929"/>
      <c r="DV120" s="930">
        <v>41.1</v>
      </c>
      <c r="DW120" s="930"/>
      <c r="DX120" s="930"/>
      <c r="DY120" s="930"/>
      <c r="DZ120" s="931"/>
    </row>
    <row r="121" spans="1:130" s="248" customFormat="1" ht="26.25" customHeight="1" x14ac:dyDescent="0.15">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414</v>
      </c>
      <c r="AB121" s="864"/>
      <c r="AC121" s="864"/>
      <c r="AD121" s="864"/>
      <c r="AE121" s="865"/>
      <c r="AF121" s="866" t="s">
        <v>414</v>
      </c>
      <c r="AG121" s="864"/>
      <c r="AH121" s="864"/>
      <c r="AI121" s="864"/>
      <c r="AJ121" s="865"/>
      <c r="AK121" s="866" t="s">
        <v>451</v>
      </c>
      <c r="AL121" s="864"/>
      <c r="AM121" s="864"/>
      <c r="AN121" s="864"/>
      <c r="AO121" s="865"/>
      <c r="AP121" s="911" t="s">
        <v>450</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5799265</v>
      </c>
      <c r="BR121" s="901"/>
      <c r="BS121" s="901"/>
      <c r="BT121" s="901"/>
      <c r="BU121" s="901"/>
      <c r="BV121" s="901">
        <v>6061499</v>
      </c>
      <c r="BW121" s="901"/>
      <c r="BX121" s="901"/>
      <c r="BY121" s="901"/>
      <c r="BZ121" s="901"/>
      <c r="CA121" s="901">
        <v>6278578</v>
      </c>
      <c r="CB121" s="901"/>
      <c r="CC121" s="901"/>
      <c r="CD121" s="901"/>
      <c r="CE121" s="901"/>
      <c r="CF121" s="962">
        <v>32.299999999999997</v>
      </c>
      <c r="CG121" s="963"/>
      <c r="CH121" s="963"/>
      <c r="CI121" s="963"/>
      <c r="CJ121" s="963"/>
      <c r="CK121" s="956"/>
      <c r="CL121" s="942"/>
      <c r="CM121" s="942"/>
      <c r="CN121" s="942"/>
      <c r="CO121" s="943"/>
      <c r="CP121" s="922" t="s">
        <v>479</v>
      </c>
      <c r="CQ121" s="923"/>
      <c r="CR121" s="923"/>
      <c r="CS121" s="923"/>
      <c r="CT121" s="923"/>
      <c r="CU121" s="923"/>
      <c r="CV121" s="923"/>
      <c r="CW121" s="923"/>
      <c r="CX121" s="923"/>
      <c r="CY121" s="923"/>
      <c r="CZ121" s="923"/>
      <c r="DA121" s="923"/>
      <c r="DB121" s="923"/>
      <c r="DC121" s="923"/>
      <c r="DD121" s="923"/>
      <c r="DE121" s="923"/>
      <c r="DF121" s="924"/>
      <c r="DG121" s="900">
        <v>806436</v>
      </c>
      <c r="DH121" s="901"/>
      <c r="DI121" s="901"/>
      <c r="DJ121" s="901"/>
      <c r="DK121" s="901"/>
      <c r="DL121" s="901">
        <v>1399797</v>
      </c>
      <c r="DM121" s="901"/>
      <c r="DN121" s="901"/>
      <c r="DO121" s="901"/>
      <c r="DP121" s="901"/>
      <c r="DQ121" s="901">
        <v>1717091</v>
      </c>
      <c r="DR121" s="901"/>
      <c r="DS121" s="901"/>
      <c r="DT121" s="901"/>
      <c r="DU121" s="901"/>
      <c r="DV121" s="878">
        <v>8.8000000000000007</v>
      </c>
      <c r="DW121" s="878"/>
      <c r="DX121" s="878"/>
      <c r="DY121" s="878"/>
      <c r="DZ121" s="879"/>
    </row>
    <row r="122" spans="1:130" s="248" customFormat="1" ht="26.25" customHeight="1" x14ac:dyDescent="0.15">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451</v>
      </c>
      <c r="AB122" s="864"/>
      <c r="AC122" s="864"/>
      <c r="AD122" s="864"/>
      <c r="AE122" s="865"/>
      <c r="AF122" s="866" t="s">
        <v>414</v>
      </c>
      <c r="AG122" s="864"/>
      <c r="AH122" s="864"/>
      <c r="AI122" s="864"/>
      <c r="AJ122" s="865"/>
      <c r="AK122" s="866" t="s">
        <v>450</v>
      </c>
      <c r="AL122" s="864"/>
      <c r="AM122" s="864"/>
      <c r="AN122" s="864"/>
      <c r="AO122" s="865"/>
      <c r="AP122" s="911" t="s">
        <v>442</v>
      </c>
      <c r="AQ122" s="912"/>
      <c r="AR122" s="912"/>
      <c r="AS122" s="912"/>
      <c r="AT122" s="913"/>
      <c r="AU122" s="973"/>
      <c r="AV122" s="974"/>
      <c r="AW122" s="974"/>
      <c r="AX122" s="974"/>
      <c r="AY122" s="975"/>
      <c r="AZ122" s="966" t="s">
        <v>480</v>
      </c>
      <c r="BA122" s="967"/>
      <c r="BB122" s="967"/>
      <c r="BC122" s="967"/>
      <c r="BD122" s="967"/>
      <c r="BE122" s="967"/>
      <c r="BF122" s="967"/>
      <c r="BG122" s="967"/>
      <c r="BH122" s="967"/>
      <c r="BI122" s="967"/>
      <c r="BJ122" s="967"/>
      <c r="BK122" s="967"/>
      <c r="BL122" s="967"/>
      <c r="BM122" s="967"/>
      <c r="BN122" s="967"/>
      <c r="BO122" s="967"/>
      <c r="BP122" s="968"/>
      <c r="BQ122" s="969">
        <v>39305693</v>
      </c>
      <c r="BR122" s="932"/>
      <c r="BS122" s="932"/>
      <c r="BT122" s="932"/>
      <c r="BU122" s="932"/>
      <c r="BV122" s="932">
        <v>39154297</v>
      </c>
      <c r="BW122" s="932"/>
      <c r="BX122" s="932"/>
      <c r="BY122" s="932"/>
      <c r="BZ122" s="932"/>
      <c r="CA122" s="932">
        <v>38115010</v>
      </c>
      <c r="CB122" s="932"/>
      <c r="CC122" s="932"/>
      <c r="CD122" s="932"/>
      <c r="CE122" s="932"/>
      <c r="CF122" s="933">
        <v>196.3</v>
      </c>
      <c r="CG122" s="934"/>
      <c r="CH122" s="934"/>
      <c r="CI122" s="934"/>
      <c r="CJ122" s="934"/>
      <c r="CK122" s="956"/>
      <c r="CL122" s="942"/>
      <c r="CM122" s="942"/>
      <c r="CN122" s="942"/>
      <c r="CO122" s="943"/>
      <c r="CP122" s="922" t="s">
        <v>481</v>
      </c>
      <c r="CQ122" s="923"/>
      <c r="CR122" s="923"/>
      <c r="CS122" s="923"/>
      <c r="CT122" s="923"/>
      <c r="CU122" s="923"/>
      <c r="CV122" s="923"/>
      <c r="CW122" s="923"/>
      <c r="CX122" s="923"/>
      <c r="CY122" s="923"/>
      <c r="CZ122" s="923"/>
      <c r="DA122" s="923"/>
      <c r="DB122" s="923"/>
      <c r="DC122" s="923"/>
      <c r="DD122" s="923"/>
      <c r="DE122" s="923"/>
      <c r="DF122" s="924"/>
      <c r="DG122" s="900">
        <v>141484</v>
      </c>
      <c r="DH122" s="901"/>
      <c r="DI122" s="901"/>
      <c r="DJ122" s="901"/>
      <c r="DK122" s="901"/>
      <c r="DL122" s="901">
        <v>181192</v>
      </c>
      <c r="DM122" s="901"/>
      <c r="DN122" s="901"/>
      <c r="DO122" s="901"/>
      <c r="DP122" s="901"/>
      <c r="DQ122" s="901">
        <v>150727</v>
      </c>
      <c r="DR122" s="901"/>
      <c r="DS122" s="901"/>
      <c r="DT122" s="901"/>
      <c r="DU122" s="901"/>
      <c r="DV122" s="878">
        <v>0.8</v>
      </c>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7908</v>
      </c>
      <c r="AB123" s="864"/>
      <c r="AC123" s="864"/>
      <c r="AD123" s="864"/>
      <c r="AE123" s="865"/>
      <c r="AF123" s="866">
        <v>7814</v>
      </c>
      <c r="AG123" s="864"/>
      <c r="AH123" s="864"/>
      <c r="AI123" s="864"/>
      <c r="AJ123" s="865"/>
      <c r="AK123" s="866">
        <v>7719</v>
      </c>
      <c r="AL123" s="864"/>
      <c r="AM123" s="864"/>
      <c r="AN123" s="864"/>
      <c r="AO123" s="865"/>
      <c r="AP123" s="911">
        <v>0</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482</v>
      </c>
      <c r="BP123" s="965"/>
      <c r="BQ123" s="919">
        <v>66772123</v>
      </c>
      <c r="BR123" s="920"/>
      <c r="BS123" s="920"/>
      <c r="BT123" s="920"/>
      <c r="BU123" s="920"/>
      <c r="BV123" s="920">
        <v>67742039</v>
      </c>
      <c r="BW123" s="920"/>
      <c r="BX123" s="920"/>
      <c r="BY123" s="920"/>
      <c r="BZ123" s="920"/>
      <c r="CA123" s="920">
        <v>69937186</v>
      </c>
      <c r="CB123" s="920"/>
      <c r="CC123" s="920"/>
      <c r="CD123" s="920"/>
      <c r="CE123" s="920"/>
      <c r="CF123" s="830"/>
      <c r="CG123" s="831"/>
      <c r="CH123" s="831"/>
      <c r="CI123" s="831"/>
      <c r="CJ123" s="921"/>
      <c r="CK123" s="956"/>
      <c r="CL123" s="942"/>
      <c r="CM123" s="942"/>
      <c r="CN123" s="942"/>
      <c r="CO123" s="943"/>
      <c r="CP123" s="922" t="s">
        <v>483</v>
      </c>
      <c r="CQ123" s="923"/>
      <c r="CR123" s="923"/>
      <c r="CS123" s="923"/>
      <c r="CT123" s="923"/>
      <c r="CU123" s="923"/>
      <c r="CV123" s="923"/>
      <c r="CW123" s="923"/>
      <c r="CX123" s="923"/>
      <c r="CY123" s="923"/>
      <c r="CZ123" s="923"/>
      <c r="DA123" s="923"/>
      <c r="DB123" s="923"/>
      <c r="DC123" s="923"/>
      <c r="DD123" s="923"/>
      <c r="DE123" s="923"/>
      <c r="DF123" s="924"/>
      <c r="DG123" s="863">
        <v>15363</v>
      </c>
      <c r="DH123" s="864"/>
      <c r="DI123" s="864"/>
      <c r="DJ123" s="864"/>
      <c r="DK123" s="865"/>
      <c r="DL123" s="866">
        <v>13399</v>
      </c>
      <c r="DM123" s="864"/>
      <c r="DN123" s="864"/>
      <c r="DO123" s="864"/>
      <c r="DP123" s="865"/>
      <c r="DQ123" s="866">
        <v>9829</v>
      </c>
      <c r="DR123" s="864"/>
      <c r="DS123" s="864"/>
      <c r="DT123" s="864"/>
      <c r="DU123" s="865"/>
      <c r="DV123" s="911">
        <v>0.1</v>
      </c>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414</v>
      </c>
      <c r="AB124" s="864"/>
      <c r="AC124" s="864"/>
      <c r="AD124" s="864"/>
      <c r="AE124" s="865"/>
      <c r="AF124" s="866" t="s">
        <v>414</v>
      </c>
      <c r="AG124" s="864"/>
      <c r="AH124" s="864"/>
      <c r="AI124" s="864"/>
      <c r="AJ124" s="865"/>
      <c r="AK124" s="866" t="s">
        <v>451</v>
      </c>
      <c r="AL124" s="864"/>
      <c r="AM124" s="864"/>
      <c r="AN124" s="864"/>
      <c r="AO124" s="865"/>
      <c r="AP124" s="911" t="s">
        <v>451</v>
      </c>
      <c r="AQ124" s="912"/>
      <c r="AR124" s="912"/>
      <c r="AS124" s="912"/>
      <c r="AT124" s="913"/>
      <c r="AU124" s="914" t="s">
        <v>484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442</v>
      </c>
      <c r="BR124" s="918"/>
      <c r="BS124" s="918"/>
      <c r="BT124" s="918"/>
      <c r="BU124" s="918"/>
      <c r="BV124" s="918" t="s">
        <v>414</v>
      </c>
      <c r="BW124" s="918"/>
      <c r="BX124" s="918"/>
      <c r="BY124" s="918"/>
      <c r="BZ124" s="918"/>
      <c r="CA124" s="918" t="s">
        <v>414</v>
      </c>
      <c r="CB124" s="918"/>
      <c r="CC124" s="918"/>
      <c r="CD124" s="918"/>
      <c r="CE124" s="918"/>
      <c r="CF124" s="808"/>
      <c r="CG124" s="809"/>
      <c r="CH124" s="809"/>
      <c r="CI124" s="809"/>
      <c r="CJ124" s="949"/>
      <c r="CK124" s="957"/>
      <c r="CL124" s="957"/>
      <c r="CM124" s="957"/>
      <c r="CN124" s="957"/>
      <c r="CO124" s="958"/>
      <c r="CP124" s="922" t="s">
        <v>485</v>
      </c>
      <c r="CQ124" s="923"/>
      <c r="CR124" s="923"/>
      <c r="CS124" s="923"/>
      <c r="CT124" s="923"/>
      <c r="CU124" s="923"/>
      <c r="CV124" s="923"/>
      <c r="CW124" s="923"/>
      <c r="CX124" s="923"/>
      <c r="CY124" s="923"/>
      <c r="CZ124" s="923"/>
      <c r="DA124" s="923"/>
      <c r="DB124" s="923"/>
      <c r="DC124" s="923"/>
      <c r="DD124" s="923"/>
      <c r="DE124" s="923"/>
      <c r="DF124" s="924"/>
      <c r="DG124" s="846">
        <v>9106653</v>
      </c>
      <c r="DH124" s="847"/>
      <c r="DI124" s="847"/>
      <c r="DJ124" s="847"/>
      <c r="DK124" s="848"/>
      <c r="DL124" s="849">
        <v>8360180</v>
      </c>
      <c r="DM124" s="847"/>
      <c r="DN124" s="847"/>
      <c r="DO124" s="847"/>
      <c r="DP124" s="848"/>
      <c r="DQ124" s="849" t="s">
        <v>414</v>
      </c>
      <c r="DR124" s="847"/>
      <c r="DS124" s="847"/>
      <c r="DT124" s="847"/>
      <c r="DU124" s="848"/>
      <c r="DV124" s="935" t="s">
        <v>451</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451</v>
      </c>
      <c r="AB125" s="864"/>
      <c r="AC125" s="864"/>
      <c r="AD125" s="864"/>
      <c r="AE125" s="865"/>
      <c r="AF125" s="866" t="s">
        <v>390</v>
      </c>
      <c r="AG125" s="864"/>
      <c r="AH125" s="864"/>
      <c r="AI125" s="864"/>
      <c r="AJ125" s="865"/>
      <c r="AK125" s="866" t="s">
        <v>390</v>
      </c>
      <c r="AL125" s="864"/>
      <c r="AM125" s="864"/>
      <c r="AN125" s="864"/>
      <c r="AO125" s="865"/>
      <c r="AP125" s="911" t="s">
        <v>390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442</v>
      </c>
      <c r="DH125" s="929"/>
      <c r="DI125" s="929"/>
      <c r="DJ125" s="929"/>
      <c r="DK125" s="929"/>
      <c r="DL125" s="929" t="s">
        <v>451</v>
      </c>
      <c r="DM125" s="929"/>
      <c r="DN125" s="929"/>
      <c r="DO125" s="929"/>
      <c r="DP125" s="929"/>
      <c r="DQ125" s="929" t="s">
        <v>390</v>
      </c>
      <c r="DR125" s="929"/>
      <c r="DS125" s="929"/>
      <c r="DT125" s="929"/>
      <c r="DU125" s="929"/>
      <c r="DV125" s="930" t="s">
        <v>390</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40000</v>
      </c>
      <c r="AB126" s="864"/>
      <c r="AC126" s="864"/>
      <c r="AD126" s="864"/>
      <c r="AE126" s="865"/>
      <c r="AF126" s="866">
        <v>40000</v>
      </c>
      <c r="AG126" s="864"/>
      <c r="AH126" s="864"/>
      <c r="AI126" s="864"/>
      <c r="AJ126" s="865"/>
      <c r="AK126" s="866">
        <v>40000</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451</v>
      </c>
      <c r="DH126" s="901"/>
      <c r="DI126" s="901"/>
      <c r="DJ126" s="901"/>
      <c r="DK126" s="901"/>
      <c r="DL126" s="901" t="s">
        <v>390</v>
      </c>
      <c r="DM126" s="901"/>
      <c r="DN126" s="901"/>
      <c r="DO126" s="901"/>
      <c r="DP126" s="901"/>
      <c r="DQ126" s="901" t="s">
        <v>451</v>
      </c>
      <c r="DR126" s="901"/>
      <c r="DS126" s="901"/>
      <c r="DT126" s="901"/>
      <c r="DU126" s="901"/>
      <c r="DV126" s="878" t="s">
        <v>442</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334</v>
      </c>
      <c r="AB127" s="864"/>
      <c r="AC127" s="864"/>
      <c r="AD127" s="864"/>
      <c r="AE127" s="865"/>
      <c r="AF127" s="866">
        <v>237</v>
      </c>
      <c r="AG127" s="864"/>
      <c r="AH127" s="864"/>
      <c r="AI127" s="864"/>
      <c r="AJ127" s="865"/>
      <c r="AK127" s="866">
        <v>167</v>
      </c>
      <c r="AL127" s="864"/>
      <c r="AM127" s="864"/>
      <c r="AN127" s="864"/>
      <c r="AO127" s="865"/>
      <c r="AP127" s="911">
        <v>0</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414</v>
      </c>
      <c r="DH127" s="901"/>
      <c r="DI127" s="901"/>
      <c r="DJ127" s="901"/>
      <c r="DK127" s="901"/>
      <c r="DL127" s="901" t="s">
        <v>451</v>
      </c>
      <c r="DM127" s="901"/>
      <c r="DN127" s="901"/>
      <c r="DO127" s="901"/>
      <c r="DP127" s="901"/>
      <c r="DQ127" s="901" t="s">
        <v>390</v>
      </c>
      <c r="DR127" s="901"/>
      <c r="DS127" s="901"/>
      <c r="DT127" s="901"/>
      <c r="DU127" s="901"/>
      <c r="DV127" s="878" t="s">
        <v>390</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900008</v>
      </c>
      <c r="AB128" s="885"/>
      <c r="AC128" s="885"/>
      <c r="AD128" s="885"/>
      <c r="AE128" s="886"/>
      <c r="AF128" s="887">
        <v>908819</v>
      </c>
      <c r="AG128" s="885"/>
      <c r="AH128" s="885"/>
      <c r="AI128" s="885"/>
      <c r="AJ128" s="886"/>
      <c r="AK128" s="887">
        <v>789844</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442</v>
      </c>
      <c r="BG128" s="871"/>
      <c r="BH128" s="871"/>
      <c r="BI128" s="871"/>
      <c r="BJ128" s="871"/>
      <c r="BK128" s="871"/>
      <c r="BL128" s="894"/>
      <c r="BM128" s="870">
        <v>12.17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442</v>
      </c>
      <c r="DH128" s="875"/>
      <c r="DI128" s="875"/>
      <c r="DJ128" s="875"/>
      <c r="DK128" s="875"/>
      <c r="DL128" s="875" t="s">
        <v>442</v>
      </c>
      <c r="DM128" s="875"/>
      <c r="DN128" s="875"/>
      <c r="DO128" s="875"/>
      <c r="DP128" s="875"/>
      <c r="DQ128" s="875" t="s">
        <v>442</v>
      </c>
      <c r="DR128" s="875"/>
      <c r="DS128" s="875"/>
      <c r="DT128" s="875"/>
      <c r="DU128" s="875"/>
      <c r="DV128" s="876" t="s">
        <v>442</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23603931</v>
      </c>
      <c r="AB129" s="864"/>
      <c r="AC129" s="864"/>
      <c r="AD129" s="864"/>
      <c r="AE129" s="865"/>
      <c r="AF129" s="866">
        <v>23046805</v>
      </c>
      <c r="AG129" s="864"/>
      <c r="AH129" s="864"/>
      <c r="AI129" s="864"/>
      <c r="AJ129" s="865"/>
      <c r="AK129" s="866">
        <v>23746864</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501</v>
      </c>
      <c r="BG129" s="854"/>
      <c r="BH129" s="854"/>
      <c r="BI129" s="854"/>
      <c r="BJ129" s="854"/>
      <c r="BK129" s="854"/>
      <c r="BL129" s="855"/>
      <c r="BM129" s="853">
        <v>17.170000000000002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4363237</v>
      </c>
      <c r="AB130" s="864"/>
      <c r="AC130" s="864"/>
      <c r="AD130" s="864"/>
      <c r="AE130" s="865"/>
      <c r="AF130" s="866">
        <v>4301838</v>
      </c>
      <c r="AG130" s="864"/>
      <c r="AH130" s="864"/>
      <c r="AI130" s="864"/>
      <c r="AJ130" s="865"/>
      <c r="AK130" s="866">
        <v>4333108</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1.9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19240694</v>
      </c>
      <c r="AB131" s="847"/>
      <c r="AC131" s="847"/>
      <c r="AD131" s="847"/>
      <c r="AE131" s="848"/>
      <c r="AF131" s="849">
        <v>18744967</v>
      </c>
      <c r="AG131" s="847"/>
      <c r="AH131" s="847"/>
      <c r="AI131" s="847"/>
      <c r="AJ131" s="848"/>
      <c r="AK131" s="849">
        <v>19413756</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t="s">
        <v>129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2.6776321059999999</v>
      </c>
      <c r="AB132" s="827"/>
      <c r="AC132" s="827"/>
      <c r="AD132" s="827"/>
      <c r="AE132" s="828"/>
      <c r="AF132" s="829">
        <v>1.2765986730000001</v>
      </c>
      <c r="AG132" s="827"/>
      <c r="AH132" s="827"/>
      <c r="AI132" s="827"/>
      <c r="AJ132" s="828"/>
      <c r="AK132" s="829">
        <v>1.8008313279999999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3.9</v>
      </c>
      <c r="AB133" s="806"/>
      <c r="AC133" s="806"/>
      <c r="AD133" s="806"/>
      <c r="AE133" s="807"/>
      <c r="AF133" s="805">
        <v>2.9</v>
      </c>
      <c r="AG133" s="806"/>
      <c r="AH133" s="806"/>
      <c r="AI133" s="806"/>
      <c r="AJ133" s="807"/>
      <c r="AK133" s="805">
        <v>1.9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4jjbGlJm2hp4ZeaZyD4bdmn9T9nQrX71dz48WFiftIWHwdS5lNarOzNJ2KDU1yLoZtR9inhaniwK0PoIA/uVA==" saltValue="EEmt6RZmUQmXFZZ7bEH71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BT/ltYLuBQ7FV4GJ4rJZ9wccFDy6XKw2ybntnkfITve4rn/jw7/NoBf1Dej+r3FpWlvCI0era1ZaF7YZ3q4FQ==" saltValue="Foxg5XcWOmetCfjuBXB3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SK7XaSK/m3GaT0sLRVS4liA95VzVH9/f1GIvv+eN69JIMp86RsAlUOnHgxKwPWIbqHxkne8I0gCahbb0zAByQ==" saltValue="8so0A/eUJiZWwJCcdHIZd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4"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5"/>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5" t="s">
        <v>518</v>
      </c>
      <c r="AL9" s="1226"/>
      <c r="AM9" s="1226"/>
      <c r="AN9" s="1227"/>
      <c r="AO9" s="314">
        <v>5953730</v>
      </c>
      <c r="AP9" s="314">
        <v>68242</v>
      </c>
      <c r="AQ9" s="315">
        <v>70597</v>
      </c>
      <c r="AR9" s="316">
        <v>-3.3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5" t="s">
        <v>519</v>
      </c>
      <c r="AL10" s="1226"/>
      <c r="AM10" s="1226"/>
      <c r="AN10" s="1227"/>
      <c r="AO10" s="317">
        <v>1016132</v>
      </c>
      <c r="AP10" s="317">
        <v>11647</v>
      </c>
      <c r="AQ10" s="318">
        <v>6273</v>
      </c>
      <c r="AR10" s="319">
        <v>85.7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5" t="s">
        <v>520</v>
      </c>
      <c r="AL11" s="1226"/>
      <c r="AM11" s="1226"/>
      <c r="AN11" s="1227"/>
      <c r="AO11" s="317">
        <v>48006</v>
      </c>
      <c r="AP11" s="317">
        <v>550</v>
      </c>
      <c r="AQ11" s="318">
        <v>1314</v>
      </c>
      <c r="AR11" s="319">
        <v>-58.1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5" t="s">
        <v>521</v>
      </c>
      <c r="AL12" s="1226"/>
      <c r="AM12" s="1226"/>
      <c r="AN12" s="1227"/>
      <c r="AO12" s="317" t="s">
        <v>522</v>
      </c>
      <c r="AP12" s="317" t="s">
        <v>522</v>
      </c>
      <c r="AQ12" s="318">
        <v>3</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5" t="s">
        <v>523</v>
      </c>
      <c r="AL13" s="1226"/>
      <c r="AM13" s="1226"/>
      <c r="AN13" s="1227"/>
      <c r="AO13" s="317">
        <v>216052</v>
      </c>
      <c r="AP13" s="317">
        <v>2476</v>
      </c>
      <c r="AQ13" s="318">
        <v>2424</v>
      </c>
      <c r="AR13" s="319">
        <v>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5" t="s">
        <v>524</v>
      </c>
      <c r="AL14" s="1226"/>
      <c r="AM14" s="1226"/>
      <c r="AN14" s="1227"/>
      <c r="AO14" s="317">
        <v>81894</v>
      </c>
      <c r="AP14" s="317">
        <v>939</v>
      </c>
      <c r="AQ14" s="318">
        <v>1774</v>
      </c>
      <c r="AR14" s="319">
        <v>-47.1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8" t="s">
        <v>525</v>
      </c>
      <c r="AL15" s="1229"/>
      <c r="AM15" s="1229"/>
      <c r="AN15" s="1230"/>
      <c r="AO15" s="317">
        <v>-344828</v>
      </c>
      <c r="AP15" s="317">
        <v>-3952</v>
      </c>
      <c r="AQ15" s="318">
        <v>-4858</v>
      </c>
      <c r="AR15" s="319">
        <v>-18.600000000000001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8" t="s">
        <v>186</v>
      </c>
      <c r="AL16" s="1229"/>
      <c r="AM16" s="1229"/>
      <c r="AN16" s="1230"/>
      <c r="AO16" s="317">
        <v>6970986</v>
      </c>
      <c r="AP16" s="317">
        <v>79901</v>
      </c>
      <c r="AQ16" s="318">
        <v>77526</v>
      </c>
      <c r="AR16" s="319">
        <v>3.1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1" t="s">
        <v>530</v>
      </c>
      <c r="AL21" s="1232"/>
      <c r="AM21" s="1232"/>
      <c r="AN21" s="1233"/>
      <c r="AO21" s="330">
        <v>7.23</v>
      </c>
      <c r="AP21" s="331">
        <v>7.31</v>
      </c>
      <c r="AQ21" s="332">
        <v>-0.08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1" t="s">
        <v>531</v>
      </c>
      <c r="AL22" s="1232"/>
      <c r="AM22" s="1232"/>
      <c r="AN22" s="1233"/>
      <c r="AO22" s="335">
        <v>98.4</v>
      </c>
      <c r="AP22" s="336">
        <v>98.5</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4"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5"/>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4" t="s">
        <v>535</v>
      </c>
      <c r="AL32" s="1215"/>
      <c r="AM32" s="1215"/>
      <c r="AN32" s="1216"/>
      <c r="AO32" s="345">
        <v>3905591</v>
      </c>
      <c r="AP32" s="345">
        <v>44766</v>
      </c>
      <c r="AQ32" s="346">
        <v>38968</v>
      </c>
      <c r="AR32" s="347">
        <v>14.9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4" t="s">
        <v>536</v>
      </c>
      <c r="AL33" s="1215"/>
      <c r="AM33" s="1215"/>
      <c r="AN33" s="1216"/>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4" t="s">
        <v>537</v>
      </c>
      <c r="AL34" s="1215"/>
      <c r="AM34" s="1215"/>
      <c r="AN34" s="1216"/>
      <c r="AO34" s="345" t="s">
        <v>522</v>
      </c>
      <c r="AP34" s="345" t="s">
        <v>522</v>
      </c>
      <c r="AQ34" s="346">
        <v>58</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4" t="s">
        <v>538</v>
      </c>
      <c r="AL35" s="1215"/>
      <c r="AM35" s="1215"/>
      <c r="AN35" s="1216"/>
      <c r="AO35" s="345">
        <v>1331231</v>
      </c>
      <c r="AP35" s="345">
        <v>15259</v>
      </c>
      <c r="AQ35" s="346">
        <v>12321</v>
      </c>
      <c r="AR35" s="347">
        <v>23.8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4" t="s">
        <v>539</v>
      </c>
      <c r="AL36" s="1215"/>
      <c r="AM36" s="1215"/>
      <c r="AN36" s="1216"/>
      <c r="AO36" s="345">
        <v>187853</v>
      </c>
      <c r="AP36" s="345">
        <v>2153</v>
      </c>
      <c r="AQ36" s="346">
        <v>1771</v>
      </c>
      <c r="AR36" s="347">
        <v>21.6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4" t="s">
        <v>540</v>
      </c>
      <c r="AL37" s="1215"/>
      <c r="AM37" s="1215"/>
      <c r="AN37" s="1216"/>
      <c r="AO37" s="345">
        <v>47886</v>
      </c>
      <c r="AP37" s="345">
        <v>549</v>
      </c>
      <c r="AQ37" s="346">
        <v>588</v>
      </c>
      <c r="AR37" s="347">
        <v>-6.6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1" t="s">
        <v>541</v>
      </c>
      <c r="AL38" s="1212"/>
      <c r="AM38" s="1212"/>
      <c r="AN38" s="1213"/>
      <c r="AO38" s="348" t="s">
        <v>522</v>
      </c>
      <c r="AP38" s="348" t="s">
        <v>522</v>
      </c>
      <c r="AQ38" s="349">
        <v>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1" t="s">
        <v>542</v>
      </c>
      <c r="AL39" s="1212"/>
      <c r="AM39" s="1212"/>
      <c r="AN39" s="1213"/>
      <c r="AO39" s="345">
        <v>-789844</v>
      </c>
      <c r="AP39" s="345">
        <v>-9053</v>
      </c>
      <c r="AQ39" s="346">
        <v>-5205</v>
      </c>
      <c r="AR39" s="347">
        <v>73.900000000000006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4" t="s">
        <v>543</v>
      </c>
      <c r="AL40" s="1215"/>
      <c r="AM40" s="1215"/>
      <c r="AN40" s="1216"/>
      <c r="AO40" s="345">
        <v>-4333108</v>
      </c>
      <c r="AP40" s="345">
        <v>-49666</v>
      </c>
      <c r="AQ40" s="346">
        <v>-35431</v>
      </c>
      <c r="AR40" s="347">
        <v>40.200000000000003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7" t="s">
        <v>299</v>
      </c>
      <c r="AL41" s="1218"/>
      <c r="AM41" s="1218"/>
      <c r="AN41" s="1219"/>
      <c r="AO41" s="345">
        <v>349609</v>
      </c>
      <c r="AP41" s="345">
        <v>4007</v>
      </c>
      <c r="AQ41" s="346">
        <v>13072</v>
      </c>
      <c r="AR41" s="347">
        <v>-69.3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0" t="s">
        <v>513</v>
      </c>
      <c r="AN49" s="1222" t="s">
        <v>547</v>
      </c>
      <c r="AO49" s="1223"/>
      <c r="AP49" s="1223"/>
      <c r="AQ49" s="1223"/>
      <c r="AR49" s="1224"/>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1"/>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3990276</v>
      </c>
      <c r="AN51" s="367">
        <v>44260</v>
      </c>
      <c r="AO51" s="368">
        <v>-3.5</v>
      </c>
      <c r="AP51" s="369">
        <v>57295</v>
      </c>
      <c r="AQ51" s="370">
        <v>5.7</v>
      </c>
      <c r="AR51" s="371">
        <v>-9.1999999999999993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2573930</v>
      </c>
      <c r="AN52" s="375">
        <v>28550</v>
      </c>
      <c r="AO52" s="376">
        <v>-12</v>
      </c>
      <c r="AP52" s="377">
        <v>32771</v>
      </c>
      <c r="AQ52" s="378">
        <v>10.4</v>
      </c>
      <c r="AR52" s="379">
        <v>-22.4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3905916</v>
      </c>
      <c r="AN53" s="367">
        <v>43669</v>
      </c>
      <c r="AO53" s="368">
        <v>-1.3</v>
      </c>
      <c r="AP53" s="369">
        <v>54110</v>
      </c>
      <c r="AQ53" s="370">
        <v>-5.6</v>
      </c>
      <c r="AR53" s="371">
        <v>4.3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2581988</v>
      </c>
      <c r="AN54" s="375">
        <v>28867</v>
      </c>
      <c r="AO54" s="376">
        <v>1.1000000000000001</v>
      </c>
      <c r="AP54" s="377">
        <v>30620</v>
      </c>
      <c r="AQ54" s="378">
        <v>-6.6</v>
      </c>
      <c r="AR54" s="379">
        <v>7.7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4124930</v>
      </c>
      <c r="AN55" s="367">
        <v>46335</v>
      </c>
      <c r="AO55" s="368">
        <v>6.1</v>
      </c>
      <c r="AP55" s="369">
        <v>54684</v>
      </c>
      <c r="AQ55" s="370">
        <v>1.1000000000000001</v>
      </c>
      <c r="AR55" s="371">
        <v>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2760275</v>
      </c>
      <c r="AN56" s="375">
        <v>31006</v>
      </c>
      <c r="AO56" s="376">
        <v>7.4</v>
      </c>
      <c r="AP56" s="377">
        <v>32829</v>
      </c>
      <c r="AQ56" s="378">
        <v>7.2</v>
      </c>
      <c r="AR56" s="379">
        <v>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5518318</v>
      </c>
      <c r="AN57" s="367">
        <v>62515</v>
      </c>
      <c r="AO57" s="368">
        <v>34.9</v>
      </c>
      <c r="AP57" s="369">
        <v>62383</v>
      </c>
      <c r="AQ57" s="370">
        <v>14.1</v>
      </c>
      <c r="AR57" s="371">
        <v>20.8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4566082</v>
      </c>
      <c r="AN58" s="375">
        <v>51727</v>
      </c>
      <c r="AO58" s="376">
        <v>66.8</v>
      </c>
      <c r="AP58" s="377">
        <v>35325</v>
      </c>
      <c r="AQ58" s="378">
        <v>7.6</v>
      </c>
      <c r="AR58" s="379">
        <v>59.2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5005743</v>
      </c>
      <c r="AN59" s="367">
        <v>57376</v>
      </c>
      <c r="AO59" s="368">
        <v>-8.1999999999999993</v>
      </c>
      <c r="AP59" s="369">
        <v>63812</v>
      </c>
      <c r="AQ59" s="370">
        <v>2.2999999999999998</v>
      </c>
      <c r="AR59" s="371">
        <v>-10.5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3250856</v>
      </c>
      <c r="AN60" s="375">
        <v>37261</v>
      </c>
      <c r="AO60" s="376">
        <v>-28</v>
      </c>
      <c r="AP60" s="377">
        <v>33848</v>
      </c>
      <c r="AQ60" s="378">
        <v>-4.2</v>
      </c>
      <c r="AR60" s="379">
        <v>-23.8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4509037</v>
      </c>
      <c r="AN61" s="382">
        <v>50831</v>
      </c>
      <c r="AO61" s="383">
        <v>5.6</v>
      </c>
      <c r="AP61" s="384">
        <v>58457</v>
      </c>
      <c r="AQ61" s="385">
        <v>3.5</v>
      </c>
      <c r="AR61" s="371">
        <v>2.1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3146626</v>
      </c>
      <c r="AN62" s="375">
        <v>35482</v>
      </c>
      <c r="AO62" s="376">
        <v>7.1</v>
      </c>
      <c r="AP62" s="377">
        <v>33079</v>
      </c>
      <c r="AQ62" s="378">
        <v>2.9</v>
      </c>
      <c r="AR62" s="379">
        <v>4.2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jB594pwTQWrd546OU4M5HTYmES4QADrZ6K7bLSQsQcNGBkhu2wCnrWSdT8bwAtiYdOAnTlgCLy5zF6ThISH8w==" saltValue="ZgVMZ3RPCklUEyQsCMwQs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kZhkS5OdMDQKU8B3r2TkB4ZolCRNMTmJRnQRbL6UHUXLSt1AHvvJjtUGDbK9RboHUSQARh7Y9a2ZDm4eZ7ytVA==" saltValue="+VKkgFf9pUA6PW9V97/C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CF+nQQTtD+JsaGD/LHCN5MV5ue+jyGDVRXTYOvh4r9IPnqNcP7X6ojt1e0uTMxdKHmr/eATD4KS29PLO2ptrmQ==" saltValue="zJbBs12coviiCQuyMFXW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38.11</v>
      </c>
      <c r="G47" s="12">
        <v>42.41</v>
      </c>
      <c r="H47" s="12">
        <v>35.869999999999997</v>
      </c>
      <c r="I47" s="12">
        <v>39.47</v>
      </c>
      <c r="J47" s="13">
        <v>51.26</v>
      </c>
    </row>
    <row r="48" spans="2:10" ht="57.75" customHeight="1" x14ac:dyDescent="0.15">
      <c r="B48" s="14"/>
      <c r="C48" s="1238" t="s">
        <v>4</v>
      </c>
      <c r="D48" s="1238"/>
      <c r="E48" s="1239"/>
      <c r="F48" s="15">
        <v>8.07</v>
      </c>
      <c r="G48" s="16">
        <v>10.02</v>
      </c>
      <c r="H48" s="16">
        <v>10.84</v>
      </c>
      <c r="I48" s="16">
        <v>14.34</v>
      </c>
      <c r="J48" s="17">
        <v>18.91</v>
      </c>
    </row>
    <row r="49" spans="2:10" ht="57.75" customHeight="1" thickBot="1" x14ac:dyDescent="0.2">
      <c r="B49" s="18"/>
      <c r="C49" s="1240" t="s">
        <v>5</v>
      </c>
      <c r="D49" s="1240"/>
      <c r="E49" s="1241"/>
      <c r="F49" s="19" t="s">
        <v>568</v>
      </c>
      <c r="G49" s="20">
        <v>1.85</v>
      </c>
      <c r="H49" s="20" t="s">
        <v>569</v>
      </c>
      <c r="I49" s="20">
        <v>2.93</v>
      </c>
      <c r="J49" s="21">
        <v>10.79</v>
      </c>
    </row>
    <row r="50" spans="2:10" ht="13.5" customHeight="1" x14ac:dyDescent="0.15"/>
  </sheetData>
  <sheetProtection algorithmName="SHA-512" hashValue="B6iEIQVr0iV4s3GDr6SGMHG91fom+PYTHRsnKcqadlgo1guVBGj1zYfbTAbAsb2H7NH3E+JMROEJVNp8eKo91A==" saltValue="cAsLMJfd3SoLgLTd6i77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2022-03-17T04:12:09Z</cp:lastPrinted>
  <dcterms:created xsi:type="dcterms:W3CDTF">2022-02-02T05:14:24Z</dcterms:created>
  <dcterms:modified xsi:type="dcterms:W3CDTF">2022-09-28T05:33:50Z</dcterms:modified>
  <cp:category/>
</cp:coreProperties>
</file>