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<sst xmlns="http://schemas.openxmlformats.org/spreadsheetml/2006/main" count="1220" uniqueCount="633">
  <si>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</si>
  <si>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</si>
  <si>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</si>
  <si>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</si>
  <si>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</si>
  <si>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</si>
  <si>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</si>
  <si>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</si>
  <si>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</si>
  <si>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</si>
  <si>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</si>
  <si>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</si>
  <si>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</si>
  <si>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</si>
  <si>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</si>
  <si>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</si>
  <si>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</si>
  <si>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</si>
  <si>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</si>
  <si>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</si>
  <si>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</si>
  <si>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</si>
  <si>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</si>
  <si>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</si>
  <si>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</si>
  <si>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</si>
  <si>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</si>
  <si>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</si>
  <si>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</si>
  <si>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</si>
  <si>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</si>
  <si>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</si>
  <si>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</si>
  <si>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</si>
  <si>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</si>
  <si>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</si>
  <si>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</si>
  <si>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</si>
  <si>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</si>
  <si>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</si>
  <si>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</si>
  <si>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</si>
  <si>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</si>
  <si>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</si>
  <si>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</si>
  <si>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</si>
  <si>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</si>
  <si>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</si>
  <si>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</si>
  <si>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</si>
  <si>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</si>
  <si>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</si>
  <si>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</si>
  <si>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</si>
  <si>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</si>
  <si>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</si>
  <si>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</si>
  <si>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</si>
  <si>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</si>
  <si>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</si>
  <si>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</si>
  <si>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</si>
  <si>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</si>
  <si>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</si>
  <si>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</si>
  <si>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</si>
  <si>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</si>
  <si>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</si>
  <si>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</si>
  <si>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</si>
  <si>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</si>
  <si>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</si>
  <si>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</si>
  <si>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</si>
  <si>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</si>
  <si>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</si>
  <si>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</si>
  <si>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</si>
  <si>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</si>
  <si>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</si>
  <si>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</si>
  <si>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</si>
  <si>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</si>
  <si>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</si>
  <si>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</si>
  <si>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</si>
  <si>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</si>
  <si>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</si>
  <si>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</si>
  <si>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</si>
  <si>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</si>
  <si>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</si>
  <si>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</si>
  <si>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</si>
  <si>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</si>
  <si>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</si>
  <si>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</si>
  <si>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</si>
  <si>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</si>
  <si>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</si>
  <si>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</si>
  <si>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</si>
  <si>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</si>
  <si>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</si>
  <si>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</si>
  <si>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</si>
  <si>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</si>
  <si>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</si>
  <si>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</si>
  <si>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</si>
  <si>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</si>
  <si>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</si>
  <si>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</si>
  <si>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</si>
  <si>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</si>
  <si>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</si>
  <si>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</si>
  <si>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</si>
  <si>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</si>
  <si>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</si>
  <si>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</si>
  <si>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</si>
  <si>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</si>
  <si>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</si>
  <si>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</si>
  <si>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</si>
  <si>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</si>
  <si>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</si>
  <si>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</si>
  <si>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</si>
  <si>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</si>
  <si>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</si>
  <si>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</si>
  <si>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</si>
  <si>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</si>
  <si>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</si>
  <si>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</si>
  <si>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</si>
  <si>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</si>
  <si>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</si>
  <si>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</si>
  <si>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</si>
  <si>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</si>
  <si>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</si>
  <si>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</si>
  <si>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</si>
  <si>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</si>
  <si>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</si>
  <si>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</si>
  <si>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</si>
  <si>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</si>
  <si>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</si>
  <si>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</si>
  <si>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</si>
  <si>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</si>
  <si>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</si>
  <si>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</si>
  <si>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</si>
  <si>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</si>
  <si>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</si>
  <si>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</si>
  <si>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</si>
  <si>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</si>
  <si>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</si>
  <si>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</si>
  <si>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</si>
  <si>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</si>
  <si>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</si>
  <si>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</si>
  <si>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</si>
  <si>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</si>
  <si>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</si>
  <si>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</si>
  <si>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</si>
  <si>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</si>
  <si>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</si>
  <si>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</si>
  <si>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</si>
  <si>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</si>
  <si>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</si>
  <si>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</si>
  <si>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</si>
  <si>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</si>
  <si>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</si>
  <si>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</si>
  <si>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</si>
  <si>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</si>
  <si>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</si>
  <si>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</si>
  <si>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</si>
  <si>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</si>
  <si>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</si>
  <si>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</si>
  <si>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</si>
  <si>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</si>
  <si>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</si>
  <si>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</si>
  <si>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</si>
  <si>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</si>
  <si>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</si>
  <si>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</si>
  <si>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</si>
  <si>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</si>
  <si>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</si>
  <si>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</si>
  <si>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</si>
  <si>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</si>
  <si>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</si>
  <si>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</si>
  <si>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</si>
  <si>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</si>
  <si>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</si>
  <si>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</si>
  <si>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</si>
  <si>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岐阜県高山市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</si>
  <si>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</si>
  <si>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</si>
  <si>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</si>
  <si>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</si>
  <si>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</si>
  <si>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</si>
  <si>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</si>
  <si>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</si>
  <si>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</si>
  <si>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</si>
  <si>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</si>
  <si>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</si>
  <si>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</si>
  <si>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</si>
  <si>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</si>
  <si>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</si>
  <si>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</si>
  <si>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</si>
  <si>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</si>
  <si>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</si>
  <si>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</si>
  <si>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</si>
  <si>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</si>
  <si>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</si>
  <si>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</si>
  <si>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</si>
  <si>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</si>
  <si>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</si>
  <si>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</si>
  <si>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</si>
  <si>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</si>
  <si>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</si>
  <si>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</si>
  <si>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</si>
  <si>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</si>
  <si>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</si>
  <si>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</si>
  <si>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</si>
  <si>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</si>
  <si>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</si>
  <si>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</si>
  <si>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</si>
  <si>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</si>
  <si>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</si>
  <si>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</si>
  <si>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</si>
  <si>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</si>
  <si>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</si>
  <si>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</si>
  <si>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</si>
  <si>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</si>
  <si>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</si>
  <si>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</si>
  <si>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</si>
  <si>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</si>
  <si>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</si>
  <si>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</si>
  <si>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</si>
  <si>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</si>
  <si>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</si>
  <si>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</si>
  <si>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</si>
  <si>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</si>
  <si>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</si>
  <si>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</si>
  <si>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</si>
  <si>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</si>
  <si>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</si>
  <si>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</si>
  <si>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</si>
  <si>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</si>
  <si>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</si>
  <si>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</si>
  <si>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</si>
  <si>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</si>
  <si>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</si>
  <si>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</si>
  <si>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</si>
  <si>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</si>
  <si>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</si>
  <si>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</si>
  <si>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</si>
  <si>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</si>
  <si>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</si>
  <si>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</si>
  <si>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</si>
  <si>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</si>
  <si>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</si>
  <si>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</si>
  <si>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</si>
  <si>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</si>
  <si>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</si>
  <si>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</si>
  <si>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</si>
  <si>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</si>
  <si>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</si>
  <si>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</si>
  <si>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</si>
  <si>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</si>
  <si>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</si>
  <si>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</si>
  <si>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</si>
  <si>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</si>
  <si>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</si>
  <si>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</si>
  <si>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</si>
  <si>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</si>
  <si>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</si>
  <si>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</si>
  <si>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</si>
  <si>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</si>
  <si>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</si>
  <si>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</si>
  <si>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</si>
  <si>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</si>
  <si>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</si>
  <si>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</si>
  <si>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</si>
  <si>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</si>
  <si>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</si>
  <si>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</si>
  <si>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</si>
  <si>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</si>
  <si>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</si>
  <si>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</si>
  <si>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</si>
  <si>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</si>
  <si>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</si>
  <si>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</si>
  <si>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</si>
  <si>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</si>
  <si>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</si>
  <si>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</si>
  <si>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</si>
  <si>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</si>
  <si>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</si>
  <si>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</si>
  <si>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</si>
  <si>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</si>
  <si>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</si>
  <si>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</si>
  <si>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</si>
  <si>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</si>
  <si>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</si>
  <si>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</si>
  <si>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</si>
  <si>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</si>
  <si>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</si>
  <si>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</si>
  <si>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</si>
  <si>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</si>
  <si>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</si>
  <si>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</si>
  <si>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</si>
  <si>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</si>
  <si>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岐阜県高山市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</si>
  <si>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</si>
  <si>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</si>
  <si>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</si>
  <si>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</si>
  <si>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</si>
  <si>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</si>
  <si>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</si>
  <si>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</si>
  <si>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</si>
  <si>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</si>
  <si>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</si>
  <si>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</si>
  <si>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</si>
  <si>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</si>
  <si>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</si>
  <si>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</si>
  <si>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</si>
  <si>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</si>
  <si>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</si>
  <si>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</si>
  <si>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</si>
  <si>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</si>
  <si>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</si>
  <si>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</si>
  <si>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</si>
  <si>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</si>
  <si>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</si>
  <si>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</si>
  <si>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</si>
  <si>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</si>
  <si>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</si>
  <si>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</si>
  <si>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</si>
  <si>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</si>
  <si>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</si>
  <si>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</si>
  <si>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</si>
  <si>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</si>
  <si>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</si>
  <si>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</si>
  <si>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</si>
  <si>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地方卸売市場事業特別会計</t>
    <phoneticPr fontId="5"/>
  </si>
  <si>
    <t>法非適用企業</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</si>
  <si>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</si>
  <si>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</si>
  <si>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</si>
  <si>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</si>
  <si>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</si>
  <si>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</si>
  <si>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</si>
  <si>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</si>
  <si>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</si>
  <si>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</si>
  <si>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</si>
  <si>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</si>
  <si>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</si>
  <si>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</si>
  <si>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</si>
  <si>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</si>
  <si>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</si>
  <si>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</si>
  <si>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</si>
  <si>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</si>
  <si>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</si>
  <si>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</si>
  <si>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</si>
  <si>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</si>
  <si>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</si>
  <si>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</si>
  <si>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</si>
  <si>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</si>
  <si>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</si>
  <si>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</si>
  <si>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</si>
  <si>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</si>
  <si>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</si>
  <si>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</si>
  <si>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</si>
  <si>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</si>
  <si>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</si>
  <si>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</si>
  <si>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</si>
  <si>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</si>
  <si>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</si>
  <si>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</si>
  <si>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</si>
  <si>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</si>
  <si>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</si>
  <si>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</si>
  <si>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</si>
  <si>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</si>
  <si>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</si>
  <si>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</si>
  <si>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</si>
  <si>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</si>
  <si>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</si>
  <si>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</si>
  <si>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</si>
  <si>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</si>
  <si>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</si>
  <si>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</si>
  <si>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</si>
  <si>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</si>
  <si>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</si>
  <si>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</si>
  <si>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</si>
  <si>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</si>
  <si>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</si>
  <si>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</si>
  <si>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</si>
  <si>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</si>
  <si>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</si>
  <si>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</si>
  <si>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</si>
  <si>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</si>
  <si>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</si>
  <si>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</si>
  <si>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</si>
  <si>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</si>
  <si>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</si>
  <si>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</si>
  <si>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</si>
  <si>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</si>
  <si>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</si>
  <si>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</si>
  <si>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</si>
  <si>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</si>
  <si>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</si>
  <si>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</si>
  <si>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</si>
  <si>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</si>
  <si>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</si>
  <si>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</si>
  <si>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</si>
  <si>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</si>
  <si>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</si>
  <si>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</si>
  <si>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</si>
  <si>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</si>
  <si>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</si>
  <si>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</si>
  <si>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</si>
  <si>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</si>
  <si>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</si>
  <si>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</si>
  <si>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</si>
  <si>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</si>
  <si>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</si>
  <si>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</si>
  <si>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</si>
  <si>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</si>
  <si>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</si>
  <si>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</si>
  <si>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</si>
  <si>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</si>
  <si>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</si>
  <si>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</si>
  <si>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</si>
  <si>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</si>
  <si>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</si>
  <si>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</si>
  <si>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</si>
  <si>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</si>
  <si>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</si>
  <si>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</si>
  <si>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</si>
  <si>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</si>
  <si>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</si>
  <si>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</si>
  <si>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</si>
  <si>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</si>
  <si>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</si>
  <si>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</si>
  <si>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</si>
  <si>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</si>
  <si>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</si>
  <si>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</si>
  <si>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</si>
  <si>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</si>
  <si>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</si>
  <si>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</si>
  <si>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</si>
  <si>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</si>
  <si>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</si>
  <si>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</si>
  <si>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</si>
  <si>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</si>
  <si>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</si>
  <si>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</si>
  <si>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</si>
  <si>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</si>
  <si>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</si>
  <si>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</si>
  <si>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</si>
  <si>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</si>
  <si>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2.99</t>
  </si>
  <si>
    <t>▲ 7.05</t>
  </si>
  <si>
    <t>▲ 9.30</t>
  </si>
  <si>
    <t>▲ 7.50</t>
  </si>
  <si>
    <t>▲ 15.69</t>
  </si>
  <si>
    <t>水道事業会計</t>
  </si>
  <si>
    <t>一般会計</t>
  </si>
  <si>
    <t>国民健康保険事業特別会計（事業勘定）</t>
  </si>
  <si>
    <t>下水道事業会計</t>
  </si>
  <si>
    <t>介護保険事業特別会計</t>
  </si>
  <si>
    <t>後期高齢者医療事業特別会計</t>
  </si>
  <si>
    <t>国民健康保険事業特別会計（直診勘定）</t>
  </si>
  <si>
    <t>観光施設事業特別会計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</si>
  <si>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</si>
  <si>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</si>
  <si>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</si>
  <si>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</si>
  <si>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</si>
  <si>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</si>
  <si>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</si>
  <si>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</si>
  <si>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高山市施設振興公社</t>
  </si>
  <si>
    <t>高山市福祉サービス公社</t>
  </si>
  <si>
    <t>高山市土地開発公社</t>
  </si>
  <si>
    <t>飛騨高山テレ・エフエム</t>
  </si>
  <si>
    <t>乗鞍国際観光</t>
  </si>
  <si>
    <t>飛騨大鍾乳洞観光</t>
  </si>
  <si>
    <t>荘川観光振興公社</t>
  </si>
  <si>
    <t>位山ふれあいの里</t>
  </si>
  <si>
    <t>ひだ桃源郷</t>
  </si>
  <si>
    <t>サンサンあさひ</t>
  </si>
  <si>
    <t>高根村観光開発公社</t>
  </si>
  <si>
    <t>飛騨森林都市企画</t>
  </si>
  <si>
    <t>飛騨国府観光</t>
  </si>
  <si>
    <t>飛騨地域地場産業振興センター</t>
  </si>
  <si>
    <t>高山市体育協会</t>
  </si>
  <si>
    <t>高山市文化協会</t>
  </si>
  <si>
    <t>まちづくり飛騨高山</t>
  </si>
  <si>
    <t>飛騨高山大学連携センター</t>
  </si>
  <si>
    <t>〇</t>
    <phoneticPr fontId="2"/>
  </si>
  <si>
    <t>一般会計から108百万円繰入</t>
    <rPh sb="0" eb="2">
      <t>イッパン</t>
    </rPh>
    <rPh sb="2" eb="4">
      <t>カイケイ</t>
    </rPh>
    <rPh sb="9" eb="10">
      <t>ヒャク</t>
    </rPh>
    <rPh sb="10" eb="12">
      <t>マンエン</t>
    </rPh>
    <rPh sb="12" eb="14">
      <t>クリイレ</t>
    </rPh>
    <phoneticPr fontId="2"/>
  </si>
  <si>
    <t>基金から6,398百万円繰入</t>
    <rPh sb="0" eb="2">
      <t>キキン</t>
    </rPh>
    <rPh sb="9" eb="11">
      <t>ヒャクマン</t>
    </rPh>
    <rPh sb="11" eb="12">
      <t>エン</t>
    </rPh>
    <rPh sb="12" eb="14">
      <t>クリイレ</t>
    </rPh>
    <phoneticPr fontId="2"/>
  </si>
  <si>
    <t>-</t>
    <phoneticPr fontId="2"/>
  </si>
  <si>
    <t>岐阜県市町村会館組合</t>
    <rPh sb="0" eb="3">
      <t>ギフケン</t>
    </rPh>
    <rPh sb="3" eb="6">
      <t>シチョウソン</t>
    </rPh>
    <rPh sb="6" eb="8">
      <t>カイカン</t>
    </rPh>
    <rPh sb="8" eb="10">
      <t>クミアイ</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</si>
  <si>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</si>
  <si>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</si>
  <si>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</si>
  <si>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</si>
  <si>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夢・まちづくり基金</t>
    <rPh sb="0" eb="1">
      <t>ユメ</t>
    </rPh>
    <rPh sb="7" eb="9">
      <t>キキン</t>
    </rPh>
    <phoneticPr fontId="5"/>
  </si>
  <si>
    <t>ごみ処理施設整備基金</t>
    <rPh sb="2" eb="4">
      <t>ショリ</t>
    </rPh>
    <rPh sb="4" eb="6">
      <t>シセツ</t>
    </rPh>
    <rPh sb="6" eb="8">
      <t>セイビ</t>
    </rPh>
    <rPh sb="8" eb="10">
      <t>キキン</t>
    </rPh>
    <phoneticPr fontId="5"/>
  </si>
  <si>
    <t>職員退職手当基金</t>
    <rPh sb="0" eb="2">
      <t>ショクイン</t>
    </rPh>
    <rPh sb="2" eb="4">
      <t>タイショク</t>
    </rPh>
    <rPh sb="4" eb="6">
      <t>テアテ</t>
    </rPh>
    <rPh sb="6" eb="8">
      <t>キキン</t>
    </rPh>
    <phoneticPr fontId="5"/>
  </si>
  <si>
    <t>公共施設整備基金</t>
    <rPh sb="0" eb="2">
      <t>コウキョウ</t>
    </rPh>
    <rPh sb="2" eb="4">
      <t>シセツ</t>
    </rPh>
    <rPh sb="4" eb="6">
      <t>セイビ</t>
    </rPh>
    <rPh sb="6" eb="8">
      <t>キキン</t>
    </rPh>
    <phoneticPr fontId="5"/>
  </si>
  <si>
    <t>福祉健康基金</t>
    <rPh sb="0" eb="2">
      <t>フクシ</t>
    </rPh>
    <rPh sb="2" eb="4">
      <t>ケンコウ</t>
    </rPh>
    <rPh sb="4" eb="6">
      <t>キキン</t>
    </rPh>
    <phoneticPr fontId="5"/>
  </si>
  <si>
    <t>御母衣湖観光開発</t>
    <rPh sb="0" eb="3">
      <t>ミボロ</t>
    </rPh>
    <rPh sb="3" eb="4">
      <t>コ</t>
    </rPh>
    <rPh sb="4" eb="6">
      <t>カンコウ</t>
    </rPh>
    <rPh sb="6" eb="8">
      <t>カイハツ</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</si>
  <si>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</si>
  <si>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</si>
  <si>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</si>
  <si>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</si>
  <si>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</si>
  <si>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</si>
  <si>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実質公債費比率については、前年度に比べて２．１ポイント減少、類似団体内平均値と比べると２．０ポイント下回る状況となっている。
地方債残高の減少に伴い元利償還金が減少したことなどにより、類似団体内平均値をR２年度は下回る状況となった。財政計画上、今後逓減していく見込みである。</t>
    <rPh sb="0" eb="2">
      <t>ジッシツ</t>
    </rPh>
    <rPh sb="2" eb="5">
      <t>コウサイヒ</t>
    </rPh>
    <rPh sb="5" eb="7">
      <t>ヒリツ</t>
    </rPh>
    <rPh sb="13" eb="16">
      <t>ゼンネンド</t>
    </rPh>
    <rPh sb="17" eb="18">
      <t>クラ</t>
    </rPh>
    <rPh sb="27" eb="29">
      <t>ゲンショウ</t>
    </rPh>
    <rPh sb="30" eb="32">
      <t>ルイジ</t>
    </rPh>
    <rPh sb="32" eb="34">
      <t>ダンタイ</t>
    </rPh>
    <rPh sb="34" eb="35">
      <t>ナイ</t>
    </rPh>
    <rPh sb="35" eb="38">
      <t>ヘイキンチ</t>
    </rPh>
    <rPh sb="39" eb="40">
      <t>クラ</t>
    </rPh>
    <rPh sb="50" eb="51">
      <t>シタ</t>
    </rPh>
    <rPh sb="51" eb="52">
      <t>マワ</t>
    </rPh>
    <rPh sb="53" eb="55">
      <t>ジョウキョウ</t>
    </rPh>
    <rPh sb="63" eb="65">
      <t>チホウ</t>
    </rPh>
    <rPh sb="65" eb="66">
      <t>サイ</t>
    </rPh>
    <rPh sb="66" eb="68">
      <t>ザンダカ</t>
    </rPh>
    <rPh sb="69" eb="71">
      <t>ゲンショウ</t>
    </rPh>
    <rPh sb="72" eb="73">
      <t>トモナ</t>
    </rPh>
    <rPh sb="74" eb="76">
      <t>ガンリ</t>
    </rPh>
    <rPh sb="76" eb="79">
      <t>ショウカンキン</t>
    </rPh>
    <rPh sb="80" eb="82">
      <t>ゲンショウ</t>
    </rPh>
    <rPh sb="92" eb="94">
      <t>ルイジ</t>
    </rPh>
    <rPh sb="94" eb="96">
      <t>ダンタイ</t>
    </rPh>
    <rPh sb="96" eb="97">
      <t>ナイ</t>
    </rPh>
    <rPh sb="97" eb="100">
      <t>ヘイキンチ</t>
    </rPh>
    <rPh sb="103" eb="105">
      <t>ネンド</t>
    </rPh>
    <rPh sb="106" eb="108">
      <t>シタマワ</t>
    </rPh>
    <rPh sb="109" eb="111">
      <t>ジョウキョウ</t>
    </rPh>
    <rPh sb="116" eb="118">
      <t>ザイセイ</t>
    </rPh>
    <rPh sb="118" eb="120">
      <t>ケイカク</t>
    </rPh>
    <rPh sb="120" eb="121">
      <t>ジョウ</t>
    </rPh>
    <rPh sb="122" eb="124">
      <t>コンゴ</t>
    </rPh>
    <rPh sb="124" eb="126">
      <t>テイゲン</t>
    </rPh>
    <rPh sb="130" eb="132">
      <t>ミコミ</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</si>
  <si>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</si>
  <si>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</si>
  <si>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</si>
  <si>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市町村合併により人件費や公債費などの行政経費が増大したため、将来の財政負担軽減のために地方債残高の縮小など行政経費の抑制に努めた結果、平成２２年度から将来負担比率は算定されていない。
一方、有形固定資産減価償却率は、類似団体と比較してやや高い数値となっており、公共施設等が老朽化している傾向にある。令和２年度に策定した公共施設等総合管理計画における各類型毎の個別施設計画（実施計画）では、既存施設の継続性に関する基本的な方針を示しており、実施段階において複合化・多機能化や民間活力導入等の詳細な検討、調整を進めている。</t>
    <rPh sb="0" eb="3">
      <t>シチョウソン</t>
    </rPh>
    <rPh sb="3" eb="5">
      <t>ガッペイ</t>
    </rPh>
    <rPh sb="8" eb="11">
      <t>ジンケンヒ</t>
    </rPh>
    <rPh sb="12" eb="15">
      <t>コウサイヒ</t>
    </rPh>
    <rPh sb="18" eb="20">
      <t>ギョウセイ</t>
    </rPh>
    <rPh sb="20" eb="22">
      <t>ケイヒ</t>
    </rPh>
    <rPh sb="23" eb="25">
      <t>ゾウダイ</t>
    </rPh>
    <rPh sb="30" eb="32">
      <t>ショウライ</t>
    </rPh>
    <rPh sb="33" eb="35">
      <t>ザイセイ</t>
    </rPh>
    <rPh sb="35" eb="37">
      <t>フタン</t>
    </rPh>
    <rPh sb="37" eb="39">
      <t>ケイゲン</t>
    </rPh>
    <rPh sb="43" eb="45">
      <t>チホウ</t>
    </rPh>
    <rPh sb="45" eb="46">
      <t>サイ</t>
    </rPh>
    <rPh sb="46" eb="48">
      <t>ザンダカ</t>
    </rPh>
    <rPh sb="49" eb="51">
      <t>シュクショウ</t>
    </rPh>
    <rPh sb="53" eb="55">
      <t>ギョウセイ</t>
    </rPh>
    <rPh sb="55" eb="57">
      <t>ケイヒ</t>
    </rPh>
    <rPh sb="58" eb="60">
      <t>ヨクセイ</t>
    </rPh>
    <rPh sb="61" eb="62">
      <t>ツト</t>
    </rPh>
    <rPh sb="64" eb="66">
      <t>ケッカ</t>
    </rPh>
    <rPh sb="67" eb="69">
      <t>ヘイセイ</t>
    </rPh>
    <rPh sb="71" eb="73">
      <t>ネンド</t>
    </rPh>
    <rPh sb="75" eb="77">
      <t>ショウライ</t>
    </rPh>
    <rPh sb="77" eb="79">
      <t>フタン</t>
    </rPh>
    <rPh sb="79" eb="81">
      <t>ヒリツ</t>
    </rPh>
    <rPh sb="82" eb="84">
      <t>サンテイ</t>
    </rPh>
    <rPh sb="92" eb="94">
      <t>イッポウ</t>
    </rPh>
    <rPh sb="95" eb="97">
      <t>ユウケイ</t>
    </rPh>
    <rPh sb="97" eb="99">
      <t>コテイ</t>
    </rPh>
    <rPh sb="99" eb="101">
      <t>シサン</t>
    </rPh>
    <rPh sb="101" eb="103">
      <t>ゲンカ</t>
    </rPh>
    <rPh sb="103" eb="105">
      <t>ショウキャク</t>
    </rPh>
    <rPh sb="105" eb="106">
      <t>リツ</t>
    </rPh>
    <rPh sb="108" eb="110">
      <t>ルイジ</t>
    </rPh>
    <rPh sb="110" eb="112">
      <t>ダンタイ</t>
    </rPh>
    <rPh sb="113" eb="115">
      <t>ヒカク</t>
    </rPh>
    <rPh sb="119" eb="120">
      <t>タカ</t>
    </rPh>
    <rPh sb="121" eb="123">
      <t>スウチ</t>
    </rPh>
    <rPh sb="130" eb="132">
      <t>コウキョウ</t>
    </rPh>
    <rPh sb="132" eb="134">
      <t>シセツ</t>
    </rPh>
    <rPh sb="134" eb="135">
      <t>トウ</t>
    </rPh>
    <rPh sb="136" eb="139">
      <t>ロウキュウカ</t>
    </rPh>
    <rPh sb="143" eb="145">
      <t>ケイコウ</t>
    </rPh>
    <rPh sb="149" eb="151">
      <t>レイワ</t>
    </rPh>
    <rPh sb="152" eb="154">
      <t>ネンド</t>
    </rPh>
    <rPh sb="155" eb="157">
      <t>サクテイ</t>
    </rPh>
    <rPh sb="159" eb="161">
      <t>コウキョウ</t>
    </rPh>
    <rPh sb="161" eb="163">
      <t>シセツ</t>
    </rPh>
    <rPh sb="163" eb="164">
      <t>トウ</t>
    </rPh>
    <rPh sb="164" eb="166">
      <t>ソウゴウ</t>
    </rPh>
    <rPh sb="166" eb="168">
      <t>カンリ</t>
    </rPh>
    <rPh sb="168" eb="170">
      <t>ケイカク</t>
    </rPh>
    <rPh sb="174" eb="175">
      <t>カク</t>
    </rPh>
    <rPh sb="175" eb="176">
      <t>ルイ</t>
    </rPh>
    <rPh sb="176" eb="177">
      <t>ガタ</t>
    </rPh>
    <rPh sb="177" eb="178">
      <t>ゴト</t>
    </rPh>
    <rPh sb="179" eb="181">
      <t>コベツ</t>
    </rPh>
    <rPh sb="181" eb="183">
      <t>シセツ</t>
    </rPh>
    <rPh sb="183" eb="185">
      <t>ケイカク</t>
    </rPh>
    <rPh sb="186" eb="188">
      <t>ジッシ</t>
    </rPh>
    <rPh sb="188" eb="190">
      <t>ケイカク</t>
    </rPh>
    <rPh sb="194" eb="196">
      <t>キゾン</t>
    </rPh>
    <rPh sb="196" eb="198">
      <t>シセツ</t>
    </rPh>
    <rPh sb="199" eb="202">
      <t>ケイゾクセイ</t>
    </rPh>
    <rPh sb="203" eb="204">
      <t>カン</t>
    </rPh>
    <rPh sb="206" eb="209">
      <t>キホンテキ</t>
    </rPh>
    <rPh sb="210" eb="212">
      <t>ホウシン</t>
    </rPh>
    <rPh sb="213" eb="214">
      <t>シメ</t>
    </rPh>
    <rPh sb="219" eb="221">
      <t>ジッシ</t>
    </rPh>
    <rPh sb="221" eb="223">
      <t>ダンカイ</t>
    </rPh>
    <rPh sb="227" eb="230">
      <t>フクゴウカ</t>
    </rPh>
    <rPh sb="231" eb="235">
      <t>タキノウカ</t>
    </rPh>
    <rPh sb="236" eb="238">
      <t>ミンカン</t>
    </rPh>
    <rPh sb="238" eb="240">
      <t>カツリョク</t>
    </rPh>
    <rPh sb="240" eb="242">
      <t>ドウニュウ</t>
    </rPh>
    <rPh sb="242" eb="243">
      <t>トウ</t>
    </rPh>
    <rPh sb="244" eb="246">
      <t>ショウサイ</t>
    </rPh>
    <rPh sb="247" eb="249">
      <t>ケントウ</t>
    </rPh>
    <rPh sb="250" eb="252">
      <t>チョウセイ</t>
    </rPh>
    <rPh sb="253" eb="254">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</si>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</sst>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199F-47B4-B289-D5BF45172B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86968</c:v>
                </c:pt>
                <c:pt idx="1">
                  <c:v>85185</c:v>
                </c:pt>
                <c:pt idx="2">
                  <c:v>51501</c:v>
                </c:pt>
                <c:pt idx="3">
                  <c:v>71280</c:v>
                </c:pt>
                <c:pt idx="4">
                  <c:v>72250</c:v>
                </c:pt>
              </c:numCache>
            </c:numRef>
          </c:val>
          <c:smooth val="0"/>
          <c:extLst>
            <c:ext xmlns:c16="http://schemas.microsoft.com/office/drawing/2014/chart" uri="{C3380CC4-5D6E-409C-BE32-E72D297353CC}">
              <c16:uniqueId val="{00000001-199F-47B4-B289-D5BF45172B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6.73</c:v>
                </c:pt>
                <c:pt idx="1">
                  <c:v>4.18</c:v>
                </c:pt>
                <c:pt idx="2">
                  <c:v>2.27</c:v>
                </c:pt>
                <c:pt idx="3">
                  <c:v>3.89</c:v>
                </c:pt>
                <c:pt idx="4">
                  <c:v>5.73</c:v>
                </c:pt>
              </c:numCache>
            </c:numRef>
          </c:val>
          <c:extLst>
            <c:ext xmlns:c16="http://schemas.microsoft.com/office/drawing/2014/chart" uri="{C3380CC4-5D6E-409C-BE32-E72D297353CC}">
              <c16:uniqueId val="{00000000-2CF9-4FD1-BA4E-C56AA3E534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93.45</c:v>
                </c:pt>
                <c:pt idx="1">
                  <c:v>95.95</c:v>
                </c:pt>
                <c:pt idx="2">
                  <c:v>93.26</c:v>
                </c:pt>
                <c:pt idx="3">
                  <c:v>86.43</c:v>
                </c:pt>
                <c:pt idx="4">
                  <c:v>70.86</c:v>
                </c:pt>
              </c:numCache>
            </c:numRef>
          </c:val>
          <c:extLst>
            <c:ext xmlns:c16="http://schemas.microsoft.com/office/drawing/2014/chart" uri="{C3380CC4-5D6E-409C-BE32-E72D297353CC}">
              <c16:uniqueId val="{00000001-2CF9-4FD1-BA4E-C56AA3E534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-2.99</c:v>
                </c:pt>
                <c:pt idx="1">
                  <c:v>-7.05</c:v>
                </c:pt>
                <c:pt idx="2">
                  <c:v>-9.3000000000000007</c:v>
                </c:pt>
                <c:pt idx="3">
                  <c:v>-7.5</c:v>
                </c:pt>
                <c:pt idx="4">
                  <c:v>-15.69</c:v>
                </c:pt>
              </c:numCache>
            </c:numRef>
          </c:val>
          <c:smooth val="0"/>
          <c:extLst>
            <c:ext xmlns:c16="http://schemas.microsoft.com/office/drawing/2014/chart" uri="{C3380CC4-5D6E-409C-BE32-E72D297353CC}">
              <c16:uniqueId val="{00000002-2CF9-4FD1-BA4E-C56AA3E534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0.61</c:v>
                </c:pt>
                <c:pt idx="4">
                  <c:v>#N/A</c:v>
                </c:pt>
                <c:pt idx="5">
                  <c:v>0.64</c:v>
                </c:pt>
                <c:pt idx="6">
                  <c:v>#N/A</c:v>
                </c:pt>
                <c:pt idx="7">
                  <c:v>1</c:v>
                </c:pt>
                <c:pt idx="8">
                  <c:v>#N/A</c:v>
                </c:pt>
                <c:pt idx="9">
                  <c:v>0.01</c:v>
                </c:pt>
              </c:numCache>
            </c:numRef>
          </c:val>
          <c:extLst>
            <c:ext xmlns:c16="http://schemas.microsoft.com/office/drawing/2014/chart" uri="{C3380CC4-5D6E-409C-BE32-E72D297353CC}">
              <c16:uniqueId val="{00000000-ADEF-4F30-A229-B94C4932A6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EF-4F30-A229-B94C4932A6C6}"/>
            </c:ext>
          </c:extLst>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0.04</c:v>
                </c:pt>
                <c:pt idx="8">
                  <c:v>#N/A</c:v>
                </c:pt>
                <c:pt idx="9">
                  <c:v>0.02</c:v>
                </c:pt>
              </c:numCache>
            </c:numRef>
          </c:val>
          <c:extLst>
            <c:ext xmlns:c16="http://schemas.microsoft.com/office/drawing/2014/chart" uri="{C3380CC4-5D6E-409C-BE32-E72D297353CC}">
              <c16:uniqueId val="{00000002-ADEF-4F30-A229-B94C4932A6C6}"/>
            </c:ext>
          </c:extLst>
        </c:ser>
        <c:ser>
          <c:idx val="3"/>
          <c:order val="3"/>
          <c:tx>
            <c:strRef>
              <c:f>データシート!$A$30</c:f>
              <c:strCache>
                <c:ptCount val="1"/>
                <c:pt idx="0">
                  <c:v>国民健康保険事業特別会計（直診勘定）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0.15</c:v>
                </c:pt>
                <c:pt idx="4">
                  <c:v>#N/A</c:v>
                </c:pt>
                <c:pt idx="5">
                  <c:v>0.15</c:v>
                </c:pt>
                <c:pt idx="6">
                  <c:v>#N/A</c:v>
                </c:pt>
                <c:pt idx="7">
                  <c:v>0.11</c:v>
                </c:pt>
                <c:pt idx="8">
                  <c:v>#N/A</c:v>
                </c:pt>
                <c:pt idx="9">
                  <c:v>0.19</c:v>
                </c:pt>
              </c:numCache>
            </c:numRef>
          </c:val>
          <c:extLst>
            <c:ext xmlns:c16="http://schemas.microsoft.com/office/drawing/2014/chart" uri="{C3380CC4-5D6E-409C-BE32-E72D297353CC}">
              <c16:uniqueId val="{00000003-ADEF-4F30-A229-B94C4932A6C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0.21</c:v>
                </c:pt>
                <c:pt idx="4">
                  <c:v>#N/A</c:v>
                </c:pt>
                <c:pt idx="5">
                  <c:v>0.23</c:v>
                </c:pt>
                <c:pt idx="6">
                  <c:v>#N/A</c:v>
                </c:pt>
                <c:pt idx="7">
                  <c:v>0.23</c:v>
                </c:pt>
                <c:pt idx="8">
                  <c:v>#N/A</c:v>
                </c:pt>
                <c:pt idx="9">
                  <c:v>0.23</c:v>
                </c:pt>
              </c:numCache>
            </c:numRef>
          </c:val>
          <c:extLst>
            <c:ext xmlns:c16="http://schemas.microsoft.com/office/drawing/2014/chart" uri="{C3380CC4-5D6E-409C-BE32-E72D297353CC}">
              <c16:uniqueId val="{00000004-ADEF-4F30-A229-B94C4932A6C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0.66</c:v>
                </c:pt>
                <c:pt idx="4">
                  <c:v>#N/A</c:v>
                </c:pt>
                <c:pt idx="5">
                  <c:v>0.17</c:v>
                </c:pt>
                <c:pt idx="6">
                  <c:v>#N/A</c:v>
                </c:pt>
                <c:pt idx="7">
                  <c:v>0.67</c:v>
                </c:pt>
                <c:pt idx="8">
                  <c:v>#N/A</c:v>
                </c:pt>
                <c:pt idx="9">
                  <c:v>0.39</c:v>
                </c:pt>
              </c:numCache>
            </c:numRef>
          </c:val>
          <c:extLst>
            <c:ext xmlns:c16="http://schemas.microsoft.com/office/drawing/2014/chart" uri="{C3380CC4-5D6E-409C-BE32-E72D297353CC}">
              <c16:uniqueId val="{00000005-ADEF-4F30-A229-B94C4932A6C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1.1399999999999999</c:v>
                </c:pt>
              </c:numCache>
            </c:numRef>
          </c:val>
          <c:extLst>
            <c:ext xmlns:c16="http://schemas.microsoft.com/office/drawing/2014/chart" uri="{C3380CC4-5D6E-409C-BE32-E72D297353CC}">
              <c16:uniqueId val="{00000006-ADEF-4F30-A229-B94C4932A6C6}"/>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0.42</c:v>
                </c:pt>
                <c:pt idx="2">
                  <c:v>#N/A</c:v>
                </c:pt>
                <c:pt idx="3">
                  <c:v>0.92</c:v>
                </c:pt>
                <c:pt idx="4">
                  <c:v>#N/A</c:v>
                </c:pt>
                <c:pt idx="5">
                  <c:v>1.04</c:v>
                </c:pt>
                <c:pt idx="6">
                  <c:v>#N/A</c:v>
                </c:pt>
                <c:pt idx="7">
                  <c:v>0.97</c:v>
                </c:pt>
                <c:pt idx="8">
                  <c:v>#N/A</c:v>
                </c:pt>
                <c:pt idx="9">
                  <c:v>1.27</c:v>
                </c:pt>
              </c:numCache>
            </c:numRef>
          </c:val>
          <c:extLst>
            <c:ext xmlns:c16="http://schemas.microsoft.com/office/drawing/2014/chart" uri="{C3380CC4-5D6E-409C-BE32-E72D297353CC}">
              <c16:uniqueId val="{00000007-ADEF-4F30-A229-B94C4932A6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6.73</c:v>
                </c:pt>
                <c:pt idx="2">
                  <c:v>#N/A</c:v>
                </c:pt>
                <c:pt idx="3">
                  <c:v>4.17</c:v>
                </c:pt>
                <c:pt idx="4">
                  <c:v>#N/A</c:v>
                </c:pt>
                <c:pt idx="5">
                  <c:v>2.27</c:v>
                </c:pt>
                <c:pt idx="6">
                  <c:v>#N/A</c:v>
                </c:pt>
                <c:pt idx="7">
                  <c:v>3.88</c:v>
                </c:pt>
                <c:pt idx="8">
                  <c:v>#N/A</c:v>
                </c:pt>
                <c:pt idx="9">
                  <c:v>5.72</c:v>
                </c:pt>
              </c:numCache>
            </c:numRef>
          </c:val>
          <c:extLst>
            <c:ext xmlns:c16="http://schemas.microsoft.com/office/drawing/2014/chart" uri="{C3380CC4-5D6E-409C-BE32-E72D297353CC}">
              <c16:uniqueId val="{00000008-ADEF-4F30-A229-B94C4932A6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8.7100000000000009</c:v>
                </c:pt>
                <c:pt idx="2">
                  <c:v>#N/A</c:v>
                </c:pt>
                <c:pt idx="3">
                  <c:v>9.18</c:v>
                </c:pt>
                <c:pt idx="4">
                  <c:v>#N/A</c:v>
                </c:pt>
                <c:pt idx="5">
                  <c:v>9.18</c:v>
                </c:pt>
                <c:pt idx="6">
                  <c:v>#N/A</c:v>
                </c:pt>
                <c:pt idx="7">
                  <c:v>9.0399999999999991</c:v>
                </c:pt>
                <c:pt idx="8">
                  <c:v>#N/A</c:v>
                </c:pt>
                <c:pt idx="9">
                  <c:v>9.3699999999999992</c:v>
                </c:pt>
              </c:numCache>
            </c:numRef>
          </c:val>
          <c:extLst>
            <c:ext xmlns:c16="http://schemas.microsoft.com/office/drawing/2014/chart" uri="{C3380CC4-5D6E-409C-BE32-E72D297353CC}">
              <c16:uniqueId val="{00000009-ADEF-4F30-A229-B94C4932A6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4641</c:v>
                </c:pt>
                <c:pt idx="5">
                  <c:v>4449</c:v>
                </c:pt>
                <c:pt idx="8">
                  <c:v>4444</c:v>
                </c:pt>
                <c:pt idx="11">
                  <c:v>4371</c:v>
                </c:pt>
                <c:pt idx="14">
                  <c:v>4120</c:v>
                </c:pt>
              </c:numCache>
            </c:numRef>
          </c:val>
          <c:extLst>
            <c:ext xmlns:c16="http://schemas.microsoft.com/office/drawing/2014/chart" uri="{C3380CC4-5D6E-409C-BE32-E72D297353CC}">
              <c16:uniqueId val="{00000000-738B-4286-8DA5-6A6FDD3D1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8B-4286-8DA5-6A6FDD3D1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535</c:v>
                </c:pt>
                <c:pt idx="3">
                  <c:v>883</c:v>
                </c:pt>
                <c:pt idx="6">
                  <c:v>98</c:v>
                </c:pt>
                <c:pt idx="9">
                  <c:v>78</c:v>
                </c:pt>
                <c:pt idx="12">
                  <c:v>77</c:v>
                </c:pt>
              </c:numCache>
            </c:numRef>
          </c:val>
          <c:extLst>
            <c:ext xmlns:c16="http://schemas.microsoft.com/office/drawing/2014/chart" uri="{C3380CC4-5D6E-409C-BE32-E72D297353CC}">
              <c16:uniqueId val="{00000002-738B-4286-8DA5-6A6FDD3D1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738B-4286-8DA5-6A6FDD3D1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1581</c:v>
                </c:pt>
                <c:pt idx="3">
                  <c:v>1543</c:v>
                </c:pt>
                <c:pt idx="6">
                  <c:v>1387</c:v>
                </c:pt>
                <c:pt idx="9">
                  <c:v>1499</c:v>
                </c:pt>
                <c:pt idx="12">
                  <c:v>1250</c:v>
                </c:pt>
              </c:numCache>
            </c:numRef>
          </c:val>
          <c:extLst>
            <c:ext xmlns:c16="http://schemas.microsoft.com/office/drawing/2014/chart" uri="{C3380CC4-5D6E-409C-BE32-E72D297353CC}">
              <c16:uniqueId val="{00000004-738B-4286-8DA5-6A6FDD3D1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8B-4286-8DA5-6A6FDD3D1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8B-4286-8DA5-6A6FDD3D1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4861</c:v>
                </c:pt>
                <c:pt idx="3">
                  <c:v>4628</c:v>
                </c:pt>
                <c:pt idx="6">
                  <c:v>4420</c:v>
                </c:pt>
                <c:pt idx="9">
                  <c:v>4149</c:v>
                </c:pt>
                <c:pt idx="12">
                  <c:v>3886</c:v>
                </c:pt>
              </c:numCache>
            </c:numRef>
          </c:val>
          <c:extLst>
            <c:ext xmlns:c16="http://schemas.microsoft.com/office/drawing/2014/chart" uri="{C3380CC4-5D6E-409C-BE32-E72D297353CC}">
              <c16:uniqueId val="{00000007-738B-4286-8DA5-6A6FDD3D1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2345</c:v>
                </c:pt>
                <c:pt idx="2">
                  <c:v>#N/A</c:v>
                </c:pt>
                <c:pt idx="3">
                  <c:v>#N/A</c:v>
                </c:pt>
                <c:pt idx="4">
                  <c:v>2614</c:v>
                </c:pt>
                <c:pt idx="5">
                  <c:v>#N/A</c:v>
                </c:pt>
                <c:pt idx="6">
                  <c:v>#N/A</c:v>
                </c:pt>
                <c:pt idx="7">
                  <c:v>1470</c:v>
                </c:pt>
                <c:pt idx="8">
                  <c:v>#N/A</c:v>
                </c:pt>
                <c:pt idx="9">
                  <c:v>#N/A</c:v>
                </c:pt>
                <c:pt idx="10">
                  <c:v>1364</c:v>
                </c:pt>
                <c:pt idx="11">
                  <c:v>#N/A</c:v>
                </c:pt>
                <c:pt idx="12">
                  <c:v>#N/A</c:v>
                </c:pt>
                <c:pt idx="13">
                  <c:v>1102</c:v>
                </c:pt>
                <c:pt idx="14">
                  <c:v>#N/A</c:v>
                </c:pt>
              </c:numCache>
            </c:numRef>
          </c:val>
          <c:smooth val="0"/>
          <c:extLst>
            <c:ext xmlns:c16="http://schemas.microsoft.com/office/drawing/2014/chart" uri="{C3380CC4-5D6E-409C-BE32-E72D297353CC}">
              <c16:uniqueId val="{00000008-738B-4286-8DA5-6A6FDD3D1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41357</c:v>
                </c:pt>
                <c:pt idx="5">
                  <c:v>39890</c:v>
                </c:pt>
                <c:pt idx="8">
                  <c:v>38102</c:v>
                </c:pt>
                <c:pt idx="11">
                  <c:v>36546</c:v>
                </c:pt>
                <c:pt idx="14">
                  <c:v>35342</c:v>
                </c:pt>
              </c:numCache>
            </c:numRef>
          </c:val>
          <c:extLst>
            <c:ext xmlns:c16="http://schemas.microsoft.com/office/drawing/2014/chart" uri="{C3380CC4-5D6E-409C-BE32-E72D297353CC}">
              <c16:uniqueId val="{00000000-6BCD-423B-8386-BC5129532B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2810</c:v>
                </c:pt>
                <c:pt idx="5">
                  <c:v>2399</c:v>
                </c:pt>
                <c:pt idx="8">
                  <c:v>2837</c:v>
                </c:pt>
                <c:pt idx="11">
                  <c:v>6945</c:v>
                </c:pt>
                <c:pt idx="14">
                  <c:v>3424</c:v>
                </c:pt>
              </c:numCache>
            </c:numRef>
          </c:val>
          <c:extLst>
            <c:ext xmlns:c16="http://schemas.microsoft.com/office/drawing/2014/chart" uri="{C3380CC4-5D6E-409C-BE32-E72D297353CC}">
              <c16:uniqueId val="{00000001-6BCD-423B-8386-BC5129532B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49258</c:v>
                </c:pt>
                <c:pt idx="5">
                  <c:v>49947</c:v>
                </c:pt>
                <c:pt idx="8">
                  <c:v>50806</c:v>
                </c:pt>
                <c:pt idx="11">
                  <c:v>51687</c:v>
                </c:pt>
                <c:pt idx="14">
                  <c:v>47860</c:v>
                </c:pt>
              </c:numCache>
            </c:numRef>
          </c:val>
          <c:extLst>
            <c:ext xmlns:c16="http://schemas.microsoft.com/office/drawing/2014/chart" uri="{C3380CC4-5D6E-409C-BE32-E72D297353CC}">
              <c16:uniqueId val="{00000002-6BCD-423B-8386-BC5129532B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CD-423B-8386-BC5129532B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CD-423B-8386-BC5129532B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CD-423B-8386-BC5129532B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7596</c:v>
                </c:pt>
                <c:pt idx="3">
                  <c:v>7783</c:v>
                </c:pt>
                <c:pt idx="6">
                  <c:v>7806</c:v>
                </c:pt>
                <c:pt idx="9">
                  <c:v>7570</c:v>
                </c:pt>
                <c:pt idx="12">
                  <c:v>7425</c:v>
                </c:pt>
              </c:numCache>
            </c:numRef>
          </c:val>
          <c:extLst>
            <c:ext xmlns:c16="http://schemas.microsoft.com/office/drawing/2014/chart" uri="{C3380CC4-5D6E-409C-BE32-E72D297353CC}">
              <c16:uniqueId val="{00000006-6BCD-423B-8386-BC5129532B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c:v>
                </c:pt>
                <c:pt idx="3">
                  <c:v>45</c:v>
                </c:pt>
                <c:pt idx="6">
                  <c:v>37</c:v>
                </c:pt>
                <c:pt idx="9">
                  <c:v>27</c:v>
                </c:pt>
                <c:pt idx="12">
                  <c:v>18</c:v>
                </c:pt>
              </c:numCache>
            </c:numRef>
          </c:val>
          <c:extLst>
            <c:ext xmlns:c16="http://schemas.microsoft.com/office/drawing/2014/chart" uri="{C3380CC4-5D6E-409C-BE32-E72D297353CC}">
              <c16:uniqueId val="{00000007-6BCD-423B-8386-BC5129532B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15847</c:v>
                </c:pt>
                <c:pt idx="3">
                  <c:v>15085</c:v>
                </c:pt>
                <c:pt idx="6">
                  <c:v>14214</c:v>
                </c:pt>
                <c:pt idx="9">
                  <c:v>13425</c:v>
                </c:pt>
                <c:pt idx="12">
                  <c:v>12122</c:v>
                </c:pt>
              </c:numCache>
            </c:numRef>
          </c:val>
          <c:extLst>
            <c:ext xmlns:c16="http://schemas.microsoft.com/office/drawing/2014/chart" uri="{C3380CC4-5D6E-409C-BE32-E72D297353CC}">
              <c16:uniqueId val="{00000008-6BCD-423B-8386-BC5129532B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1366</c:v>
                </c:pt>
                <c:pt idx="3">
                  <c:v>366</c:v>
                </c:pt>
                <c:pt idx="6">
                  <c:v>335</c:v>
                </c:pt>
                <c:pt idx="9">
                  <c:v>305</c:v>
                </c:pt>
                <c:pt idx="12">
                  <c:v>271</c:v>
                </c:pt>
              </c:numCache>
            </c:numRef>
          </c:val>
          <c:extLst>
            <c:ext xmlns:c16="http://schemas.microsoft.com/office/drawing/2014/chart" uri="{C3380CC4-5D6E-409C-BE32-E72D297353CC}">
              <c16:uniqueId val="{00000009-6BCD-423B-8386-BC5129532B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29410</c:v>
                </c:pt>
                <c:pt idx="3">
                  <c:v>27071</c:v>
                </c:pt>
                <c:pt idx="6">
                  <c:v>24439</c:v>
                </c:pt>
                <c:pt idx="9">
                  <c:v>22450</c:v>
                </c:pt>
                <c:pt idx="12">
                  <c:v>21472</c:v>
                </c:pt>
              </c:numCache>
            </c:numRef>
          </c:val>
          <c:extLst>
            <c:ext xmlns:c16="http://schemas.microsoft.com/office/drawing/2014/chart" uri="{C3380CC4-5D6E-409C-BE32-E72D297353CC}">
              <c16:uniqueId val="{0000000A-6BCD-423B-8386-BC5129532B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CD-423B-8386-BC5129532B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25697</c:v>
                </c:pt>
                <c:pt idx="1">
                  <c:v>23699</c:v>
                </c:pt>
                <c:pt idx="2">
                  <c:v>19478</c:v>
                </c:pt>
              </c:numCache>
            </c:numRef>
          </c:val>
          <c:extLst>
            <c:ext xmlns:c16="http://schemas.microsoft.com/office/drawing/2014/chart" uri="{C3380CC4-5D6E-409C-BE32-E72D297353CC}">
              <c16:uniqueId val="{00000000-6E69-4F76-A4A0-370BBE5338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5746</c:v>
                </c:pt>
                <c:pt idx="1">
                  <c:v>5771</c:v>
                </c:pt>
                <c:pt idx="2">
                  <c:v>5791</c:v>
                </c:pt>
              </c:numCache>
            </c:numRef>
          </c:val>
          <c:extLst>
            <c:ext xmlns:c16="http://schemas.microsoft.com/office/drawing/2014/chart" uri="{C3380CC4-5D6E-409C-BE32-E72D297353CC}">
              <c16:uniqueId val="{00000001-6E69-4F76-A4A0-370BBE5338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20211</c:v>
                </c:pt>
                <c:pt idx="1">
                  <c:v>22105</c:v>
                </c:pt>
                <c:pt idx="2">
                  <c:v>23545</c:v>
                </c:pt>
              </c:numCache>
            </c:numRef>
          </c:val>
          <c:extLst>
            <c:ext xmlns:c16="http://schemas.microsoft.com/office/drawing/2014/chart" uri="{C3380CC4-5D6E-409C-BE32-E72D297353CC}">
              <c16:uniqueId val="{00000002-6E69-4F76-A4A0-370BBE5338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{6A49E5E2-A88B-4464-8481-534EA1C23828}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F1-401F-8AB1-838503841F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{769A5E80-40C7-41DB-B7A7-D4E8DC6CB354}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F1-401F-8AB1-838503841F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{98BD703F-8AA8-4B01-AC5E-7823B6BD7043}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F1-401F-8AB1-838503841F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{1B69A1D4-8203-41C8-AABC-0C831212E899}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F1-401F-8AB1-838503841F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{84DF46D8-682B-4EB0-A3E0-707469BA9D0D}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F1-401F-8AB1-838503841F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{C84D0F3D-E828-43A1-AF53-F8D75C503B3D}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F1-401F-8AB1-838503841F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{F0AE41DB-61B1-4D03-ABDB-00521530B0EB}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F1-401F-8AB1-838503841F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{30A07F5C-01CA-4EA4-8446-99CF1EB62B17}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F1-401F-8AB1-838503841F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{04ECA7A4-1DE6-4A1F-A20B-B0ED1701F0BD}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F1-401F-8AB1-838503841F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60.9</c:v>
                </c:pt>
                <c:pt idx="16">
                  <c:v>61.9</c:v>
                </c:pt>
                <c:pt idx="24">
                  <c:v>62.7</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F1-401F-8AB1-838503841F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{D79647AF-2A9B-4900-B3A7-B3B5C72386D9}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F1-401F-8AB1-838503841F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{98D1A41D-28F8-401F-9E97-0FACCF9887F5}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F1-401F-8AB1-838503841F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{1B077355-58AA-410F-BE04-7C0574445DF8}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F1-401F-8AB1-838503841F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{B464BD80-6775-4B0A-87E0-E78DE80C36B9}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F1-401F-8AB1-838503841F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{6DF6F086-7F6B-4C38-BFA3-A9DB1FD64DF1}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F1-401F-8AB1-838503841F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{0941455E-BF24-4E84-9FFF-CD5F77547388}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F1-401F-8AB1-838503841F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{0B73D162-13C3-4DB0-B9F7-FD547ADE8EE8}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F1-401F-8AB1-838503841F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{7D01BDC1-0A12-42AD-A301-C3B380B4B7C3}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F1-401F-8AB1-838503841F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{9819528E-DDD7-4F5F-9766-58E0F01F5CA9}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F1-401F-8AB1-838503841F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9F1-401F-8AB1-838503841F92}"/>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{306C92C1-AB06-4B8A-B81F-B84D412A958C}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8B9-40EE-9488-239724E24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{3B468E22-086B-4B4A-8261-C712DE328466}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B9-40EE-9488-239724E24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{5118DB5A-9FB0-4922-BC4B-2D3BE7562486}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B9-40EE-9488-239724E24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{3EA12225-6024-4983-9929-7952F3F2B298}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B9-40EE-9488-239724E24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{77265C8C-B05E-4A70-A40E-D1373BA5E906}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B9-40EE-9488-239724E2471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{BD4298D0-810A-4DA4-B68F-645FC21829EF}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8B9-40EE-9488-239724E2471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{FE110432-9EEA-4DBE-B6B1-5886DE144374}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8B9-40EE-9488-239724E2471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{7A9F908F-3D14-4134-9BD0-204D37C6A36C}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8B9-40EE-9488-239724E2471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{AE712511-235F-485B-A1D5-5581BA01B95A}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8B9-40EE-9488-239724E24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9.9</c:v>
                </c:pt>
                <c:pt idx="16">
                  <c:v>8.8000000000000007</c:v>
                </c:pt>
                <c:pt idx="24">
                  <c:v>7.6</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B9-40EE-9488-239724E247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{E5D7DE09-B62E-455F-8071-AA1CA47BC8DB}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8B9-40EE-9488-239724E247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{AB415BF7-A350-4E00-9976-D1D68D9721C6}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B9-40EE-9488-239724E24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{89977927-917B-430F-9545-B589B1B69F9A}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B9-40EE-9488-239724E24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{A218F934-FDF4-4C83-93D4-BF4CC373F994}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B9-40EE-9488-239724E24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{0AC5340B-7525-41E9-9DEA-DB748B8EB893}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B9-40EE-9488-239724E2471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{374BBB55-F033-426E-8F26-8BEB71373918}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8B9-40EE-9488-239724E2471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{54F15076-F476-4C32-B417-15BFBA9F9E6F}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8B9-40EE-9488-239724E2471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{8806F236-1E86-4247-9C1D-4E3CCCB247AD}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8B9-40EE-9488-239724E2471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{55607EE4-3C4D-4B28-AE27-CFF456A9143D}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8B9-40EE-9488-239724E24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8B9-40EE-9488-239724E24714}"/>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。主な要因は、地方債残高の減少に伴い、元利償還金が減少したことによるものである。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地方債の繰上償還や計画的な新規発行により一般会計等にかかる地方債現在高が減少し、平成２２年度以降将来負担比率の分子がマイナスとなっており、将来負担は発生していない状況である。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年度においても、公債費等の義務的経費の削減等により、数値の改善傾向が続いている。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岐阜県高山市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新型コロナウイルス感染症対策等の実施により「財政調整基金」約４９億円の取崩しや、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寄附金を積み立てた「飛騨高山ふるさと基金」約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橋りょう長寿命化、道路改良、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小中学校校舎長寿命化改修工事等の実施に伴う「公共施設整備基金」約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億円の取崩し行った一方で、公共施設の更新を見据えて計画的に積立てを行っている「ごみ処理施設整備基金」「市民文化会館整備基金」「学校給食センター整備基金」「公共施設整備基金」に合わせて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億円の積立てを行ったことなどにより、基金全体として約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により施設数が大幅に増加し、公共施設及び社会基盤の老朽化が進行しており、後年度において多額の費用が必要となることが予想されるため、大規模施設については個別に基金を設置し、計画的に積立てを行っている。また、大規模施設以外の公共施設については「公共施設整備基金」を設置し、公共施設及び社会基盤の更新に対し、計画的な積立て及び取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夢・まちづくり基金：まちづくり及び地域の活性化を図る資金に充当するため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公共施設整備基金：公共施設及び社会基盤の整備に要する経費に充当するため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夢・まちづくり基金：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利息分の積立により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公共施設整備基金：平成２９年度に基金を新設。橋りょう長寿命化、道路改良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などに対し５．５億円、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小中学校校舎長寿命化改修工事などに対し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．１億円の取崩しを行ったとともに、公共施設の更新に備え１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億円の積立てを行ったことにより、約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公共施設整備基金：当面の積立目標を６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億円に設定し、令和７年度まで毎年５億円程度を積立予定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ごみ処理施設整備基金：積立目標を５０億円に設定し、令和５年度まで毎年３億円を積立予定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億円を積み立てたが、公共施設の更新を見据えた政策的基金への積立てを行うため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億円の取崩しを行ったことに加え、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新型コロナウイルス感染症対策として実施した経済対策の財源として約３０億円の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取崩しを行ったことにより、約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公共施設の更新に備えた政策的基金積立てのための取崩しを予定している。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利息分の積立てにより約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新たな積み増し等は予定していないが、財政事情の変動等により地方債の償還財源が不足する場合に備え、継続して利息分の積立てを予定している。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有形固定資産減価償却率は、類似団体と比較してやや高い数値となっており、公共施設等が老朽化している傾向にある。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策定した公共施設等総合管理計画における各類型毎の個別施設計画（実施計画）では、既存施設の継続性に関する基本的な方針を示しており、実施段階において複合化・多機能化や民間活用導入等の詳細な検討、調整を進め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3" name="楕円 92"/>
        <xdr:cNvSpPr/>
      </xdr:nvSpPr>
      <xdr:spPr>
        <a:xfrm>
          <a:off x="47117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4" name="有形固定資産減価償却率該当値テキスト"/>
        <xdr:cNvSpPr txBox="1"/>
      </xdr:nvSpPr>
      <xdr:spPr>
        <a:xfrm>
          <a:off x="4813300" y="515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95" name="楕円 94"/>
        <xdr:cNvSpPr/>
      </xdr:nvSpPr>
      <xdr:spPr>
        <a:xfrm>
          <a:off x="4000500" y="51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83548</xdr:rowOff>
    </xdr:to>
    <xdr:cxnSp macro="">
      <xdr:nvCxnSpPr>
        <xdr:cNvPr id="96" name="直線コネクタ 95"/>
        <xdr:cNvCxnSpPr/>
      </xdr:nvCxnSpPr>
      <xdr:spPr>
        <a:xfrm>
          <a:off x="4051300" y="5190036"/>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97" name="楕円 96"/>
        <xdr:cNvSpPr/>
      </xdr:nvSpPr>
      <xdr:spPr>
        <a:xfrm>
          <a:off x="3238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46536</xdr:rowOff>
    </xdr:to>
    <xdr:cxnSp macro="">
      <xdr:nvCxnSpPr>
        <xdr:cNvPr id="98" name="直線コネクタ 97"/>
        <xdr:cNvCxnSpPr/>
      </xdr:nvCxnSpPr>
      <xdr:spPr>
        <a:xfrm>
          <a:off x="3289300" y="516536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99" name="楕円 98"/>
        <xdr:cNvSpPr/>
      </xdr:nvSpPr>
      <xdr:spPr>
        <a:xfrm>
          <a:off x="2476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21862</xdr:rowOff>
    </xdr:to>
    <xdr:cxnSp macro="">
      <xdr:nvCxnSpPr>
        <xdr:cNvPr id="100" name="直線コネクタ 99"/>
        <xdr:cNvCxnSpPr/>
      </xdr:nvCxnSpPr>
      <xdr:spPr>
        <a:xfrm>
          <a:off x="2527300" y="513451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101" name="楕円 100"/>
        <xdr:cNvSpPr/>
      </xdr:nvSpPr>
      <xdr:spPr>
        <a:xfrm>
          <a:off x="17145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162469</xdr:rowOff>
    </xdr:to>
    <xdr:cxnSp macro="">
      <xdr:nvCxnSpPr>
        <xdr:cNvPr id="102" name="直線コネクタ 101"/>
        <xdr:cNvCxnSpPr/>
      </xdr:nvCxnSpPr>
      <xdr:spPr>
        <a:xfrm>
          <a:off x="1765300" y="510059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5"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88463</xdr:rowOff>
    </xdr:from>
    <xdr:ext cx="405111" cy="259045"/>
    <xdr:sp macro="" textlink="">
      <xdr:nvSpPr>
        <xdr:cNvPr id="107" name="n_1mainValue有形固定資産減価償却率"/>
        <xdr:cNvSpPr txBox="1"/>
      </xdr:nvSpPr>
      <xdr:spPr>
        <a:xfrm>
          <a:off x="3836044" y="52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108" name="n_2mainValue有形固定資産減価償却率"/>
        <xdr:cNvSpPr txBox="1"/>
      </xdr:nvSpPr>
      <xdr:spPr>
        <a:xfrm>
          <a:off x="30867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32946</xdr:rowOff>
    </xdr:from>
    <xdr:ext cx="405111" cy="259045"/>
    <xdr:sp macro="" textlink="">
      <xdr:nvSpPr>
        <xdr:cNvPr id="109" name="n_3mainValue有形固定資産減価償却率"/>
        <xdr:cNvSpPr txBox="1"/>
      </xdr:nvSpPr>
      <xdr:spPr>
        <a:xfrm>
          <a:off x="23247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10" name="n_4mainValue有形固定資産減価償却率"/>
        <xdr:cNvSpPr txBox="1"/>
      </xdr:nvSpPr>
      <xdr:spPr>
        <a:xfrm>
          <a:off x="15627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町村合併により増加した地方債残高について、行政改革大綱に掲げた目標に沿って減少させる取り組みを行った結果、償還能力の向上に繋がり、地方債残高が減少傾向にある。また、決算余剰金の積立や飛騨高山ふるさと基金の積立等により充当可能財源が増加傾向にあるため、平成２９年度より充当可能財源が将来負担額を上回るため債務償還比率は算定されていない。</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53679</xdr:rowOff>
    </xdr:from>
    <xdr:to>
      <xdr:col>60</xdr:col>
      <xdr:colOff>123825</xdr:colOff>
      <xdr:row>26</xdr:row>
      <xdr:rowOff>155279</xdr:rowOff>
    </xdr:to>
    <xdr:sp macro="" textlink="">
      <xdr:nvSpPr>
        <xdr:cNvPr id="155" name="楕円 154"/>
        <xdr:cNvSpPr/>
      </xdr:nvSpPr>
      <xdr:spPr>
        <a:xfrm>
          <a:off x="11747500" y="45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63969</xdr:rowOff>
    </xdr:from>
    <xdr:ext cx="469744" cy="259045"/>
    <xdr:sp macro="" textlink="">
      <xdr:nvSpPr>
        <xdr:cNvPr id="156"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7"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8"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9" name="n_4aveValue債務償還比率"/>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356</xdr:rowOff>
    </xdr:from>
    <xdr:ext cx="405111" cy="259045"/>
    <xdr:sp macro="" textlink="">
      <xdr:nvSpPr>
        <xdr:cNvPr id="160" name="n_4mainValue債務償還比率"/>
        <xdr:cNvSpPr txBox="1"/>
      </xdr:nvSpPr>
      <xdr:spPr>
        <a:xfrm>
          <a:off x="11595744" y="428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130556</xdr:rowOff>
    </xdr:from>
    <xdr:to>
      <xdr:col>24</xdr:col>
      <xdr:colOff>114300</xdr:colOff>
      <xdr:row>40</xdr:row>
      <xdr:rowOff>60706</xdr:rowOff>
    </xdr:to>
    <xdr:sp macro="" textlink="">
      <xdr:nvSpPr>
        <xdr:cNvPr id="71" name="楕円 70"/>
        <xdr:cNvSpPr/>
      </xdr:nvSpPr>
      <xdr:spPr>
        <a:xfrm>
          <a:off x="4584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108983</xdr:rowOff>
    </xdr:from>
    <xdr:ext cx="405111" cy="259045"/>
    <xdr:sp macro="" textlink="">
      <xdr:nvSpPr>
        <xdr:cNvPr id="72" name="【道路】&#10;有形固定資産減価償却率該当値テキスト"/>
        <xdr:cNvSpPr txBox="1"/>
      </xdr:nvSpPr>
      <xdr:spPr>
        <a:xfrm>
          <a:off x="4673600"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40</xdr:row>
      <xdr:rowOff>9906</xdr:rowOff>
    </xdr:to>
    <xdr:cxnSp macro="">
      <xdr:nvCxnSpPr>
        <xdr:cNvPr id="74" name="直線コネクタ 73"/>
        <xdr:cNvCxnSpPr/>
      </xdr:nvCxnSpPr>
      <xdr:spPr>
        <a:xfrm>
          <a:off x="3797300" y="68450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103124</xdr:rowOff>
    </xdr:from>
    <xdr:to>
      <xdr:col>15</xdr:col>
      <xdr:colOff>101600</xdr:colOff>
      <xdr:row>40</xdr:row>
      <xdr:rowOff>33274</xdr:rowOff>
    </xdr:to>
    <xdr:sp macro="" textlink="">
      <xdr:nvSpPr>
        <xdr:cNvPr id="75" name="楕円 74"/>
        <xdr:cNvSpPr/>
      </xdr:nvSpPr>
      <xdr:spPr>
        <a:xfrm>
          <a:off x="2857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153924</xdr:rowOff>
    </xdr:from>
    <xdr:to>
      <xdr:col>19</xdr:col>
      <xdr:colOff>177800</xdr:colOff>
      <xdr:row>39</xdr:row>
      <xdr:rowOff>158496</xdr:rowOff>
    </xdr:to>
    <xdr:cxnSp macro="">
      <xdr:nvCxnSpPr>
        <xdr:cNvPr id="76" name="直線コネクタ 75"/>
        <xdr:cNvCxnSpPr/>
      </xdr:nvCxnSpPr>
      <xdr:spPr>
        <a:xfrm>
          <a:off x="2908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87122</xdr:rowOff>
    </xdr:from>
    <xdr:to>
      <xdr:col>10</xdr:col>
      <xdr:colOff>165100</xdr:colOff>
      <xdr:row>40</xdr:row>
      <xdr:rowOff>17272</xdr:rowOff>
    </xdr:to>
    <xdr:sp macro="" textlink="">
      <xdr:nvSpPr>
        <xdr:cNvPr id="77" name="楕円 76"/>
        <xdr:cNvSpPr/>
      </xdr:nvSpPr>
      <xdr:spPr>
        <a:xfrm>
          <a:off x="196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137922</xdr:rowOff>
    </xdr:from>
    <xdr:to>
      <xdr:col>15</xdr:col>
      <xdr:colOff>50800</xdr:colOff>
      <xdr:row>39</xdr:row>
      <xdr:rowOff>153924</xdr:rowOff>
    </xdr:to>
    <xdr:cxnSp macro="">
      <xdr:nvCxnSpPr>
        <xdr:cNvPr id="78" name="直線コネクタ 77"/>
        <xdr:cNvCxnSpPr/>
      </xdr:nvCxnSpPr>
      <xdr:spPr>
        <a:xfrm>
          <a:off x="2019300" y="68244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73406</xdr:rowOff>
    </xdr:from>
    <xdr:to>
      <xdr:col>6</xdr:col>
      <xdr:colOff>38100</xdr:colOff>
      <xdr:row>40</xdr:row>
      <xdr:rowOff>3556</xdr:rowOff>
    </xdr:to>
    <xdr:sp macro="" textlink="">
      <xdr:nvSpPr>
        <xdr:cNvPr id="79" name="楕円 78"/>
        <xdr:cNvSpPr/>
      </xdr:nvSpPr>
      <xdr:spPr>
        <a:xfrm>
          <a:off x="1079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124206</xdr:rowOff>
    </xdr:from>
    <xdr:to>
      <xdr:col>10</xdr:col>
      <xdr:colOff>114300</xdr:colOff>
      <xdr:row>39</xdr:row>
      <xdr:rowOff>137922</xdr:rowOff>
    </xdr:to>
    <xdr:cxnSp macro="">
      <xdr:nvCxnSpPr>
        <xdr:cNvPr id="80" name="直線コネクタ 79"/>
        <xdr:cNvCxnSpPr/>
      </xdr:nvCxnSpPr>
      <xdr:spPr>
        <a:xfrm>
          <a:off x="1130300" y="6810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24401</xdr:rowOff>
    </xdr:from>
    <xdr:ext cx="405111" cy="259045"/>
    <xdr:sp macro="" textlink="">
      <xdr:nvSpPr>
        <xdr:cNvPr id="86" name="n_2mainValue【道路】&#10;有形固定資産減価償却率"/>
        <xdr:cNvSpPr txBox="1"/>
      </xdr:nvSpPr>
      <xdr:spPr>
        <a:xfrm>
          <a:off x="2705744"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8399</xdr:rowOff>
    </xdr:from>
    <xdr:ext cx="405111" cy="259045"/>
    <xdr:sp macro="" textlink="">
      <xdr:nvSpPr>
        <xdr:cNvPr id="87" name="n_3mainValue【道路】&#10;有形固定資産減価償却率"/>
        <xdr:cNvSpPr txBox="1"/>
      </xdr:nvSpPr>
      <xdr:spPr>
        <a:xfrm>
          <a:off x="1816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166133</xdr:rowOff>
    </xdr:from>
    <xdr:ext cx="405111" cy="259045"/>
    <xdr:sp macro="" textlink="">
      <xdr:nvSpPr>
        <xdr:cNvPr id="88" name="n_4mainValue【道路】&#10;有形固定資産減価償却率"/>
        <xdr:cNvSpPr txBox="1"/>
      </xdr:nvSpPr>
      <xdr:spPr>
        <a:xfrm>
          <a:off x="927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144158</xdr:rowOff>
    </xdr:from>
    <xdr:to>
      <xdr:col>55</xdr:col>
      <xdr:colOff>50800</xdr:colOff>
      <xdr:row>35</xdr:row>
      <xdr:rowOff>74308</xdr:rowOff>
    </xdr:to>
    <xdr:sp macro="" textlink="">
      <xdr:nvSpPr>
        <xdr:cNvPr id="128" name="楕円 127"/>
        <xdr:cNvSpPr/>
      </xdr:nvSpPr>
      <xdr:spPr>
        <a:xfrm>
          <a:off x="10426700" y="59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167035</xdr:rowOff>
    </xdr:from>
    <xdr:ext cx="534377" cy="259045"/>
    <xdr:sp macro="" textlink="">
      <xdr:nvSpPr>
        <xdr:cNvPr id="129" name="【道路】&#10;一人当たり延長該当値テキスト"/>
        <xdr:cNvSpPr txBox="1"/>
      </xdr:nvSpPr>
      <xdr:spPr>
        <a:xfrm>
          <a:off x="10515600" y="58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156807</xdr:rowOff>
    </xdr:from>
    <xdr:to>
      <xdr:col>50</xdr:col>
      <xdr:colOff>165100</xdr:colOff>
      <xdr:row>35</xdr:row>
      <xdr:rowOff>86957</xdr:rowOff>
    </xdr:to>
    <xdr:sp macro="" textlink="">
      <xdr:nvSpPr>
        <xdr:cNvPr id="130" name="楕円 129"/>
        <xdr:cNvSpPr/>
      </xdr:nvSpPr>
      <xdr:spPr>
        <a:xfrm>
          <a:off x="9588500" y="59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23508</xdr:rowOff>
    </xdr:from>
    <xdr:to>
      <xdr:col>55</xdr:col>
      <xdr:colOff>0</xdr:colOff>
      <xdr:row>35</xdr:row>
      <xdr:rowOff>36157</xdr:rowOff>
    </xdr:to>
    <xdr:cxnSp macro="">
      <xdr:nvCxnSpPr>
        <xdr:cNvPr id="131" name="直線コネクタ 130"/>
        <xdr:cNvCxnSpPr/>
      </xdr:nvCxnSpPr>
      <xdr:spPr>
        <a:xfrm flipV="1">
          <a:off x="9639300" y="6024258"/>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169189</xdr:rowOff>
    </xdr:from>
    <xdr:to>
      <xdr:col>46</xdr:col>
      <xdr:colOff>38100</xdr:colOff>
      <xdr:row>35</xdr:row>
      <xdr:rowOff>99339</xdr:rowOff>
    </xdr:to>
    <xdr:sp macro="" textlink="">
      <xdr:nvSpPr>
        <xdr:cNvPr id="132" name="楕円 131"/>
        <xdr:cNvSpPr/>
      </xdr:nvSpPr>
      <xdr:spPr>
        <a:xfrm>
          <a:off x="8699500" y="59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36157</xdr:rowOff>
    </xdr:from>
    <xdr:to>
      <xdr:col>50</xdr:col>
      <xdr:colOff>114300</xdr:colOff>
      <xdr:row>35</xdr:row>
      <xdr:rowOff>48539</xdr:rowOff>
    </xdr:to>
    <xdr:cxnSp macro="">
      <xdr:nvCxnSpPr>
        <xdr:cNvPr id="133" name="直線コネクタ 132"/>
        <xdr:cNvCxnSpPr/>
      </xdr:nvCxnSpPr>
      <xdr:spPr>
        <a:xfrm flipV="1">
          <a:off x="8750300" y="603690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7341</xdr:rowOff>
    </xdr:from>
    <xdr:to>
      <xdr:col>41</xdr:col>
      <xdr:colOff>101600</xdr:colOff>
      <xdr:row>35</xdr:row>
      <xdr:rowOff>108941</xdr:rowOff>
    </xdr:to>
    <xdr:sp macro="" textlink="">
      <xdr:nvSpPr>
        <xdr:cNvPr id="134" name="楕円 133"/>
        <xdr:cNvSpPr/>
      </xdr:nvSpPr>
      <xdr:spPr>
        <a:xfrm>
          <a:off x="7810500" y="6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48539</xdr:rowOff>
    </xdr:from>
    <xdr:to>
      <xdr:col>45</xdr:col>
      <xdr:colOff>177800</xdr:colOff>
      <xdr:row>35</xdr:row>
      <xdr:rowOff>58141</xdr:rowOff>
    </xdr:to>
    <xdr:cxnSp macro="">
      <xdr:nvCxnSpPr>
        <xdr:cNvPr id="135" name="直線コネクタ 134"/>
        <xdr:cNvCxnSpPr/>
      </xdr:nvCxnSpPr>
      <xdr:spPr>
        <a:xfrm flipV="1">
          <a:off x="7861300" y="604928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166713</xdr:rowOff>
    </xdr:from>
    <xdr:to>
      <xdr:col>36</xdr:col>
      <xdr:colOff>165100</xdr:colOff>
      <xdr:row>35</xdr:row>
      <xdr:rowOff>96863</xdr:rowOff>
    </xdr:to>
    <xdr:sp macro="" textlink="">
      <xdr:nvSpPr>
        <xdr:cNvPr id="136" name="楕円 135"/>
        <xdr:cNvSpPr/>
      </xdr:nvSpPr>
      <xdr:spPr>
        <a:xfrm>
          <a:off x="6921500" y="59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46063</xdr:rowOff>
    </xdr:from>
    <xdr:to>
      <xdr:col>41</xdr:col>
      <xdr:colOff>50800</xdr:colOff>
      <xdr:row>35</xdr:row>
      <xdr:rowOff>58141</xdr:rowOff>
    </xdr:to>
    <xdr:cxnSp macro="">
      <xdr:nvCxnSpPr>
        <xdr:cNvPr id="137" name="直線コネクタ 136"/>
        <xdr:cNvCxnSpPr/>
      </xdr:nvCxnSpPr>
      <xdr:spPr>
        <a:xfrm>
          <a:off x="6972300" y="6046813"/>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103484</xdr:rowOff>
    </xdr:from>
    <xdr:ext cx="534377" cy="259045"/>
    <xdr:sp macro="" textlink="">
      <xdr:nvSpPr>
        <xdr:cNvPr id="142" name="n_1mainValue【道路】&#10;一人当たり延長"/>
        <xdr:cNvSpPr txBox="1"/>
      </xdr:nvSpPr>
      <xdr:spPr>
        <a:xfrm>
          <a:off x="9359411" y="57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115866</xdr:rowOff>
    </xdr:from>
    <xdr:ext cx="534377" cy="259045"/>
    <xdr:sp macro="" textlink="">
      <xdr:nvSpPr>
        <xdr:cNvPr id="143" name="n_2mainValue【道路】&#10;一人当たり延長"/>
        <xdr:cNvSpPr txBox="1"/>
      </xdr:nvSpPr>
      <xdr:spPr>
        <a:xfrm>
          <a:off x="8483111" y="5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125468</xdr:rowOff>
    </xdr:from>
    <xdr:ext cx="534377" cy="259045"/>
    <xdr:sp macro="" textlink="">
      <xdr:nvSpPr>
        <xdr:cNvPr id="144" name="n_3mainValue【道路】&#10;一人当たり延長"/>
        <xdr:cNvSpPr txBox="1"/>
      </xdr:nvSpPr>
      <xdr:spPr>
        <a:xfrm>
          <a:off x="7594111" y="57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113390</xdr:rowOff>
    </xdr:from>
    <xdr:ext cx="534377" cy="259045"/>
    <xdr:sp macro="" textlink="">
      <xdr:nvSpPr>
        <xdr:cNvPr id="145" name="n_4mainValue【道路】&#10;一人当たり延長"/>
        <xdr:cNvSpPr txBox="1"/>
      </xdr:nvSpPr>
      <xdr:spPr>
        <a:xfrm>
          <a:off x="6705111" y="57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87" name="楕円 186"/>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88" name="【橋りょう・トンネル】&#10;有形固定資産減価償却率該当値テキスト"/>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89" name="楕円 188"/>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122465</xdr:rowOff>
    </xdr:to>
    <xdr:cxnSp macro="">
      <xdr:nvCxnSpPr>
        <xdr:cNvPr id="190" name="直線コネクタ 189"/>
        <xdr:cNvCxnSpPr/>
      </xdr:nvCxnSpPr>
      <xdr:spPr>
        <a:xfrm>
          <a:off x="3797300" y="103817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1" name="楕円 190"/>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94706</xdr:rowOff>
    </xdr:to>
    <xdr:cxnSp macro="">
      <xdr:nvCxnSpPr>
        <xdr:cNvPr id="192" name="直線コネクタ 191"/>
        <xdr:cNvCxnSpPr/>
      </xdr:nvCxnSpPr>
      <xdr:spPr>
        <a:xfrm>
          <a:off x="2908300" y="103604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93" name="楕円 192"/>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73478</xdr:rowOff>
    </xdr:to>
    <xdr:cxnSp macro="">
      <xdr:nvCxnSpPr>
        <xdr:cNvPr id="194" name="直線コネクタ 193"/>
        <xdr:cNvCxnSpPr/>
      </xdr:nvCxnSpPr>
      <xdr:spPr>
        <a:xfrm>
          <a:off x="2019300" y="103408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5" name="楕円 194"/>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53884</xdr:rowOff>
    </xdr:to>
    <xdr:cxnSp macro="">
      <xdr:nvCxnSpPr>
        <xdr:cNvPr id="196" name="直線コネクタ 195"/>
        <xdr:cNvCxnSpPr/>
      </xdr:nvCxnSpPr>
      <xdr:spPr>
        <a:xfrm>
          <a:off x="1130300" y="10318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1" name="n_1mainValue【橋りょう・トンネル】&#10;有形固定資産減価償却率"/>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2"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203"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4" name="n_4mainValue【橋りょう・トンネル】&#10;有形固定資産減価償却率"/>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47278</xdr:rowOff>
    </xdr:from>
    <xdr:to>
      <xdr:col>55</xdr:col>
      <xdr:colOff>50800</xdr:colOff>
      <xdr:row>62</xdr:row>
      <xdr:rowOff>148878</xdr:rowOff>
    </xdr:to>
    <xdr:sp macro="" textlink="">
      <xdr:nvSpPr>
        <xdr:cNvPr id="244" name="楕円 243"/>
        <xdr:cNvSpPr/>
      </xdr:nvSpPr>
      <xdr:spPr>
        <a:xfrm>
          <a:off x="10426700" y="106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70155</xdr:rowOff>
    </xdr:from>
    <xdr:ext cx="599010" cy="259045"/>
    <xdr:sp macro="" textlink="">
      <xdr:nvSpPr>
        <xdr:cNvPr id="245" name="【橋りょう・トンネル】&#10;一人当たり有形固定資産（償却資産）額該当値テキスト"/>
        <xdr:cNvSpPr txBox="1"/>
      </xdr:nvSpPr>
      <xdr:spPr>
        <a:xfrm>
          <a:off x="10515600" y="1052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50620</xdr:rowOff>
    </xdr:from>
    <xdr:to>
      <xdr:col>50</xdr:col>
      <xdr:colOff>165100</xdr:colOff>
      <xdr:row>62</xdr:row>
      <xdr:rowOff>152220</xdr:rowOff>
    </xdr:to>
    <xdr:sp macro="" textlink="">
      <xdr:nvSpPr>
        <xdr:cNvPr id="246" name="楕円 245"/>
        <xdr:cNvSpPr/>
      </xdr:nvSpPr>
      <xdr:spPr>
        <a:xfrm>
          <a:off x="9588500" y="106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98078</xdr:rowOff>
    </xdr:from>
    <xdr:to>
      <xdr:col>55</xdr:col>
      <xdr:colOff>0</xdr:colOff>
      <xdr:row>62</xdr:row>
      <xdr:rowOff>101420</xdr:rowOff>
    </xdr:to>
    <xdr:cxnSp macro="">
      <xdr:nvCxnSpPr>
        <xdr:cNvPr id="247" name="直線コネクタ 246"/>
        <xdr:cNvCxnSpPr/>
      </xdr:nvCxnSpPr>
      <xdr:spPr>
        <a:xfrm flipV="1">
          <a:off x="9639300" y="10727978"/>
          <a:ext cx="8382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52970</xdr:rowOff>
    </xdr:from>
    <xdr:to>
      <xdr:col>46</xdr:col>
      <xdr:colOff>38100</xdr:colOff>
      <xdr:row>62</xdr:row>
      <xdr:rowOff>154570</xdr:rowOff>
    </xdr:to>
    <xdr:sp macro="" textlink="">
      <xdr:nvSpPr>
        <xdr:cNvPr id="248" name="楕円 247"/>
        <xdr:cNvSpPr/>
      </xdr:nvSpPr>
      <xdr:spPr>
        <a:xfrm>
          <a:off x="8699500" y="106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101420</xdr:rowOff>
    </xdr:from>
    <xdr:to>
      <xdr:col>50</xdr:col>
      <xdr:colOff>114300</xdr:colOff>
      <xdr:row>62</xdr:row>
      <xdr:rowOff>103770</xdr:rowOff>
    </xdr:to>
    <xdr:cxnSp macro="">
      <xdr:nvCxnSpPr>
        <xdr:cNvPr id="249" name="直線コネクタ 248"/>
        <xdr:cNvCxnSpPr/>
      </xdr:nvCxnSpPr>
      <xdr:spPr>
        <a:xfrm flipV="1">
          <a:off x="8750300" y="10731320"/>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57986</xdr:rowOff>
    </xdr:from>
    <xdr:to>
      <xdr:col>41</xdr:col>
      <xdr:colOff>101600</xdr:colOff>
      <xdr:row>62</xdr:row>
      <xdr:rowOff>159586</xdr:rowOff>
    </xdr:to>
    <xdr:sp macro="" textlink="">
      <xdr:nvSpPr>
        <xdr:cNvPr id="250" name="楕円 249"/>
        <xdr:cNvSpPr/>
      </xdr:nvSpPr>
      <xdr:spPr>
        <a:xfrm>
          <a:off x="7810500" y="1068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103770</xdr:rowOff>
    </xdr:from>
    <xdr:to>
      <xdr:col>45</xdr:col>
      <xdr:colOff>177800</xdr:colOff>
      <xdr:row>62</xdr:row>
      <xdr:rowOff>108786</xdr:rowOff>
    </xdr:to>
    <xdr:cxnSp macro="">
      <xdr:nvCxnSpPr>
        <xdr:cNvPr id="251" name="直線コネクタ 250"/>
        <xdr:cNvCxnSpPr/>
      </xdr:nvCxnSpPr>
      <xdr:spPr>
        <a:xfrm flipV="1">
          <a:off x="7861300" y="10733670"/>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62018</xdr:rowOff>
    </xdr:from>
    <xdr:to>
      <xdr:col>36</xdr:col>
      <xdr:colOff>165100</xdr:colOff>
      <xdr:row>62</xdr:row>
      <xdr:rowOff>163618</xdr:rowOff>
    </xdr:to>
    <xdr:sp macro="" textlink="">
      <xdr:nvSpPr>
        <xdr:cNvPr id="252" name="楕円 251"/>
        <xdr:cNvSpPr/>
      </xdr:nvSpPr>
      <xdr:spPr>
        <a:xfrm>
          <a:off x="6921500" y="106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108786</xdr:rowOff>
    </xdr:from>
    <xdr:to>
      <xdr:col>41</xdr:col>
      <xdr:colOff>50800</xdr:colOff>
      <xdr:row>62</xdr:row>
      <xdr:rowOff>112818</xdr:rowOff>
    </xdr:to>
    <xdr:cxnSp macro="">
      <xdr:nvCxnSpPr>
        <xdr:cNvPr id="253" name="直線コネクタ 252"/>
        <xdr:cNvCxnSpPr/>
      </xdr:nvCxnSpPr>
      <xdr:spPr>
        <a:xfrm flipV="1">
          <a:off x="6972300" y="1073868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168747</xdr:rowOff>
    </xdr:from>
    <xdr:ext cx="599010" cy="259045"/>
    <xdr:sp macro="" textlink="">
      <xdr:nvSpPr>
        <xdr:cNvPr id="258" name="n_1mainValue【橋りょう・トンネル】&#10;一人当たり有形固定資産（償却資産）額"/>
        <xdr:cNvSpPr txBox="1"/>
      </xdr:nvSpPr>
      <xdr:spPr>
        <a:xfrm>
          <a:off x="9327095" y="1045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171097</xdr:rowOff>
    </xdr:from>
    <xdr:ext cx="599010" cy="259045"/>
    <xdr:sp macro="" textlink="">
      <xdr:nvSpPr>
        <xdr:cNvPr id="259" name="n_2mainValue【橋りょう・トンネル】&#10;一人当たり有形固定資産（償却資産）額"/>
        <xdr:cNvSpPr txBox="1"/>
      </xdr:nvSpPr>
      <xdr:spPr>
        <a:xfrm>
          <a:off x="8450795" y="104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4663</xdr:rowOff>
    </xdr:from>
    <xdr:ext cx="599010" cy="259045"/>
    <xdr:sp macro="" textlink="">
      <xdr:nvSpPr>
        <xdr:cNvPr id="260" name="n_3mainValue【橋りょう・トンネル】&#10;一人当たり有形固定資産（償却資産）額"/>
        <xdr:cNvSpPr txBox="1"/>
      </xdr:nvSpPr>
      <xdr:spPr>
        <a:xfrm>
          <a:off x="7561795" y="1046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8695</xdr:rowOff>
    </xdr:from>
    <xdr:ext cx="599010" cy="259045"/>
    <xdr:sp macro="" textlink="">
      <xdr:nvSpPr>
        <xdr:cNvPr id="261" name="n_4mainValue【橋りょう・トンネル】&#10;一人当たり有形固定資産（償却資産）額"/>
        <xdr:cNvSpPr txBox="1"/>
      </xdr:nvSpPr>
      <xdr:spPr>
        <a:xfrm>
          <a:off x="6672795" y="1046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163649</xdr:rowOff>
    </xdr:from>
    <xdr:to>
      <xdr:col>24</xdr:col>
      <xdr:colOff>114300</xdr:colOff>
      <xdr:row>85</xdr:row>
      <xdr:rowOff>93799</xdr:rowOff>
    </xdr:to>
    <xdr:sp macro="" textlink="">
      <xdr:nvSpPr>
        <xdr:cNvPr id="303" name="楕円 302"/>
        <xdr:cNvSpPr/>
      </xdr:nvSpPr>
      <xdr:spPr>
        <a:xfrm>
          <a:off x="4584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142076</xdr:rowOff>
    </xdr:from>
    <xdr:ext cx="405111" cy="259045"/>
    <xdr:sp macro="" textlink="">
      <xdr:nvSpPr>
        <xdr:cNvPr id="304" name="【公営住宅】&#10;有形固定資産減価償却率該当値テキスト"/>
        <xdr:cNvSpPr txBox="1"/>
      </xdr:nvSpPr>
      <xdr:spPr>
        <a:xfrm>
          <a:off x="4673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5" name="楕円 304"/>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42999</xdr:rowOff>
    </xdr:to>
    <xdr:cxnSp macro="">
      <xdr:nvCxnSpPr>
        <xdr:cNvPr id="306" name="直線コネクタ 305"/>
        <xdr:cNvCxnSpPr/>
      </xdr:nvCxnSpPr>
      <xdr:spPr>
        <a:xfrm>
          <a:off x="3797300" y="145868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99968</xdr:rowOff>
    </xdr:from>
    <xdr:to>
      <xdr:col>15</xdr:col>
      <xdr:colOff>101600</xdr:colOff>
      <xdr:row>85</xdr:row>
      <xdr:rowOff>30118</xdr:rowOff>
    </xdr:to>
    <xdr:sp macro="" textlink="">
      <xdr:nvSpPr>
        <xdr:cNvPr id="307" name="楕円 306"/>
        <xdr:cNvSpPr/>
      </xdr:nvSpPr>
      <xdr:spPr>
        <a:xfrm>
          <a:off x="2857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150768</xdr:rowOff>
    </xdr:from>
    <xdr:to>
      <xdr:col>19</xdr:col>
      <xdr:colOff>177800</xdr:colOff>
      <xdr:row>85</xdr:row>
      <xdr:rowOff>13607</xdr:rowOff>
    </xdr:to>
    <xdr:cxnSp macro="">
      <xdr:nvCxnSpPr>
        <xdr:cNvPr id="308" name="直線コネクタ 307"/>
        <xdr:cNvCxnSpPr/>
      </xdr:nvCxnSpPr>
      <xdr:spPr>
        <a:xfrm>
          <a:off x="2908300" y="145525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64044</xdr:rowOff>
    </xdr:from>
    <xdr:to>
      <xdr:col>10</xdr:col>
      <xdr:colOff>165100</xdr:colOff>
      <xdr:row>84</xdr:row>
      <xdr:rowOff>165644</xdr:rowOff>
    </xdr:to>
    <xdr:sp macro="" textlink="">
      <xdr:nvSpPr>
        <xdr:cNvPr id="309" name="楕円 308"/>
        <xdr:cNvSpPr/>
      </xdr:nvSpPr>
      <xdr:spPr>
        <a:xfrm>
          <a:off x="1968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114844</xdr:rowOff>
    </xdr:from>
    <xdr:to>
      <xdr:col>15</xdr:col>
      <xdr:colOff>50800</xdr:colOff>
      <xdr:row>84</xdr:row>
      <xdr:rowOff>150768</xdr:rowOff>
    </xdr:to>
    <xdr:cxnSp macro="">
      <xdr:nvCxnSpPr>
        <xdr:cNvPr id="310" name="直線コネクタ 309"/>
        <xdr:cNvCxnSpPr/>
      </xdr:nvCxnSpPr>
      <xdr:spPr>
        <a:xfrm>
          <a:off x="2019300" y="145166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311" name="楕円 310"/>
        <xdr:cNvSpPr/>
      </xdr:nvSpPr>
      <xdr:spPr>
        <a:xfrm>
          <a:off x="1079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84</xdr:row>
      <xdr:rowOff>114844</xdr:rowOff>
    </xdr:to>
    <xdr:cxnSp macro="">
      <xdr:nvCxnSpPr>
        <xdr:cNvPr id="312" name="直線コネクタ 311"/>
        <xdr:cNvCxnSpPr/>
      </xdr:nvCxnSpPr>
      <xdr:spPr>
        <a:xfrm>
          <a:off x="1130300" y="144774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17" name="n_1mainValue【公営住宅】&#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21245</xdr:rowOff>
    </xdr:from>
    <xdr:ext cx="405111" cy="259045"/>
    <xdr:sp macro="" textlink="">
      <xdr:nvSpPr>
        <xdr:cNvPr id="318" name="n_2mainValue【公営住宅】&#10;有形固定資産減価償却率"/>
        <xdr:cNvSpPr txBox="1"/>
      </xdr:nvSpPr>
      <xdr:spPr>
        <a:xfrm>
          <a:off x="2705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156771</xdr:rowOff>
    </xdr:from>
    <xdr:ext cx="405111" cy="259045"/>
    <xdr:sp macro="" textlink="">
      <xdr:nvSpPr>
        <xdr:cNvPr id="319" name="n_3mainValue【公営住宅】&#10;有形固定資産減価償却率"/>
        <xdr:cNvSpPr txBox="1"/>
      </xdr:nvSpPr>
      <xdr:spPr>
        <a:xfrm>
          <a:off x="1816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320" name="n_4mainValue【公営住宅】&#10;有形固定資産減価償却率"/>
        <xdr:cNvSpPr txBox="1"/>
      </xdr:nvSpPr>
      <xdr:spPr>
        <a:xfrm>
          <a:off x="927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56" name="楕円 355"/>
        <xdr:cNvSpPr/>
      </xdr:nvSpPr>
      <xdr:spPr>
        <a:xfrm>
          <a:off x="10426700" y="143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58310</xdr:rowOff>
    </xdr:from>
    <xdr:ext cx="469744" cy="259045"/>
    <xdr:sp macro="" textlink="">
      <xdr:nvSpPr>
        <xdr:cNvPr id="357" name="【公営住宅】&#10;一人当たり面積該当値テキスト"/>
        <xdr:cNvSpPr txBox="1"/>
      </xdr:nvSpPr>
      <xdr:spPr>
        <a:xfrm>
          <a:off x="10515600" y="1428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83313</xdr:rowOff>
    </xdr:from>
    <xdr:to>
      <xdr:col>50</xdr:col>
      <xdr:colOff>165100</xdr:colOff>
      <xdr:row>84</xdr:row>
      <xdr:rowOff>13463</xdr:rowOff>
    </xdr:to>
    <xdr:sp macro="" textlink="">
      <xdr:nvSpPr>
        <xdr:cNvPr id="358" name="楕円 357"/>
        <xdr:cNvSpPr/>
      </xdr:nvSpPr>
      <xdr:spPr>
        <a:xfrm>
          <a:off x="9588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130683</xdr:rowOff>
    </xdr:from>
    <xdr:to>
      <xdr:col>55</xdr:col>
      <xdr:colOff>0</xdr:colOff>
      <xdr:row>83</xdr:row>
      <xdr:rowOff>134113</xdr:rowOff>
    </xdr:to>
    <xdr:cxnSp macro="">
      <xdr:nvCxnSpPr>
        <xdr:cNvPr id="359" name="直線コネクタ 358"/>
        <xdr:cNvCxnSpPr/>
      </xdr:nvCxnSpPr>
      <xdr:spPr>
        <a:xfrm flipV="1">
          <a:off x="9639300" y="1436103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86170</xdr:rowOff>
    </xdr:from>
    <xdr:to>
      <xdr:col>46</xdr:col>
      <xdr:colOff>38100</xdr:colOff>
      <xdr:row>84</xdr:row>
      <xdr:rowOff>16320</xdr:rowOff>
    </xdr:to>
    <xdr:sp macro="" textlink="">
      <xdr:nvSpPr>
        <xdr:cNvPr id="360" name="楕円 359"/>
        <xdr:cNvSpPr/>
      </xdr:nvSpPr>
      <xdr:spPr>
        <a:xfrm>
          <a:off x="8699500" y="143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134113</xdr:rowOff>
    </xdr:from>
    <xdr:to>
      <xdr:col>50</xdr:col>
      <xdr:colOff>114300</xdr:colOff>
      <xdr:row>83</xdr:row>
      <xdr:rowOff>136970</xdr:rowOff>
    </xdr:to>
    <xdr:cxnSp macro="">
      <xdr:nvCxnSpPr>
        <xdr:cNvPr id="361" name="直線コネクタ 360"/>
        <xdr:cNvCxnSpPr/>
      </xdr:nvCxnSpPr>
      <xdr:spPr>
        <a:xfrm flipV="1">
          <a:off x="8750300" y="143644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88455</xdr:rowOff>
    </xdr:from>
    <xdr:to>
      <xdr:col>41</xdr:col>
      <xdr:colOff>101600</xdr:colOff>
      <xdr:row>84</xdr:row>
      <xdr:rowOff>18605</xdr:rowOff>
    </xdr:to>
    <xdr:sp macro="" textlink="">
      <xdr:nvSpPr>
        <xdr:cNvPr id="362" name="楕円 361"/>
        <xdr:cNvSpPr/>
      </xdr:nvSpPr>
      <xdr:spPr>
        <a:xfrm>
          <a:off x="7810500" y="143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136970</xdr:rowOff>
    </xdr:from>
    <xdr:to>
      <xdr:col>45</xdr:col>
      <xdr:colOff>177800</xdr:colOff>
      <xdr:row>83</xdr:row>
      <xdr:rowOff>139255</xdr:rowOff>
    </xdr:to>
    <xdr:cxnSp macro="">
      <xdr:nvCxnSpPr>
        <xdr:cNvPr id="363" name="直線コネクタ 362"/>
        <xdr:cNvCxnSpPr/>
      </xdr:nvCxnSpPr>
      <xdr:spPr>
        <a:xfrm flipV="1">
          <a:off x="7861300" y="1436732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90742</xdr:rowOff>
    </xdr:from>
    <xdr:to>
      <xdr:col>36</xdr:col>
      <xdr:colOff>165100</xdr:colOff>
      <xdr:row>84</xdr:row>
      <xdr:rowOff>20892</xdr:rowOff>
    </xdr:to>
    <xdr:sp macro="" textlink="">
      <xdr:nvSpPr>
        <xdr:cNvPr id="364" name="楕円 363"/>
        <xdr:cNvSpPr/>
      </xdr:nvSpPr>
      <xdr:spPr>
        <a:xfrm>
          <a:off x="6921500" y="143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139255</xdr:rowOff>
    </xdr:from>
    <xdr:to>
      <xdr:col>41</xdr:col>
      <xdr:colOff>50800</xdr:colOff>
      <xdr:row>83</xdr:row>
      <xdr:rowOff>141542</xdr:rowOff>
    </xdr:to>
    <xdr:cxnSp macro="">
      <xdr:nvCxnSpPr>
        <xdr:cNvPr id="365" name="直線コネクタ 364"/>
        <xdr:cNvCxnSpPr/>
      </xdr:nvCxnSpPr>
      <xdr:spPr>
        <a:xfrm flipV="1">
          <a:off x="6972300" y="1436960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4590</xdr:rowOff>
    </xdr:from>
    <xdr:ext cx="469744" cy="259045"/>
    <xdr:sp macro="" textlink="">
      <xdr:nvSpPr>
        <xdr:cNvPr id="370" name="n_1mainValue【公営住宅】&#10;一人当たり面積"/>
        <xdr:cNvSpPr txBox="1"/>
      </xdr:nvSpPr>
      <xdr:spPr>
        <a:xfrm>
          <a:off x="93917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7447</xdr:rowOff>
    </xdr:from>
    <xdr:ext cx="469744" cy="259045"/>
    <xdr:sp macro="" textlink="">
      <xdr:nvSpPr>
        <xdr:cNvPr id="371" name="n_2mainValue【公営住宅】&#10;一人当たり面積"/>
        <xdr:cNvSpPr txBox="1"/>
      </xdr:nvSpPr>
      <xdr:spPr>
        <a:xfrm>
          <a:off x="8515427" y="1440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9732</xdr:rowOff>
    </xdr:from>
    <xdr:ext cx="469744" cy="259045"/>
    <xdr:sp macro="" textlink="">
      <xdr:nvSpPr>
        <xdr:cNvPr id="372" name="n_3mainValue【公営住宅】&#10;一人当たり面積"/>
        <xdr:cNvSpPr txBox="1"/>
      </xdr:nvSpPr>
      <xdr:spPr>
        <a:xfrm>
          <a:off x="7626427" y="144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12019</xdr:rowOff>
    </xdr:from>
    <xdr:ext cx="469744" cy="259045"/>
    <xdr:sp macro="" textlink="">
      <xdr:nvSpPr>
        <xdr:cNvPr id="373" name="n_4mainValue【公営住宅】&#10;一人当たり面積"/>
        <xdr:cNvSpPr txBox="1"/>
      </xdr:nvSpPr>
      <xdr:spPr>
        <a:xfrm>
          <a:off x="6737427" y="1441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130175</xdr:rowOff>
    </xdr:from>
    <xdr:to>
      <xdr:col>85</xdr:col>
      <xdr:colOff>177800</xdr:colOff>
      <xdr:row>40</xdr:row>
      <xdr:rowOff>60325</xdr:rowOff>
    </xdr:to>
    <xdr:sp macro="" textlink="">
      <xdr:nvSpPr>
        <xdr:cNvPr id="430" name="楕円 429"/>
        <xdr:cNvSpPr/>
      </xdr:nvSpPr>
      <xdr:spPr>
        <a:xfrm>
          <a:off x="16268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108602</xdr:rowOff>
    </xdr:from>
    <xdr:ext cx="405111" cy="259045"/>
    <xdr:sp macro="" textlink="">
      <xdr:nvSpPr>
        <xdr:cNvPr id="431" name="【認定こども園・幼稚園・保育所】&#10;有形固定資産減価償却率該当値テキスト"/>
        <xdr:cNvSpPr txBox="1"/>
      </xdr:nvSpPr>
      <xdr:spPr>
        <a:xfrm>
          <a:off x="16357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2" name="楕円 431"/>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40</xdr:row>
      <xdr:rowOff>9525</xdr:rowOff>
    </xdr:to>
    <xdr:cxnSp macro="">
      <xdr:nvCxnSpPr>
        <xdr:cNvPr id="433" name="直線コネクタ 432"/>
        <xdr:cNvCxnSpPr/>
      </xdr:nvCxnSpPr>
      <xdr:spPr>
        <a:xfrm>
          <a:off x="15481300" y="673989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434" name="楕円 433"/>
        <xdr:cNvSpPr/>
      </xdr:nvSpPr>
      <xdr:spPr>
        <a:xfrm>
          <a:off x="1454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53340</xdr:rowOff>
    </xdr:to>
    <xdr:cxnSp macro="">
      <xdr:nvCxnSpPr>
        <xdr:cNvPr id="435" name="直線コネクタ 434"/>
        <xdr:cNvCxnSpPr/>
      </xdr:nvCxnSpPr>
      <xdr:spPr>
        <a:xfrm>
          <a:off x="14592300" y="6675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36" name="楕円 435"/>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160020</xdr:rowOff>
    </xdr:to>
    <xdr:cxnSp macro="">
      <xdr:nvCxnSpPr>
        <xdr:cNvPr id="437" name="直線コネクタ 436"/>
        <xdr:cNvCxnSpPr/>
      </xdr:nvCxnSpPr>
      <xdr:spPr>
        <a:xfrm>
          <a:off x="13703300" y="6625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xdr:rowOff>
    </xdr:from>
    <xdr:to>
      <xdr:col>67</xdr:col>
      <xdr:colOff>101600</xdr:colOff>
      <xdr:row>38</xdr:row>
      <xdr:rowOff>113665</xdr:rowOff>
    </xdr:to>
    <xdr:sp macro="" textlink="">
      <xdr:nvSpPr>
        <xdr:cNvPr id="438" name="楕円 437"/>
        <xdr:cNvSpPr/>
      </xdr:nvSpPr>
      <xdr:spPr>
        <a:xfrm>
          <a:off x="1276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62865</xdr:rowOff>
    </xdr:from>
    <xdr:to>
      <xdr:col>71</xdr:col>
      <xdr:colOff>177800</xdr:colOff>
      <xdr:row>38</xdr:row>
      <xdr:rowOff>110490</xdr:rowOff>
    </xdr:to>
    <xdr:cxnSp macro="">
      <xdr:nvCxnSpPr>
        <xdr:cNvPr id="439" name="直線コネクタ 438"/>
        <xdr:cNvCxnSpPr/>
      </xdr:nvCxnSpPr>
      <xdr:spPr>
        <a:xfrm>
          <a:off x="12814300" y="6577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44" name="n_1mainValue【認定こども園・幼稚園・保育所】&#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445" name="n_2mainValue【認定こども園・幼稚園・保育所】&#10;有形固定資産減価償却率"/>
        <xdr:cNvSpPr txBox="1"/>
      </xdr:nvSpPr>
      <xdr:spPr>
        <a:xfrm>
          <a:off x="14389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46" name="n_3mainValue【認定こども園・幼稚園・保育所】&#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104792</xdr:rowOff>
    </xdr:from>
    <xdr:ext cx="405111" cy="259045"/>
    <xdr:sp macro="" textlink="">
      <xdr:nvSpPr>
        <xdr:cNvPr id="447" name="n_4mainValue【認定こども園・幼稚園・保育所】&#10;有形固定資産減価償却率"/>
        <xdr:cNvSpPr txBox="1"/>
      </xdr:nvSpPr>
      <xdr:spPr>
        <a:xfrm>
          <a:off x="12611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85" name="楕円 484"/>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86" name="【認定こども園・幼稚園・保育所】&#10;一人当たり面積該当値テキスト"/>
        <xdr:cNvSpPr txBox="1"/>
      </xdr:nvSpPr>
      <xdr:spPr>
        <a:xfrm>
          <a:off x="22199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87" name="楕円 486"/>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135636</xdr:rowOff>
    </xdr:to>
    <xdr:cxnSp macro="">
      <xdr:nvCxnSpPr>
        <xdr:cNvPr id="488" name="直線コネクタ 487"/>
        <xdr:cNvCxnSpPr/>
      </xdr:nvCxnSpPr>
      <xdr:spPr>
        <a:xfrm>
          <a:off x="21323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87122</xdr:rowOff>
    </xdr:from>
    <xdr:to>
      <xdr:col>107</xdr:col>
      <xdr:colOff>101600</xdr:colOff>
      <xdr:row>41</xdr:row>
      <xdr:rowOff>17272</xdr:rowOff>
    </xdr:to>
    <xdr:sp macro="" textlink="">
      <xdr:nvSpPr>
        <xdr:cNvPr id="489" name="楕円 488"/>
        <xdr:cNvSpPr/>
      </xdr:nvSpPr>
      <xdr:spPr>
        <a:xfrm>
          <a:off x="20383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137922</xdr:rowOff>
    </xdr:to>
    <xdr:cxnSp macro="">
      <xdr:nvCxnSpPr>
        <xdr:cNvPr id="490" name="直線コネクタ 489"/>
        <xdr:cNvCxnSpPr/>
      </xdr:nvCxnSpPr>
      <xdr:spPr>
        <a:xfrm flipV="1">
          <a:off x="20434300" y="699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91" name="楕円 490"/>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137922</xdr:rowOff>
    </xdr:from>
    <xdr:to>
      <xdr:col>107</xdr:col>
      <xdr:colOff>50800</xdr:colOff>
      <xdr:row>40</xdr:row>
      <xdr:rowOff>140208</xdr:rowOff>
    </xdr:to>
    <xdr:cxnSp macro="">
      <xdr:nvCxnSpPr>
        <xdr:cNvPr id="492" name="直線コネクタ 491"/>
        <xdr:cNvCxnSpPr/>
      </xdr:nvCxnSpPr>
      <xdr:spPr>
        <a:xfrm flipV="1">
          <a:off x="19545300" y="699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93" name="楕円 492"/>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494" name="直線コネクタ 493"/>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99"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8399</xdr:rowOff>
    </xdr:from>
    <xdr:ext cx="469744" cy="259045"/>
    <xdr:sp macro="" textlink="">
      <xdr:nvSpPr>
        <xdr:cNvPr id="500" name="n_2mainValue【認定こども園・幼稚園・保育所】&#10;一人当たり面積"/>
        <xdr:cNvSpPr txBox="1"/>
      </xdr:nvSpPr>
      <xdr:spPr>
        <a:xfrm>
          <a:off x="201994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501"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02"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4" name="楕円 543"/>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5"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34109</xdr:rowOff>
    </xdr:from>
    <xdr:to>
      <xdr:col>81</xdr:col>
      <xdr:colOff>101600</xdr:colOff>
      <xdr:row>61</xdr:row>
      <xdr:rowOff>135709</xdr:rowOff>
    </xdr:to>
    <xdr:sp macro="" textlink="">
      <xdr:nvSpPr>
        <xdr:cNvPr id="546" name="楕円 545"/>
        <xdr:cNvSpPr/>
      </xdr:nvSpPr>
      <xdr:spPr>
        <a:xfrm>
          <a:off x="15430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84909</xdr:rowOff>
    </xdr:to>
    <xdr:cxnSp macro="">
      <xdr:nvCxnSpPr>
        <xdr:cNvPr id="547" name="直線コネクタ 546"/>
        <xdr:cNvCxnSpPr/>
      </xdr:nvCxnSpPr>
      <xdr:spPr>
        <a:xfrm flipV="1">
          <a:off x="15481300" y="105041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548" name="楕円 547"/>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94706</xdr:rowOff>
    </xdr:to>
    <xdr:cxnSp macro="">
      <xdr:nvCxnSpPr>
        <xdr:cNvPr id="549" name="直線コネクタ 548"/>
        <xdr:cNvCxnSpPr/>
      </xdr:nvCxnSpPr>
      <xdr:spPr>
        <a:xfrm flipV="1">
          <a:off x="14592300" y="105433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550" name="楕円 549"/>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94706</xdr:rowOff>
    </xdr:to>
    <xdr:cxnSp macro="">
      <xdr:nvCxnSpPr>
        <xdr:cNvPr id="551" name="直線コネクタ 550"/>
        <xdr:cNvCxnSpPr/>
      </xdr:nvCxnSpPr>
      <xdr:spPr>
        <a:xfrm>
          <a:off x="13703300" y="105221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146776</xdr:rowOff>
    </xdr:from>
    <xdr:to>
      <xdr:col>67</xdr:col>
      <xdr:colOff>101600</xdr:colOff>
      <xdr:row>61</xdr:row>
      <xdr:rowOff>76926</xdr:rowOff>
    </xdr:to>
    <xdr:sp macro="" textlink="">
      <xdr:nvSpPr>
        <xdr:cNvPr id="552" name="楕円 551"/>
        <xdr:cNvSpPr/>
      </xdr:nvSpPr>
      <xdr:spPr>
        <a:xfrm>
          <a:off x="12763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26126</xdr:rowOff>
    </xdr:from>
    <xdr:to>
      <xdr:col>71</xdr:col>
      <xdr:colOff>177800</xdr:colOff>
      <xdr:row>61</xdr:row>
      <xdr:rowOff>63681</xdr:rowOff>
    </xdr:to>
    <xdr:cxnSp macro="">
      <xdr:nvCxnSpPr>
        <xdr:cNvPr id="553" name="直線コネクタ 552"/>
        <xdr:cNvCxnSpPr/>
      </xdr:nvCxnSpPr>
      <xdr:spPr>
        <a:xfrm>
          <a:off x="12814300" y="104845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126836</xdr:rowOff>
    </xdr:from>
    <xdr:ext cx="405111" cy="259045"/>
    <xdr:sp macro="" textlink="">
      <xdr:nvSpPr>
        <xdr:cNvPr id="558" name="n_1mainValue【学校施設】&#10;有形固定資産減価償却率"/>
        <xdr:cNvSpPr txBox="1"/>
      </xdr:nvSpPr>
      <xdr:spPr>
        <a:xfrm>
          <a:off x="15266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559" name="n_2mainValue【学校施設】&#10;有形固定資産減価償却率"/>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560" name="n_3mainValue【学校施設】&#10;有形固定資産減価償却率"/>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68053</xdr:rowOff>
    </xdr:from>
    <xdr:ext cx="405111" cy="259045"/>
    <xdr:sp macro="" textlink="">
      <xdr:nvSpPr>
        <xdr:cNvPr id="561" name="n_4mainValue【学校施設】&#10;有形固定資産減価償却率"/>
        <xdr:cNvSpPr txBox="1"/>
      </xdr:nvSpPr>
      <xdr:spPr>
        <a:xfrm>
          <a:off x="12611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30125</xdr:rowOff>
    </xdr:from>
    <xdr:to>
      <xdr:col>116</xdr:col>
      <xdr:colOff>114300</xdr:colOff>
      <xdr:row>61</xdr:row>
      <xdr:rowOff>131725</xdr:rowOff>
    </xdr:to>
    <xdr:sp macro="" textlink="">
      <xdr:nvSpPr>
        <xdr:cNvPr id="600" name="楕円 599"/>
        <xdr:cNvSpPr/>
      </xdr:nvSpPr>
      <xdr:spPr>
        <a:xfrm>
          <a:off x="221107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53002</xdr:rowOff>
    </xdr:from>
    <xdr:ext cx="469744" cy="259045"/>
    <xdr:sp macro="" textlink="">
      <xdr:nvSpPr>
        <xdr:cNvPr id="601" name="【学校施設】&#10;一人当たり面積該当値テキスト"/>
        <xdr:cNvSpPr txBox="1"/>
      </xdr:nvSpPr>
      <xdr:spPr>
        <a:xfrm>
          <a:off x="22199600" y="103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602" name="楕円 601"/>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80925</xdr:rowOff>
    </xdr:from>
    <xdr:to>
      <xdr:col>116</xdr:col>
      <xdr:colOff>63500</xdr:colOff>
      <xdr:row>61</xdr:row>
      <xdr:rowOff>91440</xdr:rowOff>
    </xdr:to>
    <xdr:cxnSp macro="">
      <xdr:nvCxnSpPr>
        <xdr:cNvPr id="603" name="直線コネクタ 602"/>
        <xdr:cNvCxnSpPr/>
      </xdr:nvCxnSpPr>
      <xdr:spPr>
        <a:xfrm flipV="1">
          <a:off x="21323300" y="1053937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49326</xdr:rowOff>
    </xdr:from>
    <xdr:to>
      <xdr:col>107</xdr:col>
      <xdr:colOff>101600</xdr:colOff>
      <xdr:row>61</xdr:row>
      <xdr:rowOff>150926</xdr:rowOff>
    </xdr:to>
    <xdr:sp macro="" textlink="">
      <xdr:nvSpPr>
        <xdr:cNvPr id="604" name="楕円 603"/>
        <xdr:cNvSpPr/>
      </xdr:nvSpPr>
      <xdr:spPr>
        <a:xfrm>
          <a:off x="20383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91440</xdr:rowOff>
    </xdr:from>
    <xdr:to>
      <xdr:col>111</xdr:col>
      <xdr:colOff>177800</xdr:colOff>
      <xdr:row>61</xdr:row>
      <xdr:rowOff>100126</xdr:rowOff>
    </xdr:to>
    <xdr:cxnSp macro="">
      <xdr:nvCxnSpPr>
        <xdr:cNvPr id="605" name="直線コネクタ 604"/>
        <xdr:cNvCxnSpPr/>
      </xdr:nvCxnSpPr>
      <xdr:spPr>
        <a:xfrm flipV="1">
          <a:off x="20434300" y="1054989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6" name="楕円 605"/>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100126</xdr:rowOff>
    </xdr:from>
    <xdr:to>
      <xdr:col>107</xdr:col>
      <xdr:colOff>50800</xdr:colOff>
      <xdr:row>61</xdr:row>
      <xdr:rowOff>102870</xdr:rowOff>
    </xdr:to>
    <xdr:cxnSp macro="">
      <xdr:nvCxnSpPr>
        <xdr:cNvPr id="607" name="直線コネクタ 606"/>
        <xdr:cNvCxnSpPr/>
      </xdr:nvCxnSpPr>
      <xdr:spPr>
        <a:xfrm flipV="1">
          <a:off x="19545300" y="1055857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58928</xdr:rowOff>
    </xdr:from>
    <xdr:to>
      <xdr:col>98</xdr:col>
      <xdr:colOff>38100</xdr:colOff>
      <xdr:row>61</xdr:row>
      <xdr:rowOff>160528</xdr:rowOff>
    </xdr:to>
    <xdr:sp macro="" textlink="">
      <xdr:nvSpPr>
        <xdr:cNvPr id="608" name="楕円 607"/>
        <xdr:cNvSpPr/>
      </xdr:nvSpPr>
      <xdr:spPr>
        <a:xfrm>
          <a:off x="18605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61</xdr:row>
      <xdr:rowOff>109728</xdr:rowOff>
    </xdr:to>
    <xdr:cxnSp macro="">
      <xdr:nvCxnSpPr>
        <xdr:cNvPr id="609" name="直線コネクタ 608"/>
        <xdr:cNvCxnSpPr/>
      </xdr:nvCxnSpPr>
      <xdr:spPr>
        <a:xfrm flipV="1">
          <a:off x="18656300" y="105613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158767</xdr:rowOff>
    </xdr:from>
    <xdr:ext cx="469744" cy="259045"/>
    <xdr:sp macro="" textlink="">
      <xdr:nvSpPr>
        <xdr:cNvPr id="614" name="n_1main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167453</xdr:rowOff>
    </xdr:from>
    <xdr:ext cx="469744" cy="259045"/>
    <xdr:sp macro="" textlink="">
      <xdr:nvSpPr>
        <xdr:cNvPr id="615" name="n_2mainValue【学校施設】&#10;一人当たり面積"/>
        <xdr:cNvSpPr txBox="1"/>
      </xdr:nvSpPr>
      <xdr:spPr>
        <a:xfrm>
          <a:off x="20199427" y="1028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16" name="n_3mainValue【学校施設】&#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5605</xdr:rowOff>
    </xdr:from>
    <xdr:ext cx="469744" cy="259045"/>
    <xdr:sp macro="" textlink="">
      <xdr:nvSpPr>
        <xdr:cNvPr id="617" name="n_4mainValue【学校施設】&#10;一人当たり面積"/>
        <xdr:cNvSpPr txBox="1"/>
      </xdr:nvSpPr>
      <xdr:spPr>
        <a:xfrm>
          <a:off x="18421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6"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24130</xdr:rowOff>
    </xdr:from>
    <xdr:to>
      <xdr:col>85</xdr:col>
      <xdr:colOff>177800</xdr:colOff>
      <xdr:row>81</xdr:row>
      <xdr:rowOff>125730</xdr:rowOff>
    </xdr:to>
    <xdr:sp macro="" textlink="">
      <xdr:nvSpPr>
        <xdr:cNvPr id="657" name="楕円 656"/>
        <xdr:cNvSpPr/>
      </xdr:nvSpPr>
      <xdr:spPr>
        <a:xfrm>
          <a:off x="1626870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47007</xdr:rowOff>
    </xdr:from>
    <xdr:ext cx="405111" cy="259045"/>
    <xdr:sp macro="" textlink="">
      <xdr:nvSpPr>
        <xdr:cNvPr id="658" name="【児童館】&#10;有形固定資産減価償却率該当値テキスト"/>
        <xdr:cNvSpPr txBox="1"/>
      </xdr:nvSpPr>
      <xdr:spPr>
        <a:xfrm>
          <a:off x="16357600"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149861</xdr:rowOff>
    </xdr:from>
    <xdr:to>
      <xdr:col>81</xdr:col>
      <xdr:colOff>101600</xdr:colOff>
      <xdr:row>81</xdr:row>
      <xdr:rowOff>80011</xdr:rowOff>
    </xdr:to>
    <xdr:sp macro="" textlink="">
      <xdr:nvSpPr>
        <xdr:cNvPr id="659" name="楕円 658"/>
        <xdr:cNvSpPr/>
      </xdr:nvSpPr>
      <xdr:spPr>
        <a:xfrm>
          <a:off x="15430500" y="138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29211</xdr:rowOff>
    </xdr:from>
    <xdr:to>
      <xdr:col>85</xdr:col>
      <xdr:colOff>127000</xdr:colOff>
      <xdr:row>81</xdr:row>
      <xdr:rowOff>74930</xdr:rowOff>
    </xdr:to>
    <xdr:cxnSp macro="">
      <xdr:nvCxnSpPr>
        <xdr:cNvPr id="660" name="直線コネクタ 659"/>
        <xdr:cNvCxnSpPr/>
      </xdr:nvCxnSpPr>
      <xdr:spPr>
        <a:xfrm>
          <a:off x="15481300" y="13916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61" name="楕円 660"/>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29211</xdr:rowOff>
    </xdr:to>
    <xdr:cxnSp macro="">
      <xdr:nvCxnSpPr>
        <xdr:cNvPr id="662" name="直線コネクタ 661"/>
        <xdr:cNvCxnSpPr/>
      </xdr:nvCxnSpPr>
      <xdr:spPr>
        <a:xfrm>
          <a:off x="14592300" y="1387221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60961</xdr:rowOff>
    </xdr:from>
    <xdr:to>
      <xdr:col>72</xdr:col>
      <xdr:colOff>38100</xdr:colOff>
      <xdr:row>80</xdr:row>
      <xdr:rowOff>162561</xdr:rowOff>
    </xdr:to>
    <xdr:sp macro="" textlink="">
      <xdr:nvSpPr>
        <xdr:cNvPr id="663" name="楕円 662"/>
        <xdr:cNvSpPr/>
      </xdr:nvSpPr>
      <xdr:spPr>
        <a:xfrm>
          <a:off x="136525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111761</xdr:rowOff>
    </xdr:from>
    <xdr:to>
      <xdr:col>76</xdr:col>
      <xdr:colOff>114300</xdr:colOff>
      <xdr:row>80</xdr:row>
      <xdr:rowOff>156211</xdr:rowOff>
    </xdr:to>
    <xdr:cxnSp macro="">
      <xdr:nvCxnSpPr>
        <xdr:cNvPr id="664" name="直線コネクタ 663"/>
        <xdr:cNvCxnSpPr/>
      </xdr:nvCxnSpPr>
      <xdr:spPr>
        <a:xfrm>
          <a:off x="13703300" y="1382776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146050</xdr:rowOff>
    </xdr:from>
    <xdr:to>
      <xdr:col>67</xdr:col>
      <xdr:colOff>101600</xdr:colOff>
      <xdr:row>83</xdr:row>
      <xdr:rowOff>76200</xdr:rowOff>
    </xdr:to>
    <xdr:sp macro="" textlink="">
      <xdr:nvSpPr>
        <xdr:cNvPr id="665" name="楕円 664"/>
        <xdr:cNvSpPr/>
      </xdr:nvSpPr>
      <xdr:spPr>
        <a:xfrm>
          <a:off x="12763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111761</xdr:rowOff>
    </xdr:from>
    <xdr:to>
      <xdr:col>71</xdr:col>
      <xdr:colOff>177800</xdr:colOff>
      <xdr:row>83</xdr:row>
      <xdr:rowOff>25400</xdr:rowOff>
    </xdr:to>
    <xdr:cxnSp macro="">
      <xdr:nvCxnSpPr>
        <xdr:cNvPr id="666" name="直線コネクタ 665"/>
        <xdr:cNvCxnSpPr/>
      </xdr:nvCxnSpPr>
      <xdr:spPr>
        <a:xfrm flipV="1">
          <a:off x="12814300" y="13827761"/>
          <a:ext cx="889000" cy="4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667"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668"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669"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96538</xdr:rowOff>
    </xdr:from>
    <xdr:ext cx="405111" cy="259045"/>
    <xdr:sp macro="" textlink="">
      <xdr:nvSpPr>
        <xdr:cNvPr id="671" name="n_1mainValue【児童館】&#10;有形固定資産減価償却率"/>
        <xdr:cNvSpPr txBox="1"/>
      </xdr:nvSpPr>
      <xdr:spPr>
        <a:xfrm>
          <a:off x="15266044" y="1364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2" name="n_2mainValue【児童館】&#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7638</xdr:rowOff>
    </xdr:from>
    <xdr:ext cx="405111" cy="259045"/>
    <xdr:sp macro="" textlink="">
      <xdr:nvSpPr>
        <xdr:cNvPr id="673" name="n_3mainValue【児童館】&#10;有形固定資産減価償却率"/>
        <xdr:cNvSpPr txBox="1"/>
      </xdr:nvSpPr>
      <xdr:spPr>
        <a:xfrm>
          <a:off x="13500744"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67327</xdr:rowOff>
    </xdr:from>
    <xdr:ext cx="405111" cy="259045"/>
    <xdr:sp macro="" textlink="">
      <xdr:nvSpPr>
        <xdr:cNvPr id="674" name="n_4mainValue【児童館】&#10;有形固定資産減価償却率"/>
        <xdr:cNvSpPr txBox="1"/>
      </xdr:nvSpPr>
      <xdr:spPr>
        <a:xfrm>
          <a:off x="12611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14" name="楕円 713"/>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15"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16" name="楕円 715"/>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17" name="直線コネクタ 716"/>
        <xdr:cNvCxnSpPr/>
      </xdr:nvCxnSpPr>
      <xdr:spPr>
        <a:xfrm>
          <a:off x="21323300" y="1445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18" name="楕円 717"/>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19" name="直線コネクタ 718"/>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0" name="楕円 719"/>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1" name="直線コネクタ 720"/>
        <xdr:cNvCxnSpPr/>
      </xdr:nvCxnSpPr>
      <xdr:spPr>
        <a:xfrm>
          <a:off x="19545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22" name="楕円 721"/>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133350</xdr:rowOff>
    </xdr:to>
    <xdr:cxnSp macro="">
      <xdr:nvCxnSpPr>
        <xdr:cNvPr id="723" name="直線コネクタ 722"/>
        <xdr:cNvCxnSpPr/>
      </xdr:nvCxnSpPr>
      <xdr:spPr>
        <a:xfrm flipV="1">
          <a:off x="18656300" y="14458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28"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29"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0"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31"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2" name="楕円 771"/>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773" name="【公民館】&#10;有形固定資産減価償却率該当値テキスト"/>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774" name="楕円 773"/>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91439</xdr:rowOff>
    </xdr:to>
    <xdr:cxnSp macro="">
      <xdr:nvCxnSpPr>
        <xdr:cNvPr id="775" name="直線コネクタ 774"/>
        <xdr:cNvCxnSpPr/>
      </xdr:nvCxnSpPr>
      <xdr:spPr>
        <a:xfrm>
          <a:off x="15481300" y="18055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62230</xdr:rowOff>
    </xdr:to>
    <xdr:sp macro="" textlink="">
      <xdr:nvSpPr>
        <xdr:cNvPr id="776" name="楕円 775"/>
        <xdr:cNvSpPr/>
      </xdr:nvSpPr>
      <xdr:spPr>
        <a:xfrm>
          <a:off x="1454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53339</xdr:rowOff>
    </xdr:to>
    <xdr:cxnSp macro="">
      <xdr:nvCxnSpPr>
        <xdr:cNvPr id="777" name="直線コネクタ 776"/>
        <xdr:cNvCxnSpPr/>
      </xdr:nvCxnSpPr>
      <xdr:spPr>
        <a:xfrm>
          <a:off x="14592300" y="18013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90170</xdr:rowOff>
    </xdr:from>
    <xdr:to>
      <xdr:col>72</xdr:col>
      <xdr:colOff>38100</xdr:colOff>
      <xdr:row>105</xdr:row>
      <xdr:rowOff>20320</xdr:rowOff>
    </xdr:to>
    <xdr:sp macro="" textlink="">
      <xdr:nvSpPr>
        <xdr:cNvPr id="778" name="楕円 777"/>
        <xdr:cNvSpPr/>
      </xdr:nvSpPr>
      <xdr:spPr>
        <a:xfrm>
          <a:off x="1365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140970</xdr:rowOff>
    </xdr:from>
    <xdr:to>
      <xdr:col>76</xdr:col>
      <xdr:colOff>114300</xdr:colOff>
      <xdr:row>105</xdr:row>
      <xdr:rowOff>11430</xdr:rowOff>
    </xdr:to>
    <xdr:cxnSp macro="">
      <xdr:nvCxnSpPr>
        <xdr:cNvPr id="779" name="直線コネクタ 778"/>
        <xdr:cNvCxnSpPr/>
      </xdr:nvCxnSpPr>
      <xdr:spPr>
        <a:xfrm>
          <a:off x="13703300" y="1797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74930</xdr:rowOff>
    </xdr:from>
    <xdr:to>
      <xdr:col>67</xdr:col>
      <xdr:colOff>101600</xdr:colOff>
      <xdr:row>105</xdr:row>
      <xdr:rowOff>5080</xdr:rowOff>
    </xdr:to>
    <xdr:sp macro="" textlink="">
      <xdr:nvSpPr>
        <xdr:cNvPr id="780" name="楕円 779"/>
        <xdr:cNvSpPr/>
      </xdr:nvSpPr>
      <xdr:spPr>
        <a:xfrm>
          <a:off x="1276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104</xdr:row>
      <xdr:rowOff>140970</xdr:rowOff>
    </xdr:to>
    <xdr:cxnSp macro="">
      <xdr:nvCxnSpPr>
        <xdr:cNvPr id="781" name="直線コネクタ 780"/>
        <xdr:cNvCxnSpPr/>
      </xdr:nvCxnSpPr>
      <xdr:spPr>
        <a:xfrm>
          <a:off x="12814300" y="17956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8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786" name="n_1main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53357</xdr:rowOff>
    </xdr:from>
    <xdr:ext cx="405111" cy="259045"/>
    <xdr:sp macro="" textlink="">
      <xdr:nvSpPr>
        <xdr:cNvPr id="787" name="n_2mainValue【公民館】&#10;有形固定資産減価償却率"/>
        <xdr:cNvSpPr txBox="1"/>
      </xdr:nvSpPr>
      <xdr:spPr>
        <a:xfrm>
          <a:off x="14389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11447</xdr:rowOff>
    </xdr:from>
    <xdr:ext cx="405111" cy="259045"/>
    <xdr:sp macro="" textlink="">
      <xdr:nvSpPr>
        <xdr:cNvPr id="788" name="n_3mainValue【公民館】&#10;有形固定資産減価償却率"/>
        <xdr:cNvSpPr txBox="1"/>
      </xdr:nvSpPr>
      <xdr:spPr>
        <a:xfrm>
          <a:off x="13500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167657</xdr:rowOff>
    </xdr:from>
    <xdr:ext cx="405111" cy="259045"/>
    <xdr:sp macro="" textlink="">
      <xdr:nvSpPr>
        <xdr:cNvPr id="789" name="n_4mainValue【公民館】&#10;有形固定資産減価償却率"/>
        <xdr:cNvSpPr txBox="1"/>
      </xdr:nvSpPr>
      <xdr:spPr>
        <a:xfrm>
          <a:off x="12611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27" name="楕円 826"/>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29990</xdr:rowOff>
    </xdr:from>
    <xdr:ext cx="469744" cy="259045"/>
    <xdr:sp macro="" textlink="">
      <xdr:nvSpPr>
        <xdr:cNvPr id="828" name="【公民館】&#10;一人当たり面積該当値テキスト"/>
        <xdr:cNvSpPr txBox="1"/>
      </xdr:nvSpPr>
      <xdr:spPr>
        <a:xfrm>
          <a:off x="22199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29" name="楕円 828"/>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57913</xdr:rowOff>
    </xdr:to>
    <xdr:cxnSp macro="">
      <xdr:nvCxnSpPr>
        <xdr:cNvPr id="830" name="直線コネクタ 829"/>
        <xdr:cNvCxnSpPr/>
      </xdr:nvCxnSpPr>
      <xdr:spPr>
        <a:xfrm>
          <a:off x="21323300" y="1816988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1" name="楕円 830"/>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763</xdr:rowOff>
    </xdr:to>
    <xdr:cxnSp macro="">
      <xdr:nvCxnSpPr>
        <xdr:cNvPr id="832" name="直線コネクタ 831"/>
        <xdr:cNvCxnSpPr/>
      </xdr:nvCxnSpPr>
      <xdr:spPr>
        <a:xfrm flipV="1">
          <a:off x="20434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833" name="楕円 832"/>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3048</xdr:rowOff>
    </xdr:to>
    <xdr:cxnSp macro="">
      <xdr:nvCxnSpPr>
        <xdr:cNvPr id="834" name="直線コネクタ 833"/>
        <xdr:cNvCxnSpPr/>
      </xdr:nvCxnSpPr>
      <xdr:spPr>
        <a:xfrm flipV="1">
          <a:off x="19545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5" name="楕円 834"/>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7620</xdr:rowOff>
    </xdr:to>
    <xdr:cxnSp macro="">
      <xdr:nvCxnSpPr>
        <xdr:cNvPr id="836" name="直線コネクタ 835"/>
        <xdr:cNvCxnSpPr/>
      </xdr:nvCxnSpPr>
      <xdr:spPr>
        <a:xfrm flipV="1">
          <a:off x="18656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841" name="n_1main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42" name="n_2mainValue【公民館】&#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843" name="n_3mainValue【公民館】&#10;一人当たり面積"/>
        <xdr:cNvSpPr txBox="1"/>
      </xdr:nvSpPr>
      <xdr:spPr>
        <a:xfrm>
          <a:off x="19310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4" name="n_4main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認定こども園・保育所、学校施設、公営住宅、公民館であり、特に高くなっている施設は、認定こども園・保育所、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学校施設については、学校施設長寿命化計画に基づき老朽化した学校施設を計画的に改修しており、有形固定資産減価償却率が前年度比較</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策定した公共施設等総合管理計画における各類型毎の個別施設計画（実施計画）では、既存施設の継続性に関する基本的な方針を示しており、施設の廃止、統合に向けた検討や施設の更新に向けて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56424</xdr:rowOff>
    </xdr:from>
    <xdr:to>
      <xdr:col>20</xdr:col>
      <xdr:colOff>38100</xdr:colOff>
      <xdr:row>36</xdr:row>
      <xdr:rowOff>158024</xdr:rowOff>
    </xdr:to>
    <xdr:sp macro="" textlink="">
      <xdr:nvSpPr>
        <xdr:cNvPr id="76" name="楕円 75"/>
        <xdr:cNvSpPr/>
      </xdr:nvSpPr>
      <xdr:spPr>
        <a:xfrm>
          <a:off x="3746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107224</xdr:rowOff>
    </xdr:from>
    <xdr:to>
      <xdr:col>24</xdr:col>
      <xdr:colOff>63500</xdr:colOff>
      <xdr:row>36</xdr:row>
      <xdr:rowOff>144780</xdr:rowOff>
    </xdr:to>
    <xdr:cxnSp macro="">
      <xdr:nvCxnSpPr>
        <xdr:cNvPr id="77" name="直線コネクタ 76"/>
        <xdr:cNvCxnSpPr/>
      </xdr:nvCxnSpPr>
      <xdr:spPr>
        <a:xfrm>
          <a:off x="3797300" y="62794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8" name="楕円 77"/>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69669</xdr:rowOff>
    </xdr:from>
    <xdr:to>
      <xdr:col>19</xdr:col>
      <xdr:colOff>177800</xdr:colOff>
      <xdr:row>36</xdr:row>
      <xdr:rowOff>107224</xdr:rowOff>
    </xdr:to>
    <xdr:cxnSp macro="">
      <xdr:nvCxnSpPr>
        <xdr:cNvPr id="79" name="直線コネクタ 78"/>
        <xdr:cNvCxnSpPr/>
      </xdr:nvCxnSpPr>
      <xdr:spPr>
        <a:xfrm>
          <a:off x="2908300" y="62418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156028</xdr:rowOff>
    </xdr:from>
    <xdr:to>
      <xdr:col>10</xdr:col>
      <xdr:colOff>165100</xdr:colOff>
      <xdr:row>36</xdr:row>
      <xdr:rowOff>86178</xdr:rowOff>
    </xdr:to>
    <xdr:sp macro="" textlink="">
      <xdr:nvSpPr>
        <xdr:cNvPr id="80" name="楕円 79"/>
        <xdr:cNvSpPr/>
      </xdr:nvSpPr>
      <xdr:spPr>
        <a:xfrm>
          <a:off x="1968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35378</xdr:rowOff>
    </xdr:from>
    <xdr:to>
      <xdr:col>15</xdr:col>
      <xdr:colOff>50800</xdr:colOff>
      <xdr:row>36</xdr:row>
      <xdr:rowOff>69669</xdr:rowOff>
    </xdr:to>
    <xdr:cxnSp macro="">
      <xdr:nvCxnSpPr>
        <xdr:cNvPr id="81" name="直線コネクタ 80"/>
        <xdr:cNvCxnSpPr/>
      </xdr:nvCxnSpPr>
      <xdr:spPr>
        <a:xfrm>
          <a:off x="2019300" y="62075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118473</xdr:rowOff>
    </xdr:from>
    <xdr:to>
      <xdr:col>6</xdr:col>
      <xdr:colOff>38100</xdr:colOff>
      <xdr:row>36</xdr:row>
      <xdr:rowOff>48623</xdr:rowOff>
    </xdr:to>
    <xdr:sp macro="" textlink="">
      <xdr:nvSpPr>
        <xdr:cNvPr id="82" name="楕円 81"/>
        <xdr:cNvSpPr/>
      </xdr:nvSpPr>
      <xdr:spPr>
        <a:xfrm>
          <a:off x="1079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169273</xdr:rowOff>
    </xdr:from>
    <xdr:to>
      <xdr:col>10</xdr:col>
      <xdr:colOff>114300</xdr:colOff>
      <xdr:row>36</xdr:row>
      <xdr:rowOff>35378</xdr:rowOff>
    </xdr:to>
    <xdr:cxnSp macro="">
      <xdr:nvCxnSpPr>
        <xdr:cNvPr id="83" name="直線コネクタ 82"/>
        <xdr:cNvCxnSpPr/>
      </xdr:nvCxnSpPr>
      <xdr:spPr>
        <a:xfrm>
          <a:off x="1130300" y="61700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3101</xdr:rowOff>
    </xdr:from>
    <xdr:ext cx="405111" cy="259045"/>
    <xdr:sp macro="" textlink="">
      <xdr:nvSpPr>
        <xdr:cNvPr id="88" name="n_1mainValue【図書館】&#10;有形固定資産減価償却率"/>
        <xdr:cNvSpPr txBox="1"/>
      </xdr:nvSpPr>
      <xdr:spPr>
        <a:xfrm>
          <a:off x="3582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9" name="n_2mainValue【図書館】&#10;有形固定資産減価償却率"/>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102705</xdr:rowOff>
    </xdr:from>
    <xdr:ext cx="405111" cy="259045"/>
    <xdr:sp macro="" textlink="">
      <xdr:nvSpPr>
        <xdr:cNvPr id="90" name="n_3mainValue【図書館】&#10;有形固定資産減価償却率"/>
        <xdr:cNvSpPr txBox="1"/>
      </xdr:nvSpPr>
      <xdr:spPr>
        <a:xfrm>
          <a:off x="1816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65150</xdr:rowOff>
    </xdr:from>
    <xdr:ext cx="405111" cy="259045"/>
    <xdr:sp macro="" textlink="">
      <xdr:nvSpPr>
        <xdr:cNvPr id="91" name="n_4mainValue【図書館】&#10;有形固定資産減価償却率"/>
        <xdr:cNvSpPr txBox="1"/>
      </xdr:nvSpPr>
      <xdr:spPr>
        <a:xfrm>
          <a:off x="927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53975</xdr:rowOff>
    </xdr:from>
    <xdr:to>
      <xdr:col>55</xdr:col>
      <xdr:colOff>50800</xdr:colOff>
      <xdr:row>37</xdr:row>
      <xdr:rowOff>155575</xdr:rowOff>
    </xdr:to>
    <xdr:sp macro="" textlink="">
      <xdr:nvSpPr>
        <xdr:cNvPr id="135" name="楕円 134"/>
        <xdr:cNvSpPr/>
      </xdr:nvSpPr>
      <xdr:spPr>
        <a:xfrm>
          <a:off x="10426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76852</xdr:rowOff>
    </xdr:from>
    <xdr:ext cx="469744" cy="259045"/>
    <xdr:sp macro="" textlink="">
      <xdr:nvSpPr>
        <xdr:cNvPr id="136" name="【図書館】&#10;一人当たり面積該当値テキスト"/>
        <xdr:cNvSpPr txBox="1"/>
      </xdr:nvSpPr>
      <xdr:spPr>
        <a:xfrm>
          <a:off x="10515600"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53975</xdr:rowOff>
    </xdr:from>
    <xdr:to>
      <xdr:col>50</xdr:col>
      <xdr:colOff>165100</xdr:colOff>
      <xdr:row>37</xdr:row>
      <xdr:rowOff>155575</xdr:rowOff>
    </xdr:to>
    <xdr:sp macro="" textlink="">
      <xdr:nvSpPr>
        <xdr:cNvPr id="137" name="楕円 136"/>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104775</xdr:rowOff>
    </xdr:from>
    <xdr:to>
      <xdr:col>55</xdr:col>
      <xdr:colOff>0</xdr:colOff>
      <xdr:row>37</xdr:row>
      <xdr:rowOff>104775</xdr:rowOff>
    </xdr:to>
    <xdr:cxnSp macro="">
      <xdr:nvCxnSpPr>
        <xdr:cNvPr id="138" name="直線コネクタ 137"/>
        <xdr:cNvCxnSpPr/>
      </xdr:nvCxnSpPr>
      <xdr:spPr>
        <a:xfrm>
          <a:off x="9639300" y="6448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68263</xdr:rowOff>
    </xdr:from>
    <xdr:to>
      <xdr:col>46</xdr:col>
      <xdr:colOff>38100</xdr:colOff>
      <xdr:row>37</xdr:row>
      <xdr:rowOff>169863</xdr:rowOff>
    </xdr:to>
    <xdr:sp macro="" textlink="">
      <xdr:nvSpPr>
        <xdr:cNvPr id="139" name="楕円 138"/>
        <xdr:cNvSpPr/>
      </xdr:nvSpPr>
      <xdr:spPr>
        <a:xfrm>
          <a:off x="8699500" y="6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119063</xdr:rowOff>
    </xdr:to>
    <xdr:cxnSp macro="">
      <xdr:nvCxnSpPr>
        <xdr:cNvPr id="140" name="直線コネクタ 139"/>
        <xdr:cNvCxnSpPr/>
      </xdr:nvCxnSpPr>
      <xdr:spPr>
        <a:xfrm flipV="1">
          <a:off x="8750300" y="64484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41" name="楕円 140"/>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119063</xdr:rowOff>
    </xdr:from>
    <xdr:to>
      <xdr:col>45</xdr:col>
      <xdr:colOff>177800</xdr:colOff>
      <xdr:row>37</xdr:row>
      <xdr:rowOff>133350</xdr:rowOff>
    </xdr:to>
    <xdr:cxnSp macro="">
      <xdr:nvCxnSpPr>
        <xdr:cNvPr id="142" name="直線コネクタ 141"/>
        <xdr:cNvCxnSpPr/>
      </xdr:nvCxnSpPr>
      <xdr:spPr>
        <a:xfrm flipV="1">
          <a:off x="7861300" y="64627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43" name="楕円 142"/>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4" name="直線コネクタ 143"/>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652</xdr:rowOff>
    </xdr:from>
    <xdr:ext cx="469744" cy="259045"/>
    <xdr:sp macro="" textlink="">
      <xdr:nvSpPr>
        <xdr:cNvPr id="149" name="n_1mainValue【図書館】&#10;一人当たり面積"/>
        <xdr:cNvSpPr txBox="1"/>
      </xdr:nvSpPr>
      <xdr:spPr>
        <a:xfrm>
          <a:off x="93917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14940</xdr:rowOff>
    </xdr:from>
    <xdr:ext cx="469744" cy="259045"/>
    <xdr:sp macro="" textlink="">
      <xdr:nvSpPr>
        <xdr:cNvPr id="150" name="n_2mainValue【図書館】&#10;一人当たり面積"/>
        <xdr:cNvSpPr txBox="1"/>
      </xdr:nvSpPr>
      <xdr:spPr>
        <a:xfrm>
          <a:off x="8515427"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51"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52"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93" name="楕円 192"/>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652</xdr:rowOff>
    </xdr:from>
    <xdr:ext cx="405111" cy="259045"/>
    <xdr:sp macro="" textlink="">
      <xdr:nvSpPr>
        <xdr:cNvPr id="194" name="【体育館・プール】&#10;有形固定資産減価償却率該当値テキスト"/>
        <xdr:cNvSpPr txBox="1"/>
      </xdr:nvSpPr>
      <xdr:spPr>
        <a:xfrm>
          <a:off x="4673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5" name="楕円 194"/>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28575</xdr:rowOff>
    </xdr:to>
    <xdr:cxnSp macro="">
      <xdr:nvCxnSpPr>
        <xdr:cNvPr id="196" name="直線コネクタ 195"/>
        <xdr:cNvCxnSpPr/>
      </xdr:nvCxnSpPr>
      <xdr:spPr>
        <a:xfrm>
          <a:off x="3797300" y="102736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97" name="楕円 196"/>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158115</xdr:rowOff>
    </xdr:to>
    <xdr:cxnSp macro="">
      <xdr:nvCxnSpPr>
        <xdr:cNvPr id="198" name="直線コネクタ 197"/>
        <xdr:cNvCxnSpPr/>
      </xdr:nvCxnSpPr>
      <xdr:spPr>
        <a:xfrm>
          <a:off x="2908300" y="1023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99" name="楕円 198"/>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118110</xdr:rowOff>
    </xdr:to>
    <xdr:cxnSp macro="">
      <xdr:nvCxnSpPr>
        <xdr:cNvPr id="200" name="直線コネクタ 199"/>
        <xdr:cNvCxnSpPr/>
      </xdr:nvCxnSpPr>
      <xdr:spPr>
        <a:xfrm>
          <a:off x="2019300" y="1019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156845</xdr:rowOff>
    </xdr:from>
    <xdr:to>
      <xdr:col>6</xdr:col>
      <xdr:colOff>38100</xdr:colOff>
      <xdr:row>59</xdr:row>
      <xdr:rowOff>86995</xdr:rowOff>
    </xdr:to>
    <xdr:sp macro="" textlink="">
      <xdr:nvSpPr>
        <xdr:cNvPr id="201" name="楕円 200"/>
        <xdr:cNvSpPr/>
      </xdr:nvSpPr>
      <xdr:spPr>
        <a:xfrm>
          <a:off x="107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36195</xdr:rowOff>
    </xdr:from>
    <xdr:to>
      <xdr:col>10</xdr:col>
      <xdr:colOff>114300</xdr:colOff>
      <xdr:row>59</xdr:row>
      <xdr:rowOff>78105</xdr:rowOff>
    </xdr:to>
    <xdr:cxnSp macro="">
      <xdr:nvCxnSpPr>
        <xdr:cNvPr id="202" name="直線コネクタ 201"/>
        <xdr:cNvCxnSpPr/>
      </xdr:nvCxnSpPr>
      <xdr:spPr>
        <a:xfrm>
          <a:off x="1130300" y="101517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7" name="n_1main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208"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209" name="n_3mainValue【体育館・プー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103522</xdr:rowOff>
    </xdr:from>
    <xdr:ext cx="405111" cy="259045"/>
    <xdr:sp macro="" textlink="">
      <xdr:nvSpPr>
        <xdr:cNvPr id="210" name="n_4mainValue【体育館・プール】&#10;有形固定資産減価償却率"/>
        <xdr:cNvSpPr txBox="1"/>
      </xdr:nvSpPr>
      <xdr:spPr>
        <a:xfrm>
          <a:off x="927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250" name="楕円 249"/>
        <xdr:cNvSpPr/>
      </xdr:nvSpPr>
      <xdr:spPr>
        <a:xfrm>
          <a:off x="10426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51" name="【体育館・プール】&#10;一人当たり面積該当値テキスト"/>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163830</xdr:rowOff>
    </xdr:from>
    <xdr:to>
      <xdr:col>50</xdr:col>
      <xdr:colOff>165100</xdr:colOff>
      <xdr:row>62</xdr:row>
      <xdr:rowOff>93980</xdr:rowOff>
    </xdr:to>
    <xdr:sp macro="" textlink="">
      <xdr:nvSpPr>
        <xdr:cNvPr id="252" name="楕円 251"/>
        <xdr:cNvSpPr/>
      </xdr:nvSpPr>
      <xdr:spPr>
        <a:xfrm>
          <a:off x="9588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39370</xdr:rowOff>
    </xdr:from>
    <xdr:to>
      <xdr:col>55</xdr:col>
      <xdr:colOff>0</xdr:colOff>
      <xdr:row>62</xdr:row>
      <xdr:rowOff>43180</xdr:rowOff>
    </xdr:to>
    <xdr:cxnSp macro="">
      <xdr:nvCxnSpPr>
        <xdr:cNvPr id="253" name="直線コネクタ 252"/>
        <xdr:cNvCxnSpPr/>
      </xdr:nvCxnSpPr>
      <xdr:spPr>
        <a:xfrm flipV="1">
          <a:off x="9639300" y="10669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167640</xdr:rowOff>
    </xdr:from>
    <xdr:to>
      <xdr:col>46</xdr:col>
      <xdr:colOff>38100</xdr:colOff>
      <xdr:row>62</xdr:row>
      <xdr:rowOff>97790</xdr:rowOff>
    </xdr:to>
    <xdr:sp macro="" textlink="">
      <xdr:nvSpPr>
        <xdr:cNvPr id="254" name="楕円 253"/>
        <xdr:cNvSpPr/>
      </xdr:nvSpPr>
      <xdr:spPr>
        <a:xfrm>
          <a:off x="86995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43180</xdr:rowOff>
    </xdr:from>
    <xdr:to>
      <xdr:col>50</xdr:col>
      <xdr:colOff>114300</xdr:colOff>
      <xdr:row>62</xdr:row>
      <xdr:rowOff>46990</xdr:rowOff>
    </xdr:to>
    <xdr:cxnSp macro="">
      <xdr:nvCxnSpPr>
        <xdr:cNvPr id="255" name="直線コネクタ 254"/>
        <xdr:cNvCxnSpPr/>
      </xdr:nvCxnSpPr>
      <xdr:spPr>
        <a:xfrm flipV="1">
          <a:off x="8750300" y="10673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56" name="楕円 255"/>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46990</xdr:rowOff>
    </xdr:from>
    <xdr:to>
      <xdr:col>45</xdr:col>
      <xdr:colOff>177800</xdr:colOff>
      <xdr:row>62</xdr:row>
      <xdr:rowOff>49530</xdr:rowOff>
    </xdr:to>
    <xdr:cxnSp macro="">
      <xdr:nvCxnSpPr>
        <xdr:cNvPr id="257" name="直線コネクタ 256"/>
        <xdr:cNvCxnSpPr/>
      </xdr:nvCxnSpPr>
      <xdr:spPr>
        <a:xfrm flipV="1">
          <a:off x="7861300" y="106768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xdr:rowOff>
    </xdr:from>
    <xdr:to>
      <xdr:col>36</xdr:col>
      <xdr:colOff>165100</xdr:colOff>
      <xdr:row>62</xdr:row>
      <xdr:rowOff>104140</xdr:rowOff>
    </xdr:to>
    <xdr:sp macro="" textlink="">
      <xdr:nvSpPr>
        <xdr:cNvPr id="258" name="楕円 257"/>
        <xdr:cNvSpPr/>
      </xdr:nvSpPr>
      <xdr:spPr>
        <a:xfrm>
          <a:off x="692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53340</xdr:rowOff>
    </xdr:to>
    <xdr:cxnSp macro="">
      <xdr:nvCxnSpPr>
        <xdr:cNvPr id="259" name="直線コネクタ 258"/>
        <xdr:cNvCxnSpPr/>
      </xdr:nvCxnSpPr>
      <xdr:spPr>
        <a:xfrm flipV="1">
          <a:off x="6972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110507</xdr:rowOff>
    </xdr:from>
    <xdr:ext cx="469744" cy="259045"/>
    <xdr:sp macro="" textlink="">
      <xdr:nvSpPr>
        <xdr:cNvPr id="264" name="n_1mainValue【体育館・プール】&#10;一人当たり面積"/>
        <xdr:cNvSpPr txBox="1"/>
      </xdr:nvSpPr>
      <xdr:spPr>
        <a:xfrm>
          <a:off x="9391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114317</xdr:rowOff>
    </xdr:from>
    <xdr:ext cx="469744" cy="259045"/>
    <xdr:sp macro="" textlink="">
      <xdr:nvSpPr>
        <xdr:cNvPr id="265" name="n_2mainValue【体育館・プール】&#10;一人当たり面積"/>
        <xdr:cNvSpPr txBox="1"/>
      </xdr:nvSpPr>
      <xdr:spPr>
        <a:xfrm>
          <a:off x="85154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116857</xdr:rowOff>
    </xdr:from>
    <xdr:ext cx="469744" cy="259045"/>
    <xdr:sp macro="" textlink="">
      <xdr:nvSpPr>
        <xdr:cNvPr id="266" name="n_3mainValue【体育館・プール】&#10;一人当たり面積"/>
        <xdr:cNvSpPr txBox="1"/>
      </xdr:nvSpPr>
      <xdr:spPr>
        <a:xfrm>
          <a:off x="7626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120667</xdr:rowOff>
    </xdr:from>
    <xdr:ext cx="469744" cy="259045"/>
    <xdr:sp macro="" textlink="">
      <xdr:nvSpPr>
        <xdr:cNvPr id="267" name="n_4mainValue【体育館・プール】&#10;一人当たり面積"/>
        <xdr:cNvSpPr txBox="1"/>
      </xdr:nvSpPr>
      <xdr:spPr>
        <a:xfrm>
          <a:off x="6737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137523</xdr:rowOff>
    </xdr:from>
    <xdr:to>
      <xdr:col>24</xdr:col>
      <xdr:colOff>114300</xdr:colOff>
      <xdr:row>83</xdr:row>
      <xdr:rowOff>67673</xdr:rowOff>
    </xdr:to>
    <xdr:sp macro="" textlink="">
      <xdr:nvSpPr>
        <xdr:cNvPr id="309" name="楕円 308"/>
        <xdr:cNvSpPr/>
      </xdr:nvSpPr>
      <xdr:spPr>
        <a:xfrm>
          <a:off x="4584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115950</xdr:rowOff>
    </xdr:from>
    <xdr:ext cx="405111" cy="259045"/>
    <xdr:sp macro="" textlink="">
      <xdr:nvSpPr>
        <xdr:cNvPr id="310" name="【福祉施設】&#10;有形固定資産減価償却率該当値テキスト"/>
        <xdr:cNvSpPr txBox="1"/>
      </xdr:nvSpPr>
      <xdr:spPr>
        <a:xfrm>
          <a:off x="4673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311" name="楕円 310"/>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83</xdr:row>
      <xdr:rowOff>16873</xdr:rowOff>
    </xdr:to>
    <xdr:cxnSp macro="">
      <xdr:nvCxnSpPr>
        <xdr:cNvPr id="312" name="直線コネクタ 311"/>
        <xdr:cNvCxnSpPr/>
      </xdr:nvCxnSpPr>
      <xdr:spPr>
        <a:xfrm>
          <a:off x="3797300" y="1421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313" name="楕円 312"/>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82</xdr:row>
      <xdr:rowOff>155666</xdr:rowOff>
    </xdr:to>
    <xdr:cxnSp macro="">
      <xdr:nvCxnSpPr>
        <xdr:cNvPr id="314" name="直線コネクタ 313"/>
        <xdr:cNvCxnSpPr/>
      </xdr:nvCxnSpPr>
      <xdr:spPr>
        <a:xfrm>
          <a:off x="2908300" y="141851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315" name="楕円 314"/>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126274</xdr:rowOff>
    </xdr:to>
    <xdr:cxnSp macro="">
      <xdr:nvCxnSpPr>
        <xdr:cNvPr id="316" name="直線コネクタ 315"/>
        <xdr:cNvCxnSpPr/>
      </xdr:nvCxnSpPr>
      <xdr:spPr>
        <a:xfrm>
          <a:off x="2019300" y="14159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24856</xdr:rowOff>
    </xdr:from>
    <xdr:to>
      <xdr:col>6</xdr:col>
      <xdr:colOff>38100</xdr:colOff>
      <xdr:row>82</xdr:row>
      <xdr:rowOff>126456</xdr:rowOff>
    </xdr:to>
    <xdr:sp macro="" textlink="">
      <xdr:nvSpPr>
        <xdr:cNvPr id="317" name="楕円 316"/>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100149</xdr:rowOff>
    </xdr:to>
    <xdr:cxnSp macro="">
      <xdr:nvCxnSpPr>
        <xdr:cNvPr id="318" name="直線コネクタ 317"/>
        <xdr:cNvCxnSpPr/>
      </xdr:nvCxnSpPr>
      <xdr:spPr>
        <a:xfrm>
          <a:off x="1130300" y="1413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26143</xdr:rowOff>
    </xdr:from>
    <xdr:ext cx="405111" cy="259045"/>
    <xdr:sp macro="" textlink="">
      <xdr:nvSpPr>
        <xdr:cNvPr id="323" name="n_1mainValue【福祉施設】&#10;有形固定資産減価償却率"/>
        <xdr:cNvSpPr txBox="1"/>
      </xdr:nvSpPr>
      <xdr:spPr>
        <a:xfrm>
          <a:off x="3582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168201</xdr:rowOff>
    </xdr:from>
    <xdr:ext cx="405111" cy="259045"/>
    <xdr:sp macro="" textlink="">
      <xdr:nvSpPr>
        <xdr:cNvPr id="324" name="n_2mainValue【福祉施設】&#10;有形固定資産減価償却率"/>
        <xdr:cNvSpPr txBox="1"/>
      </xdr:nvSpPr>
      <xdr:spPr>
        <a:xfrm>
          <a:off x="2705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142076</xdr:rowOff>
    </xdr:from>
    <xdr:ext cx="405111" cy="259045"/>
    <xdr:sp macro="" textlink="">
      <xdr:nvSpPr>
        <xdr:cNvPr id="325" name="n_3mainValue【福祉施設】&#10;有形固定資産減価償却率"/>
        <xdr:cNvSpPr txBox="1"/>
      </xdr:nvSpPr>
      <xdr:spPr>
        <a:xfrm>
          <a:off x="1816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117583</xdr:rowOff>
    </xdr:from>
    <xdr:ext cx="405111" cy="259045"/>
    <xdr:sp macro="" textlink="">
      <xdr:nvSpPr>
        <xdr:cNvPr id="326" name="n_4mainValue【福祉施設】&#10;有形固定資産減価償却率"/>
        <xdr:cNvSpPr txBox="1"/>
      </xdr:nvSpPr>
      <xdr:spPr>
        <a:xfrm>
          <a:off x="927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xdr:rowOff>
    </xdr:from>
    <xdr:to>
      <xdr:col>55</xdr:col>
      <xdr:colOff>50800</xdr:colOff>
      <xdr:row>82</xdr:row>
      <xdr:rowOff>115570</xdr:rowOff>
    </xdr:to>
    <xdr:sp macro="" textlink="">
      <xdr:nvSpPr>
        <xdr:cNvPr id="366" name="楕円 365"/>
        <xdr:cNvSpPr/>
      </xdr:nvSpPr>
      <xdr:spPr>
        <a:xfrm>
          <a:off x="10426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36847</xdr:rowOff>
    </xdr:from>
    <xdr:ext cx="469744" cy="259045"/>
    <xdr:sp macro="" textlink="">
      <xdr:nvSpPr>
        <xdr:cNvPr id="367" name="【福祉施設】&#10;一人当たり面積該当値テキスト"/>
        <xdr:cNvSpPr txBox="1"/>
      </xdr:nvSpPr>
      <xdr:spPr>
        <a:xfrm>
          <a:off x="1051560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21589</xdr:rowOff>
    </xdr:from>
    <xdr:to>
      <xdr:col>50</xdr:col>
      <xdr:colOff>165100</xdr:colOff>
      <xdr:row>82</xdr:row>
      <xdr:rowOff>123189</xdr:rowOff>
    </xdr:to>
    <xdr:sp macro="" textlink="">
      <xdr:nvSpPr>
        <xdr:cNvPr id="368" name="楕円 367"/>
        <xdr:cNvSpPr/>
      </xdr:nvSpPr>
      <xdr:spPr>
        <a:xfrm>
          <a:off x="958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64770</xdr:rowOff>
    </xdr:from>
    <xdr:to>
      <xdr:col>55</xdr:col>
      <xdr:colOff>0</xdr:colOff>
      <xdr:row>82</xdr:row>
      <xdr:rowOff>72389</xdr:rowOff>
    </xdr:to>
    <xdr:cxnSp macro="">
      <xdr:nvCxnSpPr>
        <xdr:cNvPr id="369" name="直線コネクタ 368"/>
        <xdr:cNvCxnSpPr/>
      </xdr:nvCxnSpPr>
      <xdr:spPr>
        <a:xfrm flipV="1">
          <a:off x="9639300" y="14123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29211</xdr:rowOff>
    </xdr:from>
    <xdr:to>
      <xdr:col>46</xdr:col>
      <xdr:colOff>38100</xdr:colOff>
      <xdr:row>82</xdr:row>
      <xdr:rowOff>130811</xdr:rowOff>
    </xdr:to>
    <xdr:sp macro="" textlink="">
      <xdr:nvSpPr>
        <xdr:cNvPr id="370" name="楕円 369"/>
        <xdr:cNvSpPr/>
      </xdr:nvSpPr>
      <xdr:spPr>
        <a:xfrm>
          <a:off x="869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72389</xdr:rowOff>
    </xdr:from>
    <xdr:to>
      <xdr:col>50</xdr:col>
      <xdr:colOff>114300</xdr:colOff>
      <xdr:row>82</xdr:row>
      <xdr:rowOff>80011</xdr:rowOff>
    </xdr:to>
    <xdr:cxnSp macro="">
      <xdr:nvCxnSpPr>
        <xdr:cNvPr id="371" name="直線コネクタ 370"/>
        <xdr:cNvCxnSpPr/>
      </xdr:nvCxnSpPr>
      <xdr:spPr>
        <a:xfrm flipV="1">
          <a:off x="8750300" y="14131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29211</xdr:rowOff>
    </xdr:from>
    <xdr:to>
      <xdr:col>41</xdr:col>
      <xdr:colOff>101600</xdr:colOff>
      <xdr:row>82</xdr:row>
      <xdr:rowOff>130811</xdr:rowOff>
    </xdr:to>
    <xdr:sp macro="" textlink="">
      <xdr:nvSpPr>
        <xdr:cNvPr id="372" name="楕円 371"/>
        <xdr:cNvSpPr/>
      </xdr:nvSpPr>
      <xdr:spPr>
        <a:xfrm>
          <a:off x="781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80011</xdr:rowOff>
    </xdr:from>
    <xdr:to>
      <xdr:col>45</xdr:col>
      <xdr:colOff>177800</xdr:colOff>
      <xdr:row>82</xdr:row>
      <xdr:rowOff>80011</xdr:rowOff>
    </xdr:to>
    <xdr:cxnSp macro="">
      <xdr:nvCxnSpPr>
        <xdr:cNvPr id="373" name="直線コネクタ 372"/>
        <xdr:cNvCxnSpPr/>
      </xdr:nvCxnSpPr>
      <xdr:spPr>
        <a:xfrm>
          <a:off x="7861300" y="14138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36830</xdr:rowOff>
    </xdr:from>
    <xdr:to>
      <xdr:col>36</xdr:col>
      <xdr:colOff>165100</xdr:colOff>
      <xdr:row>82</xdr:row>
      <xdr:rowOff>138430</xdr:rowOff>
    </xdr:to>
    <xdr:sp macro="" textlink="">
      <xdr:nvSpPr>
        <xdr:cNvPr id="374" name="楕円 373"/>
        <xdr:cNvSpPr/>
      </xdr:nvSpPr>
      <xdr:spPr>
        <a:xfrm>
          <a:off x="6921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80011</xdr:rowOff>
    </xdr:from>
    <xdr:to>
      <xdr:col>41</xdr:col>
      <xdr:colOff>50800</xdr:colOff>
      <xdr:row>82</xdr:row>
      <xdr:rowOff>87630</xdr:rowOff>
    </xdr:to>
    <xdr:cxnSp macro="">
      <xdr:nvCxnSpPr>
        <xdr:cNvPr id="375" name="直線コネクタ 374"/>
        <xdr:cNvCxnSpPr/>
      </xdr:nvCxnSpPr>
      <xdr:spPr>
        <a:xfrm flipV="1">
          <a:off x="6972300" y="14138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139716</xdr:rowOff>
    </xdr:from>
    <xdr:ext cx="469744" cy="259045"/>
    <xdr:sp macro="" textlink="">
      <xdr:nvSpPr>
        <xdr:cNvPr id="380" name="n_1mainValue【福祉施設】&#10;一人当たり面積"/>
        <xdr:cNvSpPr txBox="1"/>
      </xdr:nvSpPr>
      <xdr:spPr>
        <a:xfrm>
          <a:off x="9391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147338</xdr:rowOff>
    </xdr:from>
    <xdr:ext cx="469744" cy="259045"/>
    <xdr:sp macro="" textlink="">
      <xdr:nvSpPr>
        <xdr:cNvPr id="381" name="n_2mainValue【福祉施設】&#10;一人当たり面積"/>
        <xdr:cNvSpPr txBox="1"/>
      </xdr:nvSpPr>
      <xdr:spPr>
        <a:xfrm>
          <a:off x="85154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147338</xdr:rowOff>
    </xdr:from>
    <xdr:ext cx="469744" cy="259045"/>
    <xdr:sp macro="" textlink="">
      <xdr:nvSpPr>
        <xdr:cNvPr id="382" name="n_3mainValue【福祉施設】&#10;一人当たり面積"/>
        <xdr:cNvSpPr txBox="1"/>
      </xdr:nvSpPr>
      <xdr:spPr>
        <a:xfrm>
          <a:off x="76264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154957</xdr:rowOff>
    </xdr:from>
    <xdr:ext cx="469744" cy="259045"/>
    <xdr:sp macro="" textlink="">
      <xdr:nvSpPr>
        <xdr:cNvPr id="383" name="n_4mainValue【福祉施設】&#10;一人当たり面積"/>
        <xdr:cNvSpPr txBox="1"/>
      </xdr:nvSpPr>
      <xdr:spPr>
        <a:xfrm>
          <a:off x="6737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25" name="楕円 424"/>
        <xdr:cNvSpPr/>
      </xdr:nvSpPr>
      <xdr:spPr>
        <a:xfrm>
          <a:off x="4584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124658</xdr:rowOff>
    </xdr:from>
    <xdr:ext cx="405111" cy="259045"/>
    <xdr:sp macro="" textlink="">
      <xdr:nvSpPr>
        <xdr:cNvPr id="426" name="【市民会館】&#10;有形固定資産減価償却率該当値テキスト"/>
        <xdr:cNvSpPr txBox="1"/>
      </xdr:nvSpPr>
      <xdr:spPr>
        <a:xfrm>
          <a:off x="4673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113574</xdr:rowOff>
    </xdr:from>
    <xdr:to>
      <xdr:col>20</xdr:col>
      <xdr:colOff>38100</xdr:colOff>
      <xdr:row>105</xdr:row>
      <xdr:rowOff>43724</xdr:rowOff>
    </xdr:to>
    <xdr:sp macro="" textlink="">
      <xdr:nvSpPr>
        <xdr:cNvPr id="427" name="楕円 426"/>
        <xdr:cNvSpPr/>
      </xdr:nvSpPr>
      <xdr:spPr>
        <a:xfrm>
          <a:off x="3746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164374</xdr:rowOff>
    </xdr:from>
    <xdr:to>
      <xdr:col>24</xdr:col>
      <xdr:colOff>63500</xdr:colOff>
      <xdr:row>105</xdr:row>
      <xdr:rowOff>25581</xdr:rowOff>
    </xdr:to>
    <xdr:cxnSp macro="">
      <xdr:nvCxnSpPr>
        <xdr:cNvPr id="428" name="直線コネクタ 427"/>
        <xdr:cNvCxnSpPr/>
      </xdr:nvCxnSpPr>
      <xdr:spPr>
        <a:xfrm>
          <a:off x="3797300" y="1799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429" name="楕円 428"/>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164374</xdr:rowOff>
    </xdr:to>
    <xdr:cxnSp macro="">
      <xdr:nvCxnSpPr>
        <xdr:cNvPr id="430" name="直線コネクタ 429"/>
        <xdr:cNvCxnSpPr/>
      </xdr:nvCxnSpPr>
      <xdr:spPr>
        <a:xfrm>
          <a:off x="2908300" y="179625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31" name="楕円 430"/>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131718</xdr:rowOff>
    </xdr:to>
    <xdr:cxnSp macro="">
      <xdr:nvCxnSpPr>
        <xdr:cNvPr id="432" name="直線コネクタ 431"/>
        <xdr:cNvCxnSpPr/>
      </xdr:nvCxnSpPr>
      <xdr:spPr>
        <a:xfrm>
          <a:off x="2019300" y="179331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33" name="楕円 432"/>
        <xdr:cNvSpPr/>
      </xdr:nvSpPr>
      <xdr:spPr>
        <a:xfrm>
          <a:off x="1079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72934</xdr:rowOff>
    </xdr:from>
    <xdr:to>
      <xdr:col>10</xdr:col>
      <xdr:colOff>114300</xdr:colOff>
      <xdr:row>104</xdr:row>
      <xdr:rowOff>102326</xdr:rowOff>
    </xdr:to>
    <xdr:cxnSp macro="">
      <xdr:nvCxnSpPr>
        <xdr:cNvPr id="434" name="直線コネクタ 433"/>
        <xdr:cNvCxnSpPr/>
      </xdr:nvCxnSpPr>
      <xdr:spPr>
        <a:xfrm>
          <a:off x="1130300" y="1790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34851</xdr:rowOff>
    </xdr:from>
    <xdr:ext cx="405111" cy="259045"/>
    <xdr:sp macro="" textlink="">
      <xdr:nvSpPr>
        <xdr:cNvPr id="439" name="n_1mainValue【市民会館】&#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40"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41" name="n_3mainValue【市民会館】&#10;有形固定資産減価償却率"/>
        <xdr:cNvSpPr txBox="1"/>
      </xdr:nvSpPr>
      <xdr:spPr>
        <a:xfrm>
          <a:off x="1816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42" name="n_4main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103124</xdr:rowOff>
    </xdr:from>
    <xdr:to>
      <xdr:col>55</xdr:col>
      <xdr:colOff>50800</xdr:colOff>
      <xdr:row>105</xdr:row>
      <xdr:rowOff>33274</xdr:rowOff>
    </xdr:to>
    <xdr:sp macro="" textlink="">
      <xdr:nvSpPr>
        <xdr:cNvPr id="480" name="楕円 479"/>
        <xdr:cNvSpPr/>
      </xdr:nvSpPr>
      <xdr:spPr>
        <a:xfrm>
          <a:off x="10426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126001</xdr:rowOff>
    </xdr:from>
    <xdr:ext cx="469744" cy="259045"/>
    <xdr:sp macro="" textlink="">
      <xdr:nvSpPr>
        <xdr:cNvPr id="481" name="【市民会館】&#10;一人当たり面積該当値テキスト"/>
        <xdr:cNvSpPr txBox="1"/>
      </xdr:nvSpPr>
      <xdr:spPr>
        <a:xfrm>
          <a:off x="10515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2" name="楕円 481"/>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153924</xdr:rowOff>
    </xdr:from>
    <xdr:to>
      <xdr:col>55</xdr:col>
      <xdr:colOff>0</xdr:colOff>
      <xdr:row>104</xdr:row>
      <xdr:rowOff>158496</xdr:rowOff>
    </xdr:to>
    <xdr:cxnSp macro="">
      <xdr:nvCxnSpPr>
        <xdr:cNvPr id="483" name="直線コネクタ 482"/>
        <xdr:cNvCxnSpPr/>
      </xdr:nvCxnSpPr>
      <xdr:spPr>
        <a:xfrm flipV="1">
          <a:off x="9639300" y="1798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112268</xdr:rowOff>
    </xdr:from>
    <xdr:to>
      <xdr:col>46</xdr:col>
      <xdr:colOff>38100</xdr:colOff>
      <xdr:row>105</xdr:row>
      <xdr:rowOff>42418</xdr:rowOff>
    </xdr:to>
    <xdr:sp macro="" textlink="">
      <xdr:nvSpPr>
        <xdr:cNvPr id="484" name="楕円 483"/>
        <xdr:cNvSpPr/>
      </xdr:nvSpPr>
      <xdr:spPr>
        <a:xfrm>
          <a:off x="8699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163068</xdr:rowOff>
    </xdr:to>
    <xdr:cxnSp macro="">
      <xdr:nvCxnSpPr>
        <xdr:cNvPr id="485" name="直線コネクタ 484"/>
        <xdr:cNvCxnSpPr/>
      </xdr:nvCxnSpPr>
      <xdr:spPr>
        <a:xfrm flipV="1">
          <a:off x="8750300" y="17989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86" name="楕円 485"/>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163068</xdr:rowOff>
    </xdr:from>
    <xdr:to>
      <xdr:col>45</xdr:col>
      <xdr:colOff>177800</xdr:colOff>
      <xdr:row>104</xdr:row>
      <xdr:rowOff>167639</xdr:rowOff>
    </xdr:to>
    <xdr:cxnSp macro="">
      <xdr:nvCxnSpPr>
        <xdr:cNvPr id="487" name="直線コネクタ 486"/>
        <xdr:cNvCxnSpPr/>
      </xdr:nvCxnSpPr>
      <xdr:spPr>
        <a:xfrm flipV="1">
          <a:off x="7861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88" name="楕円 487"/>
        <xdr:cNvSpPr/>
      </xdr:nvSpPr>
      <xdr:spPr>
        <a:xfrm>
          <a:off x="6921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763</xdr:rowOff>
    </xdr:to>
    <xdr:cxnSp macro="">
      <xdr:nvCxnSpPr>
        <xdr:cNvPr id="489" name="直線コネクタ 488"/>
        <xdr:cNvCxnSpPr/>
      </xdr:nvCxnSpPr>
      <xdr:spPr>
        <a:xfrm flipV="1">
          <a:off x="6972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494" name="n_1mainValue【市民会館】&#10;一人当たり面積"/>
        <xdr:cNvSpPr txBox="1"/>
      </xdr:nvSpPr>
      <xdr:spPr>
        <a:xfrm>
          <a:off x="9391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58945</xdr:rowOff>
    </xdr:from>
    <xdr:ext cx="469744" cy="259045"/>
    <xdr:sp macro="" textlink="">
      <xdr:nvSpPr>
        <xdr:cNvPr id="495" name="n_2mainValue【市民会館】&#10;一人当たり面積"/>
        <xdr:cNvSpPr txBox="1"/>
      </xdr:nvSpPr>
      <xdr:spPr>
        <a:xfrm>
          <a:off x="8515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96" name="n_3mainValue【市民会館】&#10;一人当たり面積"/>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68090</xdr:rowOff>
    </xdr:from>
    <xdr:ext cx="469744" cy="259045"/>
    <xdr:sp macro="" textlink="">
      <xdr:nvSpPr>
        <xdr:cNvPr id="497" name="n_4mainValue【市民会館】&#10;一人当たり面積"/>
        <xdr:cNvSpPr txBox="1"/>
      </xdr:nvSpPr>
      <xdr:spPr>
        <a:xfrm>
          <a:off x="6737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39" name="楕円 538"/>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540" name="【一般廃棄物処理施設】&#10;有形固定資産減価償却率該当値テキスト"/>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118473</xdr:rowOff>
    </xdr:from>
    <xdr:to>
      <xdr:col>81</xdr:col>
      <xdr:colOff>101600</xdr:colOff>
      <xdr:row>42</xdr:row>
      <xdr:rowOff>48623</xdr:rowOff>
    </xdr:to>
    <xdr:sp macro="" textlink="">
      <xdr:nvSpPr>
        <xdr:cNvPr id="541" name="楕円 540"/>
        <xdr:cNvSpPr/>
      </xdr:nvSpPr>
      <xdr:spPr>
        <a:xfrm>
          <a:off x="15430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169273</xdr:rowOff>
    </xdr:from>
    <xdr:to>
      <xdr:col>85</xdr:col>
      <xdr:colOff>127000</xdr:colOff>
      <xdr:row>42</xdr:row>
      <xdr:rowOff>19050</xdr:rowOff>
    </xdr:to>
    <xdr:cxnSp macro="">
      <xdr:nvCxnSpPr>
        <xdr:cNvPr id="542" name="直線コネクタ 541"/>
        <xdr:cNvCxnSpPr/>
      </xdr:nvCxnSpPr>
      <xdr:spPr>
        <a:xfrm>
          <a:off x="15481300" y="71987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543" name="楕円 542"/>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149678</xdr:rowOff>
    </xdr:from>
    <xdr:to>
      <xdr:col>81</xdr:col>
      <xdr:colOff>50800</xdr:colOff>
      <xdr:row>41</xdr:row>
      <xdr:rowOff>169273</xdr:rowOff>
    </xdr:to>
    <xdr:cxnSp macro="">
      <xdr:nvCxnSpPr>
        <xdr:cNvPr id="544" name="直線コネクタ 543"/>
        <xdr:cNvCxnSpPr/>
      </xdr:nvCxnSpPr>
      <xdr:spPr>
        <a:xfrm>
          <a:off x="14592300" y="7179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76019</xdr:rowOff>
    </xdr:from>
    <xdr:to>
      <xdr:col>72</xdr:col>
      <xdr:colOff>38100</xdr:colOff>
      <xdr:row>42</xdr:row>
      <xdr:rowOff>6169</xdr:rowOff>
    </xdr:to>
    <xdr:sp macro="" textlink="">
      <xdr:nvSpPr>
        <xdr:cNvPr id="545" name="楕円 544"/>
        <xdr:cNvSpPr/>
      </xdr:nvSpPr>
      <xdr:spPr>
        <a:xfrm>
          <a:off x="13652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126819</xdr:rowOff>
    </xdr:from>
    <xdr:to>
      <xdr:col>76</xdr:col>
      <xdr:colOff>114300</xdr:colOff>
      <xdr:row>41</xdr:row>
      <xdr:rowOff>149678</xdr:rowOff>
    </xdr:to>
    <xdr:cxnSp macro="">
      <xdr:nvCxnSpPr>
        <xdr:cNvPr id="546" name="直線コネクタ 545"/>
        <xdr:cNvCxnSpPr/>
      </xdr:nvCxnSpPr>
      <xdr:spPr>
        <a:xfrm>
          <a:off x="13703300" y="71562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56424</xdr:rowOff>
    </xdr:from>
    <xdr:to>
      <xdr:col>67</xdr:col>
      <xdr:colOff>101600</xdr:colOff>
      <xdr:row>41</xdr:row>
      <xdr:rowOff>158024</xdr:rowOff>
    </xdr:to>
    <xdr:sp macro="" textlink="">
      <xdr:nvSpPr>
        <xdr:cNvPr id="547" name="楕円 546"/>
        <xdr:cNvSpPr/>
      </xdr:nvSpPr>
      <xdr:spPr>
        <a:xfrm>
          <a:off x="12763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107224</xdr:rowOff>
    </xdr:from>
    <xdr:to>
      <xdr:col>71</xdr:col>
      <xdr:colOff>177800</xdr:colOff>
      <xdr:row>41</xdr:row>
      <xdr:rowOff>126819</xdr:rowOff>
    </xdr:to>
    <xdr:cxnSp macro="">
      <xdr:nvCxnSpPr>
        <xdr:cNvPr id="548" name="直線コネクタ 547"/>
        <xdr:cNvCxnSpPr/>
      </xdr:nvCxnSpPr>
      <xdr:spPr>
        <a:xfrm>
          <a:off x="12814300" y="7136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39750</xdr:rowOff>
    </xdr:from>
    <xdr:ext cx="405111" cy="259045"/>
    <xdr:sp macro="" textlink="">
      <xdr:nvSpPr>
        <xdr:cNvPr id="553" name="n_1mainValue【一般廃棄物処理施設】&#10;有形固定資産減価償却率"/>
        <xdr:cNvSpPr txBox="1"/>
      </xdr:nvSpPr>
      <xdr:spPr>
        <a:xfrm>
          <a:off x="152660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20155</xdr:rowOff>
    </xdr:from>
    <xdr:ext cx="405111" cy="259045"/>
    <xdr:sp macro="" textlink="">
      <xdr:nvSpPr>
        <xdr:cNvPr id="554" name="n_2mainValue【一般廃棄物処理施設】&#10;有形固定資産減価償却率"/>
        <xdr:cNvSpPr txBox="1"/>
      </xdr:nvSpPr>
      <xdr:spPr>
        <a:xfrm>
          <a:off x="143897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168746</xdr:rowOff>
    </xdr:from>
    <xdr:ext cx="405111" cy="259045"/>
    <xdr:sp macro="" textlink="">
      <xdr:nvSpPr>
        <xdr:cNvPr id="555" name="n_3mainValue【一般廃棄物処理施設】&#10;有形固定資産減価償却率"/>
        <xdr:cNvSpPr txBox="1"/>
      </xdr:nvSpPr>
      <xdr:spPr>
        <a:xfrm>
          <a:off x="13500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149151</xdr:rowOff>
    </xdr:from>
    <xdr:ext cx="405111" cy="259045"/>
    <xdr:sp macro="" textlink="">
      <xdr:nvSpPr>
        <xdr:cNvPr id="556" name="n_4mainValue【一般廃棄物処理施設】&#10;有形固定資産減価償却率"/>
        <xdr:cNvSpPr txBox="1"/>
      </xdr:nvSpPr>
      <xdr:spPr>
        <a:xfrm>
          <a:off x="126117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18528</xdr:rowOff>
    </xdr:from>
    <xdr:to>
      <xdr:col>116</xdr:col>
      <xdr:colOff>114300</xdr:colOff>
      <xdr:row>40</xdr:row>
      <xdr:rowOff>120128</xdr:rowOff>
    </xdr:to>
    <xdr:sp macro="" textlink="">
      <xdr:nvSpPr>
        <xdr:cNvPr id="594" name="楕円 593"/>
        <xdr:cNvSpPr/>
      </xdr:nvSpPr>
      <xdr:spPr>
        <a:xfrm>
          <a:off x="22110700" y="68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168405</xdr:rowOff>
    </xdr:from>
    <xdr:ext cx="534377" cy="259045"/>
    <xdr:sp macro="" textlink="">
      <xdr:nvSpPr>
        <xdr:cNvPr id="595" name="【一般廃棄物処理施設】&#10;一人当たり有形固定資産（償却資産）額該当値テキスト"/>
        <xdr:cNvSpPr txBox="1"/>
      </xdr:nvSpPr>
      <xdr:spPr>
        <a:xfrm>
          <a:off x="22199600" y="68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20979</xdr:rowOff>
    </xdr:from>
    <xdr:to>
      <xdr:col>112</xdr:col>
      <xdr:colOff>38100</xdr:colOff>
      <xdr:row>40</xdr:row>
      <xdr:rowOff>122579</xdr:rowOff>
    </xdr:to>
    <xdr:sp macro="" textlink="">
      <xdr:nvSpPr>
        <xdr:cNvPr id="596" name="楕円 595"/>
        <xdr:cNvSpPr/>
      </xdr:nvSpPr>
      <xdr:spPr>
        <a:xfrm>
          <a:off x="21272500" y="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69328</xdr:rowOff>
    </xdr:from>
    <xdr:to>
      <xdr:col>116</xdr:col>
      <xdr:colOff>63500</xdr:colOff>
      <xdr:row>40</xdr:row>
      <xdr:rowOff>71779</xdr:rowOff>
    </xdr:to>
    <xdr:cxnSp macro="">
      <xdr:nvCxnSpPr>
        <xdr:cNvPr id="597" name="直線コネクタ 596"/>
        <xdr:cNvCxnSpPr/>
      </xdr:nvCxnSpPr>
      <xdr:spPr>
        <a:xfrm flipV="1">
          <a:off x="21323300" y="6927328"/>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23315</xdr:rowOff>
    </xdr:from>
    <xdr:to>
      <xdr:col>107</xdr:col>
      <xdr:colOff>101600</xdr:colOff>
      <xdr:row>40</xdr:row>
      <xdr:rowOff>124915</xdr:rowOff>
    </xdr:to>
    <xdr:sp macro="" textlink="">
      <xdr:nvSpPr>
        <xdr:cNvPr id="598" name="楕円 597"/>
        <xdr:cNvSpPr/>
      </xdr:nvSpPr>
      <xdr:spPr>
        <a:xfrm>
          <a:off x="20383500" y="68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71779</xdr:rowOff>
    </xdr:from>
    <xdr:to>
      <xdr:col>111</xdr:col>
      <xdr:colOff>177800</xdr:colOff>
      <xdr:row>40</xdr:row>
      <xdr:rowOff>74115</xdr:rowOff>
    </xdr:to>
    <xdr:cxnSp macro="">
      <xdr:nvCxnSpPr>
        <xdr:cNvPr id="599" name="直線コネクタ 598"/>
        <xdr:cNvCxnSpPr/>
      </xdr:nvCxnSpPr>
      <xdr:spPr>
        <a:xfrm flipV="1">
          <a:off x="20434300" y="6929779"/>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25195</xdr:rowOff>
    </xdr:from>
    <xdr:to>
      <xdr:col>102</xdr:col>
      <xdr:colOff>165100</xdr:colOff>
      <xdr:row>40</xdr:row>
      <xdr:rowOff>126795</xdr:rowOff>
    </xdr:to>
    <xdr:sp macro="" textlink="">
      <xdr:nvSpPr>
        <xdr:cNvPr id="600" name="楕円 599"/>
        <xdr:cNvSpPr/>
      </xdr:nvSpPr>
      <xdr:spPr>
        <a:xfrm>
          <a:off x="19494500" y="68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74115</xdr:rowOff>
    </xdr:from>
    <xdr:to>
      <xdr:col>107</xdr:col>
      <xdr:colOff>50800</xdr:colOff>
      <xdr:row>40</xdr:row>
      <xdr:rowOff>75995</xdr:rowOff>
    </xdr:to>
    <xdr:cxnSp macro="">
      <xdr:nvCxnSpPr>
        <xdr:cNvPr id="601" name="直線コネクタ 600"/>
        <xdr:cNvCxnSpPr/>
      </xdr:nvCxnSpPr>
      <xdr:spPr>
        <a:xfrm flipV="1">
          <a:off x="19545300" y="6932115"/>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27219</xdr:rowOff>
    </xdr:from>
    <xdr:to>
      <xdr:col>98</xdr:col>
      <xdr:colOff>38100</xdr:colOff>
      <xdr:row>40</xdr:row>
      <xdr:rowOff>128819</xdr:rowOff>
    </xdr:to>
    <xdr:sp macro="" textlink="">
      <xdr:nvSpPr>
        <xdr:cNvPr id="602" name="楕円 601"/>
        <xdr:cNvSpPr/>
      </xdr:nvSpPr>
      <xdr:spPr>
        <a:xfrm>
          <a:off x="18605500" y="68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75995</xdr:rowOff>
    </xdr:from>
    <xdr:to>
      <xdr:col>102</xdr:col>
      <xdr:colOff>114300</xdr:colOff>
      <xdr:row>40</xdr:row>
      <xdr:rowOff>78019</xdr:rowOff>
    </xdr:to>
    <xdr:cxnSp macro="">
      <xdr:nvCxnSpPr>
        <xdr:cNvPr id="603" name="直線コネクタ 602"/>
        <xdr:cNvCxnSpPr/>
      </xdr:nvCxnSpPr>
      <xdr:spPr>
        <a:xfrm flipV="1">
          <a:off x="18656300" y="693399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113706</xdr:rowOff>
    </xdr:from>
    <xdr:ext cx="534377" cy="259045"/>
    <xdr:sp macro="" textlink="">
      <xdr:nvSpPr>
        <xdr:cNvPr id="608" name="n_1mainValue【一般廃棄物処理施設】&#10;一人当たり有形固定資産（償却資産）額"/>
        <xdr:cNvSpPr txBox="1"/>
      </xdr:nvSpPr>
      <xdr:spPr>
        <a:xfrm>
          <a:off x="21043411" y="697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116042</xdr:rowOff>
    </xdr:from>
    <xdr:ext cx="534377" cy="259045"/>
    <xdr:sp macro="" textlink="">
      <xdr:nvSpPr>
        <xdr:cNvPr id="609" name="n_2mainValue【一般廃棄物処理施設】&#10;一人当たり有形固定資産（償却資産）額"/>
        <xdr:cNvSpPr txBox="1"/>
      </xdr:nvSpPr>
      <xdr:spPr>
        <a:xfrm>
          <a:off x="20167111" y="69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117922</xdr:rowOff>
    </xdr:from>
    <xdr:ext cx="534377" cy="259045"/>
    <xdr:sp macro="" textlink="">
      <xdr:nvSpPr>
        <xdr:cNvPr id="610" name="n_3mainValue【一般廃棄物処理施設】&#10;一人当たり有形固定資産（償却資産）額"/>
        <xdr:cNvSpPr txBox="1"/>
      </xdr:nvSpPr>
      <xdr:spPr>
        <a:xfrm>
          <a:off x="19278111" y="697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119946</xdr:rowOff>
    </xdr:from>
    <xdr:ext cx="534377" cy="259045"/>
    <xdr:sp macro="" textlink="">
      <xdr:nvSpPr>
        <xdr:cNvPr id="611" name="n_4mainValue【一般廃棄物処理施設】&#10;一人当たり有形固定資産（償却資産）額"/>
        <xdr:cNvSpPr txBox="1"/>
      </xdr:nvSpPr>
      <xdr:spPr>
        <a:xfrm>
          <a:off x="18389111" y="69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35741</xdr:rowOff>
    </xdr:from>
    <xdr:to>
      <xdr:col>85</xdr:col>
      <xdr:colOff>177800</xdr:colOff>
      <xdr:row>60</xdr:row>
      <xdr:rowOff>137341</xdr:rowOff>
    </xdr:to>
    <xdr:sp macro="" textlink="">
      <xdr:nvSpPr>
        <xdr:cNvPr id="653" name="楕円 652"/>
        <xdr:cNvSpPr/>
      </xdr:nvSpPr>
      <xdr:spPr>
        <a:xfrm>
          <a:off x="16268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14168</xdr:rowOff>
    </xdr:from>
    <xdr:ext cx="405111" cy="259045"/>
    <xdr:sp macro="" textlink="">
      <xdr:nvSpPr>
        <xdr:cNvPr id="654" name="【保健センター・保健所】&#10;有形固定資産減価償却率該当値テキスト"/>
        <xdr:cNvSpPr txBox="1"/>
      </xdr:nvSpPr>
      <xdr:spPr>
        <a:xfrm>
          <a:off x="16357600"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xdr:rowOff>
    </xdr:from>
    <xdr:to>
      <xdr:col>81</xdr:col>
      <xdr:colOff>101600</xdr:colOff>
      <xdr:row>60</xdr:row>
      <xdr:rowOff>104684</xdr:rowOff>
    </xdr:to>
    <xdr:sp macro="" textlink="">
      <xdr:nvSpPr>
        <xdr:cNvPr id="655" name="楕円 654"/>
        <xdr:cNvSpPr/>
      </xdr:nvSpPr>
      <xdr:spPr>
        <a:xfrm>
          <a:off x="15430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60</xdr:row>
      <xdr:rowOff>86541</xdr:rowOff>
    </xdr:to>
    <xdr:cxnSp macro="">
      <xdr:nvCxnSpPr>
        <xdr:cNvPr id="656" name="直線コネクタ 655"/>
        <xdr:cNvCxnSpPr/>
      </xdr:nvCxnSpPr>
      <xdr:spPr>
        <a:xfrm>
          <a:off x="15481300" y="103408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657" name="楕円 656"/>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64</xdr:row>
      <xdr:rowOff>130628</xdr:rowOff>
    </xdr:to>
    <xdr:cxnSp macro="">
      <xdr:nvCxnSpPr>
        <xdr:cNvPr id="658" name="直線コネクタ 657"/>
        <xdr:cNvCxnSpPr/>
      </xdr:nvCxnSpPr>
      <xdr:spPr>
        <a:xfrm flipV="1">
          <a:off x="14592300" y="10340884"/>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59" name="楕円 658"/>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64</xdr:row>
      <xdr:rowOff>130628</xdr:rowOff>
    </xdr:to>
    <xdr:cxnSp macro="">
      <xdr:nvCxnSpPr>
        <xdr:cNvPr id="660" name="直線コネクタ 659"/>
        <xdr:cNvCxnSpPr/>
      </xdr:nvCxnSpPr>
      <xdr:spPr>
        <a:xfrm>
          <a:off x="13703300" y="10275570"/>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76563</xdr:rowOff>
    </xdr:from>
    <xdr:to>
      <xdr:col>67</xdr:col>
      <xdr:colOff>101600</xdr:colOff>
      <xdr:row>60</xdr:row>
      <xdr:rowOff>6713</xdr:rowOff>
    </xdr:to>
    <xdr:sp macro="" textlink="">
      <xdr:nvSpPr>
        <xdr:cNvPr id="661" name="楕円 660"/>
        <xdr:cNvSpPr/>
      </xdr:nvSpPr>
      <xdr:spPr>
        <a:xfrm>
          <a:off x="12763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127363</xdr:rowOff>
    </xdr:from>
    <xdr:to>
      <xdr:col>71</xdr:col>
      <xdr:colOff>177800</xdr:colOff>
      <xdr:row>59</xdr:row>
      <xdr:rowOff>160020</xdr:rowOff>
    </xdr:to>
    <xdr:cxnSp macro="">
      <xdr:nvCxnSpPr>
        <xdr:cNvPr id="662" name="直線コネクタ 661"/>
        <xdr:cNvCxnSpPr/>
      </xdr:nvCxnSpPr>
      <xdr:spPr>
        <a:xfrm>
          <a:off x="12814300" y="1024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95811</xdr:rowOff>
    </xdr:from>
    <xdr:ext cx="405111" cy="259045"/>
    <xdr:sp macro="" textlink="">
      <xdr:nvSpPr>
        <xdr:cNvPr id="667" name="n_1mainValue【保健センター・保健所】&#10;有形固定資産減価償却率"/>
        <xdr:cNvSpPr txBox="1"/>
      </xdr:nvSpPr>
      <xdr:spPr>
        <a:xfrm>
          <a:off x="152660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668" name="n_2mainValue【保健センター・保健所】&#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669" name="n_3mainValue【保健センター・保健所】&#10;有形固定資産減価償却率"/>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169290</xdr:rowOff>
    </xdr:from>
    <xdr:ext cx="405111" cy="259045"/>
    <xdr:sp macro="" textlink="">
      <xdr:nvSpPr>
        <xdr:cNvPr id="670" name="n_4mainValue【保健センター・保健所】&#10;有形固定資産減価償却率"/>
        <xdr:cNvSpPr txBox="1"/>
      </xdr:nvSpPr>
      <xdr:spPr>
        <a:xfrm>
          <a:off x="12611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710" name="楕円 709"/>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82567</xdr:rowOff>
    </xdr:from>
    <xdr:ext cx="469744" cy="259045"/>
    <xdr:sp macro="" textlink="">
      <xdr:nvSpPr>
        <xdr:cNvPr id="711" name="【保健センター・保健所】&#10;一人当たり面積該当値テキスト"/>
        <xdr:cNvSpPr txBox="1"/>
      </xdr:nvSpPr>
      <xdr:spPr>
        <a:xfrm>
          <a:off x="221996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712" name="楕円 711"/>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118110</xdr:rowOff>
    </xdr:to>
    <xdr:cxnSp macro="">
      <xdr:nvCxnSpPr>
        <xdr:cNvPr id="713" name="直線コネクタ 712"/>
        <xdr:cNvCxnSpPr/>
      </xdr:nvCxnSpPr>
      <xdr:spPr>
        <a:xfrm flipV="1">
          <a:off x="21323300" y="10568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714" name="楕円 713"/>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118110</xdr:rowOff>
    </xdr:to>
    <xdr:cxnSp macro="">
      <xdr:nvCxnSpPr>
        <xdr:cNvPr id="715" name="直線コネクタ 714"/>
        <xdr:cNvCxnSpPr/>
      </xdr:nvCxnSpPr>
      <xdr:spPr>
        <a:xfrm>
          <a:off x="20434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16" name="楕円 715"/>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125730</xdr:rowOff>
    </xdr:to>
    <xdr:cxnSp macro="">
      <xdr:nvCxnSpPr>
        <xdr:cNvPr id="717" name="直線コネクタ 716"/>
        <xdr:cNvCxnSpPr/>
      </xdr:nvCxnSpPr>
      <xdr:spPr>
        <a:xfrm flipV="1">
          <a:off x="19545300" y="1057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18" name="楕円 717"/>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125730</xdr:rowOff>
    </xdr:to>
    <xdr:cxnSp macro="">
      <xdr:nvCxnSpPr>
        <xdr:cNvPr id="719" name="直線コネクタ 718"/>
        <xdr:cNvCxnSpPr/>
      </xdr:nvCxnSpPr>
      <xdr:spPr>
        <a:xfrm>
          <a:off x="18656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13987</xdr:rowOff>
    </xdr:from>
    <xdr:ext cx="469744" cy="259045"/>
    <xdr:sp macro="" textlink="">
      <xdr:nvSpPr>
        <xdr:cNvPr id="724" name="n_1mainValue【保健センター・保健所】&#10;一人当たり面積"/>
        <xdr:cNvSpPr txBox="1"/>
      </xdr:nvSpPr>
      <xdr:spPr>
        <a:xfrm>
          <a:off x="21075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725" name="n_2mainValue【保健センター・保健所】&#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26"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727" name="n_4mainValue【保健センター・保健所】&#10;一人当たり面積"/>
        <xdr:cNvSpPr txBox="1"/>
      </xdr:nvSpPr>
      <xdr:spPr>
        <a:xfrm>
          <a:off x="18421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11793</xdr:rowOff>
    </xdr:from>
    <xdr:to>
      <xdr:col>85</xdr:col>
      <xdr:colOff>177800</xdr:colOff>
      <xdr:row>83</xdr:row>
      <xdr:rowOff>113393</xdr:rowOff>
    </xdr:to>
    <xdr:sp macro="" textlink="">
      <xdr:nvSpPr>
        <xdr:cNvPr id="769" name="楕円 768"/>
        <xdr:cNvSpPr/>
      </xdr:nvSpPr>
      <xdr:spPr>
        <a:xfrm>
          <a:off x="16268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161670</xdr:rowOff>
    </xdr:from>
    <xdr:ext cx="405111" cy="259045"/>
    <xdr:sp macro="" textlink="">
      <xdr:nvSpPr>
        <xdr:cNvPr id="770" name="【消防施設】&#10;有形固定資産減価償却率該当値テキスト"/>
        <xdr:cNvSpPr txBox="1"/>
      </xdr:nvSpPr>
      <xdr:spPr>
        <a:xfrm>
          <a:off x="16357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71" name="楕円 770"/>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62593</xdr:rowOff>
    </xdr:to>
    <xdr:cxnSp macro="">
      <xdr:nvCxnSpPr>
        <xdr:cNvPr id="772" name="直線コネクタ 771"/>
        <xdr:cNvCxnSpPr/>
      </xdr:nvCxnSpPr>
      <xdr:spPr>
        <a:xfrm>
          <a:off x="15481300" y="142684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773" name="楕円 772"/>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38100</xdr:rowOff>
    </xdr:to>
    <xdr:cxnSp macro="">
      <xdr:nvCxnSpPr>
        <xdr:cNvPr id="774" name="直線コネクタ 773"/>
        <xdr:cNvCxnSpPr/>
      </xdr:nvCxnSpPr>
      <xdr:spPr>
        <a:xfrm>
          <a:off x="14592300" y="142406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95069</xdr:rowOff>
    </xdr:from>
    <xdr:to>
      <xdr:col>72</xdr:col>
      <xdr:colOff>38100</xdr:colOff>
      <xdr:row>83</xdr:row>
      <xdr:rowOff>25219</xdr:rowOff>
    </xdr:to>
    <xdr:sp macro="" textlink="">
      <xdr:nvSpPr>
        <xdr:cNvPr id="775" name="楕円 774"/>
        <xdr:cNvSpPr/>
      </xdr:nvSpPr>
      <xdr:spPr>
        <a:xfrm>
          <a:off x="13652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145869</xdr:rowOff>
    </xdr:from>
    <xdr:to>
      <xdr:col>76</xdr:col>
      <xdr:colOff>114300</xdr:colOff>
      <xdr:row>83</xdr:row>
      <xdr:rowOff>10342</xdr:rowOff>
    </xdr:to>
    <xdr:cxnSp macro="">
      <xdr:nvCxnSpPr>
        <xdr:cNvPr id="776" name="直線コネクタ 775"/>
        <xdr:cNvCxnSpPr/>
      </xdr:nvCxnSpPr>
      <xdr:spPr>
        <a:xfrm>
          <a:off x="13703300" y="14204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59145</xdr:rowOff>
    </xdr:from>
    <xdr:to>
      <xdr:col>67</xdr:col>
      <xdr:colOff>101600</xdr:colOff>
      <xdr:row>82</xdr:row>
      <xdr:rowOff>160745</xdr:rowOff>
    </xdr:to>
    <xdr:sp macro="" textlink="">
      <xdr:nvSpPr>
        <xdr:cNvPr id="777" name="楕円 776"/>
        <xdr:cNvSpPr/>
      </xdr:nvSpPr>
      <xdr:spPr>
        <a:xfrm>
          <a:off x="12763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109945</xdr:rowOff>
    </xdr:from>
    <xdr:to>
      <xdr:col>71</xdr:col>
      <xdr:colOff>177800</xdr:colOff>
      <xdr:row>82</xdr:row>
      <xdr:rowOff>145869</xdr:rowOff>
    </xdr:to>
    <xdr:cxnSp macro="">
      <xdr:nvCxnSpPr>
        <xdr:cNvPr id="778" name="直線コネクタ 777"/>
        <xdr:cNvCxnSpPr/>
      </xdr:nvCxnSpPr>
      <xdr:spPr>
        <a:xfrm>
          <a:off x="12814300" y="141688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83"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52269</xdr:rowOff>
    </xdr:from>
    <xdr:ext cx="405111" cy="259045"/>
    <xdr:sp macro="" textlink="">
      <xdr:nvSpPr>
        <xdr:cNvPr id="784" name="n_2mainValue【消防施設】&#10;有形固定資産減価償却率"/>
        <xdr:cNvSpPr txBox="1"/>
      </xdr:nvSpPr>
      <xdr:spPr>
        <a:xfrm>
          <a:off x="14389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16346</xdr:rowOff>
    </xdr:from>
    <xdr:ext cx="405111" cy="259045"/>
    <xdr:sp macro="" textlink="">
      <xdr:nvSpPr>
        <xdr:cNvPr id="785" name="n_3mainValue【消防施設】&#10;有形固定資産減価償却率"/>
        <xdr:cNvSpPr txBox="1"/>
      </xdr:nvSpPr>
      <xdr:spPr>
        <a:xfrm>
          <a:off x="13500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5822</xdr:rowOff>
    </xdr:from>
    <xdr:ext cx="405111" cy="259045"/>
    <xdr:sp macro="" textlink="">
      <xdr:nvSpPr>
        <xdr:cNvPr id="786" name="n_4mainValue【消防施設】&#10;有形固定資産減価償却率"/>
        <xdr:cNvSpPr txBox="1"/>
      </xdr:nvSpPr>
      <xdr:spPr>
        <a:xfrm>
          <a:off x="12611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824" name="楕円 823"/>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825" name="【消防施設】&#10;一人当たり面積該当値テキスト"/>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826" name="楕円 825"/>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82</xdr:row>
      <xdr:rowOff>60961</xdr:rowOff>
    </xdr:to>
    <xdr:cxnSp macro="">
      <xdr:nvCxnSpPr>
        <xdr:cNvPr id="827" name="直線コネクタ 826"/>
        <xdr:cNvCxnSpPr/>
      </xdr:nvCxnSpPr>
      <xdr:spPr>
        <a:xfrm flipV="1">
          <a:off x="21323300" y="140284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xdr:rowOff>
    </xdr:from>
    <xdr:to>
      <xdr:col>107</xdr:col>
      <xdr:colOff>101600</xdr:colOff>
      <xdr:row>82</xdr:row>
      <xdr:rowOff>116332</xdr:rowOff>
    </xdr:to>
    <xdr:sp macro="" textlink="">
      <xdr:nvSpPr>
        <xdr:cNvPr id="828" name="楕円 827"/>
        <xdr:cNvSpPr/>
      </xdr:nvSpPr>
      <xdr:spPr>
        <a:xfrm>
          <a:off x="20383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65532</xdr:rowOff>
    </xdr:to>
    <xdr:cxnSp macro="">
      <xdr:nvCxnSpPr>
        <xdr:cNvPr id="829" name="直線コネクタ 828"/>
        <xdr:cNvCxnSpPr/>
      </xdr:nvCxnSpPr>
      <xdr:spPr>
        <a:xfrm flipV="1">
          <a:off x="20434300" y="141198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19304</xdr:rowOff>
    </xdr:from>
    <xdr:to>
      <xdr:col>102</xdr:col>
      <xdr:colOff>165100</xdr:colOff>
      <xdr:row>82</xdr:row>
      <xdr:rowOff>120904</xdr:rowOff>
    </xdr:to>
    <xdr:sp macro="" textlink="">
      <xdr:nvSpPr>
        <xdr:cNvPr id="830" name="楕円 829"/>
        <xdr:cNvSpPr/>
      </xdr:nvSpPr>
      <xdr:spPr>
        <a:xfrm>
          <a:off x="19494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65532</xdr:rowOff>
    </xdr:from>
    <xdr:to>
      <xdr:col>107</xdr:col>
      <xdr:colOff>50800</xdr:colOff>
      <xdr:row>82</xdr:row>
      <xdr:rowOff>70104</xdr:rowOff>
    </xdr:to>
    <xdr:cxnSp macro="">
      <xdr:nvCxnSpPr>
        <xdr:cNvPr id="831" name="直線コネクタ 830"/>
        <xdr:cNvCxnSpPr/>
      </xdr:nvCxnSpPr>
      <xdr:spPr>
        <a:xfrm flipV="1">
          <a:off x="19545300" y="1412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832" name="楕円 831"/>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70104</xdr:rowOff>
    </xdr:from>
    <xdr:to>
      <xdr:col>102</xdr:col>
      <xdr:colOff>114300</xdr:colOff>
      <xdr:row>82</xdr:row>
      <xdr:rowOff>79248</xdr:rowOff>
    </xdr:to>
    <xdr:cxnSp macro="">
      <xdr:nvCxnSpPr>
        <xdr:cNvPr id="833" name="直線コネクタ 832"/>
        <xdr:cNvCxnSpPr/>
      </xdr:nvCxnSpPr>
      <xdr:spPr>
        <a:xfrm flipV="1">
          <a:off x="18656300" y="1412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838" name="n_1mainValue【消防施設】&#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132859</xdr:rowOff>
    </xdr:from>
    <xdr:ext cx="469744" cy="259045"/>
    <xdr:sp macro="" textlink="">
      <xdr:nvSpPr>
        <xdr:cNvPr id="839" name="n_2mainValue【消防施設】&#10;一人当たり面積"/>
        <xdr:cNvSpPr txBox="1"/>
      </xdr:nvSpPr>
      <xdr:spPr>
        <a:xfrm>
          <a:off x="20199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137431</xdr:rowOff>
    </xdr:from>
    <xdr:ext cx="469744" cy="259045"/>
    <xdr:sp macro="" textlink="">
      <xdr:nvSpPr>
        <xdr:cNvPr id="840" name="n_3mainValue【消防施設】&#10;一人当たり面積"/>
        <xdr:cNvSpPr txBox="1"/>
      </xdr:nvSpPr>
      <xdr:spPr>
        <a:xfrm>
          <a:off x="19310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841" name="n_4mainValue【消防施設】&#10;一人当たり面積"/>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883" name="楕円 882"/>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150784</xdr:rowOff>
    </xdr:from>
    <xdr:ext cx="405111" cy="259045"/>
    <xdr:sp macro="" textlink="">
      <xdr:nvSpPr>
        <xdr:cNvPr id="884" name="【庁舎】&#10;有形固定資産減価償却率該当値テキスト"/>
        <xdr:cNvSpPr txBox="1"/>
      </xdr:nvSpPr>
      <xdr:spPr>
        <a:xfrm>
          <a:off x="16357600"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134801</xdr:rowOff>
    </xdr:from>
    <xdr:to>
      <xdr:col>81</xdr:col>
      <xdr:colOff>101600</xdr:colOff>
      <xdr:row>104</xdr:row>
      <xdr:rowOff>64951</xdr:rowOff>
    </xdr:to>
    <xdr:sp macro="" textlink="">
      <xdr:nvSpPr>
        <xdr:cNvPr id="885" name="楕円 884"/>
        <xdr:cNvSpPr/>
      </xdr:nvSpPr>
      <xdr:spPr>
        <a:xfrm>
          <a:off x="15430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51707</xdr:rowOff>
    </xdr:to>
    <xdr:cxnSp macro="">
      <xdr:nvCxnSpPr>
        <xdr:cNvPr id="886" name="直線コネクタ 885"/>
        <xdr:cNvCxnSpPr/>
      </xdr:nvCxnSpPr>
      <xdr:spPr>
        <a:xfrm>
          <a:off x="15481300" y="178449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87" name="楕円 886"/>
        <xdr:cNvSpPr/>
      </xdr:nvSpPr>
      <xdr:spPr>
        <a:xfrm>
          <a:off x="14541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14151</xdr:rowOff>
    </xdr:to>
    <xdr:cxnSp macro="">
      <xdr:nvCxnSpPr>
        <xdr:cNvPr id="888" name="直線コネクタ 887"/>
        <xdr:cNvCxnSpPr/>
      </xdr:nvCxnSpPr>
      <xdr:spPr>
        <a:xfrm>
          <a:off x="14592300" y="178171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889" name="楕円 888"/>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157843</xdr:rowOff>
    </xdr:to>
    <xdr:cxnSp macro="">
      <xdr:nvCxnSpPr>
        <xdr:cNvPr id="890" name="直線コネクタ 889"/>
        <xdr:cNvCxnSpPr/>
      </xdr:nvCxnSpPr>
      <xdr:spPr>
        <a:xfrm>
          <a:off x="13703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76019</xdr:rowOff>
    </xdr:from>
    <xdr:to>
      <xdr:col>67</xdr:col>
      <xdr:colOff>101600</xdr:colOff>
      <xdr:row>104</xdr:row>
      <xdr:rowOff>6169</xdr:rowOff>
    </xdr:to>
    <xdr:sp macro="" textlink="">
      <xdr:nvSpPr>
        <xdr:cNvPr id="891" name="楕円 890"/>
        <xdr:cNvSpPr/>
      </xdr:nvSpPr>
      <xdr:spPr>
        <a:xfrm>
          <a:off x="12763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126819</xdr:rowOff>
    </xdr:to>
    <xdr:cxnSp macro="">
      <xdr:nvCxnSpPr>
        <xdr:cNvPr id="892" name="直線コネクタ 891"/>
        <xdr:cNvCxnSpPr/>
      </xdr:nvCxnSpPr>
      <xdr:spPr>
        <a:xfrm flipV="1">
          <a:off x="12814300" y="177812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56078</xdr:rowOff>
    </xdr:from>
    <xdr:ext cx="405111" cy="259045"/>
    <xdr:sp macro="" textlink="">
      <xdr:nvSpPr>
        <xdr:cNvPr id="897" name="n_1mainValue【庁舎】&#10;有形固定資産減価償却率"/>
        <xdr:cNvSpPr txBox="1"/>
      </xdr:nvSpPr>
      <xdr:spPr>
        <a:xfrm>
          <a:off x="15266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98" name="n_2main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899" name="n_3mainValue【庁舎】&#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22696</xdr:rowOff>
    </xdr:from>
    <xdr:ext cx="405111" cy="259045"/>
    <xdr:sp macro="" textlink="">
      <xdr:nvSpPr>
        <xdr:cNvPr id="900" name="n_4mainValue【庁舎】&#10;有形固定資産減価償却率"/>
        <xdr:cNvSpPr txBox="1"/>
      </xdr:nvSpPr>
      <xdr:spPr>
        <a:xfrm>
          <a:off x="12611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135128</xdr:rowOff>
    </xdr:from>
    <xdr:to>
      <xdr:col>116</xdr:col>
      <xdr:colOff>114300</xdr:colOff>
      <xdr:row>103</xdr:row>
      <xdr:rowOff>65278</xdr:rowOff>
    </xdr:to>
    <xdr:sp macro="" textlink="">
      <xdr:nvSpPr>
        <xdr:cNvPr id="938" name="楕円 937"/>
        <xdr:cNvSpPr/>
      </xdr:nvSpPr>
      <xdr:spPr>
        <a:xfrm>
          <a:off x="22110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158005</xdr:rowOff>
    </xdr:from>
    <xdr:ext cx="469744" cy="259045"/>
    <xdr:sp macro="" textlink="">
      <xdr:nvSpPr>
        <xdr:cNvPr id="939" name="【庁舎】&#10;一人当たり面積該当値テキスト"/>
        <xdr:cNvSpPr txBox="1"/>
      </xdr:nvSpPr>
      <xdr:spPr>
        <a:xfrm>
          <a:off x="22199600" y="1747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144272</xdr:rowOff>
    </xdr:from>
    <xdr:to>
      <xdr:col>112</xdr:col>
      <xdr:colOff>38100</xdr:colOff>
      <xdr:row>103</xdr:row>
      <xdr:rowOff>74422</xdr:rowOff>
    </xdr:to>
    <xdr:sp macro="" textlink="">
      <xdr:nvSpPr>
        <xdr:cNvPr id="940" name="楕円 939"/>
        <xdr:cNvSpPr/>
      </xdr:nvSpPr>
      <xdr:spPr>
        <a:xfrm>
          <a:off x="21272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xdr:rowOff>
    </xdr:from>
    <xdr:to>
      <xdr:col>116</xdr:col>
      <xdr:colOff>63500</xdr:colOff>
      <xdr:row>103</xdr:row>
      <xdr:rowOff>23622</xdr:rowOff>
    </xdr:to>
    <xdr:cxnSp macro="">
      <xdr:nvCxnSpPr>
        <xdr:cNvPr id="941" name="直線コネクタ 940"/>
        <xdr:cNvCxnSpPr/>
      </xdr:nvCxnSpPr>
      <xdr:spPr>
        <a:xfrm flipV="1">
          <a:off x="21323300" y="176738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153415</xdr:rowOff>
    </xdr:from>
    <xdr:to>
      <xdr:col>107</xdr:col>
      <xdr:colOff>101600</xdr:colOff>
      <xdr:row>103</xdr:row>
      <xdr:rowOff>83565</xdr:rowOff>
    </xdr:to>
    <xdr:sp macro="" textlink="">
      <xdr:nvSpPr>
        <xdr:cNvPr id="942" name="楕円 941"/>
        <xdr:cNvSpPr/>
      </xdr:nvSpPr>
      <xdr:spPr>
        <a:xfrm>
          <a:off x="20383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23622</xdr:rowOff>
    </xdr:from>
    <xdr:to>
      <xdr:col>111</xdr:col>
      <xdr:colOff>177800</xdr:colOff>
      <xdr:row>103</xdr:row>
      <xdr:rowOff>32765</xdr:rowOff>
    </xdr:to>
    <xdr:cxnSp macro="">
      <xdr:nvCxnSpPr>
        <xdr:cNvPr id="943" name="直線コネクタ 942"/>
        <xdr:cNvCxnSpPr/>
      </xdr:nvCxnSpPr>
      <xdr:spPr>
        <a:xfrm flipV="1">
          <a:off x="20434300" y="17682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153415</xdr:rowOff>
    </xdr:from>
    <xdr:to>
      <xdr:col>102</xdr:col>
      <xdr:colOff>165100</xdr:colOff>
      <xdr:row>103</xdr:row>
      <xdr:rowOff>83565</xdr:rowOff>
    </xdr:to>
    <xdr:sp macro="" textlink="">
      <xdr:nvSpPr>
        <xdr:cNvPr id="944" name="楕円 943"/>
        <xdr:cNvSpPr/>
      </xdr:nvSpPr>
      <xdr:spPr>
        <a:xfrm>
          <a:off x="19494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32765</xdr:rowOff>
    </xdr:from>
    <xdr:to>
      <xdr:col>107</xdr:col>
      <xdr:colOff>50800</xdr:colOff>
      <xdr:row>103</xdr:row>
      <xdr:rowOff>32765</xdr:rowOff>
    </xdr:to>
    <xdr:cxnSp macro="">
      <xdr:nvCxnSpPr>
        <xdr:cNvPr id="945" name="直線コネクタ 944"/>
        <xdr:cNvCxnSpPr/>
      </xdr:nvCxnSpPr>
      <xdr:spPr>
        <a:xfrm>
          <a:off x="19545300" y="17692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29972</xdr:rowOff>
    </xdr:from>
    <xdr:to>
      <xdr:col>98</xdr:col>
      <xdr:colOff>38100</xdr:colOff>
      <xdr:row>103</xdr:row>
      <xdr:rowOff>131572</xdr:rowOff>
    </xdr:to>
    <xdr:sp macro="" textlink="">
      <xdr:nvSpPr>
        <xdr:cNvPr id="946" name="楕円 945"/>
        <xdr:cNvSpPr/>
      </xdr:nvSpPr>
      <xdr:spPr>
        <a:xfrm>
          <a:off x="18605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32765</xdr:rowOff>
    </xdr:from>
    <xdr:to>
      <xdr:col>102</xdr:col>
      <xdr:colOff>114300</xdr:colOff>
      <xdr:row>103</xdr:row>
      <xdr:rowOff>80772</xdr:rowOff>
    </xdr:to>
    <xdr:cxnSp macro="">
      <xdr:nvCxnSpPr>
        <xdr:cNvPr id="947" name="直線コネクタ 946"/>
        <xdr:cNvCxnSpPr/>
      </xdr:nvCxnSpPr>
      <xdr:spPr>
        <a:xfrm flipV="1">
          <a:off x="18656300" y="176921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90949</xdr:rowOff>
    </xdr:from>
    <xdr:ext cx="469744" cy="259045"/>
    <xdr:sp macro="" textlink="">
      <xdr:nvSpPr>
        <xdr:cNvPr id="952" name="n_1mainValue【庁舎】&#10;一人当たり面積"/>
        <xdr:cNvSpPr txBox="1"/>
      </xdr:nvSpPr>
      <xdr:spPr>
        <a:xfrm>
          <a:off x="210757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100092</xdr:rowOff>
    </xdr:from>
    <xdr:ext cx="469744" cy="259045"/>
    <xdr:sp macro="" textlink="">
      <xdr:nvSpPr>
        <xdr:cNvPr id="953" name="n_2mainValue【庁舎】&#10;一人当たり面積"/>
        <xdr:cNvSpPr txBox="1"/>
      </xdr:nvSpPr>
      <xdr:spPr>
        <a:xfrm>
          <a:off x="20199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100092</xdr:rowOff>
    </xdr:from>
    <xdr:ext cx="469744" cy="259045"/>
    <xdr:sp macro="" textlink="">
      <xdr:nvSpPr>
        <xdr:cNvPr id="954" name="n_3mainValue【庁舎】&#10;一人当たり面積"/>
        <xdr:cNvSpPr txBox="1"/>
      </xdr:nvSpPr>
      <xdr:spPr>
        <a:xfrm>
          <a:off x="19310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148099</xdr:rowOff>
    </xdr:from>
    <xdr:ext cx="469744" cy="259045"/>
    <xdr:sp macro="" textlink="">
      <xdr:nvSpPr>
        <xdr:cNvPr id="955" name="n_4mainValue【庁舎】&#10;一人当たり面積"/>
        <xdr:cNvSpPr txBox="1"/>
      </xdr:nvSpPr>
      <xdr:spPr>
        <a:xfrm>
          <a:off x="18421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市町村合併により広大な面積を有する当市は、市民の利便性等を確保するため複数の施設が必要となるため、福祉施設、図書館、消防施設、庁舎において一人当たり面積が類似団体との比較で大き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一般廃棄物処理施設、保健センター、福祉施設、消防施設、市民会館、庁舎</a:t>
          </a:r>
          <a:r>
            <a:rPr kumimoji="1" lang="ja-JP" altLang="ja-JP" sz="1100">
              <a:solidFill>
                <a:schemeClr val="dk1"/>
              </a:solidFill>
              <a:effectLst/>
              <a:latin typeface="+mn-lt"/>
              <a:ea typeface="+mn-ea"/>
              <a:cs typeface="+mn-cs"/>
            </a:rPr>
            <a:t>であり、特に</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なっている施設は、一般廃棄物処理施設である。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一般廃棄物処理施設が著しく高い比率となっており老朽化が進んでいるが、令和８年度の運用開始を目指し建設事業を進めているところである。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保健センター・保健所の有形固定資産減価償却率Ｈ３０は１００％となっているが、正しくは５１．３％となる。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地価の下落に伴う固定資産税や都市計画税の市税収入の減等により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以前は下落傾向にあったが、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より横ばいで推移し、類似団体と同水準となっている。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今後も行政改革の推進による歳出削減、市税徴収の強化等自主財源の確保に努める。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1"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3" name="テキスト ボックス 92"/>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7" name="テキスト ボックス 96"/>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9" name="テキスト ボックス 98"/>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ポイント上昇したものの、類似団体と比較すると低い状況にある。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比率増加の主な要因は、普通交付税の減少に伴い経常一般財源が減少したことによるものである。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今後も計画的な地方債の新規発行や行政改革の推進などにより、義務的経費の削減に努める。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154094</xdr:rowOff>
    </xdr:to>
    <xdr:cxnSp macro="">
      <xdr:nvCxnSpPr>
        <xdr:cNvPr id="134" name="直線コネクタ 133"/>
        <xdr:cNvCxnSpPr/>
      </xdr:nvCxnSpPr>
      <xdr:spPr>
        <a:xfrm>
          <a:off x="4114800" y="103606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89746</xdr:rowOff>
    </xdr:to>
    <xdr:cxnSp macro="">
      <xdr:nvCxnSpPr>
        <xdr:cNvPr id="137" name="直線コネクタ 136"/>
        <xdr:cNvCxnSpPr/>
      </xdr:nvCxnSpPr>
      <xdr:spPr>
        <a:xfrm flipV="1">
          <a:off x="3225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84244</xdr:rowOff>
    </xdr:from>
    <xdr:to>
      <xdr:col>15</xdr:col>
      <xdr:colOff>82550</xdr:colOff>
      <xdr:row>60</xdr:row>
      <xdr:rowOff>89746</xdr:rowOff>
    </xdr:to>
    <xdr:cxnSp macro="">
      <xdr:nvCxnSpPr>
        <xdr:cNvPr id="140" name="直線コネクタ 139"/>
        <xdr:cNvCxnSpPr/>
      </xdr:nvCxnSpPr>
      <xdr:spPr>
        <a:xfrm>
          <a:off x="2336800" y="101997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59</xdr:row>
      <xdr:rowOff>84244</xdr:rowOff>
    </xdr:to>
    <xdr:cxnSp macro="">
      <xdr:nvCxnSpPr>
        <xdr:cNvPr id="143" name="直線コネクタ 142"/>
        <xdr:cNvCxnSpPr/>
      </xdr:nvCxnSpPr>
      <xdr:spPr>
        <a:xfrm>
          <a:off x="1447800" y="99745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3" name="楕円 152"/>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4"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6" name="テキスト ボックス 155"/>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33444</xdr:rowOff>
    </xdr:from>
    <xdr:to>
      <xdr:col>11</xdr:col>
      <xdr:colOff>82550</xdr:colOff>
      <xdr:row>59</xdr:row>
      <xdr:rowOff>135044</xdr:rowOff>
    </xdr:to>
    <xdr:sp macro="" textlink="">
      <xdr:nvSpPr>
        <xdr:cNvPr id="159" name="楕円 158"/>
        <xdr:cNvSpPr/>
      </xdr:nvSpPr>
      <xdr:spPr>
        <a:xfrm>
          <a:off x="2286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145221</xdr:rowOff>
    </xdr:from>
    <xdr:ext cx="762000" cy="259045"/>
    <xdr:sp macro="" textlink="">
      <xdr:nvSpPr>
        <xdr:cNvPr id="160" name="テキスト ボックス 159"/>
        <xdr:cNvSpPr txBox="1"/>
      </xdr:nvSpPr>
      <xdr:spPr>
        <a:xfrm>
          <a:off x="1955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61" name="楕円 160"/>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62" name="テキスト ボックス 161"/>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類似団体平均を上回っているのは、主に人件費と委託料が要因となっている。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これは、合併により全国一の市域面積を有することとなり、職員数と施設数が大幅に増加したもので、９つの支所の配置や消防本部の市単独設置により人件費が必要となることや、指定管理者制度により多くの公の施設を委託料により管理運営しているためであ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また、人口減少に歯止めがかからず一人当たりに要する物件費が増加したことが考えられる。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今後も定員適正化の推進や公共施設等総合管理計画に基づく施設の統廃合等により、コスト縮減に努める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とともに、事業の見直しなど健全な財政運営を目指す。</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94363</xdr:rowOff>
    </xdr:from>
    <xdr:to>
      <xdr:col>23</xdr:col>
      <xdr:colOff>133350</xdr:colOff>
      <xdr:row>84</xdr:row>
      <xdr:rowOff>64742</xdr:rowOff>
    </xdr:to>
    <xdr:cxnSp macro="">
      <xdr:nvCxnSpPr>
        <xdr:cNvPr id="197" name="直線コネクタ 196"/>
        <xdr:cNvCxnSpPr/>
      </xdr:nvCxnSpPr>
      <xdr:spPr>
        <a:xfrm>
          <a:off x="4114800" y="14324713"/>
          <a:ext cx="8382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63164</xdr:rowOff>
    </xdr:from>
    <xdr:to>
      <xdr:col>19</xdr:col>
      <xdr:colOff>133350</xdr:colOff>
      <xdr:row>83</xdr:row>
      <xdr:rowOff>94363</xdr:rowOff>
    </xdr:to>
    <xdr:cxnSp macro="">
      <xdr:nvCxnSpPr>
        <xdr:cNvPr id="200" name="直線コネクタ 199"/>
        <xdr:cNvCxnSpPr/>
      </xdr:nvCxnSpPr>
      <xdr:spPr>
        <a:xfrm>
          <a:off x="3225800" y="14293514"/>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39202</xdr:rowOff>
    </xdr:from>
    <xdr:to>
      <xdr:col>15</xdr:col>
      <xdr:colOff>82550</xdr:colOff>
      <xdr:row>83</xdr:row>
      <xdr:rowOff>63164</xdr:rowOff>
    </xdr:to>
    <xdr:cxnSp macro="">
      <xdr:nvCxnSpPr>
        <xdr:cNvPr id="203" name="直線コネクタ 202"/>
        <xdr:cNvCxnSpPr/>
      </xdr:nvCxnSpPr>
      <xdr:spPr>
        <a:xfrm>
          <a:off x="2336800" y="14269552"/>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21951</xdr:rowOff>
    </xdr:from>
    <xdr:to>
      <xdr:col>11</xdr:col>
      <xdr:colOff>31750</xdr:colOff>
      <xdr:row>83</xdr:row>
      <xdr:rowOff>39202</xdr:rowOff>
    </xdr:to>
    <xdr:cxnSp macro="">
      <xdr:nvCxnSpPr>
        <xdr:cNvPr id="206" name="直線コネクタ 205"/>
        <xdr:cNvCxnSpPr/>
      </xdr:nvCxnSpPr>
      <xdr:spPr>
        <a:xfrm>
          <a:off x="1447800" y="14252301"/>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13942</xdr:rowOff>
    </xdr:from>
    <xdr:to>
      <xdr:col>23</xdr:col>
      <xdr:colOff>184150</xdr:colOff>
      <xdr:row>84</xdr:row>
      <xdr:rowOff>115542</xdr:rowOff>
    </xdr:to>
    <xdr:sp macro="" textlink="">
      <xdr:nvSpPr>
        <xdr:cNvPr id="216" name="楕円 215"/>
        <xdr:cNvSpPr/>
      </xdr:nvSpPr>
      <xdr:spPr>
        <a:xfrm>
          <a:off x="4902200" y="144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157469</xdr:rowOff>
    </xdr:from>
    <xdr:ext cx="762000" cy="259045"/>
    <xdr:sp macro="" textlink="">
      <xdr:nvSpPr>
        <xdr:cNvPr id="217" name="人件費・物件費等の状況該当値テキスト"/>
        <xdr:cNvSpPr txBox="1"/>
      </xdr:nvSpPr>
      <xdr:spPr>
        <a:xfrm>
          <a:off x="5041900" y="143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43563</xdr:rowOff>
    </xdr:from>
    <xdr:to>
      <xdr:col>19</xdr:col>
      <xdr:colOff>184150</xdr:colOff>
      <xdr:row>83</xdr:row>
      <xdr:rowOff>145163</xdr:rowOff>
    </xdr:to>
    <xdr:sp macro="" textlink="">
      <xdr:nvSpPr>
        <xdr:cNvPr id="218" name="楕円 217"/>
        <xdr:cNvSpPr/>
      </xdr:nvSpPr>
      <xdr:spPr>
        <a:xfrm>
          <a:off x="4064000" y="142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129940</xdr:rowOff>
    </xdr:from>
    <xdr:ext cx="736600" cy="259045"/>
    <xdr:sp macro="" textlink="">
      <xdr:nvSpPr>
        <xdr:cNvPr id="219" name="テキスト ボックス 218"/>
        <xdr:cNvSpPr txBox="1"/>
      </xdr:nvSpPr>
      <xdr:spPr>
        <a:xfrm>
          <a:off x="3733800" y="143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12364</xdr:rowOff>
    </xdr:from>
    <xdr:to>
      <xdr:col>15</xdr:col>
      <xdr:colOff>133350</xdr:colOff>
      <xdr:row>83</xdr:row>
      <xdr:rowOff>113964</xdr:rowOff>
    </xdr:to>
    <xdr:sp macro="" textlink="">
      <xdr:nvSpPr>
        <xdr:cNvPr id="220" name="楕円 219"/>
        <xdr:cNvSpPr/>
      </xdr:nvSpPr>
      <xdr:spPr>
        <a:xfrm>
          <a:off x="3175000" y="142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98741</xdr:rowOff>
    </xdr:from>
    <xdr:ext cx="762000" cy="259045"/>
    <xdr:sp macro="" textlink="">
      <xdr:nvSpPr>
        <xdr:cNvPr id="221" name="テキスト ボックス 220"/>
        <xdr:cNvSpPr txBox="1"/>
      </xdr:nvSpPr>
      <xdr:spPr>
        <a:xfrm>
          <a:off x="2844800" y="1432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159852</xdr:rowOff>
    </xdr:from>
    <xdr:to>
      <xdr:col>11</xdr:col>
      <xdr:colOff>82550</xdr:colOff>
      <xdr:row>83</xdr:row>
      <xdr:rowOff>90002</xdr:rowOff>
    </xdr:to>
    <xdr:sp macro="" textlink="">
      <xdr:nvSpPr>
        <xdr:cNvPr id="222" name="楕円 221"/>
        <xdr:cNvSpPr/>
      </xdr:nvSpPr>
      <xdr:spPr>
        <a:xfrm>
          <a:off x="2286000" y="14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74779</xdr:rowOff>
    </xdr:from>
    <xdr:ext cx="762000" cy="259045"/>
    <xdr:sp macro="" textlink="">
      <xdr:nvSpPr>
        <xdr:cNvPr id="223" name="テキスト ボックス 222"/>
        <xdr:cNvSpPr txBox="1"/>
      </xdr:nvSpPr>
      <xdr:spPr>
        <a:xfrm>
          <a:off x="1955800" y="143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142601</xdr:rowOff>
    </xdr:from>
    <xdr:to>
      <xdr:col>7</xdr:col>
      <xdr:colOff>31750</xdr:colOff>
      <xdr:row>83</xdr:row>
      <xdr:rowOff>72751</xdr:rowOff>
    </xdr:to>
    <xdr:sp macro="" textlink="">
      <xdr:nvSpPr>
        <xdr:cNvPr id="224" name="楕円 223"/>
        <xdr:cNvSpPr/>
      </xdr:nvSpPr>
      <xdr:spPr>
        <a:xfrm>
          <a:off x="1397000" y="142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57528</xdr:rowOff>
    </xdr:from>
    <xdr:ext cx="762000" cy="259045"/>
    <xdr:sp macro="" textlink="">
      <xdr:nvSpPr>
        <xdr:cNvPr id="225" name="テキスト ボックス 224"/>
        <xdr:cNvSpPr txBox="1"/>
      </xdr:nvSpPr>
      <xdr:spPr>
        <a:xfrm>
          <a:off x="1066800" y="1428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したが、職員の採用・退職や昇格によるものである。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給与水準は国に準じた制度としており、引き続き適正な給与水準の維持に努める。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なお、ラスパイレス指数については、令和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年４月１日現在の数値を引用している。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61" name="直線コネクタ 260"/>
        <xdr:cNvCxnSpPr/>
      </xdr:nvCxnSpPr>
      <xdr:spPr>
        <a:xfrm flipV="1">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64" name="直線コネクタ 263"/>
        <xdr:cNvCxnSpPr/>
      </xdr:nvCxnSpPr>
      <xdr:spPr>
        <a:xfrm>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7" name="直線コネクタ 266"/>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70" name="直線コネクタ 269"/>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合併に伴い２．２倍にまで膨れ上がった職員数は、その後の定員適正化計画の着実な推進により、類似団体平均とほぼ同じ水準となっている。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広域な市域のため、人口あたりの職員数は依然として類似団体平均をやや上回る状況にあるが、民間活力の活用や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ＤＸ計画の推進による業務の効率化を図り、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引き続き適正な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行政運営と職員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管理を行っていく。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110188</xdr:rowOff>
    </xdr:from>
    <xdr:to>
      <xdr:col>81</xdr:col>
      <xdr:colOff>44450</xdr:colOff>
      <xdr:row>61</xdr:row>
      <xdr:rowOff>127423</xdr:rowOff>
    </xdr:to>
    <xdr:cxnSp macro="">
      <xdr:nvCxnSpPr>
        <xdr:cNvPr id="326" name="直線コネクタ 325"/>
        <xdr:cNvCxnSpPr/>
      </xdr:nvCxnSpPr>
      <xdr:spPr>
        <a:xfrm>
          <a:off x="16179800" y="1056863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88356</xdr:rowOff>
    </xdr:from>
    <xdr:to>
      <xdr:col>77</xdr:col>
      <xdr:colOff>44450</xdr:colOff>
      <xdr:row>61</xdr:row>
      <xdr:rowOff>110188</xdr:rowOff>
    </xdr:to>
    <xdr:cxnSp macro="">
      <xdr:nvCxnSpPr>
        <xdr:cNvPr id="329" name="直線コネクタ 328"/>
        <xdr:cNvCxnSpPr/>
      </xdr:nvCxnSpPr>
      <xdr:spPr>
        <a:xfrm>
          <a:off x="15290800" y="1054680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88356</xdr:rowOff>
    </xdr:to>
    <xdr:cxnSp macro="">
      <xdr:nvCxnSpPr>
        <xdr:cNvPr id="332" name="直線コネクタ 331"/>
        <xdr:cNvCxnSpPr/>
      </xdr:nvCxnSpPr>
      <xdr:spPr>
        <a:xfrm>
          <a:off x="14401800" y="1053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82610</xdr:rowOff>
    </xdr:to>
    <xdr:cxnSp macro="">
      <xdr:nvCxnSpPr>
        <xdr:cNvPr id="335" name="直線コネクタ 334"/>
        <xdr:cNvCxnSpPr/>
      </xdr:nvCxnSpPr>
      <xdr:spPr>
        <a:xfrm flipV="1">
          <a:off x="13512800" y="1053991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45" name="楕円 344"/>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46"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59388</xdr:rowOff>
    </xdr:from>
    <xdr:to>
      <xdr:col>77</xdr:col>
      <xdr:colOff>95250</xdr:colOff>
      <xdr:row>61</xdr:row>
      <xdr:rowOff>160988</xdr:rowOff>
    </xdr:to>
    <xdr:sp macro="" textlink="">
      <xdr:nvSpPr>
        <xdr:cNvPr id="347" name="楕円 346"/>
        <xdr:cNvSpPr/>
      </xdr:nvSpPr>
      <xdr:spPr>
        <a:xfrm>
          <a:off x="16129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145765</xdr:rowOff>
    </xdr:from>
    <xdr:ext cx="736600" cy="259045"/>
    <xdr:sp macro="" textlink="">
      <xdr:nvSpPr>
        <xdr:cNvPr id="348" name="テキスト ボックス 347"/>
        <xdr:cNvSpPr txBox="1"/>
      </xdr:nvSpPr>
      <xdr:spPr>
        <a:xfrm>
          <a:off x="15798800" y="1060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37556</xdr:rowOff>
    </xdr:from>
    <xdr:to>
      <xdr:col>73</xdr:col>
      <xdr:colOff>44450</xdr:colOff>
      <xdr:row>61</xdr:row>
      <xdr:rowOff>139156</xdr:rowOff>
    </xdr:to>
    <xdr:sp macro="" textlink="">
      <xdr:nvSpPr>
        <xdr:cNvPr id="349" name="楕円 348"/>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123933</xdr:rowOff>
    </xdr:from>
    <xdr:ext cx="762000" cy="259045"/>
    <xdr:sp macro="" textlink="">
      <xdr:nvSpPr>
        <xdr:cNvPr id="350" name="テキスト ボックス 349"/>
        <xdr:cNvSpPr txBox="1"/>
      </xdr:nvSpPr>
      <xdr:spPr>
        <a:xfrm>
          <a:off x="14909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51" name="楕円 350"/>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117039</xdr:rowOff>
    </xdr:from>
    <xdr:ext cx="762000" cy="259045"/>
    <xdr:sp macro="" textlink="">
      <xdr:nvSpPr>
        <xdr:cNvPr id="352" name="テキスト ボックス 351"/>
        <xdr:cNvSpPr txBox="1"/>
      </xdr:nvSpPr>
      <xdr:spPr>
        <a:xfrm>
          <a:off x="14020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53" name="楕円 352"/>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54" name="テキスト ボックス 353"/>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より下回っており、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ポイント減少し、類似団体の平均を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比率減少の主な要因は、地方債残高の減少に伴い元利償還金が減少したことによるものである。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今後も計画的な地方債の新規発行を行うとともに、交付税算入率の高い地方債の活用などにより、公債費負担の適正化に努める。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40</xdr:row>
      <xdr:rowOff>138491</xdr:rowOff>
    </xdr:to>
    <xdr:cxnSp macro="">
      <xdr:nvCxnSpPr>
        <xdr:cNvPr id="390" name="直線コネクタ 389"/>
        <xdr:cNvCxnSpPr/>
      </xdr:nvCxnSpPr>
      <xdr:spPr>
        <a:xfrm flipV="1">
          <a:off x="16179800" y="675519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104926</xdr:rowOff>
    </xdr:to>
    <xdr:cxnSp macro="">
      <xdr:nvCxnSpPr>
        <xdr:cNvPr id="393" name="直線コネクタ 392"/>
        <xdr:cNvCxnSpPr/>
      </xdr:nvCxnSpPr>
      <xdr:spPr>
        <a:xfrm flipV="1">
          <a:off x="15290800" y="69964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59872</xdr:rowOff>
    </xdr:to>
    <xdr:cxnSp macro="">
      <xdr:nvCxnSpPr>
        <xdr:cNvPr id="396" name="直線コネクタ 395"/>
        <xdr:cNvCxnSpPr/>
      </xdr:nvCxnSpPr>
      <xdr:spPr>
        <a:xfrm flipV="1">
          <a:off x="14401800" y="71343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59872</xdr:rowOff>
    </xdr:to>
    <xdr:cxnSp macro="">
      <xdr:nvCxnSpPr>
        <xdr:cNvPr id="399" name="直線コネクタ 398"/>
        <xdr:cNvCxnSpPr/>
      </xdr:nvCxnSpPr>
      <xdr:spPr>
        <a:xfrm>
          <a:off x="13512800" y="71573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9" name="楕円 408"/>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10"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11" name="楕円 410"/>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12" name="テキスト ボックス 411"/>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13" name="楕円 412"/>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14" name="テキスト ボックス 413"/>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5" name="楕円 414"/>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6" name="テキスト ボックス 415"/>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7" name="楕円 416"/>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8" name="テキスト ボックス 417"/>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地方債の繰上償還や計画的な新規発行により地方債残高が減少したことや、財政調整基金等への積立により充当可能基金が増加したことから、平成２２年度からは比率が算定されていない。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しかしながら令和２年度は新型コロナウイルスの影響による経済対策の実施に伴い多額の財政調整基金を取り崩したことから、前年度に比べ２７．５ポイント上昇している。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引き続き行財政改革を推進し、さらなる財政健全化に努める。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会計年度任用職員給与等の増、定年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退職等による一般職退職手当の増によるものである。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平成２８年以降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が続いたが、令和２年度は類似団体平均を上回る状況となった。これは会計年度任用職員制度の開始に加え、退職者が集中した年度であったことが考えられる。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今後も定員適正化を推進し、人件費の削減に努める。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123190</xdr:rowOff>
    </xdr:to>
    <xdr:cxnSp macro="">
      <xdr:nvCxnSpPr>
        <xdr:cNvPr id="66" name="直線コネクタ 65"/>
        <xdr:cNvCxnSpPr/>
      </xdr:nvCxnSpPr>
      <xdr:spPr>
        <a:xfrm>
          <a:off x="3987800" y="62306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58420</xdr:rowOff>
    </xdr:to>
    <xdr:cxnSp macro="">
      <xdr:nvCxnSpPr>
        <xdr:cNvPr id="69" name="直線コネクタ 68"/>
        <xdr:cNvCxnSpPr/>
      </xdr:nvCxnSpPr>
      <xdr:spPr>
        <a:xfrm>
          <a:off x="3098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27940</xdr:rowOff>
    </xdr:to>
    <xdr:cxnSp macro="">
      <xdr:nvCxnSpPr>
        <xdr:cNvPr id="72" name="直線コネクタ 71"/>
        <xdr:cNvCxnSpPr/>
      </xdr:nvCxnSpPr>
      <xdr:spPr>
        <a:xfrm>
          <a:off x="2209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138430</xdr:rowOff>
    </xdr:to>
    <xdr:cxnSp macro="">
      <xdr:nvCxnSpPr>
        <xdr:cNvPr id="75" name="直線コネクタ 74"/>
        <xdr:cNvCxnSpPr/>
      </xdr:nvCxnSpPr>
      <xdr:spPr>
        <a:xfrm>
          <a:off x="1320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施設の長寿命化等に係る維持管理経費の増加に伴い、物件費は増加傾向にあり、令和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ポイント上回る状況となった。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今後も民間活力の活用による経営の効率化や施設の統廃合等による管理コスト削減に努める。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73660</xdr:rowOff>
    </xdr:to>
    <xdr:cxnSp macro="">
      <xdr:nvCxnSpPr>
        <xdr:cNvPr id="127" name="直線コネクタ 126"/>
        <xdr:cNvCxnSpPr/>
      </xdr:nvCxnSpPr>
      <xdr:spPr>
        <a:xfrm>
          <a:off x="15671800" y="3121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35560</xdr:rowOff>
    </xdr:to>
    <xdr:cxnSp macro="">
      <xdr:nvCxnSpPr>
        <xdr:cNvPr id="130" name="直線コネクタ 129"/>
        <xdr:cNvCxnSpPr/>
      </xdr:nvCxnSpPr>
      <xdr:spPr>
        <a:xfrm>
          <a:off x="14782800" y="309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5080</xdr:rowOff>
    </xdr:to>
    <xdr:cxnSp macro="">
      <xdr:nvCxnSpPr>
        <xdr:cNvPr id="133" name="直線コネクタ 132"/>
        <xdr:cNvCxnSpPr/>
      </xdr:nvCxnSpPr>
      <xdr:spPr>
        <a:xfrm>
          <a:off x="13893800" y="303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123190</xdr:rowOff>
    </xdr:to>
    <xdr:cxnSp macro="">
      <xdr:nvCxnSpPr>
        <xdr:cNvPr id="136" name="直線コネクタ 135"/>
        <xdr:cNvCxnSpPr/>
      </xdr:nvCxnSpPr>
      <xdr:spPr>
        <a:xfrm>
          <a:off x="13004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1" name="テキスト ボックス 150"/>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減少している主な要因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令和２年度は新型コロナウイルスの影響による医療機関や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福祉サービス等の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利用控え、事業者のサービス受入停止などによるものと考えられる。新型コロナウイルスの終息後は、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自然増により比率は増加傾向となることが見込まれる。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27940</xdr:rowOff>
    </xdr:from>
    <xdr:to>
      <xdr:col>24</xdr:col>
      <xdr:colOff>25400</xdr:colOff>
      <xdr:row>54</xdr:row>
      <xdr:rowOff>127000</xdr:rowOff>
    </xdr:to>
    <xdr:cxnSp macro="">
      <xdr:nvCxnSpPr>
        <xdr:cNvPr id="188" name="直線コネクタ 187"/>
        <xdr:cNvCxnSpPr/>
      </xdr:nvCxnSpPr>
      <xdr:spPr>
        <a:xfrm flipV="1">
          <a:off x="3987800" y="9286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149860</xdr:rowOff>
    </xdr:to>
    <xdr:cxnSp macro="">
      <xdr:nvCxnSpPr>
        <xdr:cNvPr id="191" name="直線コネクタ 190"/>
        <xdr:cNvCxnSpPr/>
      </xdr:nvCxnSpPr>
      <xdr:spPr>
        <a:xfrm flipV="1">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134620</xdr:rowOff>
    </xdr:from>
    <xdr:to>
      <xdr:col>15</xdr:col>
      <xdr:colOff>98425</xdr:colOff>
      <xdr:row>54</xdr:row>
      <xdr:rowOff>149860</xdr:rowOff>
    </xdr:to>
    <xdr:cxnSp macro="">
      <xdr:nvCxnSpPr>
        <xdr:cNvPr id="194" name="直線コネクタ 193"/>
        <xdr:cNvCxnSpPr/>
      </xdr:nvCxnSpPr>
      <xdr:spPr>
        <a:xfrm>
          <a:off x="2209800" y="9392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134620</xdr:rowOff>
    </xdr:to>
    <xdr:cxnSp macro="">
      <xdr:nvCxnSpPr>
        <xdr:cNvPr id="197" name="直線コネクタ 196"/>
        <xdr:cNvCxnSpPr/>
      </xdr:nvCxnSpPr>
      <xdr:spPr>
        <a:xfrm>
          <a:off x="1320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148590</xdr:rowOff>
    </xdr:from>
    <xdr:to>
      <xdr:col>24</xdr:col>
      <xdr:colOff>76200</xdr:colOff>
      <xdr:row>54</xdr:row>
      <xdr:rowOff>78740</xdr:rowOff>
    </xdr:to>
    <xdr:sp macro="" textlink="">
      <xdr:nvSpPr>
        <xdr:cNvPr id="207" name="楕円 206"/>
        <xdr:cNvSpPr/>
      </xdr:nvSpPr>
      <xdr:spPr>
        <a:xfrm>
          <a:off x="4775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165117</xdr:rowOff>
    </xdr:from>
    <xdr:ext cx="762000" cy="259045"/>
    <xdr:sp macro="" textlink="">
      <xdr:nvSpPr>
        <xdr:cNvPr id="208" name="扶助費該当値テキスト"/>
        <xdr:cNvSpPr txBox="1"/>
      </xdr:nvSpPr>
      <xdr:spPr>
        <a:xfrm>
          <a:off x="4914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3" name="楕円 212"/>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4" name="テキスト ボックス 213"/>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その他に係る経常収支比率の内訳は、維持補修費２．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％である。ともに人口１人あたりのコストは類似団体平均を上回っているが、維持補修費は長大な道路延長を有していることが主な要因であ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繰出金は下水道事業等の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法適用化に伴い、特別会計から企業会計へ移行したことにより、繰出金から補助費等に移行したことにより前年度から４．４ポイントと大きく減少した。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今後も経営戦略に基づいた経営を行うなど、普通会計の負担を減らしていくよう努める。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60</xdr:row>
      <xdr:rowOff>152400</xdr:rowOff>
    </xdr:to>
    <xdr:cxnSp macro="">
      <xdr:nvCxnSpPr>
        <xdr:cNvPr id="249" name="直線コネクタ 248"/>
        <xdr:cNvCxnSpPr/>
      </xdr:nvCxnSpPr>
      <xdr:spPr>
        <a:xfrm flipV="1">
          <a:off x="15671800" y="99314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152400</xdr:rowOff>
    </xdr:to>
    <xdr:cxnSp macro="">
      <xdr:nvCxnSpPr>
        <xdr:cNvPr id="252" name="直線コネクタ 251"/>
        <xdr:cNvCxnSpPr/>
      </xdr:nvCxnSpPr>
      <xdr:spPr>
        <a:xfrm>
          <a:off x="14782800" y="1037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5" name="直線コネクタ 254"/>
        <xdr:cNvCxnSpPr/>
      </xdr:nvCxnSpPr>
      <xdr:spPr>
        <a:xfrm>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50800</xdr:rowOff>
    </xdr:to>
    <xdr:cxnSp macro="">
      <xdr:nvCxnSpPr>
        <xdr:cNvPr id="258" name="直線コネクタ 257"/>
        <xdr:cNvCxnSpPr/>
      </xdr:nvCxnSpPr>
      <xdr:spPr>
        <a:xfrm>
          <a:off x="13004800" y="1019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101600</xdr:rowOff>
    </xdr:from>
    <xdr:to>
      <xdr:col>78</xdr:col>
      <xdr:colOff>120650</xdr:colOff>
      <xdr:row>61</xdr:row>
      <xdr:rowOff>31750</xdr:rowOff>
    </xdr:to>
    <xdr:sp macro="" textlink="">
      <xdr:nvSpPr>
        <xdr:cNvPr id="270" name="楕円 269"/>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16527</xdr:rowOff>
    </xdr:from>
    <xdr:ext cx="736600" cy="259045"/>
    <xdr:sp macro="" textlink="">
      <xdr:nvSpPr>
        <xdr:cNvPr id="271" name="テキスト ボックス 270"/>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2" name="楕円 271"/>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3" name="テキスト ボックス 272"/>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6" name="楕円 275"/>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と大きく増加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た。これは下水道事業等の法適用化に伴い、特別会計から企業会計へ移行したことにより、繰出金から補助費等に移行したことが要因である。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今後も事業評価の取組み等により、補助金の効果的・効率的かつ適正な運用に努める。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35</xdr:row>
      <xdr:rowOff>101854</xdr:rowOff>
    </xdr:to>
    <xdr:cxnSp macro="">
      <xdr:nvCxnSpPr>
        <xdr:cNvPr id="307" name="直線コネクタ 306"/>
        <xdr:cNvCxnSpPr/>
      </xdr:nvCxnSpPr>
      <xdr:spPr>
        <a:xfrm>
          <a:off x="15671800" y="595172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136144</xdr:rowOff>
    </xdr:to>
    <xdr:cxnSp macro="">
      <xdr:nvCxnSpPr>
        <xdr:cNvPr id="310" name="直線コネクタ 309"/>
        <xdr:cNvCxnSpPr/>
      </xdr:nvCxnSpPr>
      <xdr:spPr>
        <a:xfrm flipV="1">
          <a:off x="14782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136144</xdr:rowOff>
    </xdr:to>
    <xdr:cxnSp macro="">
      <xdr:nvCxnSpPr>
        <xdr:cNvPr id="313" name="直線コネクタ 312"/>
        <xdr:cNvCxnSpPr/>
      </xdr:nvCxnSpPr>
      <xdr:spPr>
        <a:xfrm>
          <a:off x="13893800" y="5942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16" name="直線コネクタ 315"/>
        <xdr:cNvCxnSpPr/>
      </xdr:nvCxnSpPr>
      <xdr:spPr>
        <a:xfrm>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6" name="楕円 32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28" name="楕円 327"/>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29" name="テキスト ボックス 328"/>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2" name="楕円 331"/>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3" name="テキスト ボックス 332"/>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4" name="楕円 333"/>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5" name="テキスト ボックス 334"/>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合併町村の地方債を引き継いだことにより２倍以上に膨らんだことを受け、繰上償還や新規発行の抑制を行ってきたことにより、公債費は減少傾向にある。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今後も世代間負担の公平性と将来の財政運営に与える影響を考慮し、地方債の計画的な活用に努める。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51888</xdr:rowOff>
    </xdr:to>
    <xdr:cxnSp macro="">
      <xdr:nvCxnSpPr>
        <xdr:cNvPr id="370" name="直線コネクタ 369"/>
        <xdr:cNvCxnSpPr/>
      </xdr:nvCxnSpPr>
      <xdr:spPr>
        <a:xfrm flipV="1">
          <a:off x="3987800" y="130429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110671</xdr:rowOff>
    </xdr:to>
    <xdr:cxnSp macro="">
      <xdr:nvCxnSpPr>
        <xdr:cNvPr id="373" name="直線コネクタ 372"/>
        <xdr:cNvCxnSpPr/>
      </xdr:nvCxnSpPr>
      <xdr:spPr>
        <a:xfrm flipV="1">
          <a:off x="3098800" y="130820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130266</xdr:rowOff>
    </xdr:to>
    <xdr:cxnSp macro="">
      <xdr:nvCxnSpPr>
        <xdr:cNvPr id="376" name="直線コネクタ 375"/>
        <xdr:cNvCxnSpPr/>
      </xdr:nvCxnSpPr>
      <xdr:spPr>
        <a:xfrm flipV="1">
          <a:off x="2209800" y="131408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76</xdr:row>
      <xdr:rowOff>156392</xdr:rowOff>
    </xdr:to>
    <xdr:cxnSp macro="">
      <xdr:nvCxnSpPr>
        <xdr:cNvPr id="379" name="直線コネクタ 378"/>
        <xdr:cNvCxnSpPr/>
      </xdr:nvCxnSpPr>
      <xdr:spPr>
        <a:xfrm flipV="1">
          <a:off x="1320800" y="13160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9" name="楕円 38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0"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xdr:rowOff>
    </xdr:from>
    <xdr:to>
      <xdr:col>20</xdr:col>
      <xdr:colOff>38100</xdr:colOff>
      <xdr:row>76</xdr:row>
      <xdr:rowOff>102688</xdr:rowOff>
    </xdr:to>
    <xdr:sp macro="" textlink="">
      <xdr:nvSpPr>
        <xdr:cNvPr id="391" name="楕円 390"/>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112865</xdr:rowOff>
    </xdr:from>
    <xdr:ext cx="736600" cy="259045"/>
    <xdr:sp macro="" textlink="">
      <xdr:nvSpPr>
        <xdr:cNvPr id="392" name="テキスト ボックス 391"/>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3" name="楕円 392"/>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4" name="テキスト ボックス 393"/>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5" name="楕円 394"/>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6" name="テキスト ボックス 395"/>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97" name="楕円 396"/>
        <xdr:cNvSpPr/>
      </xdr:nvSpPr>
      <xdr:spPr>
        <a:xfrm>
          <a:off x="1270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98" name="テキスト ボックス 397"/>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公債費以外の経常収支は、類似団体平均及び全国平均と比べて低い水準にある。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これは、経常一般財源が比較的多いことによるものであるが、人口１人あたりのコストで比較すると、人件費、物件費、維持補修費など類似団体平均を上回っているものもある。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今後もさらなる行財政改革の推進などにより、健全で持続可能な財政基盤の確立に努める。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85852</xdr:rowOff>
    </xdr:to>
    <xdr:cxnSp macro="">
      <xdr:nvCxnSpPr>
        <xdr:cNvPr id="429" name="直線コネクタ 428"/>
        <xdr:cNvCxnSpPr/>
      </xdr:nvCxnSpPr>
      <xdr:spPr>
        <a:xfrm>
          <a:off x="15671800" y="130429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12700</xdr:rowOff>
    </xdr:to>
    <xdr:cxnSp macro="">
      <xdr:nvCxnSpPr>
        <xdr:cNvPr id="432" name="直線コネクタ 431"/>
        <xdr:cNvCxnSpPr/>
      </xdr:nvCxnSpPr>
      <xdr:spPr>
        <a:xfrm>
          <a:off x="14782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4" name="テキスト ボックス 43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152146</xdr:rowOff>
    </xdr:to>
    <xdr:cxnSp macro="">
      <xdr:nvCxnSpPr>
        <xdr:cNvPr id="435" name="直線コネクタ 434"/>
        <xdr:cNvCxnSpPr/>
      </xdr:nvCxnSpPr>
      <xdr:spPr>
        <a:xfrm>
          <a:off x="13893800" y="128965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7" name="テキスト ボックス 436"/>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75</xdr:row>
      <xdr:rowOff>37846</xdr:rowOff>
    </xdr:to>
    <xdr:cxnSp macro="">
      <xdr:nvCxnSpPr>
        <xdr:cNvPr id="438" name="直線コネクタ 437"/>
        <xdr:cNvCxnSpPr/>
      </xdr:nvCxnSpPr>
      <xdr:spPr>
        <a:xfrm>
          <a:off x="13004800" y="127502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0" name="テキスト ボックス 439"/>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2" name="テキスト ボックス 441"/>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8" name="楕円 447"/>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9"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0" name="楕円 449"/>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1" name="テキスト ボックス 450"/>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2" name="楕円 451"/>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3" name="テキスト ボックス 45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4" name="楕円 453"/>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5" name="テキスト ボックス 454"/>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6" name="楕円 455"/>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7" name="テキスト ボックス 456"/>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19920</xdr:rowOff>
    </xdr:from>
    <xdr:to>
      <xdr:col>29</xdr:col>
      <xdr:colOff>127000</xdr:colOff>
      <xdr:row>17</xdr:row>
      <xdr:rowOff>75198</xdr:rowOff>
    </xdr:to>
    <xdr:cxnSp macro="">
      <xdr:nvCxnSpPr>
        <xdr:cNvPr id="54" name="直線コネクタ 53"/>
        <xdr:cNvCxnSpPr/>
      </xdr:nvCxnSpPr>
      <xdr:spPr bwMode="auto">
        <a:xfrm flipV="1">
          <a:off x="5003800" y="2982195"/>
          <a:ext cx="647700" cy="5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4697</xdr:rowOff>
    </xdr:from>
    <xdr:ext cx="762000" cy="259045"/>
    <xdr:sp macro="" textlink="">
      <xdr:nvSpPr>
        <xdr:cNvPr id="55" name="人口1人当たり決算額の推移平均値テキスト130"/>
        <xdr:cNvSpPr txBox="1"/>
      </xdr:nvSpPr>
      <xdr:spPr>
        <a:xfrm>
          <a:off x="5740400" y="296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75198</xdr:rowOff>
    </xdr:from>
    <xdr:to>
      <xdr:col>26</xdr:col>
      <xdr:colOff>50800</xdr:colOff>
      <xdr:row>17</xdr:row>
      <xdr:rowOff>89186</xdr:rowOff>
    </xdr:to>
    <xdr:cxnSp macro="">
      <xdr:nvCxnSpPr>
        <xdr:cNvPr id="57" name="直線コネクタ 56"/>
        <xdr:cNvCxnSpPr/>
      </xdr:nvCxnSpPr>
      <xdr:spPr bwMode="auto">
        <a:xfrm flipV="1">
          <a:off x="4305300" y="3037473"/>
          <a:ext cx="698500" cy="1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89186</xdr:rowOff>
    </xdr:from>
    <xdr:to>
      <xdr:col>22</xdr:col>
      <xdr:colOff>114300</xdr:colOff>
      <xdr:row>17</xdr:row>
      <xdr:rowOff>111246</xdr:rowOff>
    </xdr:to>
    <xdr:cxnSp macro="">
      <xdr:nvCxnSpPr>
        <xdr:cNvPr id="60" name="直線コネクタ 59"/>
        <xdr:cNvCxnSpPr/>
      </xdr:nvCxnSpPr>
      <xdr:spPr bwMode="auto">
        <a:xfrm flipV="1">
          <a:off x="3606800" y="3051461"/>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111246</xdr:rowOff>
    </xdr:from>
    <xdr:to>
      <xdr:col>18</xdr:col>
      <xdr:colOff>177800</xdr:colOff>
      <xdr:row>17</xdr:row>
      <xdr:rowOff>132977</xdr:rowOff>
    </xdr:to>
    <xdr:cxnSp macro="">
      <xdr:nvCxnSpPr>
        <xdr:cNvPr id="63" name="直線コネクタ 62"/>
        <xdr:cNvCxnSpPr/>
      </xdr:nvCxnSpPr>
      <xdr:spPr bwMode="auto">
        <a:xfrm flipV="1">
          <a:off x="2908300" y="3073521"/>
          <a:ext cx="698500" cy="2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140570</xdr:rowOff>
    </xdr:from>
    <xdr:to>
      <xdr:col>29</xdr:col>
      <xdr:colOff>177800</xdr:colOff>
      <xdr:row>17</xdr:row>
      <xdr:rowOff>70720</xdr:rowOff>
    </xdr:to>
    <xdr:sp macro="" textlink="">
      <xdr:nvSpPr>
        <xdr:cNvPr id="73" name="楕円 72"/>
        <xdr:cNvSpPr/>
      </xdr:nvSpPr>
      <xdr:spPr bwMode="auto">
        <a:xfrm>
          <a:off x="5600700" y="293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157097</xdr:rowOff>
    </xdr:from>
    <xdr:ext cx="762000" cy="259045"/>
    <xdr:sp macro="" textlink="">
      <xdr:nvSpPr>
        <xdr:cNvPr id="74" name="人口1人当たり決算額の推移該当値テキスト130"/>
        <xdr:cNvSpPr txBox="1"/>
      </xdr:nvSpPr>
      <xdr:spPr>
        <a:xfrm>
          <a:off x="5740400" y="27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24398</xdr:rowOff>
    </xdr:from>
    <xdr:to>
      <xdr:col>26</xdr:col>
      <xdr:colOff>101600</xdr:colOff>
      <xdr:row>17</xdr:row>
      <xdr:rowOff>125998</xdr:rowOff>
    </xdr:to>
    <xdr:sp macro="" textlink="">
      <xdr:nvSpPr>
        <xdr:cNvPr id="75" name="楕円 74"/>
        <xdr:cNvSpPr/>
      </xdr:nvSpPr>
      <xdr:spPr bwMode="auto">
        <a:xfrm>
          <a:off x="4953000" y="298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110775</xdr:rowOff>
    </xdr:from>
    <xdr:ext cx="736600" cy="259045"/>
    <xdr:sp macro="" textlink="">
      <xdr:nvSpPr>
        <xdr:cNvPr id="76" name="テキスト ボックス 75"/>
        <xdr:cNvSpPr txBox="1"/>
      </xdr:nvSpPr>
      <xdr:spPr>
        <a:xfrm>
          <a:off x="4622800" y="3073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38386</xdr:rowOff>
    </xdr:from>
    <xdr:to>
      <xdr:col>22</xdr:col>
      <xdr:colOff>165100</xdr:colOff>
      <xdr:row>17</xdr:row>
      <xdr:rowOff>139986</xdr:rowOff>
    </xdr:to>
    <xdr:sp macro="" textlink="">
      <xdr:nvSpPr>
        <xdr:cNvPr id="77" name="楕円 76"/>
        <xdr:cNvSpPr/>
      </xdr:nvSpPr>
      <xdr:spPr bwMode="auto">
        <a:xfrm>
          <a:off x="4254500" y="300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124763</xdr:rowOff>
    </xdr:from>
    <xdr:ext cx="762000" cy="259045"/>
    <xdr:sp macro="" textlink="">
      <xdr:nvSpPr>
        <xdr:cNvPr id="78" name="テキスト ボックス 77"/>
        <xdr:cNvSpPr txBox="1"/>
      </xdr:nvSpPr>
      <xdr:spPr>
        <a:xfrm>
          <a:off x="3924300" y="30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60446</xdr:rowOff>
    </xdr:from>
    <xdr:to>
      <xdr:col>19</xdr:col>
      <xdr:colOff>38100</xdr:colOff>
      <xdr:row>17</xdr:row>
      <xdr:rowOff>162046</xdr:rowOff>
    </xdr:to>
    <xdr:sp macro="" textlink="">
      <xdr:nvSpPr>
        <xdr:cNvPr id="79" name="楕円 78"/>
        <xdr:cNvSpPr/>
      </xdr:nvSpPr>
      <xdr:spPr bwMode="auto">
        <a:xfrm>
          <a:off x="3556000" y="302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146823</xdr:rowOff>
    </xdr:from>
    <xdr:ext cx="762000" cy="259045"/>
    <xdr:sp macro="" textlink="">
      <xdr:nvSpPr>
        <xdr:cNvPr id="80" name="テキスト ボックス 79"/>
        <xdr:cNvSpPr txBox="1"/>
      </xdr:nvSpPr>
      <xdr:spPr>
        <a:xfrm>
          <a:off x="3225800" y="310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82177</xdr:rowOff>
    </xdr:from>
    <xdr:to>
      <xdr:col>15</xdr:col>
      <xdr:colOff>101600</xdr:colOff>
      <xdr:row>18</xdr:row>
      <xdr:rowOff>12327</xdr:rowOff>
    </xdr:to>
    <xdr:sp macro="" textlink="">
      <xdr:nvSpPr>
        <xdr:cNvPr id="81" name="楕円 80"/>
        <xdr:cNvSpPr/>
      </xdr:nvSpPr>
      <xdr:spPr bwMode="auto">
        <a:xfrm>
          <a:off x="2857500" y="304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168554</xdr:rowOff>
    </xdr:from>
    <xdr:ext cx="762000" cy="259045"/>
    <xdr:sp macro="" textlink="">
      <xdr:nvSpPr>
        <xdr:cNvPr id="82" name="テキスト ボックス 81"/>
        <xdr:cNvSpPr txBox="1"/>
      </xdr:nvSpPr>
      <xdr:spPr>
        <a:xfrm>
          <a:off x="2527300" y="313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148750</xdr:rowOff>
    </xdr:from>
    <xdr:to>
      <xdr:col>29</xdr:col>
      <xdr:colOff>127000</xdr:colOff>
      <xdr:row>37</xdr:row>
      <xdr:rowOff>71548</xdr:rowOff>
    </xdr:to>
    <xdr:cxnSp macro="">
      <xdr:nvCxnSpPr>
        <xdr:cNvPr id="118" name="直線コネクタ 117"/>
        <xdr:cNvCxnSpPr/>
      </xdr:nvCxnSpPr>
      <xdr:spPr bwMode="auto">
        <a:xfrm>
          <a:off x="5003800" y="7102000"/>
          <a:ext cx="647700" cy="9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114786</xdr:rowOff>
    </xdr:from>
    <xdr:to>
      <xdr:col>26</xdr:col>
      <xdr:colOff>50800</xdr:colOff>
      <xdr:row>36</xdr:row>
      <xdr:rowOff>148750</xdr:rowOff>
    </xdr:to>
    <xdr:cxnSp macro="">
      <xdr:nvCxnSpPr>
        <xdr:cNvPr id="121" name="直線コネクタ 120"/>
        <xdr:cNvCxnSpPr/>
      </xdr:nvCxnSpPr>
      <xdr:spPr bwMode="auto">
        <a:xfrm>
          <a:off x="4305300" y="7068036"/>
          <a:ext cx="698500" cy="3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43757</xdr:rowOff>
    </xdr:from>
    <xdr:to>
      <xdr:col>22</xdr:col>
      <xdr:colOff>114300</xdr:colOff>
      <xdr:row>36</xdr:row>
      <xdr:rowOff>114786</xdr:rowOff>
    </xdr:to>
    <xdr:cxnSp macro="">
      <xdr:nvCxnSpPr>
        <xdr:cNvPr id="124" name="直線コネクタ 123"/>
        <xdr:cNvCxnSpPr/>
      </xdr:nvCxnSpPr>
      <xdr:spPr bwMode="auto">
        <a:xfrm>
          <a:off x="3606800" y="6654107"/>
          <a:ext cx="698500" cy="41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43757</xdr:rowOff>
    </xdr:from>
    <xdr:to>
      <xdr:col>18</xdr:col>
      <xdr:colOff>177800</xdr:colOff>
      <xdr:row>35</xdr:row>
      <xdr:rowOff>148619</xdr:rowOff>
    </xdr:to>
    <xdr:cxnSp macro="">
      <xdr:nvCxnSpPr>
        <xdr:cNvPr id="127" name="直線コネクタ 126"/>
        <xdr:cNvCxnSpPr/>
      </xdr:nvCxnSpPr>
      <xdr:spPr bwMode="auto">
        <a:xfrm flipV="1">
          <a:off x="2908300" y="6654107"/>
          <a:ext cx="698500" cy="10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20748</xdr:rowOff>
    </xdr:from>
    <xdr:to>
      <xdr:col>29</xdr:col>
      <xdr:colOff>177800</xdr:colOff>
      <xdr:row>37</xdr:row>
      <xdr:rowOff>122348</xdr:rowOff>
    </xdr:to>
    <xdr:sp macro="" textlink="">
      <xdr:nvSpPr>
        <xdr:cNvPr id="137" name="楕円 136"/>
        <xdr:cNvSpPr/>
      </xdr:nvSpPr>
      <xdr:spPr bwMode="auto">
        <a:xfrm>
          <a:off x="5600700" y="714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164275</xdr:rowOff>
    </xdr:from>
    <xdr:ext cx="762000" cy="259045"/>
    <xdr:sp macro="" textlink="">
      <xdr:nvSpPr>
        <xdr:cNvPr id="138" name="人口1人当たり決算額の推移該当値テキスト445"/>
        <xdr:cNvSpPr txBox="1"/>
      </xdr:nvSpPr>
      <xdr:spPr>
        <a:xfrm>
          <a:off x="5740400" y="71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97950</xdr:rowOff>
    </xdr:from>
    <xdr:to>
      <xdr:col>26</xdr:col>
      <xdr:colOff>101600</xdr:colOff>
      <xdr:row>37</xdr:row>
      <xdr:rowOff>28100</xdr:rowOff>
    </xdr:to>
    <xdr:sp macro="" textlink="">
      <xdr:nvSpPr>
        <xdr:cNvPr id="139" name="楕円 138"/>
        <xdr:cNvSpPr/>
      </xdr:nvSpPr>
      <xdr:spPr bwMode="auto">
        <a:xfrm>
          <a:off x="4953000" y="70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12877</xdr:rowOff>
    </xdr:from>
    <xdr:ext cx="736600" cy="259045"/>
    <xdr:sp macro="" textlink="">
      <xdr:nvSpPr>
        <xdr:cNvPr id="140" name="テキスト ボックス 139"/>
        <xdr:cNvSpPr txBox="1"/>
      </xdr:nvSpPr>
      <xdr:spPr>
        <a:xfrm>
          <a:off x="4622800" y="71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63986</xdr:rowOff>
    </xdr:from>
    <xdr:to>
      <xdr:col>22</xdr:col>
      <xdr:colOff>165100</xdr:colOff>
      <xdr:row>36</xdr:row>
      <xdr:rowOff>165586</xdr:rowOff>
    </xdr:to>
    <xdr:sp macro="" textlink="">
      <xdr:nvSpPr>
        <xdr:cNvPr id="141" name="楕円 140"/>
        <xdr:cNvSpPr/>
      </xdr:nvSpPr>
      <xdr:spPr bwMode="auto">
        <a:xfrm>
          <a:off x="42545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150363</xdr:rowOff>
    </xdr:from>
    <xdr:ext cx="762000" cy="259045"/>
    <xdr:sp macro="" textlink="">
      <xdr:nvSpPr>
        <xdr:cNvPr id="142" name="テキスト ボックス 141"/>
        <xdr:cNvSpPr txBox="1"/>
      </xdr:nvSpPr>
      <xdr:spPr>
        <a:xfrm>
          <a:off x="39243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335857</xdr:rowOff>
    </xdr:from>
    <xdr:to>
      <xdr:col>19</xdr:col>
      <xdr:colOff>38100</xdr:colOff>
      <xdr:row>35</xdr:row>
      <xdr:rowOff>94557</xdr:rowOff>
    </xdr:to>
    <xdr:sp macro="" textlink="">
      <xdr:nvSpPr>
        <xdr:cNvPr id="143" name="楕円 142"/>
        <xdr:cNvSpPr/>
      </xdr:nvSpPr>
      <xdr:spPr bwMode="auto">
        <a:xfrm>
          <a:off x="3556000" y="660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104734</xdr:rowOff>
    </xdr:from>
    <xdr:ext cx="762000" cy="259045"/>
    <xdr:sp macro="" textlink="">
      <xdr:nvSpPr>
        <xdr:cNvPr id="144" name="テキスト ボックス 143"/>
        <xdr:cNvSpPr txBox="1"/>
      </xdr:nvSpPr>
      <xdr:spPr>
        <a:xfrm>
          <a:off x="3225800" y="63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97819</xdr:rowOff>
    </xdr:from>
    <xdr:to>
      <xdr:col>15</xdr:col>
      <xdr:colOff>101600</xdr:colOff>
      <xdr:row>35</xdr:row>
      <xdr:rowOff>199419</xdr:rowOff>
    </xdr:to>
    <xdr:sp macro="" textlink="">
      <xdr:nvSpPr>
        <xdr:cNvPr id="145" name="楕円 144"/>
        <xdr:cNvSpPr/>
      </xdr:nvSpPr>
      <xdr:spPr bwMode="auto">
        <a:xfrm>
          <a:off x="2857500" y="6708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209596</xdr:rowOff>
    </xdr:from>
    <xdr:ext cx="762000" cy="259045"/>
    <xdr:sp macro="" textlink="">
      <xdr:nvSpPr>
        <xdr:cNvPr id="146" name="テキスト ボックス 145"/>
        <xdr:cNvSpPr txBox="1"/>
      </xdr:nvSpPr>
      <xdr:spPr>
        <a:xfrm>
          <a:off x="2527300" y="64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133414</xdr:rowOff>
    </xdr:from>
    <xdr:to>
      <xdr:col>24</xdr:col>
      <xdr:colOff>63500</xdr:colOff>
      <xdr:row>36</xdr:row>
      <xdr:rowOff>105810</xdr:rowOff>
    </xdr:to>
    <xdr:cxnSp macro="">
      <xdr:nvCxnSpPr>
        <xdr:cNvPr id="65" name="直線コネクタ 64"/>
        <xdr:cNvCxnSpPr/>
      </xdr:nvCxnSpPr>
      <xdr:spPr>
        <a:xfrm flipV="1">
          <a:off x="3797300" y="6134164"/>
          <a:ext cx="838200" cy="1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105810</xdr:rowOff>
    </xdr:from>
    <xdr:to>
      <xdr:col>19</xdr:col>
      <xdr:colOff>177800</xdr:colOff>
      <xdr:row>36</xdr:row>
      <xdr:rowOff>125213</xdr:rowOff>
    </xdr:to>
    <xdr:cxnSp macro="">
      <xdr:nvCxnSpPr>
        <xdr:cNvPr id="68" name="直線コネクタ 67"/>
        <xdr:cNvCxnSpPr/>
      </xdr:nvCxnSpPr>
      <xdr:spPr>
        <a:xfrm flipV="1">
          <a:off x="2908300" y="6278010"/>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125213</xdr:rowOff>
    </xdr:from>
    <xdr:to>
      <xdr:col>15</xdr:col>
      <xdr:colOff>50800</xdr:colOff>
      <xdr:row>36</xdr:row>
      <xdr:rowOff>170775</xdr:rowOff>
    </xdr:to>
    <xdr:cxnSp macro="">
      <xdr:nvCxnSpPr>
        <xdr:cNvPr id="71" name="直線コネクタ 70"/>
        <xdr:cNvCxnSpPr/>
      </xdr:nvCxnSpPr>
      <xdr:spPr>
        <a:xfrm flipV="1">
          <a:off x="2019300" y="6297413"/>
          <a:ext cx="889000" cy="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170775</xdr:rowOff>
    </xdr:from>
    <xdr:to>
      <xdr:col>10</xdr:col>
      <xdr:colOff>114300</xdr:colOff>
      <xdr:row>37</xdr:row>
      <xdr:rowOff>11241</xdr:rowOff>
    </xdr:to>
    <xdr:cxnSp macro="">
      <xdr:nvCxnSpPr>
        <xdr:cNvPr id="74" name="直線コネクタ 73"/>
        <xdr:cNvCxnSpPr/>
      </xdr:nvCxnSpPr>
      <xdr:spPr>
        <a:xfrm flipV="1">
          <a:off x="1130300" y="6342975"/>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82614</xdr:rowOff>
    </xdr:from>
    <xdr:to>
      <xdr:col>24</xdr:col>
      <xdr:colOff>114300</xdr:colOff>
      <xdr:row>36</xdr:row>
      <xdr:rowOff>12764</xdr:rowOff>
    </xdr:to>
    <xdr:sp macro="" textlink="">
      <xdr:nvSpPr>
        <xdr:cNvPr id="84" name="楕円 83"/>
        <xdr:cNvSpPr/>
      </xdr:nvSpPr>
      <xdr:spPr>
        <a:xfrm>
          <a:off x="4584700" y="6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105491</xdr:rowOff>
    </xdr:from>
    <xdr:ext cx="534377" cy="259045"/>
    <xdr:sp macro="" textlink="">
      <xdr:nvSpPr>
        <xdr:cNvPr id="85" name="人件費該当値テキスト"/>
        <xdr:cNvSpPr txBox="1"/>
      </xdr:nvSpPr>
      <xdr:spPr>
        <a:xfrm>
          <a:off x="4686300"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55010</xdr:rowOff>
    </xdr:from>
    <xdr:to>
      <xdr:col>20</xdr:col>
      <xdr:colOff>38100</xdr:colOff>
      <xdr:row>36</xdr:row>
      <xdr:rowOff>156610</xdr:rowOff>
    </xdr:to>
    <xdr:sp macro="" textlink="">
      <xdr:nvSpPr>
        <xdr:cNvPr id="86" name="楕円 85"/>
        <xdr:cNvSpPr/>
      </xdr:nvSpPr>
      <xdr:spPr>
        <a:xfrm>
          <a:off x="3746500" y="62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1687</xdr:rowOff>
    </xdr:from>
    <xdr:ext cx="534377" cy="259045"/>
    <xdr:sp macro="" textlink="">
      <xdr:nvSpPr>
        <xdr:cNvPr id="87" name="テキスト ボックス 86"/>
        <xdr:cNvSpPr txBox="1"/>
      </xdr:nvSpPr>
      <xdr:spPr>
        <a:xfrm>
          <a:off x="3530111" y="60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74413</xdr:rowOff>
    </xdr:from>
    <xdr:to>
      <xdr:col>15</xdr:col>
      <xdr:colOff>101600</xdr:colOff>
      <xdr:row>37</xdr:row>
      <xdr:rowOff>4563</xdr:rowOff>
    </xdr:to>
    <xdr:sp macro="" textlink="">
      <xdr:nvSpPr>
        <xdr:cNvPr id="88" name="楕円 87"/>
        <xdr:cNvSpPr/>
      </xdr:nvSpPr>
      <xdr:spPr>
        <a:xfrm>
          <a:off x="2857500" y="62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21090</xdr:rowOff>
    </xdr:from>
    <xdr:ext cx="534377" cy="259045"/>
    <xdr:sp macro="" textlink="">
      <xdr:nvSpPr>
        <xdr:cNvPr id="89" name="テキスト ボックス 88"/>
        <xdr:cNvSpPr txBox="1"/>
      </xdr:nvSpPr>
      <xdr:spPr>
        <a:xfrm>
          <a:off x="2641111" y="60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119975</xdr:rowOff>
    </xdr:from>
    <xdr:to>
      <xdr:col>10</xdr:col>
      <xdr:colOff>165100</xdr:colOff>
      <xdr:row>37</xdr:row>
      <xdr:rowOff>50125</xdr:rowOff>
    </xdr:to>
    <xdr:sp macro="" textlink="">
      <xdr:nvSpPr>
        <xdr:cNvPr id="90" name="楕円 89"/>
        <xdr:cNvSpPr/>
      </xdr:nvSpPr>
      <xdr:spPr>
        <a:xfrm>
          <a:off x="1968500" y="62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66652</xdr:rowOff>
    </xdr:from>
    <xdr:ext cx="534377" cy="259045"/>
    <xdr:sp macro="" textlink="">
      <xdr:nvSpPr>
        <xdr:cNvPr id="91" name="テキスト ボックス 90"/>
        <xdr:cNvSpPr txBox="1"/>
      </xdr:nvSpPr>
      <xdr:spPr>
        <a:xfrm>
          <a:off x="1752111" y="60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131891</xdr:rowOff>
    </xdr:from>
    <xdr:to>
      <xdr:col>6</xdr:col>
      <xdr:colOff>38100</xdr:colOff>
      <xdr:row>37</xdr:row>
      <xdr:rowOff>62041</xdr:rowOff>
    </xdr:to>
    <xdr:sp macro="" textlink="">
      <xdr:nvSpPr>
        <xdr:cNvPr id="92" name="楕円 91"/>
        <xdr:cNvSpPr/>
      </xdr:nvSpPr>
      <xdr:spPr>
        <a:xfrm>
          <a:off x="1079500" y="63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78568</xdr:rowOff>
    </xdr:from>
    <xdr:ext cx="534377" cy="259045"/>
    <xdr:sp macro="" textlink="">
      <xdr:nvSpPr>
        <xdr:cNvPr id="93" name="テキスト ボックス 92"/>
        <xdr:cNvSpPr txBox="1"/>
      </xdr:nvSpPr>
      <xdr:spPr>
        <a:xfrm>
          <a:off x="863111" y="60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57894</xdr:rowOff>
    </xdr:from>
    <xdr:to>
      <xdr:col>24</xdr:col>
      <xdr:colOff>63500</xdr:colOff>
      <xdr:row>55</xdr:row>
      <xdr:rowOff>110880</xdr:rowOff>
    </xdr:to>
    <xdr:cxnSp macro="">
      <xdr:nvCxnSpPr>
        <xdr:cNvPr id="125" name="直線コネクタ 124"/>
        <xdr:cNvCxnSpPr/>
      </xdr:nvCxnSpPr>
      <xdr:spPr>
        <a:xfrm flipV="1">
          <a:off x="3797300" y="9487644"/>
          <a:ext cx="8382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110880</xdr:rowOff>
    </xdr:from>
    <xdr:to>
      <xdr:col>19</xdr:col>
      <xdr:colOff>177800</xdr:colOff>
      <xdr:row>56</xdr:row>
      <xdr:rowOff>20142</xdr:rowOff>
    </xdr:to>
    <xdr:cxnSp macro="">
      <xdr:nvCxnSpPr>
        <xdr:cNvPr id="128" name="直線コネクタ 127"/>
        <xdr:cNvCxnSpPr/>
      </xdr:nvCxnSpPr>
      <xdr:spPr>
        <a:xfrm flipV="1">
          <a:off x="2908300" y="9540630"/>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20142</xdr:rowOff>
    </xdr:from>
    <xdr:to>
      <xdr:col>15</xdr:col>
      <xdr:colOff>50800</xdr:colOff>
      <xdr:row>56</xdr:row>
      <xdr:rowOff>89669</xdr:rowOff>
    </xdr:to>
    <xdr:cxnSp macro="">
      <xdr:nvCxnSpPr>
        <xdr:cNvPr id="131" name="直線コネクタ 130"/>
        <xdr:cNvCxnSpPr/>
      </xdr:nvCxnSpPr>
      <xdr:spPr>
        <a:xfrm flipV="1">
          <a:off x="2019300" y="9621342"/>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89669</xdr:rowOff>
    </xdr:from>
    <xdr:to>
      <xdr:col>10</xdr:col>
      <xdr:colOff>114300</xdr:colOff>
      <xdr:row>56</xdr:row>
      <xdr:rowOff>139390</xdr:rowOff>
    </xdr:to>
    <xdr:cxnSp macro="">
      <xdr:nvCxnSpPr>
        <xdr:cNvPr id="134" name="直線コネクタ 133"/>
        <xdr:cNvCxnSpPr/>
      </xdr:nvCxnSpPr>
      <xdr:spPr>
        <a:xfrm flipV="1">
          <a:off x="1130300" y="969086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7094</xdr:rowOff>
    </xdr:from>
    <xdr:to>
      <xdr:col>24</xdr:col>
      <xdr:colOff>114300</xdr:colOff>
      <xdr:row>55</xdr:row>
      <xdr:rowOff>108694</xdr:rowOff>
    </xdr:to>
    <xdr:sp macro="" textlink="">
      <xdr:nvSpPr>
        <xdr:cNvPr id="144" name="楕円 143"/>
        <xdr:cNvSpPr/>
      </xdr:nvSpPr>
      <xdr:spPr>
        <a:xfrm>
          <a:off x="4584700" y="9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29971</xdr:rowOff>
    </xdr:from>
    <xdr:ext cx="534377" cy="259045"/>
    <xdr:sp macro="" textlink="">
      <xdr:nvSpPr>
        <xdr:cNvPr id="145" name="物件費該当値テキスト"/>
        <xdr:cNvSpPr txBox="1"/>
      </xdr:nvSpPr>
      <xdr:spPr>
        <a:xfrm>
          <a:off x="4686300" y="92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60080</xdr:rowOff>
    </xdr:from>
    <xdr:to>
      <xdr:col>20</xdr:col>
      <xdr:colOff>38100</xdr:colOff>
      <xdr:row>55</xdr:row>
      <xdr:rowOff>161680</xdr:rowOff>
    </xdr:to>
    <xdr:sp macro="" textlink="">
      <xdr:nvSpPr>
        <xdr:cNvPr id="146" name="楕円 145"/>
        <xdr:cNvSpPr/>
      </xdr:nvSpPr>
      <xdr:spPr>
        <a:xfrm>
          <a:off x="3746500" y="9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6757</xdr:rowOff>
    </xdr:from>
    <xdr:ext cx="534377" cy="259045"/>
    <xdr:sp macro="" textlink="">
      <xdr:nvSpPr>
        <xdr:cNvPr id="147" name="テキスト ボックス 146"/>
        <xdr:cNvSpPr txBox="1"/>
      </xdr:nvSpPr>
      <xdr:spPr>
        <a:xfrm>
          <a:off x="3530111" y="92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140792</xdr:rowOff>
    </xdr:from>
    <xdr:to>
      <xdr:col>15</xdr:col>
      <xdr:colOff>101600</xdr:colOff>
      <xdr:row>56</xdr:row>
      <xdr:rowOff>70942</xdr:rowOff>
    </xdr:to>
    <xdr:sp macro="" textlink="">
      <xdr:nvSpPr>
        <xdr:cNvPr id="148" name="楕円 147"/>
        <xdr:cNvSpPr/>
      </xdr:nvSpPr>
      <xdr:spPr>
        <a:xfrm>
          <a:off x="28575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87469</xdr:rowOff>
    </xdr:from>
    <xdr:ext cx="534377" cy="259045"/>
    <xdr:sp macro="" textlink="">
      <xdr:nvSpPr>
        <xdr:cNvPr id="149" name="テキスト ボックス 148"/>
        <xdr:cNvSpPr txBox="1"/>
      </xdr:nvSpPr>
      <xdr:spPr>
        <a:xfrm>
          <a:off x="2641111" y="93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38869</xdr:rowOff>
    </xdr:from>
    <xdr:to>
      <xdr:col>10</xdr:col>
      <xdr:colOff>165100</xdr:colOff>
      <xdr:row>56</xdr:row>
      <xdr:rowOff>140469</xdr:rowOff>
    </xdr:to>
    <xdr:sp macro="" textlink="">
      <xdr:nvSpPr>
        <xdr:cNvPr id="150" name="楕円 149"/>
        <xdr:cNvSpPr/>
      </xdr:nvSpPr>
      <xdr:spPr>
        <a:xfrm>
          <a:off x="1968500" y="96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156996</xdr:rowOff>
    </xdr:from>
    <xdr:ext cx="534377" cy="259045"/>
    <xdr:sp macro="" textlink="">
      <xdr:nvSpPr>
        <xdr:cNvPr id="151" name="テキスト ボックス 150"/>
        <xdr:cNvSpPr txBox="1"/>
      </xdr:nvSpPr>
      <xdr:spPr>
        <a:xfrm>
          <a:off x="1752111" y="94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88590</xdr:rowOff>
    </xdr:from>
    <xdr:to>
      <xdr:col>6</xdr:col>
      <xdr:colOff>38100</xdr:colOff>
      <xdr:row>57</xdr:row>
      <xdr:rowOff>18740</xdr:rowOff>
    </xdr:to>
    <xdr:sp macro="" textlink="">
      <xdr:nvSpPr>
        <xdr:cNvPr id="152" name="楕円 151"/>
        <xdr:cNvSpPr/>
      </xdr:nvSpPr>
      <xdr:spPr>
        <a:xfrm>
          <a:off x="1079500" y="96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35267</xdr:rowOff>
    </xdr:from>
    <xdr:ext cx="534377" cy="259045"/>
    <xdr:sp macro="" textlink="">
      <xdr:nvSpPr>
        <xdr:cNvPr id="153" name="テキスト ボックス 152"/>
        <xdr:cNvSpPr txBox="1"/>
      </xdr:nvSpPr>
      <xdr:spPr>
        <a:xfrm>
          <a:off x="863111" y="94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128460</xdr:rowOff>
    </xdr:from>
    <xdr:to>
      <xdr:col>24</xdr:col>
      <xdr:colOff>63500</xdr:colOff>
      <xdr:row>77</xdr:row>
      <xdr:rowOff>215</xdr:rowOff>
    </xdr:to>
    <xdr:cxnSp macro="">
      <xdr:nvCxnSpPr>
        <xdr:cNvPr id="182" name="直線コネクタ 181"/>
        <xdr:cNvCxnSpPr/>
      </xdr:nvCxnSpPr>
      <xdr:spPr>
        <a:xfrm flipV="1">
          <a:off x="3797300" y="12987210"/>
          <a:ext cx="8382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133680</xdr:rowOff>
    </xdr:from>
    <xdr:to>
      <xdr:col>19</xdr:col>
      <xdr:colOff>177800</xdr:colOff>
      <xdr:row>77</xdr:row>
      <xdr:rowOff>215</xdr:rowOff>
    </xdr:to>
    <xdr:cxnSp macro="">
      <xdr:nvCxnSpPr>
        <xdr:cNvPr id="185" name="直線コネクタ 184"/>
        <xdr:cNvCxnSpPr/>
      </xdr:nvCxnSpPr>
      <xdr:spPr>
        <a:xfrm>
          <a:off x="2908300" y="13163880"/>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4902</xdr:rowOff>
    </xdr:from>
    <xdr:to>
      <xdr:col>15</xdr:col>
      <xdr:colOff>50800</xdr:colOff>
      <xdr:row>76</xdr:row>
      <xdr:rowOff>133680</xdr:rowOff>
    </xdr:to>
    <xdr:cxnSp macro="">
      <xdr:nvCxnSpPr>
        <xdr:cNvPr id="188" name="直線コネクタ 187"/>
        <xdr:cNvCxnSpPr/>
      </xdr:nvCxnSpPr>
      <xdr:spPr>
        <a:xfrm>
          <a:off x="2019300" y="1303510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63043</xdr:rowOff>
    </xdr:from>
    <xdr:to>
      <xdr:col>10</xdr:col>
      <xdr:colOff>114300</xdr:colOff>
      <xdr:row>76</xdr:row>
      <xdr:rowOff>4902</xdr:rowOff>
    </xdr:to>
    <xdr:cxnSp macro="">
      <xdr:nvCxnSpPr>
        <xdr:cNvPr id="191" name="直線コネクタ 190"/>
        <xdr:cNvCxnSpPr/>
      </xdr:nvCxnSpPr>
      <xdr:spPr>
        <a:xfrm>
          <a:off x="1130300" y="12921793"/>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77660</xdr:rowOff>
    </xdr:from>
    <xdr:to>
      <xdr:col>24</xdr:col>
      <xdr:colOff>114300</xdr:colOff>
      <xdr:row>76</xdr:row>
      <xdr:rowOff>7810</xdr:rowOff>
    </xdr:to>
    <xdr:sp macro="" textlink="">
      <xdr:nvSpPr>
        <xdr:cNvPr id="201" name="楕円 200"/>
        <xdr:cNvSpPr/>
      </xdr:nvSpPr>
      <xdr:spPr>
        <a:xfrm>
          <a:off x="45847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100537</xdr:rowOff>
    </xdr:from>
    <xdr:ext cx="534377" cy="259045"/>
    <xdr:sp macro="" textlink="">
      <xdr:nvSpPr>
        <xdr:cNvPr id="202" name="維持補修費該当値テキスト"/>
        <xdr:cNvSpPr txBox="1"/>
      </xdr:nvSpPr>
      <xdr:spPr>
        <a:xfrm>
          <a:off x="4686300" y="127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120865</xdr:rowOff>
    </xdr:from>
    <xdr:to>
      <xdr:col>20</xdr:col>
      <xdr:colOff>38100</xdr:colOff>
      <xdr:row>77</xdr:row>
      <xdr:rowOff>51015</xdr:rowOff>
    </xdr:to>
    <xdr:sp macro="" textlink="">
      <xdr:nvSpPr>
        <xdr:cNvPr id="203" name="楕円 202"/>
        <xdr:cNvSpPr/>
      </xdr:nvSpPr>
      <xdr:spPr>
        <a:xfrm>
          <a:off x="3746500" y="131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67543</xdr:rowOff>
    </xdr:from>
    <xdr:ext cx="534377" cy="259045"/>
    <xdr:sp macro="" textlink="">
      <xdr:nvSpPr>
        <xdr:cNvPr id="204" name="テキスト ボックス 203"/>
        <xdr:cNvSpPr txBox="1"/>
      </xdr:nvSpPr>
      <xdr:spPr>
        <a:xfrm>
          <a:off x="3530111" y="129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82880</xdr:rowOff>
    </xdr:from>
    <xdr:to>
      <xdr:col>15</xdr:col>
      <xdr:colOff>101600</xdr:colOff>
      <xdr:row>77</xdr:row>
      <xdr:rowOff>13030</xdr:rowOff>
    </xdr:to>
    <xdr:sp macro="" textlink="">
      <xdr:nvSpPr>
        <xdr:cNvPr id="205" name="楕円 204"/>
        <xdr:cNvSpPr/>
      </xdr:nvSpPr>
      <xdr:spPr>
        <a:xfrm>
          <a:off x="2857500" y="13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29557</xdr:rowOff>
    </xdr:from>
    <xdr:ext cx="534377" cy="259045"/>
    <xdr:sp macro="" textlink="">
      <xdr:nvSpPr>
        <xdr:cNvPr id="206" name="テキスト ボックス 205"/>
        <xdr:cNvSpPr txBox="1"/>
      </xdr:nvSpPr>
      <xdr:spPr>
        <a:xfrm>
          <a:off x="2641111" y="128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125552</xdr:rowOff>
    </xdr:from>
    <xdr:to>
      <xdr:col>10</xdr:col>
      <xdr:colOff>165100</xdr:colOff>
      <xdr:row>76</xdr:row>
      <xdr:rowOff>55702</xdr:rowOff>
    </xdr:to>
    <xdr:sp macro="" textlink="">
      <xdr:nvSpPr>
        <xdr:cNvPr id="207" name="楕円 206"/>
        <xdr:cNvSpPr/>
      </xdr:nvSpPr>
      <xdr:spPr>
        <a:xfrm>
          <a:off x="1968500" y="129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72229</xdr:rowOff>
    </xdr:from>
    <xdr:ext cx="534377" cy="259045"/>
    <xdr:sp macro="" textlink="">
      <xdr:nvSpPr>
        <xdr:cNvPr id="208" name="テキスト ボックス 207"/>
        <xdr:cNvSpPr txBox="1"/>
      </xdr:nvSpPr>
      <xdr:spPr>
        <a:xfrm>
          <a:off x="1752111" y="127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12243</xdr:rowOff>
    </xdr:from>
    <xdr:to>
      <xdr:col>6</xdr:col>
      <xdr:colOff>38100</xdr:colOff>
      <xdr:row>75</xdr:row>
      <xdr:rowOff>113843</xdr:rowOff>
    </xdr:to>
    <xdr:sp macro="" textlink="">
      <xdr:nvSpPr>
        <xdr:cNvPr id="209" name="楕円 208"/>
        <xdr:cNvSpPr/>
      </xdr:nvSpPr>
      <xdr:spPr>
        <a:xfrm>
          <a:off x="1079500" y="128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130370</xdr:rowOff>
    </xdr:from>
    <xdr:ext cx="534377" cy="259045"/>
    <xdr:sp macro="" textlink="">
      <xdr:nvSpPr>
        <xdr:cNvPr id="210" name="テキスト ボックス 209"/>
        <xdr:cNvSpPr txBox="1"/>
      </xdr:nvSpPr>
      <xdr:spPr>
        <a:xfrm>
          <a:off x="863111" y="126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168314</xdr:rowOff>
    </xdr:from>
    <xdr:to>
      <xdr:col>24</xdr:col>
      <xdr:colOff>63500</xdr:colOff>
      <xdr:row>97</xdr:row>
      <xdr:rowOff>6845</xdr:rowOff>
    </xdr:to>
    <xdr:cxnSp macro="">
      <xdr:nvCxnSpPr>
        <xdr:cNvPr id="240" name="直線コネクタ 239"/>
        <xdr:cNvCxnSpPr/>
      </xdr:nvCxnSpPr>
      <xdr:spPr>
        <a:xfrm flipV="1">
          <a:off x="3797300" y="16627514"/>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6845</xdr:rowOff>
    </xdr:from>
    <xdr:to>
      <xdr:col>19</xdr:col>
      <xdr:colOff>177800</xdr:colOff>
      <xdr:row>97</xdr:row>
      <xdr:rowOff>40411</xdr:rowOff>
    </xdr:to>
    <xdr:cxnSp macro="">
      <xdr:nvCxnSpPr>
        <xdr:cNvPr id="243" name="直線コネクタ 242"/>
        <xdr:cNvCxnSpPr/>
      </xdr:nvCxnSpPr>
      <xdr:spPr>
        <a:xfrm flipV="1">
          <a:off x="2908300" y="16637495"/>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40411</xdr:rowOff>
    </xdr:from>
    <xdr:to>
      <xdr:col>15</xdr:col>
      <xdr:colOff>50800</xdr:colOff>
      <xdr:row>97</xdr:row>
      <xdr:rowOff>56959</xdr:rowOff>
    </xdr:to>
    <xdr:cxnSp macro="">
      <xdr:nvCxnSpPr>
        <xdr:cNvPr id="246" name="直線コネクタ 245"/>
        <xdr:cNvCxnSpPr/>
      </xdr:nvCxnSpPr>
      <xdr:spPr>
        <a:xfrm flipV="1">
          <a:off x="2019300" y="16671061"/>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23710</xdr:rowOff>
    </xdr:from>
    <xdr:to>
      <xdr:col>10</xdr:col>
      <xdr:colOff>114300</xdr:colOff>
      <xdr:row>97</xdr:row>
      <xdr:rowOff>56959</xdr:rowOff>
    </xdr:to>
    <xdr:cxnSp macro="">
      <xdr:nvCxnSpPr>
        <xdr:cNvPr id="249" name="直線コネクタ 248"/>
        <xdr:cNvCxnSpPr/>
      </xdr:nvCxnSpPr>
      <xdr:spPr>
        <a:xfrm>
          <a:off x="1130300" y="16654360"/>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117514</xdr:rowOff>
    </xdr:from>
    <xdr:to>
      <xdr:col>24</xdr:col>
      <xdr:colOff>114300</xdr:colOff>
      <xdr:row>97</xdr:row>
      <xdr:rowOff>47664</xdr:rowOff>
    </xdr:to>
    <xdr:sp macro="" textlink="">
      <xdr:nvSpPr>
        <xdr:cNvPr id="259" name="楕円 258"/>
        <xdr:cNvSpPr/>
      </xdr:nvSpPr>
      <xdr:spPr>
        <a:xfrm>
          <a:off x="4584700" y="165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95941</xdr:rowOff>
    </xdr:from>
    <xdr:ext cx="534377" cy="259045"/>
    <xdr:sp macro="" textlink="">
      <xdr:nvSpPr>
        <xdr:cNvPr id="260" name="扶助費該当値テキスト"/>
        <xdr:cNvSpPr txBox="1"/>
      </xdr:nvSpPr>
      <xdr:spPr>
        <a:xfrm>
          <a:off x="4686300" y="165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127495</xdr:rowOff>
    </xdr:from>
    <xdr:to>
      <xdr:col>20</xdr:col>
      <xdr:colOff>38100</xdr:colOff>
      <xdr:row>97</xdr:row>
      <xdr:rowOff>57645</xdr:rowOff>
    </xdr:to>
    <xdr:sp macro="" textlink="">
      <xdr:nvSpPr>
        <xdr:cNvPr id="261" name="楕円 260"/>
        <xdr:cNvSpPr/>
      </xdr:nvSpPr>
      <xdr:spPr>
        <a:xfrm>
          <a:off x="3746500" y="1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48772</xdr:rowOff>
    </xdr:from>
    <xdr:ext cx="534377" cy="259045"/>
    <xdr:sp macro="" textlink="">
      <xdr:nvSpPr>
        <xdr:cNvPr id="262" name="テキスト ボックス 261"/>
        <xdr:cNvSpPr txBox="1"/>
      </xdr:nvSpPr>
      <xdr:spPr>
        <a:xfrm>
          <a:off x="3530111" y="1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161061</xdr:rowOff>
    </xdr:from>
    <xdr:to>
      <xdr:col>15</xdr:col>
      <xdr:colOff>101600</xdr:colOff>
      <xdr:row>97</xdr:row>
      <xdr:rowOff>91211</xdr:rowOff>
    </xdr:to>
    <xdr:sp macro="" textlink="">
      <xdr:nvSpPr>
        <xdr:cNvPr id="263" name="楕円 262"/>
        <xdr:cNvSpPr/>
      </xdr:nvSpPr>
      <xdr:spPr>
        <a:xfrm>
          <a:off x="2857500" y="166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82338</xdr:rowOff>
    </xdr:from>
    <xdr:ext cx="534377" cy="259045"/>
    <xdr:sp macro="" textlink="">
      <xdr:nvSpPr>
        <xdr:cNvPr id="264" name="テキスト ボックス 263"/>
        <xdr:cNvSpPr txBox="1"/>
      </xdr:nvSpPr>
      <xdr:spPr>
        <a:xfrm>
          <a:off x="2641111" y="167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6159</xdr:rowOff>
    </xdr:from>
    <xdr:to>
      <xdr:col>10</xdr:col>
      <xdr:colOff>165100</xdr:colOff>
      <xdr:row>97</xdr:row>
      <xdr:rowOff>107759</xdr:rowOff>
    </xdr:to>
    <xdr:sp macro="" textlink="">
      <xdr:nvSpPr>
        <xdr:cNvPr id="265" name="楕円 264"/>
        <xdr:cNvSpPr/>
      </xdr:nvSpPr>
      <xdr:spPr>
        <a:xfrm>
          <a:off x="1968500" y="166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98886</xdr:rowOff>
    </xdr:from>
    <xdr:ext cx="534377" cy="259045"/>
    <xdr:sp macro="" textlink="">
      <xdr:nvSpPr>
        <xdr:cNvPr id="266" name="テキスト ボックス 265"/>
        <xdr:cNvSpPr txBox="1"/>
      </xdr:nvSpPr>
      <xdr:spPr>
        <a:xfrm>
          <a:off x="1752111" y="167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144360</xdr:rowOff>
    </xdr:from>
    <xdr:to>
      <xdr:col>6</xdr:col>
      <xdr:colOff>38100</xdr:colOff>
      <xdr:row>97</xdr:row>
      <xdr:rowOff>74510</xdr:rowOff>
    </xdr:to>
    <xdr:sp macro="" textlink="">
      <xdr:nvSpPr>
        <xdr:cNvPr id="267" name="楕円 266"/>
        <xdr:cNvSpPr/>
      </xdr:nvSpPr>
      <xdr:spPr>
        <a:xfrm>
          <a:off x="1079500" y="166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65637</xdr:rowOff>
    </xdr:from>
    <xdr:ext cx="534377" cy="259045"/>
    <xdr:sp macro="" textlink="">
      <xdr:nvSpPr>
        <xdr:cNvPr id="268" name="テキスト ボックス 267"/>
        <xdr:cNvSpPr txBox="1"/>
      </xdr:nvSpPr>
      <xdr:spPr>
        <a:xfrm>
          <a:off x="863111" y="166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100093</xdr:rowOff>
    </xdr:from>
    <xdr:to>
      <xdr:col>55</xdr:col>
      <xdr:colOff>0</xdr:colOff>
      <xdr:row>37</xdr:row>
      <xdr:rowOff>107852</xdr:rowOff>
    </xdr:to>
    <xdr:cxnSp macro="">
      <xdr:nvCxnSpPr>
        <xdr:cNvPr id="295" name="直線コネクタ 294"/>
        <xdr:cNvCxnSpPr/>
      </xdr:nvCxnSpPr>
      <xdr:spPr>
        <a:xfrm flipV="1">
          <a:off x="9639300" y="5757943"/>
          <a:ext cx="838200" cy="69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107852</xdr:rowOff>
    </xdr:from>
    <xdr:to>
      <xdr:col>50</xdr:col>
      <xdr:colOff>114300</xdr:colOff>
      <xdr:row>37</xdr:row>
      <xdr:rowOff>127465</xdr:rowOff>
    </xdr:to>
    <xdr:cxnSp macro="">
      <xdr:nvCxnSpPr>
        <xdr:cNvPr id="298" name="直線コネクタ 297"/>
        <xdr:cNvCxnSpPr/>
      </xdr:nvCxnSpPr>
      <xdr:spPr>
        <a:xfrm flipV="1">
          <a:off x="8750300" y="6451502"/>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116703</xdr:rowOff>
    </xdr:from>
    <xdr:to>
      <xdr:col>45</xdr:col>
      <xdr:colOff>177800</xdr:colOff>
      <xdr:row>37</xdr:row>
      <xdr:rowOff>127465</xdr:rowOff>
    </xdr:to>
    <xdr:cxnSp macro="">
      <xdr:nvCxnSpPr>
        <xdr:cNvPr id="301" name="直線コネクタ 300"/>
        <xdr:cNvCxnSpPr/>
      </xdr:nvCxnSpPr>
      <xdr:spPr>
        <a:xfrm>
          <a:off x="7861300" y="6460353"/>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115002</xdr:rowOff>
    </xdr:from>
    <xdr:to>
      <xdr:col>41</xdr:col>
      <xdr:colOff>50800</xdr:colOff>
      <xdr:row>37</xdr:row>
      <xdr:rowOff>116703</xdr:rowOff>
    </xdr:to>
    <xdr:cxnSp macro="">
      <xdr:nvCxnSpPr>
        <xdr:cNvPr id="304" name="直線コネクタ 303"/>
        <xdr:cNvCxnSpPr/>
      </xdr:nvCxnSpPr>
      <xdr:spPr>
        <a:xfrm>
          <a:off x="6972300" y="6458652"/>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49293</xdr:rowOff>
    </xdr:from>
    <xdr:to>
      <xdr:col>55</xdr:col>
      <xdr:colOff>50800</xdr:colOff>
      <xdr:row>33</xdr:row>
      <xdr:rowOff>150893</xdr:rowOff>
    </xdr:to>
    <xdr:sp macro="" textlink="">
      <xdr:nvSpPr>
        <xdr:cNvPr id="314" name="楕円 313"/>
        <xdr:cNvSpPr/>
      </xdr:nvSpPr>
      <xdr:spPr>
        <a:xfrm>
          <a:off x="10426700" y="57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72170</xdr:rowOff>
    </xdr:from>
    <xdr:ext cx="599010" cy="259045"/>
    <xdr:sp macro="" textlink="">
      <xdr:nvSpPr>
        <xdr:cNvPr id="315" name="補助費等該当値テキスト"/>
        <xdr:cNvSpPr txBox="1"/>
      </xdr:nvSpPr>
      <xdr:spPr>
        <a:xfrm>
          <a:off x="10528300" y="55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57052</xdr:rowOff>
    </xdr:from>
    <xdr:to>
      <xdr:col>50</xdr:col>
      <xdr:colOff>165100</xdr:colOff>
      <xdr:row>37</xdr:row>
      <xdr:rowOff>158652</xdr:rowOff>
    </xdr:to>
    <xdr:sp macro="" textlink="">
      <xdr:nvSpPr>
        <xdr:cNvPr id="316" name="楕円 315"/>
        <xdr:cNvSpPr/>
      </xdr:nvSpPr>
      <xdr:spPr>
        <a:xfrm>
          <a:off x="9588500" y="64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149779</xdr:rowOff>
    </xdr:from>
    <xdr:ext cx="534377" cy="259045"/>
    <xdr:sp macro="" textlink="">
      <xdr:nvSpPr>
        <xdr:cNvPr id="317" name="テキスト ボックス 316"/>
        <xdr:cNvSpPr txBox="1"/>
      </xdr:nvSpPr>
      <xdr:spPr>
        <a:xfrm>
          <a:off x="9372111" y="649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76665</xdr:rowOff>
    </xdr:from>
    <xdr:to>
      <xdr:col>46</xdr:col>
      <xdr:colOff>38100</xdr:colOff>
      <xdr:row>38</xdr:row>
      <xdr:rowOff>6815</xdr:rowOff>
    </xdr:to>
    <xdr:sp macro="" textlink="">
      <xdr:nvSpPr>
        <xdr:cNvPr id="318" name="楕円 317"/>
        <xdr:cNvSpPr/>
      </xdr:nvSpPr>
      <xdr:spPr>
        <a:xfrm>
          <a:off x="8699500" y="64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169392</xdr:rowOff>
    </xdr:from>
    <xdr:ext cx="534377" cy="259045"/>
    <xdr:sp macro="" textlink="">
      <xdr:nvSpPr>
        <xdr:cNvPr id="319" name="テキスト ボックス 318"/>
        <xdr:cNvSpPr txBox="1"/>
      </xdr:nvSpPr>
      <xdr:spPr>
        <a:xfrm>
          <a:off x="8483111" y="65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65903</xdr:rowOff>
    </xdr:from>
    <xdr:to>
      <xdr:col>41</xdr:col>
      <xdr:colOff>101600</xdr:colOff>
      <xdr:row>37</xdr:row>
      <xdr:rowOff>167503</xdr:rowOff>
    </xdr:to>
    <xdr:sp macro="" textlink="">
      <xdr:nvSpPr>
        <xdr:cNvPr id="320" name="楕円 319"/>
        <xdr:cNvSpPr/>
      </xdr:nvSpPr>
      <xdr:spPr>
        <a:xfrm>
          <a:off x="7810500" y="64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158630</xdr:rowOff>
    </xdr:from>
    <xdr:ext cx="534377" cy="259045"/>
    <xdr:sp macro="" textlink="">
      <xdr:nvSpPr>
        <xdr:cNvPr id="321" name="テキスト ボックス 320"/>
        <xdr:cNvSpPr txBox="1"/>
      </xdr:nvSpPr>
      <xdr:spPr>
        <a:xfrm>
          <a:off x="7594111" y="65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64202</xdr:rowOff>
    </xdr:from>
    <xdr:to>
      <xdr:col>36</xdr:col>
      <xdr:colOff>165100</xdr:colOff>
      <xdr:row>37</xdr:row>
      <xdr:rowOff>165802</xdr:rowOff>
    </xdr:to>
    <xdr:sp macro="" textlink="">
      <xdr:nvSpPr>
        <xdr:cNvPr id="322" name="楕円 321"/>
        <xdr:cNvSpPr/>
      </xdr:nvSpPr>
      <xdr:spPr>
        <a:xfrm>
          <a:off x="6921500" y="64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156929</xdr:rowOff>
    </xdr:from>
    <xdr:ext cx="534377" cy="259045"/>
    <xdr:sp macro="" textlink="">
      <xdr:nvSpPr>
        <xdr:cNvPr id="323" name="テキスト ボックス 322"/>
        <xdr:cNvSpPr txBox="1"/>
      </xdr:nvSpPr>
      <xdr:spPr>
        <a:xfrm>
          <a:off x="6705111" y="65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152273</xdr:rowOff>
    </xdr:from>
    <xdr:to>
      <xdr:col>55</xdr:col>
      <xdr:colOff>0</xdr:colOff>
      <xdr:row>56</xdr:row>
      <xdr:rowOff>156707</xdr:rowOff>
    </xdr:to>
    <xdr:cxnSp macro="">
      <xdr:nvCxnSpPr>
        <xdr:cNvPr id="350" name="直線コネクタ 349"/>
        <xdr:cNvCxnSpPr/>
      </xdr:nvCxnSpPr>
      <xdr:spPr>
        <a:xfrm flipV="1">
          <a:off x="9639300" y="9753473"/>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156707</xdr:rowOff>
    </xdr:from>
    <xdr:to>
      <xdr:col>50</xdr:col>
      <xdr:colOff>114300</xdr:colOff>
      <xdr:row>57</xdr:row>
      <xdr:rowOff>75688</xdr:rowOff>
    </xdr:to>
    <xdr:cxnSp macro="">
      <xdr:nvCxnSpPr>
        <xdr:cNvPr id="353" name="直線コネクタ 352"/>
        <xdr:cNvCxnSpPr/>
      </xdr:nvCxnSpPr>
      <xdr:spPr>
        <a:xfrm flipV="1">
          <a:off x="8750300" y="9757907"/>
          <a:ext cx="889000" cy="9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93134</xdr:rowOff>
    </xdr:from>
    <xdr:to>
      <xdr:col>45</xdr:col>
      <xdr:colOff>177800</xdr:colOff>
      <xdr:row>57</xdr:row>
      <xdr:rowOff>75688</xdr:rowOff>
    </xdr:to>
    <xdr:cxnSp macro="">
      <xdr:nvCxnSpPr>
        <xdr:cNvPr id="356" name="直線コネクタ 355"/>
        <xdr:cNvCxnSpPr/>
      </xdr:nvCxnSpPr>
      <xdr:spPr>
        <a:xfrm>
          <a:off x="7861300" y="9694334"/>
          <a:ext cx="889000" cy="1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84982</xdr:rowOff>
    </xdr:from>
    <xdr:to>
      <xdr:col>41</xdr:col>
      <xdr:colOff>50800</xdr:colOff>
      <xdr:row>56</xdr:row>
      <xdr:rowOff>93134</xdr:rowOff>
    </xdr:to>
    <xdr:cxnSp macro="">
      <xdr:nvCxnSpPr>
        <xdr:cNvPr id="359" name="直線コネクタ 358"/>
        <xdr:cNvCxnSpPr/>
      </xdr:nvCxnSpPr>
      <xdr:spPr>
        <a:xfrm>
          <a:off x="6972300" y="9686182"/>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101473</xdr:rowOff>
    </xdr:from>
    <xdr:to>
      <xdr:col>55</xdr:col>
      <xdr:colOff>50800</xdr:colOff>
      <xdr:row>57</xdr:row>
      <xdr:rowOff>31623</xdr:rowOff>
    </xdr:to>
    <xdr:sp macro="" textlink="">
      <xdr:nvSpPr>
        <xdr:cNvPr id="369" name="楕円 368"/>
        <xdr:cNvSpPr/>
      </xdr:nvSpPr>
      <xdr:spPr>
        <a:xfrm>
          <a:off x="10426700" y="97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124350</xdr:rowOff>
    </xdr:from>
    <xdr:ext cx="534377" cy="259045"/>
    <xdr:sp macro="" textlink="">
      <xdr:nvSpPr>
        <xdr:cNvPr id="370" name="普通建設事業費該当値テキスト"/>
        <xdr:cNvSpPr txBox="1"/>
      </xdr:nvSpPr>
      <xdr:spPr>
        <a:xfrm>
          <a:off x="10528300" y="95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105907</xdr:rowOff>
    </xdr:from>
    <xdr:to>
      <xdr:col>50</xdr:col>
      <xdr:colOff>165100</xdr:colOff>
      <xdr:row>57</xdr:row>
      <xdr:rowOff>36057</xdr:rowOff>
    </xdr:to>
    <xdr:sp macro="" textlink="">
      <xdr:nvSpPr>
        <xdr:cNvPr id="371" name="楕円 370"/>
        <xdr:cNvSpPr/>
      </xdr:nvSpPr>
      <xdr:spPr>
        <a:xfrm>
          <a:off x="9588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52584</xdr:rowOff>
    </xdr:from>
    <xdr:ext cx="534377" cy="259045"/>
    <xdr:sp macro="" textlink="">
      <xdr:nvSpPr>
        <xdr:cNvPr id="372" name="テキスト ボックス 371"/>
        <xdr:cNvSpPr txBox="1"/>
      </xdr:nvSpPr>
      <xdr:spPr>
        <a:xfrm>
          <a:off x="9372111" y="94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24888</xdr:rowOff>
    </xdr:from>
    <xdr:to>
      <xdr:col>46</xdr:col>
      <xdr:colOff>38100</xdr:colOff>
      <xdr:row>57</xdr:row>
      <xdr:rowOff>126488</xdr:rowOff>
    </xdr:to>
    <xdr:sp macro="" textlink="">
      <xdr:nvSpPr>
        <xdr:cNvPr id="373" name="楕円 372"/>
        <xdr:cNvSpPr/>
      </xdr:nvSpPr>
      <xdr:spPr>
        <a:xfrm>
          <a:off x="8699500" y="97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117615</xdr:rowOff>
    </xdr:from>
    <xdr:ext cx="534377" cy="259045"/>
    <xdr:sp macro="" textlink="">
      <xdr:nvSpPr>
        <xdr:cNvPr id="374" name="テキスト ボックス 373"/>
        <xdr:cNvSpPr txBox="1"/>
      </xdr:nvSpPr>
      <xdr:spPr>
        <a:xfrm>
          <a:off x="8483111" y="98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42334</xdr:rowOff>
    </xdr:from>
    <xdr:to>
      <xdr:col>41</xdr:col>
      <xdr:colOff>101600</xdr:colOff>
      <xdr:row>56</xdr:row>
      <xdr:rowOff>143934</xdr:rowOff>
    </xdr:to>
    <xdr:sp macro="" textlink="">
      <xdr:nvSpPr>
        <xdr:cNvPr id="375" name="楕円 374"/>
        <xdr:cNvSpPr/>
      </xdr:nvSpPr>
      <xdr:spPr>
        <a:xfrm>
          <a:off x="7810500" y="96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160461</xdr:rowOff>
    </xdr:from>
    <xdr:ext cx="534377" cy="259045"/>
    <xdr:sp macro="" textlink="">
      <xdr:nvSpPr>
        <xdr:cNvPr id="376" name="テキスト ボックス 375"/>
        <xdr:cNvSpPr txBox="1"/>
      </xdr:nvSpPr>
      <xdr:spPr>
        <a:xfrm>
          <a:off x="7594111" y="94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34182</xdr:rowOff>
    </xdr:from>
    <xdr:to>
      <xdr:col>36</xdr:col>
      <xdr:colOff>165100</xdr:colOff>
      <xdr:row>56</xdr:row>
      <xdr:rowOff>135782</xdr:rowOff>
    </xdr:to>
    <xdr:sp macro="" textlink="">
      <xdr:nvSpPr>
        <xdr:cNvPr id="377" name="楕円 376"/>
        <xdr:cNvSpPr/>
      </xdr:nvSpPr>
      <xdr:spPr>
        <a:xfrm>
          <a:off x="6921500" y="96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152309</xdr:rowOff>
    </xdr:from>
    <xdr:ext cx="534377" cy="259045"/>
    <xdr:sp macro="" textlink="">
      <xdr:nvSpPr>
        <xdr:cNvPr id="378" name="テキスト ボックス 377"/>
        <xdr:cNvSpPr txBox="1"/>
      </xdr:nvSpPr>
      <xdr:spPr>
        <a:xfrm>
          <a:off x="6705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3370</xdr:rowOff>
    </xdr:from>
    <xdr:to>
      <xdr:col>55</xdr:col>
      <xdr:colOff>0</xdr:colOff>
      <xdr:row>79</xdr:row>
      <xdr:rowOff>29781</xdr:rowOff>
    </xdr:to>
    <xdr:cxnSp macro="">
      <xdr:nvCxnSpPr>
        <xdr:cNvPr id="407" name="直線コネクタ 406"/>
        <xdr:cNvCxnSpPr/>
      </xdr:nvCxnSpPr>
      <xdr:spPr>
        <a:xfrm>
          <a:off x="9639300" y="13547920"/>
          <a:ext cx="8382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148844</xdr:rowOff>
    </xdr:from>
    <xdr:to>
      <xdr:col>50</xdr:col>
      <xdr:colOff>114300</xdr:colOff>
      <xdr:row>79</xdr:row>
      <xdr:rowOff>3370</xdr:rowOff>
    </xdr:to>
    <xdr:cxnSp macro="">
      <xdr:nvCxnSpPr>
        <xdr:cNvPr id="410" name="直線コネクタ 409"/>
        <xdr:cNvCxnSpPr/>
      </xdr:nvCxnSpPr>
      <xdr:spPr>
        <a:xfrm>
          <a:off x="8750300" y="13521944"/>
          <a:ext cx="889000" cy="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94383</xdr:rowOff>
    </xdr:from>
    <xdr:to>
      <xdr:col>45</xdr:col>
      <xdr:colOff>177800</xdr:colOff>
      <xdr:row>78</xdr:row>
      <xdr:rowOff>148844</xdr:rowOff>
    </xdr:to>
    <xdr:cxnSp macro="">
      <xdr:nvCxnSpPr>
        <xdr:cNvPr id="413" name="直線コネクタ 412"/>
        <xdr:cNvCxnSpPr/>
      </xdr:nvCxnSpPr>
      <xdr:spPr>
        <a:xfrm>
          <a:off x="7861300" y="13467483"/>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5603</xdr:rowOff>
    </xdr:from>
    <xdr:to>
      <xdr:col>41</xdr:col>
      <xdr:colOff>50800</xdr:colOff>
      <xdr:row>78</xdr:row>
      <xdr:rowOff>94383</xdr:rowOff>
    </xdr:to>
    <xdr:cxnSp macro="">
      <xdr:nvCxnSpPr>
        <xdr:cNvPr id="416" name="直線コネクタ 415"/>
        <xdr:cNvCxnSpPr/>
      </xdr:nvCxnSpPr>
      <xdr:spPr>
        <a:xfrm>
          <a:off x="6972300" y="13378703"/>
          <a:ext cx="8890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150431</xdr:rowOff>
    </xdr:from>
    <xdr:to>
      <xdr:col>55</xdr:col>
      <xdr:colOff>50800</xdr:colOff>
      <xdr:row>79</xdr:row>
      <xdr:rowOff>80581</xdr:rowOff>
    </xdr:to>
    <xdr:sp macro="" textlink="">
      <xdr:nvSpPr>
        <xdr:cNvPr id="426" name="楕円 425"/>
        <xdr:cNvSpPr/>
      </xdr:nvSpPr>
      <xdr:spPr>
        <a:xfrm>
          <a:off x="10426700" y="135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65358</xdr:rowOff>
    </xdr:from>
    <xdr:ext cx="469744" cy="259045"/>
    <xdr:sp macro="" textlink="">
      <xdr:nvSpPr>
        <xdr:cNvPr id="427" name="普通建設事業費 （ うち新規整備　）該当値テキスト"/>
        <xdr:cNvSpPr txBox="1"/>
      </xdr:nvSpPr>
      <xdr:spPr>
        <a:xfrm>
          <a:off x="10528300" y="1343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124020</xdr:rowOff>
    </xdr:from>
    <xdr:to>
      <xdr:col>50</xdr:col>
      <xdr:colOff>165100</xdr:colOff>
      <xdr:row>79</xdr:row>
      <xdr:rowOff>54170</xdr:rowOff>
    </xdr:to>
    <xdr:sp macro="" textlink="">
      <xdr:nvSpPr>
        <xdr:cNvPr id="428" name="楕円 427"/>
        <xdr:cNvSpPr/>
      </xdr:nvSpPr>
      <xdr:spPr>
        <a:xfrm>
          <a:off x="9588500" y="134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45297</xdr:rowOff>
    </xdr:from>
    <xdr:ext cx="469744" cy="259045"/>
    <xdr:sp macro="" textlink="">
      <xdr:nvSpPr>
        <xdr:cNvPr id="429" name="テキスト ボックス 428"/>
        <xdr:cNvSpPr txBox="1"/>
      </xdr:nvSpPr>
      <xdr:spPr>
        <a:xfrm>
          <a:off x="9404428" y="135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98044</xdr:rowOff>
    </xdr:from>
    <xdr:to>
      <xdr:col>46</xdr:col>
      <xdr:colOff>38100</xdr:colOff>
      <xdr:row>79</xdr:row>
      <xdr:rowOff>28194</xdr:rowOff>
    </xdr:to>
    <xdr:sp macro="" textlink="">
      <xdr:nvSpPr>
        <xdr:cNvPr id="430" name="楕円 429"/>
        <xdr:cNvSpPr/>
      </xdr:nvSpPr>
      <xdr:spPr>
        <a:xfrm>
          <a:off x="8699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19321</xdr:rowOff>
    </xdr:from>
    <xdr:ext cx="469744" cy="259045"/>
    <xdr:sp macro="" textlink="">
      <xdr:nvSpPr>
        <xdr:cNvPr id="431" name="テキスト ボックス 430"/>
        <xdr:cNvSpPr txBox="1"/>
      </xdr:nvSpPr>
      <xdr:spPr>
        <a:xfrm>
          <a:off x="8515428"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43583</xdr:rowOff>
    </xdr:from>
    <xdr:to>
      <xdr:col>41</xdr:col>
      <xdr:colOff>101600</xdr:colOff>
      <xdr:row>78</xdr:row>
      <xdr:rowOff>145183</xdr:rowOff>
    </xdr:to>
    <xdr:sp macro="" textlink="">
      <xdr:nvSpPr>
        <xdr:cNvPr id="432" name="楕円 431"/>
        <xdr:cNvSpPr/>
      </xdr:nvSpPr>
      <xdr:spPr>
        <a:xfrm>
          <a:off x="7810500" y="134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136310</xdr:rowOff>
    </xdr:from>
    <xdr:ext cx="534377" cy="259045"/>
    <xdr:sp macro="" textlink="">
      <xdr:nvSpPr>
        <xdr:cNvPr id="433" name="テキスト ボックス 432"/>
        <xdr:cNvSpPr txBox="1"/>
      </xdr:nvSpPr>
      <xdr:spPr>
        <a:xfrm>
          <a:off x="7594111" y="135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126253</xdr:rowOff>
    </xdr:from>
    <xdr:to>
      <xdr:col>36</xdr:col>
      <xdr:colOff>165100</xdr:colOff>
      <xdr:row>78</xdr:row>
      <xdr:rowOff>56403</xdr:rowOff>
    </xdr:to>
    <xdr:sp macro="" textlink="">
      <xdr:nvSpPr>
        <xdr:cNvPr id="434" name="楕円 433"/>
        <xdr:cNvSpPr/>
      </xdr:nvSpPr>
      <xdr:spPr>
        <a:xfrm>
          <a:off x="6921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72930</xdr:rowOff>
    </xdr:from>
    <xdr:ext cx="534377" cy="259045"/>
    <xdr:sp macro="" textlink="">
      <xdr:nvSpPr>
        <xdr:cNvPr id="435" name="テキスト ボックス 434"/>
        <xdr:cNvSpPr txBox="1"/>
      </xdr:nvSpPr>
      <xdr:spPr>
        <a:xfrm>
          <a:off x="6705111" y="131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163916</xdr:rowOff>
    </xdr:from>
    <xdr:to>
      <xdr:col>55</xdr:col>
      <xdr:colOff>0</xdr:colOff>
      <xdr:row>94</xdr:row>
      <xdr:rowOff>126408</xdr:rowOff>
    </xdr:to>
    <xdr:cxnSp macro="">
      <xdr:nvCxnSpPr>
        <xdr:cNvPr id="466" name="直線コネクタ 465"/>
        <xdr:cNvCxnSpPr/>
      </xdr:nvCxnSpPr>
      <xdr:spPr>
        <a:xfrm flipV="1">
          <a:off x="9639300" y="16108766"/>
          <a:ext cx="838200" cy="1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126408</xdr:rowOff>
    </xdr:from>
    <xdr:to>
      <xdr:col>50</xdr:col>
      <xdr:colOff>114300</xdr:colOff>
      <xdr:row>96</xdr:row>
      <xdr:rowOff>159784</xdr:rowOff>
    </xdr:to>
    <xdr:cxnSp macro="">
      <xdr:nvCxnSpPr>
        <xdr:cNvPr id="469" name="直線コネクタ 468"/>
        <xdr:cNvCxnSpPr/>
      </xdr:nvCxnSpPr>
      <xdr:spPr>
        <a:xfrm flipV="1">
          <a:off x="8750300" y="16242708"/>
          <a:ext cx="889000" cy="3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12092</xdr:rowOff>
    </xdr:from>
    <xdr:to>
      <xdr:col>45</xdr:col>
      <xdr:colOff>177800</xdr:colOff>
      <xdr:row>96</xdr:row>
      <xdr:rowOff>159784</xdr:rowOff>
    </xdr:to>
    <xdr:cxnSp macro="">
      <xdr:nvCxnSpPr>
        <xdr:cNvPr id="472" name="直線コネクタ 471"/>
        <xdr:cNvCxnSpPr/>
      </xdr:nvCxnSpPr>
      <xdr:spPr>
        <a:xfrm>
          <a:off x="7861300" y="16299842"/>
          <a:ext cx="889000" cy="31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12092</xdr:rowOff>
    </xdr:from>
    <xdr:to>
      <xdr:col>41</xdr:col>
      <xdr:colOff>50800</xdr:colOff>
      <xdr:row>96</xdr:row>
      <xdr:rowOff>41647</xdr:rowOff>
    </xdr:to>
    <xdr:cxnSp macro="">
      <xdr:nvCxnSpPr>
        <xdr:cNvPr id="475" name="直線コネクタ 474"/>
        <xdr:cNvCxnSpPr/>
      </xdr:nvCxnSpPr>
      <xdr:spPr>
        <a:xfrm flipV="1">
          <a:off x="6972300" y="16299842"/>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113116</xdr:rowOff>
    </xdr:from>
    <xdr:to>
      <xdr:col>55</xdr:col>
      <xdr:colOff>50800</xdr:colOff>
      <xdr:row>94</xdr:row>
      <xdr:rowOff>43266</xdr:rowOff>
    </xdr:to>
    <xdr:sp macro="" textlink="">
      <xdr:nvSpPr>
        <xdr:cNvPr id="485" name="楕円 484"/>
        <xdr:cNvSpPr/>
      </xdr:nvSpPr>
      <xdr:spPr>
        <a:xfrm>
          <a:off x="10426700" y="160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135993</xdr:rowOff>
    </xdr:from>
    <xdr:ext cx="534377" cy="259045"/>
    <xdr:sp macro="" textlink="">
      <xdr:nvSpPr>
        <xdr:cNvPr id="486" name="普通建設事業費 （ うち更新整備　）該当値テキスト"/>
        <xdr:cNvSpPr txBox="1"/>
      </xdr:nvSpPr>
      <xdr:spPr>
        <a:xfrm>
          <a:off x="10528300" y="159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75608</xdr:rowOff>
    </xdr:from>
    <xdr:to>
      <xdr:col>50</xdr:col>
      <xdr:colOff>165100</xdr:colOff>
      <xdr:row>95</xdr:row>
      <xdr:rowOff>5758</xdr:rowOff>
    </xdr:to>
    <xdr:sp macro="" textlink="">
      <xdr:nvSpPr>
        <xdr:cNvPr id="487" name="楕円 486"/>
        <xdr:cNvSpPr/>
      </xdr:nvSpPr>
      <xdr:spPr>
        <a:xfrm>
          <a:off x="9588500" y="161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22285</xdr:rowOff>
    </xdr:from>
    <xdr:ext cx="534377" cy="259045"/>
    <xdr:sp macro="" textlink="">
      <xdr:nvSpPr>
        <xdr:cNvPr id="488" name="テキスト ボックス 487"/>
        <xdr:cNvSpPr txBox="1"/>
      </xdr:nvSpPr>
      <xdr:spPr>
        <a:xfrm>
          <a:off x="9372111" y="159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108984</xdr:rowOff>
    </xdr:from>
    <xdr:to>
      <xdr:col>46</xdr:col>
      <xdr:colOff>38100</xdr:colOff>
      <xdr:row>97</xdr:row>
      <xdr:rowOff>39134</xdr:rowOff>
    </xdr:to>
    <xdr:sp macro="" textlink="">
      <xdr:nvSpPr>
        <xdr:cNvPr id="489" name="楕円 488"/>
        <xdr:cNvSpPr/>
      </xdr:nvSpPr>
      <xdr:spPr>
        <a:xfrm>
          <a:off x="8699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30261</xdr:rowOff>
    </xdr:from>
    <xdr:ext cx="534377" cy="259045"/>
    <xdr:sp macro="" textlink="">
      <xdr:nvSpPr>
        <xdr:cNvPr id="490" name="テキスト ボックス 489"/>
        <xdr:cNvSpPr txBox="1"/>
      </xdr:nvSpPr>
      <xdr:spPr>
        <a:xfrm>
          <a:off x="8483111" y="166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132742</xdr:rowOff>
    </xdr:from>
    <xdr:to>
      <xdr:col>41</xdr:col>
      <xdr:colOff>101600</xdr:colOff>
      <xdr:row>95</xdr:row>
      <xdr:rowOff>62892</xdr:rowOff>
    </xdr:to>
    <xdr:sp macro="" textlink="">
      <xdr:nvSpPr>
        <xdr:cNvPr id="491" name="楕円 490"/>
        <xdr:cNvSpPr/>
      </xdr:nvSpPr>
      <xdr:spPr>
        <a:xfrm>
          <a:off x="7810500" y="162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79419</xdr:rowOff>
    </xdr:from>
    <xdr:ext cx="534377" cy="259045"/>
    <xdr:sp macro="" textlink="">
      <xdr:nvSpPr>
        <xdr:cNvPr id="492" name="テキスト ボックス 491"/>
        <xdr:cNvSpPr txBox="1"/>
      </xdr:nvSpPr>
      <xdr:spPr>
        <a:xfrm>
          <a:off x="7594111" y="1602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162297</xdr:rowOff>
    </xdr:from>
    <xdr:to>
      <xdr:col>36</xdr:col>
      <xdr:colOff>165100</xdr:colOff>
      <xdr:row>96</xdr:row>
      <xdr:rowOff>92447</xdr:rowOff>
    </xdr:to>
    <xdr:sp macro="" textlink="">
      <xdr:nvSpPr>
        <xdr:cNvPr id="493" name="楕円 492"/>
        <xdr:cNvSpPr/>
      </xdr:nvSpPr>
      <xdr:spPr>
        <a:xfrm>
          <a:off x="6921500" y="164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108974</xdr:rowOff>
    </xdr:from>
    <xdr:ext cx="534377" cy="259045"/>
    <xdr:sp macro="" textlink="">
      <xdr:nvSpPr>
        <xdr:cNvPr id="494" name="テキスト ボックス 493"/>
        <xdr:cNvSpPr txBox="1"/>
      </xdr:nvSpPr>
      <xdr:spPr>
        <a:xfrm>
          <a:off x="6705111" y="162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138735</xdr:rowOff>
    </xdr:from>
    <xdr:to>
      <xdr:col>85</xdr:col>
      <xdr:colOff>127000</xdr:colOff>
      <xdr:row>38</xdr:row>
      <xdr:rowOff>30582</xdr:rowOff>
    </xdr:to>
    <xdr:cxnSp macro="">
      <xdr:nvCxnSpPr>
        <xdr:cNvPr id="523" name="直線コネクタ 522"/>
        <xdr:cNvCxnSpPr/>
      </xdr:nvCxnSpPr>
      <xdr:spPr>
        <a:xfrm>
          <a:off x="15481300" y="6482385"/>
          <a:ext cx="8382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138735</xdr:rowOff>
    </xdr:from>
    <xdr:to>
      <xdr:col>81</xdr:col>
      <xdr:colOff>50800</xdr:colOff>
      <xdr:row>38</xdr:row>
      <xdr:rowOff>116243</xdr:rowOff>
    </xdr:to>
    <xdr:cxnSp macro="">
      <xdr:nvCxnSpPr>
        <xdr:cNvPr id="526" name="直線コネクタ 525"/>
        <xdr:cNvCxnSpPr/>
      </xdr:nvCxnSpPr>
      <xdr:spPr>
        <a:xfrm flipV="1">
          <a:off x="14592300" y="6482385"/>
          <a:ext cx="889000" cy="1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116243</xdr:rowOff>
    </xdr:from>
    <xdr:to>
      <xdr:col>76</xdr:col>
      <xdr:colOff>114300</xdr:colOff>
      <xdr:row>39</xdr:row>
      <xdr:rowOff>11659</xdr:rowOff>
    </xdr:to>
    <xdr:cxnSp macro="">
      <xdr:nvCxnSpPr>
        <xdr:cNvPr id="529" name="直線コネクタ 528"/>
        <xdr:cNvCxnSpPr/>
      </xdr:nvCxnSpPr>
      <xdr:spPr>
        <a:xfrm flipV="1">
          <a:off x="13703300" y="663134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9055</xdr:rowOff>
    </xdr:from>
    <xdr:to>
      <xdr:col>71</xdr:col>
      <xdr:colOff>177800</xdr:colOff>
      <xdr:row>39</xdr:row>
      <xdr:rowOff>11659</xdr:rowOff>
    </xdr:to>
    <xdr:cxnSp macro="">
      <xdr:nvCxnSpPr>
        <xdr:cNvPr id="532" name="直線コネクタ 531"/>
        <xdr:cNvCxnSpPr/>
      </xdr:nvCxnSpPr>
      <xdr:spPr>
        <a:xfrm>
          <a:off x="12814300" y="6695605"/>
          <a:ext cx="8890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151231</xdr:rowOff>
    </xdr:from>
    <xdr:to>
      <xdr:col>85</xdr:col>
      <xdr:colOff>177800</xdr:colOff>
      <xdr:row>38</xdr:row>
      <xdr:rowOff>81381</xdr:rowOff>
    </xdr:to>
    <xdr:sp macro="" textlink="">
      <xdr:nvSpPr>
        <xdr:cNvPr id="542" name="楕円 541"/>
        <xdr:cNvSpPr/>
      </xdr:nvSpPr>
      <xdr:spPr>
        <a:xfrm>
          <a:off x="16268700" y="64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2658</xdr:rowOff>
    </xdr:from>
    <xdr:ext cx="534377" cy="259045"/>
    <xdr:sp macro="" textlink="">
      <xdr:nvSpPr>
        <xdr:cNvPr id="543" name="災害復旧事業費該当値テキスト"/>
        <xdr:cNvSpPr txBox="1"/>
      </xdr:nvSpPr>
      <xdr:spPr>
        <a:xfrm>
          <a:off x="16370300" y="63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87935</xdr:rowOff>
    </xdr:from>
    <xdr:to>
      <xdr:col>81</xdr:col>
      <xdr:colOff>101600</xdr:colOff>
      <xdr:row>38</xdr:row>
      <xdr:rowOff>18085</xdr:rowOff>
    </xdr:to>
    <xdr:sp macro="" textlink="">
      <xdr:nvSpPr>
        <xdr:cNvPr id="544" name="楕円 543"/>
        <xdr:cNvSpPr/>
      </xdr:nvSpPr>
      <xdr:spPr>
        <a:xfrm>
          <a:off x="15430500" y="64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34612</xdr:rowOff>
    </xdr:from>
    <xdr:ext cx="534377" cy="259045"/>
    <xdr:sp macro="" textlink="">
      <xdr:nvSpPr>
        <xdr:cNvPr id="545" name="テキスト ボックス 544"/>
        <xdr:cNvSpPr txBox="1"/>
      </xdr:nvSpPr>
      <xdr:spPr>
        <a:xfrm>
          <a:off x="15214111" y="62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65443</xdr:rowOff>
    </xdr:from>
    <xdr:to>
      <xdr:col>76</xdr:col>
      <xdr:colOff>165100</xdr:colOff>
      <xdr:row>38</xdr:row>
      <xdr:rowOff>167043</xdr:rowOff>
    </xdr:to>
    <xdr:sp macro="" textlink="">
      <xdr:nvSpPr>
        <xdr:cNvPr id="546" name="楕円 545"/>
        <xdr:cNvSpPr/>
      </xdr:nvSpPr>
      <xdr:spPr>
        <a:xfrm>
          <a:off x="14541500" y="65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12120</xdr:rowOff>
    </xdr:from>
    <xdr:ext cx="469744" cy="259045"/>
    <xdr:sp macro="" textlink="">
      <xdr:nvSpPr>
        <xdr:cNvPr id="547" name="テキスト ボックス 546"/>
        <xdr:cNvSpPr txBox="1"/>
      </xdr:nvSpPr>
      <xdr:spPr>
        <a:xfrm>
          <a:off x="14357428" y="63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132309</xdr:rowOff>
    </xdr:from>
    <xdr:to>
      <xdr:col>72</xdr:col>
      <xdr:colOff>38100</xdr:colOff>
      <xdr:row>39</xdr:row>
      <xdr:rowOff>62459</xdr:rowOff>
    </xdr:to>
    <xdr:sp macro="" textlink="">
      <xdr:nvSpPr>
        <xdr:cNvPr id="548" name="楕円 547"/>
        <xdr:cNvSpPr/>
      </xdr:nvSpPr>
      <xdr:spPr>
        <a:xfrm>
          <a:off x="13652500" y="66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53586</xdr:rowOff>
    </xdr:from>
    <xdr:ext cx="469744" cy="259045"/>
    <xdr:sp macro="" textlink="">
      <xdr:nvSpPr>
        <xdr:cNvPr id="549" name="テキスト ボックス 548"/>
        <xdr:cNvSpPr txBox="1"/>
      </xdr:nvSpPr>
      <xdr:spPr>
        <a:xfrm>
          <a:off x="13468428" y="67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129705</xdr:rowOff>
    </xdr:from>
    <xdr:to>
      <xdr:col>67</xdr:col>
      <xdr:colOff>101600</xdr:colOff>
      <xdr:row>39</xdr:row>
      <xdr:rowOff>59855</xdr:rowOff>
    </xdr:to>
    <xdr:sp macro="" textlink="">
      <xdr:nvSpPr>
        <xdr:cNvPr id="550" name="楕円 549"/>
        <xdr:cNvSpPr/>
      </xdr:nvSpPr>
      <xdr:spPr>
        <a:xfrm>
          <a:off x="12763500" y="66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76382</xdr:rowOff>
    </xdr:from>
    <xdr:ext cx="469744" cy="259045"/>
    <xdr:sp macro="" textlink="">
      <xdr:nvSpPr>
        <xdr:cNvPr id="551" name="テキスト ボックス 550"/>
        <xdr:cNvSpPr txBox="1"/>
      </xdr:nvSpPr>
      <xdr:spPr>
        <a:xfrm>
          <a:off x="12579428" y="642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131915</xdr:rowOff>
    </xdr:from>
    <xdr:to>
      <xdr:col>85</xdr:col>
      <xdr:colOff>127000</xdr:colOff>
      <xdr:row>75</xdr:row>
      <xdr:rowOff>163995</xdr:rowOff>
    </xdr:to>
    <xdr:cxnSp macro="">
      <xdr:nvCxnSpPr>
        <xdr:cNvPr id="629" name="直線コネクタ 628"/>
        <xdr:cNvCxnSpPr/>
      </xdr:nvCxnSpPr>
      <xdr:spPr>
        <a:xfrm>
          <a:off x="15481300" y="12990665"/>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99949</xdr:rowOff>
    </xdr:from>
    <xdr:to>
      <xdr:col>81</xdr:col>
      <xdr:colOff>50800</xdr:colOff>
      <xdr:row>75</xdr:row>
      <xdr:rowOff>131915</xdr:rowOff>
    </xdr:to>
    <xdr:cxnSp macro="">
      <xdr:nvCxnSpPr>
        <xdr:cNvPr id="632" name="直線コネクタ 631"/>
        <xdr:cNvCxnSpPr/>
      </xdr:nvCxnSpPr>
      <xdr:spPr>
        <a:xfrm>
          <a:off x="14592300" y="12958699"/>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76556</xdr:rowOff>
    </xdr:from>
    <xdr:to>
      <xdr:col>76</xdr:col>
      <xdr:colOff>114300</xdr:colOff>
      <xdr:row>75</xdr:row>
      <xdr:rowOff>99949</xdr:rowOff>
    </xdr:to>
    <xdr:cxnSp macro="">
      <xdr:nvCxnSpPr>
        <xdr:cNvPr id="635" name="直線コネクタ 634"/>
        <xdr:cNvCxnSpPr/>
      </xdr:nvCxnSpPr>
      <xdr:spPr>
        <a:xfrm>
          <a:off x="13703300" y="12935306"/>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49682</xdr:rowOff>
    </xdr:from>
    <xdr:to>
      <xdr:col>71</xdr:col>
      <xdr:colOff>177800</xdr:colOff>
      <xdr:row>75</xdr:row>
      <xdr:rowOff>76556</xdr:rowOff>
    </xdr:to>
    <xdr:cxnSp macro="">
      <xdr:nvCxnSpPr>
        <xdr:cNvPr id="638" name="直線コネクタ 637"/>
        <xdr:cNvCxnSpPr/>
      </xdr:nvCxnSpPr>
      <xdr:spPr>
        <a:xfrm>
          <a:off x="12814300" y="12908432"/>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113195</xdr:rowOff>
    </xdr:from>
    <xdr:to>
      <xdr:col>85</xdr:col>
      <xdr:colOff>177800</xdr:colOff>
      <xdr:row>76</xdr:row>
      <xdr:rowOff>43346</xdr:rowOff>
    </xdr:to>
    <xdr:sp macro="" textlink="">
      <xdr:nvSpPr>
        <xdr:cNvPr id="648" name="楕円 647"/>
        <xdr:cNvSpPr/>
      </xdr:nvSpPr>
      <xdr:spPr>
        <a:xfrm>
          <a:off x="16268700" y="12971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91622</xdr:rowOff>
    </xdr:from>
    <xdr:ext cx="534377" cy="259045"/>
    <xdr:sp macro="" textlink="">
      <xdr:nvSpPr>
        <xdr:cNvPr id="649" name="公債費該当値テキスト"/>
        <xdr:cNvSpPr txBox="1"/>
      </xdr:nvSpPr>
      <xdr:spPr>
        <a:xfrm>
          <a:off x="16370300" y="129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81115</xdr:rowOff>
    </xdr:from>
    <xdr:to>
      <xdr:col>81</xdr:col>
      <xdr:colOff>101600</xdr:colOff>
      <xdr:row>76</xdr:row>
      <xdr:rowOff>11264</xdr:rowOff>
    </xdr:to>
    <xdr:sp macro="" textlink="">
      <xdr:nvSpPr>
        <xdr:cNvPr id="650" name="楕円 649"/>
        <xdr:cNvSpPr/>
      </xdr:nvSpPr>
      <xdr:spPr>
        <a:xfrm>
          <a:off x="15430500" y="12939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2391</xdr:rowOff>
    </xdr:from>
    <xdr:ext cx="534377" cy="259045"/>
    <xdr:sp macro="" textlink="">
      <xdr:nvSpPr>
        <xdr:cNvPr id="651" name="テキスト ボックス 650"/>
        <xdr:cNvSpPr txBox="1"/>
      </xdr:nvSpPr>
      <xdr:spPr>
        <a:xfrm>
          <a:off x="15214111" y="130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49149</xdr:rowOff>
    </xdr:from>
    <xdr:to>
      <xdr:col>76</xdr:col>
      <xdr:colOff>165100</xdr:colOff>
      <xdr:row>75</xdr:row>
      <xdr:rowOff>150749</xdr:rowOff>
    </xdr:to>
    <xdr:sp macro="" textlink="">
      <xdr:nvSpPr>
        <xdr:cNvPr id="652" name="楕円 651"/>
        <xdr:cNvSpPr/>
      </xdr:nvSpPr>
      <xdr:spPr>
        <a:xfrm>
          <a:off x="14541500" y="129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141876</xdr:rowOff>
    </xdr:from>
    <xdr:ext cx="534377" cy="259045"/>
    <xdr:sp macro="" textlink="">
      <xdr:nvSpPr>
        <xdr:cNvPr id="653" name="テキスト ボックス 652"/>
        <xdr:cNvSpPr txBox="1"/>
      </xdr:nvSpPr>
      <xdr:spPr>
        <a:xfrm>
          <a:off x="14325111" y="130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25756</xdr:rowOff>
    </xdr:from>
    <xdr:to>
      <xdr:col>72</xdr:col>
      <xdr:colOff>38100</xdr:colOff>
      <xdr:row>75</xdr:row>
      <xdr:rowOff>127356</xdr:rowOff>
    </xdr:to>
    <xdr:sp macro="" textlink="">
      <xdr:nvSpPr>
        <xdr:cNvPr id="654" name="楕円 653"/>
        <xdr:cNvSpPr/>
      </xdr:nvSpPr>
      <xdr:spPr>
        <a:xfrm>
          <a:off x="13652500" y="12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118482</xdr:rowOff>
    </xdr:from>
    <xdr:ext cx="534377" cy="259045"/>
    <xdr:sp macro="" textlink="">
      <xdr:nvSpPr>
        <xdr:cNvPr id="655" name="テキスト ボックス 654"/>
        <xdr:cNvSpPr txBox="1"/>
      </xdr:nvSpPr>
      <xdr:spPr>
        <a:xfrm>
          <a:off x="13436111" y="129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170332</xdr:rowOff>
    </xdr:from>
    <xdr:to>
      <xdr:col>67</xdr:col>
      <xdr:colOff>101600</xdr:colOff>
      <xdr:row>75</xdr:row>
      <xdr:rowOff>100482</xdr:rowOff>
    </xdr:to>
    <xdr:sp macro="" textlink="">
      <xdr:nvSpPr>
        <xdr:cNvPr id="656" name="楕円 655"/>
        <xdr:cNvSpPr/>
      </xdr:nvSpPr>
      <xdr:spPr>
        <a:xfrm>
          <a:off x="12763500" y="128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91609</xdr:rowOff>
    </xdr:from>
    <xdr:ext cx="534377" cy="259045"/>
    <xdr:sp macro="" textlink="">
      <xdr:nvSpPr>
        <xdr:cNvPr id="657" name="テキスト ボックス 656"/>
        <xdr:cNvSpPr txBox="1"/>
      </xdr:nvSpPr>
      <xdr:spPr>
        <a:xfrm>
          <a:off x="12547111" y="129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167177</xdr:rowOff>
    </xdr:from>
    <xdr:to>
      <xdr:col>85</xdr:col>
      <xdr:colOff>127000</xdr:colOff>
      <xdr:row>94</xdr:row>
      <xdr:rowOff>24715</xdr:rowOff>
    </xdr:to>
    <xdr:cxnSp macro="">
      <xdr:nvCxnSpPr>
        <xdr:cNvPr id="684" name="直線コネクタ 683"/>
        <xdr:cNvCxnSpPr/>
      </xdr:nvCxnSpPr>
      <xdr:spPr>
        <a:xfrm>
          <a:off x="15481300" y="16112027"/>
          <a:ext cx="8382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167177</xdr:rowOff>
    </xdr:from>
    <xdr:to>
      <xdr:col>81</xdr:col>
      <xdr:colOff>50800</xdr:colOff>
      <xdr:row>94</xdr:row>
      <xdr:rowOff>36464</xdr:rowOff>
    </xdr:to>
    <xdr:cxnSp macro="">
      <xdr:nvCxnSpPr>
        <xdr:cNvPr id="687" name="直線コネクタ 686"/>
        <xdr:cNvCxnSpPr/>
      </xdr:nvCxnSpPr>
      <xdr:spPr>
        <a:xfrm flipV="1">
          <a:off x="14592300" y="16112027"/>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36464</xdr:rowOff>
    </xdr:from>
    <xdr:to>
      <xdr:col>76</xdr:col>
      <xdr:colOff>114300</xdr:colOff>
      <xdr:row>95</xdr:row>
      <xdr:rowOff>80790</xdr:rowOff>
    </xdr:to>
    <xdr:cxnSp macro="">
      <xdr:nvCxnSpPr>
        <xdr:cNvPr id="690" name="直線コネクタ 689"/>
        <xdr:cNvCxnSpPr/>
      </xdr:nvCxnSpPr>
      <xdr:spPr>
        <a:xfrm flipV="1">
          <a:off x="13703300" y="16152764"/>
          <a:ext cx="889000" cy="2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80790</xdr:rowOff>
    </xdr:from>
    <xdr:to>
      <xdr:col>71</xdr:col>
      <xdr:colOff>177800</xdr:colOff>
      <xdr:row>96</xdr:row>
      <xdr:rowOff>105981</xdr:rowOff>
    </xdr:to>
    <xdr:cxnSp macro="">
      <xdr:nvCxnSpPr>
        <xdr:cNvPr id="693" name="直線コネクタ 692"/>
        <xdr:cNvCxnSpPr/>
      </xdr:nvCxnSpPr>
      <xdr:spPr>
        <a:xfrm flipV="1">
          <a:off x="12814300" y="16368540"/>
          <a:ext cx="889000" cy="1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145365</xdr:rowOff>
    </xdr:from>
    <xdr:to>
      <xdr:col>85</xdr:col>
      <xdr:colOff>177800</xdr:colOff>
      <xdr:row>94</xdr:row>
      <xdr:rowOff>75515</xdr:rowOff>
    </xdr:to>
    <xdr:sp macro="" textlink="">
      <xdr:nvSpPr>
        <xdr:cNvPr id="703" name="楕円 702"/>
        <xdr:cNvSpPr/>
      </xdr:nvSpPr>
      <xdr:spPr>
        <a:xfrm>
          <a:off x="16268700" y="160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168242</xdr:rowOff>
    </xdr:from>
    <xdr:ext cx="534377" cy="259045"/>
    <xdr:sp macro="" textlink="">
      <xdr:nvSpPr>
        <xdr:cNvPr id="704" name="積立金該当値テキスト"/>
        <xdr:cNvSpPr txBox="1"/>
      </xdr:nvSpPr>
      <xdr:spPr>
        <a:xfrm>
          <a:off x="16370300" y="159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116377</xdr:rowOff>
    </xdr:from>
    <xdr:to>
      <xdr:col>81</xdr:col>
      <xdr:colOff>101600</xdr:colOff>
      <xdr:row>94</xdr:row>
      <xdr:rowOff>46527</xdr:rowOff>
    </xdr:to>
    <xdr:sp macro="" textlink="">
      <xdr:nvSpPr>
        <xdr:cNvPr id="705" name="楕円 704"/>
        <xdr:cNvSpPr/>
      </xdr:nvSpPr>
      <xdr:spPr>
        <a:xfrm>
          <a:off x="15430500" y="160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63054</xdr:rowOff>
    </xdr:from>
    <xdr:ext cx="534377" cy="259045"/>
    <xdr:sp macro="" textlink="">
      <xdr:nvSpPr>
        <xdr:cNvPr id="706" name="テキスト ボックス 705"/>
        <xdr:cNvSpPr txBox="1"/>
      </xdr:nvSpPr>
      <xdr:spPr>
        <a:xfrm>
          <a:off x="15214111" y="158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157114</xdr:rowOff>
    </xdr:from>
    <xdr:to>
      <xdr:col>76</xdr:col>
      <xdr:colOff>165100</xdr:colOff>
      <xdr:row>94</xdr:row>
      <xdr:rowOff>87264</xdr:rowOff>
    </xdr:to>
    <xdr:sp macro="" textlink="">
      <xdr:nvSpPr>
        <xdr:cNvPr id="707" name="楕円 706"/>
        <xdr:cNvSpPr/>
      </xdr:nvSpPr>
      <xdr:spPr>
        <a:xfrm>
          <a:off x="14541500" y="1610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103791</xdr:rowOff>
    </xdr:from>
    <xdr:ext cx="534377" cy="259045"/>
    <xdr:sp macro="" textlink="">
      <xdr:nvSpPr>
        <xdr:cNvPr id="708" name="テキスト ボックス 707"/>
        <xdr:cNvSpPr txBox="1"/>
      </xdr:nvSpPr>
      <xdr:spPr>
        <a:xfrm>
          <a:off x="14325111" y="1587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29990</xdr:rowOff>
    </xdr:from>
    <xdr:to>
      <xdr:col>72</xdr:col>
      <xdr:colOff>38100</xdr:colOff>
      <xdr:row>95</xdr:row>
      <xdr:rowOff>131590</xdr:rowOff>
    </xdr:to>
    <xdr:sp macro="" textlink="">
      <xdr:nvSpPr>
        <xdr:cNvPr id="709" name="楕円 708"/>
        <xdr:cNvSpPr/>
      </xdr:nvSpPr>
      <xdr:spPr>
        <a:xfrm>
          <a:off x="13652500" y="163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148117</xdr:rowOff>
    </xdr:from>
    <xdr:ext cx="534377" cy="259045"/>
    <xdr:sp macro="" textlink="">
      <xdr:nvSpPr>
        <xdr:cNvPr id="710" name="テキスト ボックス 709"/>
        <xdr:cNvSpPr txBox="1"/>
      </xdr:nvSpPr>
      <xdr:spPr>
        <a:xfrm>
          <a:off x="13436111" y="160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55181</xdr:rowOff>
    </xdr:from>
    <xdr:to>
      <xdr:col>67</xdr:col>
      <xdr:colOff>101600</xdr:colOff>
      <xdr:row>96</xdr:row>
      <xdr:rowOff>156781</xdr:rowOff>
    </xdr:to>
    <xdr:sp macro="" textlink="">
      <xdr:nvSpPr>
        <xdr:cNvPr id="711" name="楕円 710"/>
        <xdr:cNvSpPr/>
      </xdr:nvSpPr>
      <xdr:spPr>
        <a:xfrm>
          <a:off x="12763500" y="16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1858</xdr:rowOff>
    </xdr:from>
    <xdr:ext cx="534377" cy="259045"/>
    <xdr:sp macro="" textlink="">
      <xdr:nvSpPr>
        <xdr:cNvPr id="712" name="テキスト ボックス 711"/>
        <xdr:cNvSpPr txBox="1"/>
      </xdr:nvSpPr>
      <xdr:spPr>
        <a:xfrm>
          <a:off x="12547111" y="162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137323</xdr:rowOff>
    </xdr:from>
    <xdr:to>
      <xdr:col>116</xdr:col>
      <xdr:colOff>63500</xdr:colOff>
      <xdr:row>38</xdr:row>
      <xdr:rowOff>139700</xdr:rowOff>
    </xdr:to>
    <xdr:cxnSp macro="">
      <xdr:nvCxnSpPr>
        <xdr:cNvPr id="739" name="直線コネクタ 738"/>
        <xdr:cNvCxnSpPr/>
      </xdr:nvCxnSpPr>
      <xdr:spPr>
        <a:xfrm flipV="1">
          <a:off x="21323300" y="6480973"/>
          <a:ext cx="8382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120223</xdr:rowOff>
    </xdr:from>
    <xdr:to>
      <xdr:col>107</xdr:col>
      <xdr:colOff>50800</xdr:colOff>
      <xdr:row>38</xdr:row>
      <xdr:rowOff>139700</xdr:rowOff>
    </xdr:to>
    <xdr:cxnSp macro="">
      <xdr:nvCxnSpPr>
        <xdr:cNvPr id="745" name="直線コネクタ 744"/>
        <xdr:cNvCxnSpPr/>
      </xdr:nvCxnSpPr>
      <xdr:spPr>
        <a:xfrm>
          <a:off x="19545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120223</xdr:rowOff>
    </xdr:from>
    <xdr:to>
      <xdr:col>102</xdr:col>
      <xdr:colOff>114300</xdr:colOff>
      <xdr:row>38</xdr:row>
      <xdr:rowOff>139654</xdr:rowOff>
    </xdr:to>
    <xdr:cxnSp macro="">
      <xdr:nvCxnSpPr>
        <xdr:cNvPr id="748" name="直線コネクタ 747"/>
        <xdr:cNvCxnSpPr/>
      </xdr:nvCxnSpPr>
      <xdr:spPr>
        <a:xfrm flipV="1">
          <a:off x="18656300" y="663532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86523</xdr:rowOff>
    </xdr:from>
    <xdr:to>
      <xdr:col>116</xdr:col>
      <xdr:colOff>114300</xdr:colOff>
      <xdr:row>38</xdr:row>
      <xdr:rowOff>16673</xdr:rowOff>
    </xdr:to>
    <xdr:sp macro="" textlink="">
      <xdr:nvSpPr>
        <xdr:cNvPr id="758" name="楕円 757"/>
        <xdr:cNvSpPr/>
      </xdr:nvSpPr>
      <xdr:spPr>
        <a:xfrm>
          <a:off x="221107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64950</xdr:rowOff>
    </xdr:from>
    <xdr:ext cx="469744" cy="259045"/>
    <xdr:sp macro="" textlink="">
      <xdr:nvSpPr>
        <xdr:cNvPr id="759" name="投資及び出資金該当値テキスト"/>
        <xdr:cNvSpPr txBox="1"/>
      </xdr:nvSpPr>
      <xdr:spPr>
        <a:xfrm>
          <a:off x="22212300" y="640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69423</xdr:rowOff>
    </xdr:from>
    <xdr:to>
      <xdr:col>102</xdr:col>
      <xdr:colOff>165100</xdr:colOff>
      <xdr:row>38</xdr:row>
      <xdr:rowOff>171023</xdr:rowOff>
    </xdr:to>
    <xdr:sp macro="" textlink="">
      <xdr:nvSpPr>
        <xdr:cNvPr id="764" name="楕円 763"/>
        <xdr:cNvSpPr/>
      </xdr:nvSpPr>
      <xdr:spPr>
        <a:xfrm>
          <a:off x="19494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162150</xdr:rowOff>
    </xdr:from>
    <xdr:ext cx="378565" cy="259045"/>
    <xdr:sp macro="" textlink="">
      <xdr:nvSpPr>
        <xdr:cNvPr id="765" name="テキスト ボックス 764"/>
        <xdr:cNvSpPr txBox="1"/>
      </xdr:nvSpPr>
      <xdr:spPr>
        <a:xfrm>
          <a:off x="19356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66" name="楕円 765"/>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67" name="テキスト ボックス 766"/>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112535</xdr:rowOff>
    </xdr:from>
    <xdr:to>
      <xdr:col>116</xdr:col>
      <xdr:colOff>63500</xdr:colOff>
      <xdr:row>56</xdr:row>
      <xdr:rowOff>122250</xdr:rowOff>
    </xdr:to>
    <xdr:cxnSp macro="">
      <xdr:nvCxnSpPr>
        <xdr:cNvPr id="796" name="直線コネクタ 795"/>
        <xdr:cNvCxnSpPr/>
      </xdr:nvCxnSpPr>
      <xdr:spPr>
        <a:xfrm>
          <a:off x="21323300" y="9713735"/>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112535</xdr:rowOff>
    </xdr:from>
    <xdr:to>
      <xdr:col>111</xdr:col>
      <xdr:colOff>177800</xdr:colOff>
      <xdr:row>56</xdr:row>
      <xdr:rowOff>115545</xdr:rowOff>
    </xdr:to>
    <xdr:cxnSp macro="">
      <xdr:nvCxnSpPr>
        <xdr:cNvPr id="799" name="直線コネクタ 798"/>
        <xdr:cNvCxnSpPr/>
      </xdr:nvCxnSpPr>
      <xdr:spPr>
        <a:xfrm flipV="1">
          <a:off x="20434300" y="971373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85751</xdr:rowOff>
    </xdr:from>
    <xdr:to>
      <xdr:col>107</xdr:col>
      <xdr:colOff>50800</xdr:colOff>
      <xdr:row>56</xdr:row>
      <xdr:rowOff>115545</xdr:rowOff>
    </xdr:to>
    <xdr:cxnSp macro="">
      <xdr:nvCxnSpPr>
        <xdr:cNvPr id="802" name="直線コネクタ 801"/>
        <xdr:cNvCxnSpPr/>
      </xdr:nvCxnSpPr>
      <xdr:spPr>
        <a:xfrm>
          <a:off x="19545300" y="9686951"/>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13436</xdr:rowOff>
    </xdr:from>
    <xdr:to>
      <xdr:col>102</xdr:col>
      <xdr:colOff>114300</xdr:colOff>
      <xdr:row>56</xdr:row>
      <xdr:rowOff>85751</xdr:rowOff>
    </xdr:to>
    <xdr:cxnSp macro="">
      <xdr:nvCxnSpPr>
        <xdr:cNvPr id="805" name="直線コネクタ 804"/>
        <xdr:cNvCxnSpPr/>
      </xdr:nvCxnSpPr>
      <xdr:spPr>
        <a:xfrm>
          <a:off x="18656300" y="9614636"/>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71450</xdr:rowOff>
    </xdr:from>
    <xdr:to>
      <xdr:col>116</xdr:col>
      <xdr:colOff>114300</xdr:colOff>
      <xdr:row>57</xdr:row>
      <xdr:rowOff>1600</xdr:rowOff>
    </xdr:to>
    <xdr:sp macro="" textlink="">
      <xdr:nvSpPr>
        <xdr:cNvPr id="815" name="楕円 814"/>
        <xdr:cNvSpPr/>
      </xdr:nvSpPr>
      <xdr:spPr>
        <a:xfrm>
          <a:off x="22110700" y="96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94327</xdr:rowOff>
    </xdr:from>
    <xdr:ext cx="534377" cy="259045"/>
    <xdr:sp macro="" textlink="">
      <xdr:nvSpPr>
        <xdr:cNvPr id="816" name="貸付金該当値テキスト"/>
        <xdr:cNvSpPr txBox="1"/>
      </xdr:nvSpPr>
      <xdr:spPr>
        <a:xfrm>
          <a:off x="22212300" y="95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61735</xdr:rowOff>
    </xdr:from>
    <xdr:to>
      <xdr:col>112</xdr:col>
      <xdr:colOff>38100</xdr:colOff>
      <xdr:row>56</xdr:row>
      <xdr:rowOff>163335</xdr:rowOff>
    </xdr:to>
    <xdr:sp macro="" textlink="">
      <xdr:nvSpPr>
        <xdr:cNvPr id="817" name="楕円 816"/>
        <xdr:cNvSpPr/>
      </xdr:nvSpPr>
      <xdr:spPr>
        <a:xfrm>
          <a:off x="21272500" y="96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8412</xdr:rowOff>
    </xdr:from>
    <xdr:ext cx="534377" cy="259045"/>
    <xdr:sp macro="" textlink="">
      <xdr:nvSpPr>
        <xdr:cNvPr id="818" name="テキスト ボックス 817"/>
        <xdr:cNvSpPr txBox="1"/>
      </xdr:nvSpPr>
      <xdr:spPr>
        <a:xfrm>
          <a:off x="21056111" y="94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64745</xdr:rowOff>
    </xdr:from>
    <xdr:to>
      <xdr:col>107</xdr:col>
      <xdr:colOff>101600</xdr:colOff>
      <xdr:row>56</xdr:row>
      <xdr:rowOff>166345</xdr:rowOff>
    </xdr:to>
    <xdr:sp macro="" textlink="">
      <xdr:nvSpPr>
        <xdr:cNvPr id="819" name="楕円 818"/>
        <xdr:cNvSpPr/>
      </xdr:nvSpPr>
      <xdr:spPr>
        <a:xfrm>
          <a:off x="20383500" y="96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11422</xdr:rowOff>
    </xdr:from>
    <xdr:ext cx="534377" cy="259045"/>
    <xdr:sp macro="" textlink="">
      <xdr:nvSpPr>
        <xdr:cNvPr id="820" name="テキスト ボックス 819"/>
        <xdr:cNvSpPr txBox="1"/>
      </xdr:nvSpPr>
      <xdr:spPr>
        <a:xfrm>
          <a:off x="20167111" y="94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34951</xdr:rowOff>
    </xdr:from>
    <xdr:to>
      <xdr:col>102</xdr:col>
      <xdr:colOff>165100</xdr:colOff>
      <xdr:row>56</xdr:row>
      <xdr:rowOff>136551</xdr:rowOff>
    </xdr:to>
    <xdr:sp macro="" textlink="">
      <xdr:nvSpPr>
        <xdr:cNvPr id="821" name="楕円 820"/>
        <xdr:cNvSpPr/>
      </xdr:nvSpPr>
      <xdr:spPr>
        <a:xfrm>
          <a:off x="19494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153078</xdr:rowOff>
    </xdr:from>
    <xdr:ext cx="534377" cy="259045"/>
    <xdr:sp macro="" textlink="">
      <xdr:nvSpPr>
        <xdr:cNvPr id="822" name="テキスト ボックス 821"/>
        <xdr:cNvSpPr txBox="1"/>
      </xdr:nvSpPr>
      <xdr:spPr>
        <a:xfrm>
          <a:off x="19278111" y="94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134086</xdr:rowOff>
    </xdr:from>
    <xdr:to>
      <xdr:col>98</xdr:col>
      <xdr:colOff>38100</xdr:colOff>
      <xdr:row>56</xdr:row>
      <xdr:rowOff>64236</xdr:rowOff>
    </xdr:to>
    <xdr:sp macro="" textlink="">
      <xdr:nvSpPr>
        <xdr:cNvPr id="823" name="楕円 822"/>
        <xdr:cNvSpPr/>
      </xdr:nvSpPr>
      <xdr:spPr>
        <a:xfrm>
          <a:off x="18605500" y="95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80763</xdr:rowOff>
    </xdr:from>
    <xdr:ext cx="534377" cy="259045"/>
    <xdr:sp macro="" textlink="">
      <xdr:nvSpPr>
        <xdr:cNvPr id="824" name="テキスト ボックス 823"/>
        <xdr:cNvSpPr txBox="1"/>
      </xdr:nvSpPr>
      <xdr:spPr>
        <a:xfrm>
          <a:off x="18389111" y="9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112916</xdr:rowOff>
    </xdr:from>
    <xdr:to>
      <xdr:col>116</xdr:col>
      <xdr:colOff>63500</xdr:colOff>
      <xdr:row>74</xdr:row>
      <xdr:rowOff>28677</xdr:rowOff>
    </xdr:to>
    <xdr:cxnSp macro="">
      <xdr:nvCxnSpPr>
        <xdr:cNvPr id="854" name="直線コネクタ 853"/>
        <xdr:cNvCxnSpPr/>
      </xdr:nvCxnSpPr>
      <xdr:spPr>
        <a:xfrm>
          <a:off x="21323300" y="12114416"/>
          <a:ext cx="838200" cy="6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112916</xdr:rowOff>
    </xdr:from>
    <xdr:to>
      <xdr:col>111</xdr:col>
      <xdr:colOff>177800</xdr:colOff>
      <xdr:row>71</xdr:row>
      <xdr:rowOff>88874</xdr:rowOff>
    </xdr:to>
    <xdr:cxnSp macro="">
      <xdr:nvCxnSpPr>
        <xdr:cNvPr id="857" name="直線コネクタ 856"/>
        <xdr:cNvCxnSpPr/>
      </xdr:nvCxnSpPr>
      <xdr:spPr>
        <a:xfrm flipV="1">
          <a:off x="20434300" y="12114416"/>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100762</xdr:rowOff>
    </xdr:from>
    <xdr:to>
      <xdr:col>107</xdr:col>
      <xdr:colOff>50800</xdr:colOff>
      <xdr:row>71</xdr:row>
      <xdr:rowOff>88874</xdr:rowOff>
    </xdr:to>
    <xdr:cxnSp macro="">
      <xdr:nvCxnSpPr>
        <xdr:cNvPr id="860" name="直線コネクタ 859"/>
        <xdr:cNvCxnSpPr/>
      </xdr:nvCxnSpPr>
      <xdr:spPr>
        <a:xfrm>
          <a:off x="19545300" y="12102262"/>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100762</xdr:rowOff>
    </xdr:from>
    <xdr:to>
      <xdr:col>102</xdr:col>
      <xdr:colOff>114300</xdr:colOff>
      <xdr:row>71</xdr:row>
      <xdr:rowOff>72911</xdr:rowOff>
    </xdr:to>
    <xdr:cxnSp macro="">
      <xdr:nvCxnSpPr>
        <xdr:cNvPr id="863" name="直線コネクタ 862"/>
        <xdr:cNvCxnSpPr/>
      </xdr:nvCxnSpPr>
      <xdr:spPr>
        <a:xfrm flipV="1">
          <a:off x="18656300" y="12102262"/>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149327</xdr:rowOff>
    </xdr:from>
    <xdr:to>
      <xdr:col>116</xdr:col>
      <xdr:colOff>114300</xdr:colOff>
      <xdr:row>74</xdr:row>
      <xdr:rowOff>79477</xdr:rowOff>
    </xdr:to>
    <xdr:sp macro="" textlink="">
      <xdr:nvSpPr>
        <xdr:cNvPr id="873" name="楕円 872"/>
        <xdr:cNvSpPr/>
      </xdr:nvSpPr>
      <xdr:spPr>
        <a:xfrm>
          <a:off x="22110700" y="1266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754</xdr:rowOff>
    </xdr:from>
    <xdr:ext cx="534377" cy="259045"/>
    <xdr:sp macro="" textlink="">
      <xdr:nvSpPr>
        <xdr:cNvPr id="874" name="繰出金該当値テキスト"/>
        <xdr:cNvSpPr txBox="1"/>
      </xdr:nvSpPr>
      <xdr:spPr>
        <a:xfrm>
          <a:off x="22212300" y="125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62116</xdr:rowOff>
    </xdr:from>
    <xdr:to>
      <xdr:col>112</xdr:col>
      <xdr:colOff>38100</xdr:colOff>
      <xdr:row>70</xdr:row>
      <xdr:rowOff>163716</xdr:rowOff>
    </xdr:to>
    <xdr:sp macro="" textlink="">
      <xdr:nvSpPr>
        <xdr:cNvPr id="875" name="楕円 874"/>
        <xdr:cNvSpPr/>
      </xdr:nvSpPr>
      <xdr:spPr>
        <a:xfrm>
          <a:off x="21272500" y="120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8793</xdr:rowOff>
    </xdr:from>
    <xdr:ext cx="534377" cy="259045"/>
    <xdr:sp macro="" textlink="">
      <xdr:nvSpPr>
        <xdr:cNvPr id="876" name="テキスト ボックス 875"/>
        <xdr:cNvSpPr txBox="1"/>
      </xdr:nvSpPr>
      <xdr:spPr>
        <a:xfrm>
          <a:off x="21056111" y="1183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38074</xdr:rowOff>
    </xdr:from>
    <xdr:to>
      <xdr:col>107</xdr:col>
      <xdr:colOff>101600</xdr:colOff>
      <xdr:row>71</xdr:row>
      <xdr:rowOff>139674</xdr:rowOff>
    </xdr:to>
    <xdr:sp macro="" textlink="">
      <xdr:nvSpPr>
        <xdr:cNvPr id="877" name="楕円 876"/>
        <xdr:cNvSpPr/>
      </xdr:nvSpPr>
      <xdr:spPr>
        <a:xfrm>
          <a:off x="20383500" y="122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156201</xdr:rowOff>
    </xdr:from>
    <xdr:ext cx="534377" cy="259045"/>
    <xdr:sp macro="" textlink="">
      <xdr:nvSpPr>
        <xdr:cNvPr id="878" name="テキスト ボックス 877"/>
        <xdr:cNvSpPr txBox="1"/>
      </xdr:nvSpPr>
      <xdr:spPr>
        <a:xfrm>
          <a:off x="20167111" y="1198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49962</xdr:rowOff>
    </xdr:from>
    <xdr:to>
      <xdr:col>102</xdr:col>
      <xdr:colOff>165100</xdr:colOff>
      <xdr:row>70</xdr:row>
      <xdr:rowOff>151562</xdr:rowOff>
    </xdr:to>
    <xdr:sp macro="" textlink="">
      <xdr:nvSpPr>
        <xdr:cNvPr id="879" name="楕円 878"/>
        <xdr:cNvSpPr/>
      </xdr:nvSpPr>
      <xdr:spPr>
        <a:xfrm>
          <a:off x="19494500" y="1205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168089</xdr:rowOff>
    </xdr:from>
    <xdr:ext cx="534377" cy="259045"/>
    <xdr:sp macro="" textlink="">
      <xdr:nvSpPr>
        <xdr:cNvPr id="880" name="テキスト ボックス 879"/>
        <xdr:cNvSpPr txBox="1"/>
      </xdr:nvSpPr>
      <xdr:spPr>
        <a:xfrm>
          <a:off x="19278111" y="118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22111</xdr:rowOff>
    </xdr:from>
    <xdr:to>
      <xdr:col>98</xdr:col>
      <xdr:colOff>38100</xdr:colOff>
      <xdr:row>71</xdr:row>
      <xdr:rowOff>123711</xdr:rowOff>
    </xdr:to>
    <xdr:sp macro="" textlink="">
      <xdr:nvSpPr>
        <xdr:cNvPr id="881" name="楕円 880"/>
        <xdr:cNvSpPr/>
      </xdr:nvSpPr>
      <xdr:spPr>
        <a:xfrm>
          <a:off x="18605500" y="121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140238</xdr:rowOff>
    </xdr:from>
    <xdr:ext cx="534377" cy="259045"/>
    <xdr:sp macro="" textlink="">
      <xdr:nvSpPr>
        <xdr:cNvPr id="882" name="テキスト ボックス 881"/>
        <xdr:cNvSpPr txBox="1"/>
      </xdr:nvSpPr>
      <xdr:spPr>
        <a:xfrm>
          <a:off x="18389111" y="119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大きく増加しているのは人件費、補助費等、維持補修費、投資及び出資金である。人件費は会計年度任用職員制度の開始や退職者の増加によるもの、補助費等は令和２年７月豪雨災害や新型コロナウイルス感染症対策として実施した経済対策によるもの、維持補修費は除雪費の増加によるもの、投資及び出資金は下水事業道特別会計、農業集落排水事業特別会計が下水道企業会計へ移行したことによる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一方、前年度と比較して減少したものについて、繰出金については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下水事業道特別会計、農業集落排水事業特別会計が下水道企業会計へ移行したことによる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公債費については、地方債残高の減少に伴い元利償還金が減少したことによるものである。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扶助費は類似団体平均を下回っているものの、年々増加傾向にあり、今後もさらなる行財政改革の推進などにより、健全で持続可能な財政基盤の確立に努める。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86,683
85,843
2,177.61
63,753,062
60,702,970
1,574,626
27,486,187
21,392,643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14427</xdr:rowOff>
    </xdr:from>
    <xdr:to>
      <xdr:col>24</xdr:col>
      <xdr:colOff>63500</xdr:colOff>
      <xdr:row>35</xdr:row>
      <xdr:rowOff>37744</xdr:rowOff>
    </xdr:to>
    <xdr:cxnSp macro="">
      <xdr:nvCxnSpPr>
        <xdr:cNvPr id="59" name="直線コネクタ 58"/>
        <xdr:cNvCxnSpPr/>
      </xdr:nvCxnSpPr>
      <xdr:spPr>
        <a:xfrm>
          <a:off x="3797300" y="6015177"/>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3912</xdr:rowOff>
    </xdr:from>
    <xdr:to>
      <xdr:col>19</xdr:col>
      <xdr:colOff>177800</xdr:colOff>
      <xdr:row>35</xdr:row>
      <xdr:rowOff>14427</xdr:rowOff>
    </xdr:to>
    <xdr:cxnSp macro="">
      <xdr:nvCxnSpPr>
        <xdr:cNvPr id="62" name="直線コネクタ 61"/>
        <xdr:cNvCxnSpPr/>
      </xdr:nvCxnSpPr>
      <xdr:spPr>
        <a:xfrm>
          <a:off x="2908300" y="600466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152502</xdr:rowOff>
    </xdr:from>
    <xdr:to>
      <xdr:col>15</xdr:col>
      <xdr:colOff>50800</xdr:colOff>
      <xdr:row>35</xdr:row>
      <xdr:rowOff>3912</xdr:rowOff>
    </xdr:to>
    <xdr:cxnSp macro="">
      <xdr:nvCxnSpPr>
        <xdr:cNvPr id="65" name="直線コネクタ 64"/>
        <xdr:cNvCxnSpPr/>
      </xdr:nvCxnSpPr>
      <xdr:spPr>
        <a:xfrm>
          <a:off x="2019300" y="598180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152502</xdr:rowOff>
    </xdr:from>
    <xdr:to>
      <xdr:col>10</xdr:col>
      <xdr:colOff>114300</xdr:colOff>
      <xdr:row>34</xdr:row>
      <xdr:rowOff>170790</xdr:rowOff>
    </xdr:to>
    <xdr:cxnSp macro="">
      <xdr:nvCxnSpPr>
        <xdr:cNvPr id="68" name="直線コネクタ 67"/>
        <xdr:cNvCxnSpPr/>
      </xdr:nvCxnSpPr>
      <xdr:spPr>
        <a:xfrm flipV="1">
          <a:off x="1130300" y="598180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158394</xdr:rowOff>
    </xdr:from>
    <xdr:to>
      <xdr:col>24</xdr:col>
      <xdr:colOff>114300</xdr:colOff>
      <xdr:row>35</xdr:row>
      <xdr:rowOff>88544</xdr:rowOff>
    </xdr:to>
    <xdr:sp macro="" textlink="">
      <xdr:nvSpPr>
        <xdr:cNvPr id="78" name="楕円 77"/>
        <xdr:cNvSpPr/>
      </xdr:nvSpPr>
      <xdr:spPr>
        <a:xfrm>
          <a:off x="4584700" y="59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136821</xdr:rowOff>
    </xdr:from>
    <xdr:ext cx="469744" cy="259045"/>
    <xdr:sp macro="" textlink="">
      <xdr:nvSpPr>
        <xdr:cNvPr id="79" name="議会費該当値テキスト"/>
        <xdr:cNvSpPr txBox="1"/>
      </xdr:nvSpPr>
      <xdr:spPr>
        <a:xfrm>
          <a:off x="4686300" y="59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135077</xdr:rowOff>
    </xdr:from>
    <xdr:to>
      <xdr:col>20</xdr:col>
      <xdr:colOff>38100</xdr:colOff>
      <xdr:row>35</xdr:row>
      <xdr:rowOff>65227</xdr:rowOff>
    </xdr:to>
    <xdr:sp macro="" textlink="">
      <xdr:nvSpPr>
        <xdr:cNvPr id="80" name="楕円 79"/>
        <xdr:cNvSpPr/>
      </xdr:nvSpPr>
      <xdr:spPr>
        <a:xfrm>
          <a:off x="3746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56354</xdr:rowOff>
    </xdr:from>
    <xdr:ext cx="469744" cy="259045"/>
    <xdr:sp macro="" textlink="">
      <xdr:nvSpPr>
        <xdr:cNvPr id="81" name="テキスト ボックス 80"/>
        <xdr:cNvSpPr txBox="1"/>
      </xdr:nvSpPr>
      <xdr:spPr>
        <a:xfrm>
          <a:off x="3562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124562</xdr:rowOff>
    </xdr:from>
    <xdr:to>
      <xdr:col>15</xdr:col>
      <xdr:colOff>101600</xdr:colOff>
      <xdr:row>35</xdr:row>
      <xdr:rowOff>54712</xdr:rowOff>
    </xdr:to>
    <xdr:sp macro="" textlink="">
      <xdr:nvSpPr>
        <xdr:cNvPr id="82" name="楕円 81"/>
        <xdr:cNvSpPr/>
      </xdr:nvSpPr>
      <xdr:spPr>
        <a:xfrm>
          <a:off x="28575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45839</xdr:rowOff>
    </xdr:from>
    <xdr:ext cx="469744" cy="259045"/>
    <xdr:sp macro="" textlink="">
      <xdr:nvSpPr>
        <xdr:cNvPr id="83" name="テキスト ボックス 82"/>
        <xdr:cNvSpPr txBox="1"/>
      </xdr:nvSpPr>
      <xdr:spPr>
        <a:xfrm>
          <a:off x="2673428"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101702</xdr:rowOff>
    </xdr:from>
    <xdr:to>
      <xdr:col>10</xdr:col>
      <xdr:colOff>165100</xdr:colOff>
      <xdr:row>35</xdr:row>
      <xdr:rowOff>31852</xdr:rowOff>
    </xdr:to>
    <xdr:sp macro="" textlink="">
      <xdr:nvSpPr>
        <xdr:cNvPr id="84" name="楕円 83"/>
        <xdr:cNvSpPr/>
      </xdr:nvSpPr>
      <xdr:spPr>
        <a:xfrm>
          <a:off x="1968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22979</xdr:rowOff>
    </xdr:from>
    <xdr:ext cx="469744" cy="259045"/>
    <xdr:sp macro="" textlink="">
      <xdr:nvSpPr>
        <xdr:cNvPr id="85" name="テキスト ボックス 84"/>
        <xdr:cNvSpPr txBox="1"/>
      </xdr:nvSpPr>
      <xdr:spPr>
        <a:xfrm>
          <a:off x="1784428" y="60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119990</xdr:rowOff>
    </xdr:from>
    <xdr:to>
      <xdr:col>6</xdr:col>
      <xdr:colOff>38100</xdr:colOff>
      <xdr:row>35</xdr:row>
      <xdr:rowOff>50140</xdr:rowOff>
    </xdr:to>
    <xdr:sp macro="" textlink="">
      <xdr:nvSpPr>
        <xdr:cNvPr id="86" name="楕円 85"/>
        <xdr:cNvSpPr/>
      </xdr:nvSpPr>
      <xdr:spPr>
        <a:xfrm>
          <a:off x="1079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41267</xdr:rowOff>
    </xdr:from>
    <xdr:ext cx="469744" cy="259045"/>
    <xdr:sp macro="" textlink="">
      <xdr:nvSpPr>
        <xdr:cNvPr id="87" name="テキスト ボックス 86"/>
        <xdr:cNvSpPr txBox="1"/>
      </xdr:nvSpPr>
      <xdr:spPr>
        <a:xfrm>
          <a:off x="895428"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41421</xdr:rowOff>
    </xdr:from>
    <xdr:to>
      <xdr:col>24</xdr:col>
      <xdr:colOff>63500</xdr:colOff>
      <xdr:row>57</xdr:row>
      <xdr:rowOff>111491</xdr:rowOff>
    </xdr:to>
    <xdr:cxnSp macro="">
      <xdr:nvCxnSpPr>
        <xdr:cNvPr id="116" name="直線コネクタ 115"/>
        <xdr:cNvCxnSpPr/>
      </xdr:nvCxnSpPr>
      <xdr:spPr>
        <a:xfrm flipV="1">
          <a:off x="3797300" y="9471171"/>
          <a:ext cx="838200" cy="4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111491</xdr:rowOff>
    </xdr:from>
    <xdr:to>
      <xdr:col>19</xdr:col>
      <xdr:colOff>177800</xdr:colOff>
      <xdr:row>57</xdr:row>
      <xdr:rowOff>128765</xdr:rowOff>
    </xdr:to>
    <xdr:cxnSp macro="">
      <xdr:nvCxnSpPr>
        <xdr:cNvPr id="119" name="直線コネクタ 118"/>
        <xdr:cNvCxnSpPr/>
      </xdr:nvCxnSpPr>
      <xdr:spPr>
        <a:xfrm flipV="1">
          <a:off x="2908300" y="9884141"/>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128765</xdr:rowOff>
    </xdr:from>
    <xdr:to>
      <xdr:col>15</xdr:col>
      <xdr:colOff>50800</xdr:colOff>
      <xdr:row>57</xdr:row>
      <xdr:rowOff>144085</xdr:rowOff>
    </xdr:to>
    <xdr:cxnSp macro="">
      <xdr:nvCxnSpPr>
        <xdr:cNvPr id="122" name="直線コネクタ 121"/>
        <xdr:cNvCxnSpPr/>
      </xdr:nvCxnSpPr>
      <xdr:spPr>
        <a:xfrm flipV="1">
          <a:off x="2019300" y="9901415"/>
          <a:ext cx="8890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144085</xdr:rowOff>
    </xdr:from>
    <xdr:to>
      <xdr:col>10</xdr:col>
      <xdr:colOff>114300</xdr:colOff>
      <xdr:row>57</xdr:row>
      <xdr:rowOff>160865</xdr:rowOff>
    </xdr:to>
    <xdr:cxnSp macro="">
      <xdr:nvCxnSpPr>
        <xdr:cNvPr id="125" name="直線コネクタ 124"/>
        <xdr:cNvCxnSpPr/>
      </xdr:nvCxnSpPr>
      <xdr:spPr>
        <a:xfrm flipV="1">
          <a:off x="1130300" y="9916735"/>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162071</xdr:rowOff>
    </xdr:from>
    <xdr:to>
      <xdr:col>24</xdr:col>
      <xdr:colOff>114300</xdr:colOff>
      <xdr:row>55</xdr:row>
      <xdr:rowOff>92221</xdr:rowOff>
    </xdr:to>
    <xdr:sp macro="" textlink="">
      <xdr:nvSpPr>
        <xdr:cNvPr id="135" name="楕円 134"/>
        <xdr:cNvSpPr/>
      </xdr:nvSpPr>
      <xdr:spPr>
        <a:xfrm>
          <a:off x="4584700" y="94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13498</xdr:rowOff>
    </xdr:from>
    <xdr:ext cx="599010" cy="259045"/>
    <xdr:sp macro="" textlink="">
      <xdr:nvSpPr>
        <xdr:cNvPr id="136" name="総務費該当値テキスト"/>
        <xdr:cNvSpPr txBox="1"/>
      </xdr:nvSpPr>
      <xdr:spPr>
        <a:xfrm>
          <a:off x="4686300" y="927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60691</xdr:rowOff>
    </xdr:from>
    <xdr:to>
      <xdr:col>20</xdr:col>
      <xdr:colOff>38100</xdr:colOff>
      <xdr:row>57</xdr:row>
      <xdr:rowOff>162291</xdr:rowOff>
    </xdr:to>
    <xdr:sp macro="" textlink="">
      <xdr:nvSpPr>
        <xdr:cNvPr id="137" name="楕円 136"/>
        <xdr:cNvSpPr/>
      </xdr:nvSpPr>
      <xdr:spPr>
        <a:xfrm>
          <a:off x="3746500" y="98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7368</xdr:rowOff>
    </xdr:from>
    <xdr:ext cx="534377" cy="259045"/>
    <xdr:sp macro="" textlink="">
      <xdr:nvSpPr>
        <xdr:cNvPr id="138" name="テキスト ボックス 137"/>
        <xdr:cNvSpPr txBox="1"/>
      </xdr:nvSpPr>
      <xdr:spPr>
        <a:xfrm>
          <a:off x="3530111" y="96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77965</xdr:rowOff>
    </xdr:from>
    <xdr:to>
      <xdr:col>15</xdr:col>
      <xdr:colOff>101600</xdr:colOff>
      <xdr:row>58</xdr:row>
      <xdr:rowOff>8115</xdr:rowOff>
    </xdr:to>
    <xdr:sp macro="" textlink="">
      <xdr:nvSpPr>
        <xdr:cNvPr id="139" name="楕円 138"/>
        <xdr:cNvSpPr/>
      </xdr:nvSpPr>
      <xdr:spPr>
        <a:xfrm>
          <a:off x="2857500" y="9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24642</xdr:rowOff>
    </xdr:from>
    <xdr:ext cx="534377" cy="259045"/>
    <xdr:sp macro="" textlink="">
      <xdr:nvSpPr>
        <xdr:cNvPr id="140" name="テキスト ボックス 139"/>
        <xdr:cNvSpPr txBox="1"/>
      </xdr:nvSpPr>
      <xdr:spPr>
        <a:xfrm>
          <a:off x="2641111" y="96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93285</xdr:rowOff>
    </xdr:from>
    <xdr:to>
      <xdr:col>10</xdr:col>
      <xdr:colOff>165100</xdr:colOff>
      <xdr:row>58</xdr:row>
      <xdr:rowOff>23435</xdr:rowOff>
    </xdr:to>
    <xdr:sp macro="" textlink="">
      <xdr:nvSpPr>
        <xdr:cNvPr id="141" name="楕円 140"/>
        <xdr:cNvSpPr/>
      </xdr:nvSpPr>
      <xdr:spPr>
        <a:xfrm>
          <a:off x="1968500" y="986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14562</xdr:rowOff>
    </xdr:from>
    <xdr:ext cx="534377" cy="259045"/>
    <xdr:sp macro="" textlink="">
      <xdr:nvSpPr>
        <xdr:cNvPr id="142" name="テキスト ボックス 141"/>
        <xdr:cNvSpPr txBox="1"/>
      </xdr:nvSpPr>
      <xdr:spPr>
        <a:xfrm>
          <a:off x="1752111" y="995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110065</xdr:rowOff>
    </xdr:from>
    <xdr:to>
      <xdr:col>6</xdr:col>
      <xdr:colOff>38100</xdr:colOff>
      <xdr:row>58</xdr:row>
      <xdr:rowOff>40215</xdr:rowOff>
    </xdr:to>
    <xdr:sp macro="" textlink="">
      <xdr:nvSpPr>
        <xdr:cNvPr id="143" name="楕円 142"/>
        <xdr:cNvSpPr/>
      </xdr:nvSpPr>
      <xdr:spPr>
        <a:xfrm>
          <a:off x="1079500" y="98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31342</xdr:rowOff>
    </xdr:from>
    <xdr:ext cx="534377" cy="259045"/>
    <xdr:sp macro="" textlink="">
      <xdr:nvSpPr>
        <xdr:cNvPr id="144" name="テキスト ボックス 143"/>
        <xdr:cNvSpPr txBox="1"/>
      </xdr:nvSpPr>
      <xdr:spPr>
        <a:xfrm>
          <a:off x="863111" y="99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121704</xdr:rowOff>
    </xdr:from>
    <xdr:to>
      <xdr:col>24</xdr:col>
      <xdr:colOff>63500</xdr:colOff>
      <xdr:row>76</xdr:row>
      <xdr:rowOff>124485</xdr:rowOff>
    </xdr:to>
    <xdr:cxnSp macro="">
      <xdr:nvCxnSpPr>
        <xdr:cNvPr id="174" name="直線コネクタ 173"/>
        <xdr:cNvCxnSpPr/>
      </xdr:nvCxnSpPr>
      <xdr:spPr>
        <a:xfrm flipV="1">
          <a:off x="3797300" y="13151904"/>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124485</xdr:rowOff>
    </xdr:from>
    <xdr:to>
      <xdr:col>19</xdr:col>
      <xdr:colOff>177800</xdr:colOff>
      <xdr:row>77</xdr:row>
      <xdr:rowOff>30251</xdr:rowOff>
    </xdr:to>
    <xdr:cxnSp macro="">
      <xdr:nvCxnSpPr>
        <xdr:cNvPr id="177" name="直線コネクタ 176"/>
        <xdr:cNvCxnSpPr/>
      </xdr:nvCxnSpPr>
      <xdr:spPr>
        <a:xfrm flipV="1">
          <a:off x="2908300" y="1315468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30251</xdr:rowOff>
    </xdr:from>
    <xdr:to>
      <xdr:col>15</xdr:col>
      <xdr:colOff>50800</xdr:colOff>
      <xdr:row>77</xdr:row>
      <xdr:rowOff>58369</xdr:rowOff>
    </xdr:to>
    <xdr:cxnSp macro="">
      <xdr:nvCxnSpPr>
        <xdr:cNvPr id="180" name="直線コネクタ 179"/>
        <xdr:cNvCxnSpPr/>
      </xdr:nvCxnSpPr>
      <xdr:spPr>
        <a:xfrm flipV="1">
          <a:off x="2019300" y="1323190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39269</xdr:rowOff>
    </xdr:from>
    <xdr:to>
      <xdr:col>10</xdr:col>
      <xdr:colOff>114300</xdr:colOff>
      <xdr:row>77</xdr:row>
      <xdr:rowOff>58369</xdr:rowOff>
    </xdr:to>
    <xdr:cxnSp macro="">
      <xdr:nvCxnSpPr>
        <xdr:cNvPr id="183" name="直線コネクタ 182"/>
        <xdr:cNvCxnSpPr/>
      </xdr:nvCxnSpPr>
      <xdr:spPr>
        <a:xfrm>
          <a:off x="1130300" y="13240919"/>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70904</xdr:rowOff>
    </xdr:from>
    <xdr:to>
      <xdr:col>24</xdr:col>
      <xdr:colOff>114300</xdr:colOff>
      <xdr:row>77</xdr:row>
      <xdr:rowOff>1054</xdr:rowOff>
    </xdr:to>
    <xdr:sp macro="" textlink="">
      <xdr:nvSpPr>
        <xdr:cNvPr id="193" name="楕円 192"/>
        <xdr:cNvSpPr/>
      </xdr:nvSpPr>
      <xdr:spPr>
        <a:xfrm>
          <a:off x="4584700" y="131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49331</xdr:rowOff>
    </xdr:from>
    <xdr:ext cx="599010" cy="259045"/>
    <xdr:sp macro="" textlink="">
      <xdr:nvSpPr>
        <xdr:cNvPr id="194" name="民生費該当値テキスト"/>
        <xdr:cNvSpPr txBox="1"/>
      </xdr:nvSpPr>
      <xdr:spPr>
        <a:xfrm>
          <a:off x="4686300" y="130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73685</xdr:rowOff>
    </xdr:from>
    <xdr:to>
      <xdr:col>20</xdr:col>
      <xdr:colOff>38100</xdr:colOff>
      <xdr:row>77</xdr:row>
      <xdr:rowOff>3835</xdr:rowOff>
    </xdr:to>
    <xdr:sp macro="" textlink="">
      <xdr:nvSpPr>
        <xdr:cNvPr id="195" name="楕円 194"/>
        <xdr:cNvSpPr/>
      </xdr:nvSpPr>
      <xdr:spPr>
        <a:xfrm>
          <a:off x="3746500" y="131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166412</xdr:rowOff>
    </xdr:from>
    <xdr:ext cx="599010" cy="259045"/>
    <xdr:sp macro="" textlink="">
      <xdr:nvSpPr>
        <xdr:cNvPr id="196" name="テキスト ボックス 195"/>
        <xdr:cNvSpPr txBox="1"/>
      </xdr:nvSpPr>
      <xdr:spPr>
        <a:xfrm>
          <a:off x="3497795" y="1319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150901</xdr:rowOff>
    </xdr:from>
    <xdr:to>
      <xdr:col>15</xdr:col>
      <xdr:colOff>101600</xdr:colOff>
      <xdr:row>77</xdr:row>
      <xdr:rowOff>81051</xdr:rowOff>
    </xdr:to>
    <xdr:sp macro="" textlink="">
      <xdr:nvSpPr>
        <xdr:cNvPr id="197" name="楕円 196"/>
        <xdr:cNvSpPr/>
      </xdr:nvSpPr>
      <xdr:spPr>
        <a:xfrm>
          <a:off x="2857500" y="131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72178</xdr:rowOff>
    </xdr:from>
    <xdr:ext cx="599010" cy="259045"/>
    <xdr:sp macro="" textlink="">
      <xdr:nvSpPr>
        <xdr:cNvPr id="198" name="テキスト ボックス 197"/>
        <xdr:cNvSpPr txBox="1"/>
      </xdr:nvSpPr>
      <xdr:spPr>
        <a:xfrm>
          <a:off x="2608795" y="132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7569</xdr:rowOff>
    </xdr:from>
    <xdr:to>
      <xdr:col>10</xdr:col>
      <xdr:colOff>165100</xdr:colOff>
      <xdr:row>77</xdr:row>
      <xdr:rowOff>109169</xdr:rowOff>
    </xdr:to>
    <xdr:sp macro="" textlink="">
      <xdr:nvSpPr>
        <xdr:cNvPr id="199" name="楕円 198"/>
        <xdr:cNvSpPr/>
      </xdr:nvSpPr>
      <xdr:spPr>
        <a:xfrm>
          <a:off x="1968500" y="132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100296</xdr:rowOff>
    </xdr:from>
    <xdr:ext cx="599010" cy="259045"/>
    <xdr:sp macro="" textlink="">
      <xdr:nvSpPr>
        <xdr:cNvPr id="200" name="テキスト ボックス 199"/>
        <xdr:cNvSpPr txBox="1"/>
      </xdr:nvSpPr>
      <xdr:spPr>
        <a:xfrm>
          <a:off x="1719795" y="1330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159919</xdr:rowOff>
    </xdr:from>
    <xdr:to>
      <xdr:col>6</xdr:col>
      <xdr:colOff>38100</xdr:colOff>
      <xdr:row>77</xdr:row>
      <xdr:rowOff>90069</xdr:rowOff>
    </xdr:to>
    <xdr:sp macro="" textlink="">
      <xdr:nvSpPr>
        <xdr:cNvPr id="201" name="楕円 200"/>
        <xdr:cNvSpPr/>
      </xdr:nvSpPr>
      <xdr:spPr>
        <a:xfrm>
          <a:off x="1079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81196</xdr:rowOff>
    </xdr:from>
    <xdr:ext cx="599010" cy="259045"/>
    <xdr:sp macro="" textlink="">
      <xdr:nvSpPr>
        <xdr:cNvPr id="202" name="テキスト ボックス 201"/>
        <xdr:cNvSpPr txBox="1"/>
      </xdr:nvSpPr>
      <xdr:spPr>
        <a:xfrm>
          <a:off x="830795" y="132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6578</xdr:rowOff>
    </xdr:from>
    <xdr:to>
      <xdr:col>24</xdr:col>
      <xdr:colOff>63500</xdr:colOff>
      <xdr:row>97</xdr:row>
      <xdr:rowOff>13295</xdr:rowOff>
    </xdr:to>
    <xdr:cxnSp macro="">
      <xdr:nvCxnSpPr>
        <xdr:cNvPr id="233" name="直線コネクタ 232"/>
        <xdr:cNvCxnSpPr/>
      </xdr:nvCxnSpPr>
      <xdr:spPr>
        <a:xfrm>
          <a:off x="3797300" y="16637228"/>
          <a:ext cx="8382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6578</xdr:rowOff>
    </xdr:from>
    <xdr:to>
      <xdr:col>19</xdr:col>
      <xdr:colOff>177800</xdr:colOff>
      <xdr:row>97</xdr:row>
      <xdr:rowOff>48695</xdr:rowOff>
    </xdr:to>
    <xdr:cxnSp macro="">
      <xdr:nvCxnSpPr>
        <xdr:cNvPr id="236" name="直線コネクタ 235"/>
        <xdr:cNvCxnSpPr/>
      </xdr:nvCxnSpPr>
      <xdr:spPr>
        <a:xfrm flipV="1">
          <a:off x="2908300" y="16637228"/>
          <a:ext cx="8890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40672</xdr:rowOff>
    </xdr:from>
    <xdr:to>
      <xdr:col>15</xdr:col>
      <xdr:colOff>50800</xdr:colOff>
      <xdr:row>97</xdr:row>
      <xdr:rowOff>48695</xdr:rowOff>
    </xdr:to>
    <xdr:cxnSp macro="">
      <xdr:nvCxnSpPr>
        <xdr:cNvPr id="239" name="直線コネクタ 238"/>
        <xdr:cNvCxnSpPr/>
      </xdr:nvCxnSpPr>
      <xdr:spPr>
        <a:xfrm>
          <a:off x="2019300" y="16671322"/>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40672</xdr:rowOff>
    </xdr:from>
    <xdr:to>
      <xdr:col>10</xdr:col>
      <xdr:colOff>114300</xdr:colOff>
      <xdr:row>97</xdr:row>
      <xdr:rowOff>87068</xdr:rowOff>
    </xdr:to>
    <xdr:cxnSp macro="">
      <xdr:nvCxnSpPr>
        <xdr:cNvPr id="242" name="直線コネクタ 241"/>
        <xdr:cNvCxnSpPr/>
      </xdr:nvCxnSpPr>
      <xdr:spPr>
        <a:xfrm flipV="1">
          <a:off x="1130300" y="16671322"/>
          <a:ext cx="889000" cy="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133945</xdr:rowOff>
    </xdr:from>
    <xdr:to>
      <xdr:col>24</xdr:col>
      <xdr:colOff>114300</xdr:colOff>
      <xdr:row>97</xdr:row>
      <xdr:rowOff>64095</xdr:rowOff>
    </xdr:to>
    <xdr:sp macro="" textlink="">
      <xdr:nvSpPr>
        <xdr:cNvPr id="252" name="楕円 251"/>
        <xdr:cNvSpPr/>
      </xdr:nvSpPr>
      <xdr:spPr>
        <a:xfrm>
          <a:off x="4584700" y="165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112372</xdr:rowOff>
    </xdr:from>
    <xdr:ext cx="534377" cy="259045"/>
    <xdr:sp macro="" textlink="">
      <xdr:nvSpPr>
        <xdr:cNvPr id="253" name="衛生費該当値テキスト"/>
        <xdr:cNvSpPr txBox="1"/>
      </xdr:nvSpPr>
      <xdr:spPr>
        <a:xfrm>
          <a:off x="4686300" y="1657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127228</xdr:rowOff>
    </xdr:from>
    <xdr:to>
      <xdr:col>20</xdr:col>
      <xdr:colOff>38100</xdr:colOff>
      <xdr:row>97</xdr:row>
      <xdr:rowOff>57378</xdr:rowOff>
    </xdr:to>
    <xdr:sp macro="" textlink="">
      <xdr:nvSpPr>
        <xdr:cNvPr id="254" name="楕円 253"/>
        <xdr:cNvSpPr/>
      </xdr:nvSpPr>
      <xdr:spPr>
        <a:xfrm>
          <a:off x="3746500" y="165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48505</xdr:rowOff>
    </xdr:from>
    <xdr:ext cx="534377" cy="259045"/>
    <xdr:sp macro="" textlink="">
      <xdr:nvSpPr>
        <xdr:cNvPr id="255" name="テキスト ボックス 254"/>
        <xdr:cNvSpPr txBox="1"/>
      </xdr:nvSpPr>
      <xdr:spPr>
        <a:xfrm>
          <a:off x="3530111"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169345</xdr:rowOff>
    </xdr:from>
    <xdr:to>
      <xdr:col>15</xdr:col>
      <xdr:colOff>101600</xdr:colOff>
      <xdr:row>97</xdr:row>
      <xdr:rowOff>99495</xdr:rowOff>
    </xdr:to>
    <xdr:sp macro="" textlink="">
      <xdr:nvSpPr>
        <xdr:cNvPr id="256" name="楕円 255"/>
        <xdr:cNvSpPr/>
      </xdr:nvSpPr>
      <xdr:spPr>
        <a:xfrm>
          <a:off x="2857500" y="166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90622</xdr:rowOff>
    </xdr:from>
    <xdr:ext cx="534377" cy="259045"/>
    <xdr:sp macro="" textlink="">
      <xdr:nvSpPr>
        <xdr:cNvPr id="257" name="テキスト ボックス 256"/>
        <xdr:cNvSpPr txBox="1"/>
      </xdr:nvSpPr>
      <xdr:spPr>
        <a:xfrm>
          <a:off x="2641111" y="167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161322</xdr:rowOff>
    </xdr:from>
    <xdr:to>
      <xdr:col>10</xdr:col>
      <xdr:colOff>165100</xdr:colOff>
      <xdr:row>97</xdr:row>
      <xdr:rowOff>91472</xdr:rowOff>
    </xdr:to>
    <xdr:sp macro="" textlink="">
      <xdr:nvSpPr>
        <xdr:cNvPr id="258" name="楕円 257"/>
        <xdr:cNvSpPr/>
      </xdr:nvSpPr>
      <xdr:spPr>
        <a:xfrm>
          <a:off x="1968500" y="166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82599</xdr:rowOff>
    </xdr:from>
    <xdr:ext cx="534377" cy="259045"/>
    <xdr:sp macro="" textlink="">
      <xdr:nvSpPr>
        <xdr:cNvPr id="259" name="テキスト ボックス 258"/>
        <xdr:cNvSpPr txBox="1"/>
      </xdr:nvSpPr>
      <xdr:spPr>
        <a:xfrm>
          <a:off x="1752111" y="167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36268</xdr:rowOff>
    </xdr:from>
    <xdr:to>
      <xdr:col>6</xdr:col>
      <xdr:colOff>38100</xdr:colOff>
      <xdr:row>97</xdr:row>
      <xdr:rowOff>137868</xdr:rowOff>
    </xdr:to>
    <xdr:sp macro="" textlink="">
      <xdr:nvSpPr>
        <xdr:cNvPr id="260" name="楕円 259"/>
        <xdr:cNvSpPr/>
      </xdr:nvSpPr>
      <xdr:spPr>
        <a:xfrm>
          <a:off x="1079500" y="166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128995</xdr:rowOff>
    </xdr:from>
    <xdr:ext cx="534377" cy="259045"/>
    <xdr:sp macro="" textlink="">
      <xdr:nvSpPr>
        <xdr:cNvPr id="261" name="テキスト ボックス 260"/>
        <xdr:cNvSpPr txBox="1"/>
      </xdr:nvSpPr>
      <xdr:spPr>
        <a:xfrm>
          <a:off x="863111" y="167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84020</xdr:rowOff>
    </xdr:from>
    <xdr:to>
      <xdr:col>55</xdr:col>
      <xdr:colOff>0</xdr:colOff>
      <xdr:row>36</xdr:row>
      <xdr:rowOff>23930</xdr:rowOff>
    </xdr:to>
    <xdr:cxnSp macro="">
      <xdr:nvCxnSpPr>
        <xdr:cNvPr id="292" name="直線コネクタ 291"/>
        <xdr:cNvCxnSpPr/>
      </xdr:nvCxnSpPr>
      <xdr:spPr>
        <a:xfrm flipV="1">
          <a:off x="9639300" y="6084770"/>
          <a:ext cx="8382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160437</xdr:rowOff>
    </xdr:from>
    <xdr:to>
      <xdr:col>50</xdr:col>
      <xdr:colOff>114300</xdr:colOff>
      <xdr:row>36</xdr:row>
      <xdr:rowOff>23930</xdr:rowOff>
    </xdr:to>
    <xdr:cxnSp macro="">
      <xdr:nvCxnSpPr>
        <xdr:cNvPr id="295" name="直線コネクタ 294"/>
        <xdr:cNvCxnSpPr/>
      </xdr:nvCxnSpPr>
      <xdr:spPr>
        <a:xfrm>
          <a:off x="8750300" y="616118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74223</xdr:rowOff>
    </xdr:from>
    <xdr:to>
      <xdr:col>45</xdr:col>
      <xdr:colOff>177800</xdr:colOff>
      <xdr:row>35</xdr:row>
      <xdr:rowOff>160437</xdr:rowOff>
    </xdr:to>
    <xdr:cxnSp macro="">
      <xdr:nvCxnSpPr>
        <xdr:cNvPr id="298" name="直線コネクタ 297"/>
        <xdr:cNvCxnSpPr/>
      </xdr:nvCxnSpPr>
      <xdr:spPr>
        <a:xfrm>
          <a:off x="7861300" y="6074973"/>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107696</xdr:rowOff>
    </xdr:from>
    <xdr:to>
      <xdr:col>41</xdr:col>
      <xdr:colOff>50800</xdr:colOff>
      <xdr:row>35</xdr:row>
      <xdr:rowOff>74223</xdr:rowOff>
    </xdr:to>
    <xdr:cxnSp macro="">
      <xdr:nvCxnSpPr>
        <xdr:cNvPr id="301" name="直線コネクタ 300"/>
        <xdr:cNvCxnSpPr/>
      </xdr:nvCxnSpPr>
      <xdr:spPr>
        <a:xfrm>
          <a:off x="6972300" y="5936996"/>
          <a:ext cx="889000" cy="13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33220</xdr:rowOff>
    </xdr:from>
    <xdr:to>
      <xdr:col>55</xdr:col>
      <xdr:colOff>50800</xdr:colOff>
      <xdr:row>35</xdr:row>
      <xdr:rowOff>134820</xdr:rowOff>
    </xdr:to>
    <xdr:sp macro="" textlink="">
      <xdr:nvSpPr>
        <xdr:cNvPr id="311" name="楕円 310"/>
        <xdr:cNvSpPr/>
      </xdr:nvSpPr>
      <xdr:spPr>
        <a:xfrm>
          <a:off x="104267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56097</xdr:rowOff>
    </xdr:from>
    <xdr:ext cx="469744" cy="259045"/>
    <xdr:sp macro="" textlink="">
      <xdr:nvSpPr>
        <xdr:cNvPr id="312" name="労働費該当値テキスト"/>
        <xdr:cNvSpPr txBox="1"/>
      </xdr:nvSpPr>
      <xdr:spPr>
        <a:xfrm>
          <a:off x="10528300" y="588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144580</xdr:rowOff>
    </xdr:from>
    <xdr:to>
      <xdr:col>50</xdr:col>
      <xdr:colOff>165100</xdr:colOff>
      <xdr:row>36</xdr:row>
      <xdr:rowOff>74730</xdr:rowOff>
    </xdr:to>
    <xdr:sp macro="" textlink="">
      <xdr:nvSpPr>
        <xdr:cNvPr id="313" name="楕円 312"/>
        <xdr:cNvSpPr/>
      </xdr:nvSpPr>
      <xdr:spPr>
        <a:xfrm>
          <a:off x="9588500" y="61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91257</xdr:rowOff>
    </xdr:from>
    <xdr:ext cx="469744" cy="259045"/>
    <xdr:sp macro="" textlink="">
      <xdr:nvSpPr>
        <xdr:cNvPr id="314" name="テキスト ボックス 313"/>
        <xdr:cNvSpPr txBox="1"/>
      </xdr:nvSpPr>
      <xdr:spPr>
        <a:xfrm>
          <a:off x="9404428" y="59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109637</xdr:rowOff>
    </xdr:from>
    <xdr:to>
      <xdr:col>46</xdr:col>
      <xdr:colOff>38100</xdr:colOff>
      <xdr:row>36</xdr:row>
      <xdr:rowOff>39787</xdr:rowOff>
    </xdr:to>
    <xdr:sp macro="" textlink="">
      <xdr:nvSpPr>
        <xdr:cNvPr id="315" name="楕円 314"/>
        <xdr:cNvSpPr/>
      </xdr:nvSpPr>
      <xdr:spPr>
        <a:xfrm>
          <a:off x="8699500" y="61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56314</xdr:rowOff>
    </xdr:from>
    <xdr:ext cx="469744" cy="259045"/>
    <xdr:sp macro="" textlink="">
      <xdr:nvSpPr>
        <xdr:cNvPr id="316" name="テキスト ボックス 315"/>
        <xdr:cNvSpPr txBox="1"/>
      </xdr:nvSpPr>
      <xdr:spPr>
        <a:xfrm>
          <a:off x="8515428" y="5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23423</xdr:rowOff>
    </xdr:from>
    <xdr:to>
      <xdr:col>41</xdr:col>
      <xdr:colOff>101600</xdr:colOff>
      <xdr:row>35</xdr:row>
      <xdr:rowOff>125023</xdr:rowOff>
    </xdr:to>
    <xdr:sp macro="" textlink="">
      <xdr:nvSpPr>
        <xdr:cNvPr id="317" name="楕円 316"/>
        <xdr:cNvSpPr/>
      </xdr:nvSpPr>
      <xdr:spPr>
        <a:xfrm>
          <a:off x="7810500" y="60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141550</xdr:rowOff>
    </xdr:from>
    <xdr:ext cx="469744" cy="259045"/>
    <xdr:sp macro="" textlink="">
      <xdr:nvSpPr>
        <xdr:cNvPr id="318" name="テキスト ボックス 317"/>
        <xdr:cNvSpPr txBox="1"/>
      </xdr:nvSpPr>
      <xdr:spPr>
        <a:xfrm>
          <a:off x="7626428" y="57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56896</xdr:rowOff>
    </xdr:from>
    <xdr:to>
      <xdr:col>36</xdr:col>
      <xdr:colOff>165100</xdr:colOff>
      <xdr:row>34</xdr:row>
      <xdr:rowOff>158496</xdr:rowOff>
    </xdr:to>
    <xdr:sp macro="" textlink="">
      <xdr:nvSpPr>
        <xdr:cNvPr id="319" name="楕円 318"/>
        <xdr:cNvSpPr/>
      </xdr:nvSpPr>
      <xdr:spPr>
        <a:xfrm>
          <a:off x="6921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3573</xdr:rowOff>
    </xdr:from>
    <xdr:ext cx="469744" cy="259045"/>
    <xdr:sp macro="" textlink="">
      <xdr:nvSpPr>
        <xdr:cNvPr id="320" name="テキスト ボックス 319"/>
        <xdr:cNvSpPr txBox="1"/>
      </xdr:nvSpPr>
      <xdr:spPr>
        <a:xfrm>
          <a:off x="6737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1340</xdr:rowOff>
    </xdr:from>
    <xdr:to>
      <xdr:col>55</xdr:col>
      <xdr:colOff>0</xdr:colOff>
      <xdr:row>56</xdr:row>
      <xdr:rowOff>170809</xdr:rowOff>
    </xdr:to>
    <xdr:cxnSp macro="">
      <xdr:nvCxnSpPr>
        <xdr:cNvPr id="349" name="直線コネクタ 348"/>
        <xdr:cNvCxnSpPr/>
      </xdr:nvCxnSpPr>
      <xdr:spPr>
        <a:xfrm>
          <a:off x="9639300" y="9602540"/>
          <a:ext cx="8382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1340</xdr:rowOff>
    </xdr:from>
    <xdr:to>
      <xdr:col>50</xdr:col>
      <xdr:colOff>114300</xdr:colOff>
      <xdr:row>56</xdr:row>
      <xdr:rowOff>25305</xdr:rowOff>
    </xdr:to>
    <xdr:cxnSp macro="">
      <xdr:nvCxnSpPr>
        <xdr:cNvPr id="352" name="直線コネクタ 351"/>
        <xdr:cNvCxnSpPr/>
      </xdr:nvCxnSpPr>
      <xdr:spPr>
        <a:xfrm flipV="1">
          <a:off x="8750300" y="9602540"/>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18656</xdr:rowOff>
    </xdr:from>
    <xdr:to>
      <xdr:col>45</xdr:col>
      <xdr:colOff>177800</xdr:colOff>
      <xdr:row>56</xdr:row>
      <xdr:rowOff>25305</xdr:rowOff>
    </xdr:to>
    <xdr:cxnSp macro="">
      <xdr:nvCxnSpPr>
        <xdr:cNvPr id="355" name="直線コネクタ 354"/>
        <xdr:cNvCxnSpPr/>
      </xdr:nvCxnSpPr>
      <xdr:spPr>
        <a:xfrm>
          <a:off x="7861300" y="9619856"/>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76835</xdr:rowOff>
    </xdr:from>
    <xdr:to>
      <xdr:col>41</xdr:col>
      <xdr:colOff>50800</xdr:colOff>
      <xdr:row>56</xdr:row>
      <xdr:rowOff>18656</xdr:rowOff>
    </xdr:to>
    <xdr:cxnSp macro="">
      <xdr:nvCxnSpPr>
        <xdr:cNvPr id="358" name="直線コネクタ 357"/>
        <xdr:cNvCxnSpPr/>
      </xdr:nvCxnSpPr>
      <xdr:spPr>
        <a:xfrm>
          <a:off x="6972300" y="9506585"/>
          <a:ext cx="8890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120009</xdr:rowOff>
    </xdr:from>
    <xdr:to>
      <xdr:col>55</xdr:col>
      <xdr:colOff>50800</xdr:colOff>
      <xdr:row>57</xdr:row>
      <xdr:rowOff>50159</xdr:rowOff>
    </xdr:to>
    <xdr:sp macro="" textlink="">
      <xdr:nvSpPr>
        <xdr:cNvPr id="368" name="楕円 367"/>
        <xdr:cNvSpPr/>
      </xdr:nvSpPr>
      <xdr:spPr>
        <a:xfrm>
          <a:off x="10426700" y="97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98436</xdr:rowOff>
    </xdr:from>
    <xdr:ext cx="534377" cy="259045"/>
    <xdr:sp macro="" textlink="">
      <xdr:nvSpPr>
        <xdr:cNvPr id="369" name="農林水産業費該当値テキスト"/>
        <xdr:cNvSpPr txBox="1"/>
      </xdr:nvSpPr>
      <xdr:spPr>
        <a:xfrm>
          <a:off x="10528300" y="96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121990</xdr:rowOff>
    </xdr:from>
    <xdr:to>
      <xdr:col>50</xdr:col>
      <xdr:colOff>165100</xdr:colOff>
      <xdr:row>56</xdr:row>
      <xdr:rowOff>52140</xdr:rowOff>
    </xdr:to>
    <xdr:sp macro="" textlink="">
      <xdr:nvSpPr>
        <xdr:cNvPr id="370" name="楕円 369"/>
        <xdr:cNvSpPr/>
      </xdr:nvSpPr>
      <xdr:spPr>
        <a:xfrm>
          <a:off x="9588500" y="9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68667</xdr:rowOff>
    </xdr:from>
    <xdr:ext cx="534377" cy="259045"/>
    <xdr:sp macro="" textlink="">
      <xdr:nvSpPr>
        <xdr:cNvPr id="371" name="テキスト ボックス 370"/>
        <xdr:cNvSpPr txBox="1"/>
      </xdr:nvSpPr>
      <xdr:spPr>
        <a:xfrm>
          <a:off x="9372111" y="9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145955</xdr:rowOff>
    </xdr:from>
    <xdr:to>
      <xdr:col>46</xdr:col>
      <xdr:colOff>38100</xdr:colOff>
      <xdr:row>56</xdr:row>
      <xdr:rowOff>76105</xdr:rowOff>
    </xdr:to>
    <xdr:sp macro="" textlink="">
      <xdr:nvSpPr>
        <xdr:cNvPr id="372" name="楕円 371"/>
        <xdr:cNvSpPr/>
      </xdr:nvSpPr>
      <xdr:spPr>
        <a:xfrm>
          <a:off x="8699500" y="95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92632</xdr:rowOff>
    </xdr:from>
    <xdr:ext cx="534377" cy="259045"/>
    <xdr:sp macro="" textlink="">
      <xdr:nvSpPr>
        <xdr:cNvPr id="373" name="テキスト ボックス 372"/>
        <xdr:cNvSpPr txBox="1"/>
      </xdr:nvSpPr>
      <xdr:spPr>
        <a:xfrm>
          <a:off x="8483111" y="93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139306</xdr:rowOff>
    </xdr:from>
    <xdr:to>
      <xdr:col>41</xdr:col>
      <xdr:colOff>101600</xdr:colOff>
      <xdr:row>56</xdr:row>
      <xdr:rowOff>69456</xdr:rowOff>
    </xdr:to>
    <xdr:sp macro="" textlink="">
      <xdr:nvSpPr>
        <xdr:cNvPr id="374" name="楕円 373"/>
        <xdr:cNvSpPr/>
      </xdr:nvSpPr>
      <xdr:spPr>
        <a:xfrm>
          <a:off x="7810500" y="95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85983</xdr:rowOff>
    </xdr:from>
    <xdr:ext cx="534377" cy="259045"/>
    <xdr:sp macro="" textlink="">
      <xdr:nvSpPr>
        <xdr:cNvPr id="375" name="テキスト ボックス 374"/>
        <xdr:cNvSpPr txBox="1"/>
      </xdr:nvSpPr>
      <xdr:spPr>
        <a:xfrm>
          <a:off x="7594111" y="93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26035</xdr:rowOff>
    </xdr:from>
    <xdr:to>
      <xdr:col>36</xdr:col>
      <xdr:colOff>165100</xdr:colOff>
      <xdr:row>55</xdr:row>
      <xdr:rowOff>127635</xdr:rowOff>
    </xdr:to>
    <xdr:sp macro="" textlink="">
      <xdr:nvSpPr>
        <xdr:cNvPr id="376" name="楕円 375"/>
        <xdr:cNvSpPr/>
      </xdr:nvSpPr>
      <xdr:spPr>
        <a:xfrm>
          <a:off x="6921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144162</xdr:rowOff>
    </xdr:from>
    <xdr:ext cx="534377" cy="259045"/>
    <xdr:sp macro="" textlink="">
      <xdr:nvSpPr>
        <xdr:cNvPr id="377" name="テキスト ボックス 376"/>
        <xdr:cNvSpPr txBox="1"/>
      </xdr:nvSpPr>
      <xdr:spPr>
        <a:xfrm>
          <a:off x="6705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138367</xdr:rowOff>
    </xdr:from>
    <xdr:to>
      <xdr:col>55</xdr:col>
      <xdr:colOff>0</xdr:colOff>
      <xdr:row>76</xdr:row>
      <xdr:rowOff>62015</xdr:rowOff>
    </xdr:to>
    <xdr:cxnSp macro="">
      <xdr:nvCxnSpPr>
        <xdr:cNvPr id="406" name="直線コネクタ 405"/>
        <xdr:cNvCxnSpPr/>
      </xdr:nvCxnSpPr>
      <xdr:spPr>
        <a:xfrm flipV="1">
          <a:off x="9639300" y="12311317"/>
          <a:ext cx="838200" cy="78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59195</xdr:rowOff>
    </xdr:from>
    <xdr:to>
      <xdr:col>50</xdr:col>
      <xdr:colOff>114300</xdr:colOff>
      <xdr:row>76</xdr:row>
      <xdr:rowOff>62015</xdr:rowOff>
    </xdr:to>
    <xdr:cxnSp macro="">
      <xdr:nvCxnSpPr>
        <xdr:cNvPr id="409" name="直線コネクタ 408"/>
        <xdr:cNvCxnSpPr/>
      </xdr:nvCxnSpPr>
      <xdr:spPr>
        <a:xfrm>
          <a:off x="8750300" y="130893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34564</xdr:rowOff>
    </xdr:from>
    <xdr:to>
      <xdr:col>45</xdr:col>
      <xdr:colOff>177800</xdr:colOff>
      <xdr:row>76</xdr:row>
      <xdr:rowOff>59195</xdr:rowOff>
    </xdr:to>
    <xdr:cxnSp macro="">
      <xdr:nvCxnSpPr>
        <xdr:cNvPr id="412" name="直線コネクタ 411"/>
        <xdr:cNvCxnSpPr/>
      </xdr:nvCxnSpPr>
      <xdr:spPr>
        <a:xfrm>
          <a:off x="7861300" y="13064764"/>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32029</xdr:rowOff>
    </xdr:from>
    <xdr:to>
      <xdr:col>41</xdr:col>
      <xdr:colOff>50800</xdr:colOff>
      <xdr:row>76</xdr:row>
      <xdr:rowOff>34564</xdr:rowOff>
    </xdr:to>
    <xdr:cxnSp macro="">
      <xdr:nvCxnSpPr>
        <xdr:cNvPr id="415" name="直線コネクタ 414"/>
        <xdr:cNvCxnSpPr/>
      </xdr:nvCxnSpPr>
      <xdr:spPr>
        <a:xfrm>
          <a:off x="6972300" y="1306222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87567</xdr:rowOff>
    </xdr:from>
    <xdr:to>
      <xdr:col>55</xdr:col>
      <xdr:colOff>50800</xdr:colOff>
      <xdr:row>72</xdr:row>
      <xdr:rowOff>17717</xdr:rowOff>
    </xdr:to>
    <xdr:sp macro="" textlink="">
      <xdr:nvSpPr>
        <xdr:cNvPr id="425" name="楕円 424"/>
        <xdr:cNvSpPr/>
      </xdr:nvSpPr>
      <xdr:spPr>
        <a:xfrm>
          <a:off x="10426700" y="122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110444</xdr:rowOff>
    </xdr:from>
    <xdr:ext cx="534377" cy="259045"/>
    <xdr:sp macro="" textlink="">
      <xdr:nvSpPr>
        <xdr:cNvPr id="426" name="商工費該当値テキスト"/>
        <xdr:cNvSpPr txBox="1"/>
      </xdr:nvSpPr>
      <xdr:spPr>
        <a:xfrm>
          <a:off x="10528300" y="121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11215</xdr:rowOff>
    </xdr:from>
    <xdr:to>
      <xdr:col>50</xdr:col>
      <xdr:colOff>165100</xdr:colOff>
      <xdr:row>76</xdr:row>
      <xdr:rowOff>112815</xdr:rowOff>
    </xdr:to>
    <xdr:sp macro="" textlink="">
      <xdr:nvSpPr>
        <xdr:cNvPr id="427" name="楕円 426"/>
        <xdr:cNvSpPr/>
      </xdr:nvSpPr>
      <xdr:spPr>
        <a:xfrm>
          <a:off x="95885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129341</xdr:rowOff>
    </xdr:from>
    <xdr:ext cx="534377" cy="259045"/>
    <xdr:sp macro="" textlink="">
      <xdr:nvSpPr>
        <xdr:cNvPr id="428" name="テキスト ボックス 427"/>
        <xdr:cNvSpPr txBox="1"/>
      </xdr:nvSpPr>
      <xdr:spPr>
        <a:xfrm>
          <a:off x="9372111" y="128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8395</xdr:rowOff>
    </xdr:from>
    <xdr:to>
      <xdr:col>46</xdr:col>
      <xdr:colOff>38100</xdr:colOff>
      <xdr:row>76</xdr:row>
      <xdr:rowOff>109995</xdr:rowOff>
    </xdr:to>
    <xdr:sp macro="" textlink="">
      <xdr:nvSpPr>
        <xdr:cNvPr id="429" name="楕円 428"/>
        <xdr:cNvSpPr/>
      </xdr:nvSpPr>
      <xdr:spPr>
        <a:xfrm>
          <a:off x="86995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126522</xdr:rowOff>
    </xdr:from>
    <xdr:ext cx="534377" cy="259045"/>
    <xdr:sp macro="" textlink="">
      <xdr:nvSpPr>
        <xdr:cNvPr id="430" name="テキスト ボックス 429"/>
        <xdr:cNvSpPr txBox="1"/>
      </xdr:nvSpPr>
      <xdr:spPr>
        <a:xfrm>
          <a:off x="8483111" y="128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155214</xdr:rowOff>
    </xdr:from>
    <xdr:to>
      <xdr:col>41</xdr:col>
      <xdr:colOff>101600</xdr:colOff>
      <xdr:row>76</xdr:row>
      <xdr:rowOff>85364</xdr:rowOff>
    </xdr:to>
    <xdr:sp macro="" textlink="">
      <xdr:nvSpPr>
        <xdr:cNvPr id="431" name="楕円 430"/>
        <xdr:cNvSpPr/>
      </xdr:nvSpPr>
      <xdr:spPr>
        <a:xfrm>
          <a:off x="7810500" y="13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101890</xdr:rowOff>
    </xdr:from>
    <xdr:ext cx="534377" cy="259045"/>
    <xdr:sp macro="" textlink="">
      <xdr:nvSpPr>
        <xdr:cNvPr id="432" name="テキスト ボックス 431"/>
        <xdr:cNvSpPr txBox="1"/>
      </xdr:nvSpPr>
      <xdr:spPr>
        <a:xfrm>
          <a:off x="7594111" y="127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152679</xdr:rowOff>
    </xdr:from>
    <xdr:to>
      <xdr:col>36</xdr:col>
      <xdr:colOff>165100</xdr:colOff>
      <xdr:row>76</xdr:row>
      <xdr:rowOff>82829</xdr:rowOff>
    </xdr:to>
    <xdr:sp macro="" textlink="">
      <xdr:nvSpPr>
        <xdr:cNvPr id="433" name="楕円 432"/>
        <xdr:cNvSpPr/>
      </xdr:nvSpPr>
      <xdr:spPr>
        <a:xfrm>
          <a:off x="6921500" y="130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99356</xdr:rowOff>
    </xdr:from>
    <xdr:ext cx="534377" cy="259045"/>
    <xdr:sp macro="" textlink="">
      <xdr:nvSpPr>
        <xdr:cNvPr id="434" name="テキスト ボックス 433"/>
        <xdr:cNvSpPr txBox="1"/>
      </xdr:nvSpPr>
      <xdr:spPr>
        <a:xfrm>
          <a:off x="6705111" y="127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32356</xdr:rowOff>
    </xdr:from>
    <xdr:to>
      <xdr:col>55</xdr:col>
      <xdr:colOff>0</xdr:colOff>
      <xdr:row>95</xdr:row>
      <xdr:rowOff>32503</xdr:rowOff>
    </xdr:to>
    <xdr:cxnSp macro="">
      <xdr:nvCxnSpPr>
        <xdr:cNvPr id="466" name="直線コネクタ 465"/>
        <xdr:cNvCxnSpPr/>
      </xdr:nvCxnSpPr>
      <xdr:spPr>
        <a:xfrm flipV="1">
          <a:off x="9639300" y="16320106"/>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32503</xdr:rowOff>
    </xdr:from>
    <xdr:to>
      <xdr:col>50</xdr:col>
      <xdr:colOff>114300</xdr:colOff>
      <xdr:row>95</xdr:row>
      <xdr:rowOff>116514</xdr:rowOff>
    </xdr:to>
    <xdr:cxnSp macro="">
      <xdr:nvCxnSpPr>
        <xdr:cNvPr id="469" name="直線コネクタ 468"/>
        <xdr:cNvCxnSpPr/>
      </xdr:nvCxnSpPr>
      <xdr:spPr>
        <a:xfrm flipV="1">
          <a:off x="8750300" y="16320253"/>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91449</xdr:rowOff>
    </xdr:from>
    <xdr:to>
      <xdr:col>45</xdr:col>
      <xdr:colOff>177800</xdr:colOff>
      <xdr:row>95</xdr:row>
      <xdr:rowOff>116514</xdr:rowOff>
    </xdr:to>
    <xdr:cxnSp macro="">
      <xdr:nvCxnSpPr>
        <xdr:cNvPr id="472" name="直線コネクタ 471"/>
        <xdr:cNvCxnSpPr/>
      </xdr:nvCxnSpPr>
      <xdr:spPr>
        <a:xfrm>
          <a:off x="7861300" y="16036299"/>
          <a:ext cx="889000" cy="36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84689</xdr:rowOff>
    </xdr:from>
    <xdr:to>
      <xdr:col>41</xdr:col>
      <xdr:colOff>50800</xdr:colOff>
      <xdr:row>93</xdr:row>
      <xdr:rowOff>91449</xdr:rowOff>
    </xdr:to>
    <xdr:cxnSp macro="">
      <xdr:nvCxnSpPr>
        <xdr:cNvPr id="475" name="直線コネクタ 474"/>
        <xdr:cNvCxnSpPr/>
      </xdr:nvCxnSpPr>
      <xdr:spPr>
        <a:xfrm>
          <a:off x="6972300" y="15858089"/>
          <a:ext cx="889000" cy="17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153006</xdr:rowOff>
    </xdr:from>
    <xdr:to>
      <xdr:col>55</xdr:col>
      <xdr:colOff>50800</xdr:colOff>
      <xdr:row>95</xdr:row>
      <xdr:rowOff>83156</xdr:rowOff>
    </xdr:to>
    <xdr:sp macro="" textlink="">
      <xdr:nvSpPr>
        <xdr:cNvPr id="485" name="楕円 484"/>
        <xdr:cNvSpPr/>
      </xdr:nvSpPr>
      <xdr:spPr>
        <a:xfrm>
          <a:off x="10426700" y="1626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4433</xdr:rowOff>
    </xdr:from>
    <xdr:ext cx="534377" cy="259045"/>
    <xdr:sp macro="" textlink="">
      <xdr:nvSpPr>
        <xdr:cNvPr id="486" name="土木費該当値テキスト"/>
        <xdr:cNvSpPr txBox="1"/>
      </xdr:nvSpPr>
      <xdr:spPr>
        <a:xfrm>
          <a:off x="10528300" y="161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153153</xdr:rowOff>
    </xdr:from>
    <xdr:to>
      <xdr:col>50</xdr:col>
      <xdr:colOff>165100</xdr:colOff>
      <xdr:row>95</xdr:row>
      <xdr:rowOff>83303</xdr:rowOff>
    </xdr:to>
    <xdr:sp macro="" textlink="">
      <xdr:nvSpPr>
        <xdr:cNvPr id="487" name="楕円 486"/>
        <xdr:cNvSpPr/>
      </xdr:nvSpPr>
      <xdr:spPr>
        <a:xfrm>
          <a:off x="9588500" y="162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99830</xdr:rowOff>
    </xdr:from>
    <xdr:ext cx="534377" cy="259045"/>
    <xdr:sp macro="" textlink="">
      <xdr:nvSpPr>
        <xdr:cNvPr id="488" name="テキスト ボックス 487"/>
        <xdr:cNvSpPr txBox="1"/>
      </xdr:nvSpPr>
      <xdr:spPr>
        <a:xfrm>
          <a:off x="9372111" y="160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65714</xdr:rowOff>
    </xdr:from>
    <xdr:to>
      <xdr:col>46</xdr:col>
      <xdr:colOff>38100</xdr:colOff>
      <xdr:row>95</xdr:row>
      <xdr:rowOff>167314</xdr:rowOff>
    </xdr:to>
    <xdr:sp macro="" textlink="">
      <xdr:nvSpPr>
        <xdr:cNvPr id="489" name="楕円 488"/>
        <xdr:cNvSpPr/>
      </xdr:nvSpPr>
      <xdr:spPr>
        <a:xfrm>
          <a:off x="8699500" y="163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90" name="テキスト ボックス 489"/>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40649</xdr:rowOff>
    </xdr:from>
    <xdr:to>
      <xdr:col>41</xdr:col>
      <xdr:colOff>101600</xdr:colOff>
      <xdr:row>93</xdr:row>
      <xdr:rowOff>142249</xdr:rowOff>
    </xdr:to>
    <xdr:sp macro="" textlink="">
      <xdr:nvSpPr>
        <xdr:cNvPr id="491" name="楕円 490"/>
        <xdr:cNvSpPr/>
      </xdr:nvSpPr>
      <xdr:spPr>
        <a:xfrm>
          <a:off x="7810500" y="159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158776</xdr:rowOff>
    </xdr:from>
    <xdr:ext cx="534377" cy="259045"/>
    <xdr:sp macro="" textlink="">
      <xdr:nvSpPr>
        <xdr:cNvPr id="492" name="テキスト ボックス 491"/>
        <xdr:cNvSpPr txBox="1"/>
      </xdr:nvSpPr>
      <xdr:spPr>
        <a:xfrm>
          <a:off x="7594111" y="1576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33889</xdr:rowOff>
    </xdr:from>
    <xdr:to>
      <xdr:col>36</xdr:col>
      <xdr:colOff>165100</xdr:colOff>
      <xdr:row>92</xdr:row>
      <xdr:rowOff>135489</xdr:rowOff>
    </xdr:to>
    <xdr:sp macro="" textlink="">
      <xdr:nvSpPr>
        <xdr:cNvPr id="493" name="楕円 492"/>
        <xdr:cNvSpPr/>
      </xdr:nvSpPr>
      <xdr:spPr>
        <a:xfrm>
          <a:off x="6921500" y="158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152016</xdr:rowOff>
    </xdr:from>
    <xdr:ext cx="534377" cy="259045"/>
    <xdr:sp macro="" textlink="">
      <xdr:nvSpPr>
        <xdr:cNvPr id="494" name="テキスト ボックス 493"/>
        <xdr:cNvSpPr txBox="1"/>
      </xdr:nvSpPr>
      <xdr:spPr>
        <a:xfrm>
          <a:off x="6705111" y="155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103833</xdr:rowOff>
    </xdr:from>
    <xdr:to>
      <xdr:col>85</xdr:col>
      <xdr:colOff>127000</xdr:colOff>
      <xdr:row>35</xdr:row>
      <xdr:rowOff>113137</xdr:rowOff>
    </xdr:to>
    <xdr:cxnSp macro="">
      <xdr:nvCxnSpPr>
        <xdr:cNvPr id="521" name="直線コネクタ 520"/>
        <xdr:cNvCxnSpPr/>
      </xdr:nvCxnSpPr>
      <xdr:spPr>
        <a:xfrm flipV="1">
          <a:off x="15481300" y="6104583"/>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113137</xdr:rowOff>
    </xdr:from>
    <xdr:to>
      <xdr:col>81</xdr:col>
      <xdr:colOff>50800</xdr:colOff>
      <xdr:row>35</xdr:row>
      <xdr:rowOff>166903</xdr:rowOff>
    </xdr:to>
    <xdr:cxnSp macro="">
      <xdr:nvCxnSpPr>
        <xdr:cNvPr id="524" name="直線コネクタ 523"/>
        <xdr:cNvCxnSpPr/>
      </xdr:nvCxnSpPr>
      <xdr:spPr>
        <a:xfrm flipV="1">
          <a:off x="14592300" y="6113887"/>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166903</xdr:rowOff>
    </xdr:from>
    <xdr:to>
      <xdr:col>76</xdr:col>
      <xdr:colOff>114300</xdr:colOff>
      <xdr:row>36</xdr:row>
      <xdr:rowOff>23594</xdr:rowOff>
    </xdr:to>
    <xdr:cxnSp macro="">
      <xdr:nvCxnSpPr>
        <xdr:cNvPr id="527" name="直線コネクタ 526"/>
        <xdr:cNvCxnSpPr/>
      </xdr:nvCxnSpPr>
      <xdr:spPr>
        <a:xfrm flipV="1">
          <a:off x="13703300" y="6167653"/>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23594</xdr:rowOff>
    </xdr:from>
    <xdr:to>
      <xdr:col>71</xdr:col>
      <xdr:colOff>177800</xdr:colOff>
      <xdr:row>36</xdr:row>
      <xdr:rowOff>58707</xdr:rowOff>
    </xdr:to>
    <xdr:cxnSp macro="">
      <xdr:nvCxnSpPr>
        <xdr:cNvPr id="530" name="直線コネクタ 529"/>
        <xdr:cNvCxnSpPr/>
      </xdr:nvCxnSpPr>
      <xdr:spPr>
        <a:xfrm flipV="1">
          <a:off x="12814300" y="619579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53033</xdr:rowOff>
    </xdr:from>
    <xdr:to>
      <xdr:col>85</xdr:col>
      <xdr:colOff>177800</xdr:colOff>
      <xdr:row>35</xdr:row>
      <xdr:rowOff>154633</xdr:rowOff>
    </xdr:to>
    <xdr:sp macro="" textlink="">
      <xdr:nvSpPr>
        <xdr:cNvPr id="540" name="楕円 539"/>
        <xdr:cNvSpPr/>
      </xdr:nvSpPr>
      <xdr:spPr>
        <a:xfrm>
          <a:off x="16268700" y="60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75910</xdr:rowOff>
    </xdr:from>
    <xdr:ext cx="534377" cy="259045"/>
    <xdr:sp macro="" textlink="">
      <xdr:nvSpPr>
        <xdr:cNvPr id="541" name="消防費該当値テキスト"/>
        <xdr:cNvSpPr txBox="1"/>
      </xdr:nvSpPr>
      <xdr:spPr>
        <a:xfrm>
          <a:off x="16370300" y="59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62337</xdr:rowOff>
    </xdr:from>
    <xdr:to>
      <xdr:col>81</xdr:col>
      <xdr:colOff>101600</xdr:colOff>
      <xdr:row>35</xdr:row>
      <xdr:rowOff>163937</xdr:rowOff>
    </xdr:to>
    <xdr:sp macro="" textlink="">
      <xdr:nvSpPr>
        <xdr:cNvPr id="542" name="楕円 541"/>
        <xdr:cNvSpPr/>
      </xdr:nvSpPr>
      <xdr:spPr>
        <a:xfrm>
          <a:off x="15430500" y="60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9014</xdr:rowOff>
    </xdr:from>
    <xdr:ext cx="534377" cy="259045"/>
    <xdr:sp macro="" textlink="">
      <xdr:nvSpPr>
        <xdr:cNvPr id="543" name="テキスト ボックス 542"/>
        <xdr:cNvSpPr txBox="1"/>
      </xdr:nvSpPr>
      <xdr:spPr>
        <a:xfrm>
          <a:off x="15214111" y="58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116103</xdr:rowOff>
    </xdr:from>
    <xdr:to>
      <xdr:col>76</xdr:col>
      <xdr:colOff>165100</xdr:colOff>
      <xdr:row>36</xdr:row>
      <xdr:rowOff>46253</xdr:rowOff>
    </xdr:to>
    <xdr:sp macro="" textlink="">
      <xdr:nvSpPr>
        <xdr:cNvPr id="544" name="楕円 543"/>
        <xdr:cNvSpPr/>
      </xdr:nvSpPr>
      <xdr:spPr>
        <a:xfrm>
          <a:off x="14541500" y="61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62780</xdr:rowOff>
    </xdr:from>
    <xdr:ext cx="534377" cy="259045"/>
    <xdr:sp macro="" textlink="">
      <xdr:nvSpPr>
        <xdr:cNvPr id="545" name="テキスト ボックス 544"/>
        <xdr:cNvSpPr txBox="1"/>
      </xdr:nvSpPr>
      <xdr:spPr>
        <a:xfrm>
          <a:off x="14325111" y="58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144244</xdr:rowOff>
    </xdr:from>
    <xdr:to>
      <xdr:col>72</xdr:col>
      <xdr:colOff>38100</xdr:colOff>
      <xdr:row>36</xdr:row>
      <xdr:rowOff>74394</xdr:rowOff>
    </xdr:to>
    <xdr:sp macro="" textlink="">
      <xdr:nvSpPr>
        <xdr:cNvPr id="546" name="楕円 545"/>
        <xdr:cNvSpPr/>
      </xdr:nvSpPr>
      <xdr:spPr>
        <a:xfrm>
          <a:off x="13652500" y="614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90921</xdr:rowOff>
    </xdr:from>
    <xdr:ext cx="534377" cy="259045"/>
    <xdr:sp macro="" textlink="">
      <xdr:nvSpPr>
        <xdr:cNvPr id="547" name="テキスト ボックス 546"/>
        <xdr:cNvSpPr txBox="1"/>
      </xdr:nvSpPr>
      <xdr:spPr>
        <a:xfrm>
          <a:off x="13436111" y="59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7907</xdr:rowOff>
    </xdr:from>
    <xdr:to>
      <xdr:col>67</xdr:col>
      <xdr:colOff>101600</xdr:colOff>
      <xdr:row>36</xdr:row>
      <xdr:rowOff>109507</xdr:rowOff>
    </xdr:to>
    <xdr:sp macro="" textlink="">
      <xdr:nvSpPr>
        <xdr:cNvPr id="548" name="楕円 547"/>
        <xdr:cNvSpPr/>
      </xdr:nvSpPr>
      <xdr:spPr>
        <a:xfrm>
          <a:off x="12763500" y="61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126034</xdr:rowOff>
    </xdr:from>
    <xdr:ext cx="534377" cy="259045"/>
    <xdr:sp macro="" textlink="">
      <xdr:nvSpPr>
        <xdr:cNvPr id="549" name="テキスト ボックス 548"/>
        <xdr:cNvSpPr txBox="1"/>
      </xdr:nvSpPr>
      <xdr:spPr>
        <a:xfrm>
          <a:off x="12547111" y="59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126409</xdr:rowOff>
    </xdr:from>
    <xdr:to>
      <xdr:col>85</xdr:col>
      <xdr:colOff>127000</xdr:colOff>
      <xdr:row>55</xdr:row>
      <xdr:rowOff>73389</xdr:rowOff>
    </xdr:to>
    <xdr:cxnSp macro="">
      <xdr:nvCxnSpPr>
        <xdr:cNvPr id="581" name="直線コネクタ 580"/>
        <xdr:cNvCxnSpPr/>
      </xdr:nvCxnSpPr>
      <xdr:spPr>
        <a:xfrm flipV="1">
          <a:off x="15481300" y="9213259"/>
          <a:ext cx="838200" cy="28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73389</xdr:rowOff>
    </xdr:from>
    <xdr:to>
      <xdr:col>81</xdr:col>
      <xdr:colOff>50800</xdr:colOff>
      <xdr:row>56</xdr:row>
      <xdr:rowOff>145154</xdr:rowOff>
    </xdr:to>
    <xdr:cxnSp macro="">
      <xdr:nvCxnSpPr>
        <xdr:cNvPr id="584" name="直線コネクタ 583"/>
        <xdr:cNvCxnSpPr/>
      </xdr:nvCxnSpPr>
      <xdr:spPr>
        <a:xfrm flipV="1">
          <a:off x="14592300" y="9503139"/>
          <a:ext cx="889000" cy="2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4745</xdr:rowOff>
    </xdr:from>
    <xdr:to>
      <xdr:col>76</xdr:col>
      <xdr:colOff>114300</xdr:colOff>
      <xdr:row>56</xdr:row>
      <xdr:rowOff>145154</xdr:rowOff>
    </xdr:to>
    <xdr:cxnSp macro="">
      <xdr:nvCxnSpPr>
        <xdr:cNvPr id="587" name="直線コネクタ 586"/>
        <xdr:cNvCxnSpPr/>
      </xdr:nvCxnSpPr>
      <xdr:spPr>
        <a:xfrm>
          <a:off x="13703300" y="9605945"/>
          <a:ext cx="889000" cy="1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4745</xdr:rowOff>
    </xdr:from>
    <xdr:to>
      <xdr:col>71</xdr:col>
      <xdr:colOff>177800</xdr:colOff>
      <xdr:row>57</xdr:row>
      <xdr:rowOff>96609</xdr:rowOff>
    </xdr:to>
    <xdr:cxnSp macro="">
      <xdr:nvCxnSpPr>
        <xdr:cNvPr id="590" name="直線コネクタ 589"/>
        <xdr:cNvCxnSpPr/>
      </xdr:nvCxnSpPr>
      <xdr:spPr>
        <a:xfrm flipV="1">
          <a:off x="12814300" y="9605945"/>
          <a:ext cx="889000" cy="2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75609</xdr:rowOff>
    </xdr:from>
    <xdr:to>
      <xdr:col>85</xdr:col>
      <xdr:colOff>177800</xdr:colOff>
      <xdr:row>54</xdr:row>
      <xdr:rowOff>5759</xdr:rowOff>
    </xdr:to>
    <xdr:sp macro="" textlink="">
      <xdr:nvSpPr>
        <xdr:cNvPr id="600" name="楕円 599"/>
        <xdr:cNvSpPr/>
      </xdr:nvSpPr>
      <xdr:spPr>
        <a:xfrm>
          <a:off x="16268700" y="91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98486</xdr:rowOff>
    </xdr:from>
    <xdr:ext cx="534377" cy="259045"/>
    <xdr:sp macro="" textlink="">
      <xdr:nvSpPr>
        <xdr:cNvPr id="601" name="教育費該当値テキスト"/>
        <xdr:cNvSpPr txBox="1"/>
      </xdr:nvSpPr>
      <xdr:spPr>
        <a:xfrm>
          <a:off x="16370300" y="90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22589</xdr:rowOff>
    </xdr:from>
    <xdr:to>
      <xdr:col>81</xdr:col>
      <xdr:colOff>101600</xdr:colOff>
      <xdr:row>55</xdr:row>
      <xdr:rowOff>124189</xdr:rowOff>
    </xdr:to>
    <xdr:sp macro="" textlink="">
      <xdr:nvSpPr>
        <xdr:cNvPr id="602" name="楕円 601"/>
        <xdr:cNvSpPr/>
      </xdr:nvSpPr>
      <xdr:spPr>
        <a:xfrm>
          <a:off x="15430500" y="9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140716</xdr:rowOff>
    </xdr:from>
    <xdr:ext cx="534377" cy="259045"/>
    <xdr:sp macro="" textlink="">
      <xdr:nvSpPr>
        <xdr:cNvPr id="603" name="テキスト ボックス 602"/>
        <xdr:cNvSpPr txBox="1"/>
      </xdr:nvSpPr>
      <xdr:spPr>
        <a:xfrm>
          <a:off x="15214111" y="92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94354</xdr:rowOff>
    </xdr:from>
    <xdr:to>
      <xdr:col>76</xdr:col>
      <xdr:colOff>165100</xdr:colOff>
      <xdr:row>57</xdr:row>
      <xdr:rowOff>24504</xdr:rowOff>
    </xdr:to>
    <xdr:sp macro="" textlink="">
      <xdr:nvSpPr>
        <xdr:cNvPr id="604" name="楕円 603"/>
        <xdr:cNvSpPr/>
      </xdr:nvSpPr>
      <xdr:spPr>
        <a:xfrm>
          <a:off x="14541500" y="96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15631</xdr:rowOff>
    </xdr:from>
    <xdr:ext cx="534377" cy="259045"/>
    <xdr:sp macro="" textlink="">
      <xdr:nvSpPr>
        <xdr:cNvPr id="605" name="テキスト ボックス 604"/>
        <xdr:cNvSpPr txBox="1"/>
      </xdr:nvSpPr>
      <xdr:spPr>
        <a:xfrm>
          <a:off x="14325111" y="97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125395</xdr:rowOff>
    </xdr:from>
    <xdr:to>
      <xdr:col>72</xdr:col>
      <xdr:colOff>38100</xdr:colOff>
      <xdr:row>56</xdr:row>
      <xdr:rowOff>55545</xdr:rowOff>
    </xdr:to>
    <xdr:sp macro="" textlink="">
      <xdr:nvSpPr>
        <xdr:cNvPr id="606" name="楕円 605"/>
        <xdr:cNvSpPr/>
      </xdr:nvSpPr>
      <xdr:spPr>
        <a:xfrm>
          <a:off x="13652500" y="95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72072</xdr:rowOff>
    </xdr:from>
    <xdr:ext cx="534377" cy="259045"/>
    <xdr:sp macro="" textlink="">
      <xdr:nvSpPr>
        <xdr:cNvPr id="607" name="テキスト ボックス 606"/>
        <xdr:cNvSpPr txBox="1"/>
      </xdr:nvSpPr>
      <xdr:spPr>
        <a:xfrm>
          <a:off x="13436111" y="93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45809</xdr:rowOff>
    </xdr:from>
    <xdr:to>
      <xdr:col>67</xdr:col>
      <xdr:colOff>101600</xdr:colOff>
      <xdr:row>57</xdr:row>
      <xdr:rowOff>147409</xdr:rowOff>
    </xdr:to>
    <xdr:sp macro="" textlink="">
      <xdr:nvSpPr>
        <xdr:cNvPr id="608" name="楕円 607"/>
        <xdr:cNvSpPr/>
      </xdr:nvSpPr>
      <xdr:spPr>
        <a:xfrm>
          <a:off x="127635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138536</xdr:rowOff>
    </xdr:from>
    <xdr:ext cx="534377" cy="259045"/>
    <xdr:sp macro="" textlink="">
      <xdr:nvSpPr>
        <xdr:cNvPr id="609" name="テキスト ボックス 608"/>
        <xdr:cNvSpPr txBox="1"/>
      </xdr:nvSpPr>
      <xdr:spPr>
        <a:xfrm>
          <a:off x="12547111" y="99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138734</xdr:rowOff>
    </xdr:from>
    <xdr:to>
      <xdr:col>85</xdr:col>
      <xdr:colOff>127000</xdr:colOff>
      <xdr:row>78</xdr:row>
      <xdr:rowOff>30581</xdr:rowOff>
    </xdr:to>
    <xdr:cxnSp macro="">
      <xdr:nvCxnSpPr>
        <xdr:cNvPr id="638" name="直線コネクタ 637"/>
        <xdr:cNvCxnSpPr/>
      </xdr:nvCxnSpPr>
      <xdr:spPr>
        <a:xfrm>
          <a:off x="15481300" y="13340384"/>
          <a:ext cx="8382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138734</xdr:rowOff>
    </xdr:from>
    <xdr:to>
      <xdr:col>81</xdr:col>
      <xdr:colOff>50800</xdr:colOff>
      <xdr:row>78</xdr:row>
      <xdr:rowOff>116243</xdr:rowOff>
    </xdr:to>
    <xdr:cxnSp macro="">
      <xdr:nvCxnSpPr>
        <xdr:cNvPr id="641" name="直線コネクタ 640"/>
        <xdr:cNvCxnSpPr/>
      </xdr:nvCxnSpPr>
      <xdr:spPr>
        <a:xfrm flipV="1">
          <a:off x="14592300" y="13340384"/>
          <a:ext cx="889000" cy="1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116243</xdr:rowOff>
    </xdr:from>
    <xdr:to>
      <xdr:col>76</xdr:col>
      <xdr:colOff>114300</xdr:colOff>
      <xdr:row>79</xdr:row>
      <xdr:rowOff>11658</xdr:rowOff>
    </xdr:to>
    <xdr:cxnSp macro="">
      <xdr:nvCxnSpPr>
        <xdr:cNvPr id="644" name="直線コネクタ 643"/>
        <xdr:cNvCxnSpPr/>
      </xdr:nvCxnSpPr>
      <xdr:spPr>
        <a:xfrm flipV="1">
          <a:off x="13703300" y="1348934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9055</xdr:rowOff>
    </xdr:from>
    <xdr:to>
      <xdr:col>71</xdr:col>
      <xdr:colOff>177800</xdr:colOff>
      <xdr:row>79</xdr:row>
      <xdr:rowOff>11658</xdr:rowOff>
    </xdr:to>
    <xdr:cxnSp macro="">
      <xdr:nvCxnSpPr>
        <xdr:cNvPr id="647" name="直線コネクタ 646"/>
        <xdr:cNvCxnSpPr/>
      </xdr:nvCxnSpPr>
      <xdr:spPr>
        <a:xfrm>
          <a:off x="12814300" y="13553605"/>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151231</xdr:rowOff>
    </xdr:from>
    <xdr:to>
      <xdr:col>85</xdr:col>
      <xdr:colOff>177800</xdr:colOff>
      <xdr:row>78</xdr:row>
      <xdr:rowOff>81381</xdr:rowOff>
    </xdr:to>
    <xdr:sp macro="" textlink="">
      <xdr:nvSpPr>
        <xdr:cNvPr id="657" name="楕円 656"/>
        <xdr:cNvSpPr/>
      </xdr:nvSpPr>
      <xdr:spPr>
        <a:xfrm>
          <a:off x="16268700" y="133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2658</xdr:rowOff>
    </xdr:from>
    <xdr:ext cx="534377" cy="259045"/>
    <xdr:sp macro="" textlink="">
      <xdr:nvSpPr>
        <xdr:cNvPr id="658" name="災害復旧費該当値テキスト"/>
        <xdr:cNvSpPr txBox="1"/>
      </xdr:nvSpPr>
      <xdr:spPr>
        <a:xfrm>
          <a:off x="16370300" y="132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87934</xdr:rowOff>
    </xdr:from>
    <xdr:to>
      <xdr:col>81</xdr:col>
      <xdr:colOff>101600</xdr:colOff>
      <xdr:row>78</xdr:row>
      <xdr:rowOff>18084</xdr:rowOff>
    </xdr:to>
    <xdr:sp macro="" textlink="">
      <xdr:nvSpPr>
        <xdr:cNvPr id="659" name="楕円 658"/>
        <xdr:cNvSpPr/>
      </xdr:nvSpPr>
      <xdr:spPr>
        <a:xfrm>
          <a:off x="15430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34611</xdr:rowOff>
    </xdr:from>
    <xdr:ext cx="534377" cy="259045"/>
    <xdr:sp macro="" textlink="">
      <xdr:nvSpPr>
        <xdr:cNvPr id="660" name="テキスト ボックス 659"/>
        <xdr:cNvSpPr txBox="1"/>
      </xdr:nvSpPr>
      <xdr:spPr>
        <a:xfrm>
          <a:off x="15214111" y="130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65443</xdr:rowOff>
    </xdr:from>
    <xdr:to>
      <xdr:col>76</xdr:col>
      <xdr:colOff>165100</xdr:colOff>
      <xdr:row>78</xdr:row>
      <xdr:rowOff>167043</xdr:rowOff>
    </xdr:to>
    <xdr:sp macro="" textlink="">
      <xdr:nvSpPr>
        <xdr:cNvPr id="661" name="楕円 660"/>
        <xdr:cNvSpPr/>
      </xdr:nvSpPr>
      <xdr:spPr>
        <a:xfrm>
          <a:off x="14541500" y="134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12120</xdr:rowOff>
    </xdr:from>
    <xdr:ext cx="469744" cy="259045"/>
    <xdr:sp macro="" textlink="">
      <xdr:nvSpPr>
        <xdr:cNvPr id="662" name="テキスト ボックス 661"/>
        <xdr:cNvSpPr txBox="1"/>
      </xdr:nvSpPr>
      <xdr:spPr>
        <a:xfrm>
          <a:off x="14357428" y="132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132308</xdr:rowOff>
    </xdr:from>
    <xdr:to>
      <xdr:col>72</xdr:col>
      <xdr:colOff>38100</xdr:colOff>
      <xdr:row>79</xdr:row>
      <xdr:rowOff>62458</xdr:rowOff>
    </xdr:to>
    <xdr:sp macro="" textlink="">
      <xdr:nvSpPr>
        <xdr:cNvPr id="663" name="楕円 662"/>
        <xdr:cNvSpPr/>
      </xdr:nvSpPr>
      <xdr:spPr>
        <a:xfrm>
          <a:off x="13652500" y="135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53585</xdr:rowOff>
    </xdr:from>
    <xdr:ext cx="469744" cy="259045"/>
    <xdr:sp macro="" textlink="">
      <xdr:nvSpPr>
        <xdr:cNvPr id="664" name="テキスト ボックス 663"/>
        <xdr:cNvSpPr txBox="1"/>
      </xdr:nvSpPr>
      <xdr:spPr>
        <a:xfrm>
          <a:off x="13468428" y="1359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129705</xdr:rowOff>
    </xdr:from>
    <xdr:to>
      <xdr:col>67</xdr:col>
      <xdr:colOff>101600</xdr:colOff>
      <xdr:row>79</xdr:row>
      <xdr:rowOff>59855</xdr:rowOff>
    </xdr:to>
    <xdr:sp macro="" textlink="">
      <xdr:nvSpPr>
        <xdr:cNvPr id="665" name="楕円 664"/>
        <xdr:cNvSpPr/>
      </xdr:nvSpPr>
      <xdr:spPr>
        <a:xfrm>
          <a:off x="12763500" y="135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76382</xdr:rowOff>
    </xdr:from>
    <xdr:ext cx="469744" cy="259045"/>
    <xdr:sp macro="" textlink="">
      <xdr:nvSpPr>
        <xdr:cNvPr id="666" name="テキスト ボックス 665"/>
        <xdr:cNvSpPr txBox="1"/>
      </xdr:nvSpPr>
      <xdr:spPr>
        <a:xfrm>
          <a:off x="12579428" y="132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131914</xdr:rowOff>
    </xdr:from>
    <xdr:to>
      <xdr:col>85</xdr:col>
      <xdr:colOff>127000</xdr:colOff>
      <xdr:row>95</xdr:row>
      <xdr:rowOff>163995</xdr:rowOff>
    </xdr:to>
    <xdr:cxnSp macro="">
      <xdr:nvCxnSpPr>
        <xdr:cNvPr id="695" name="直線コネクタ 694"/>
        <xdr:cNvCxnSpPr/>
      </xdr:nvCxnSpPr>
      <xdr:spPr>
        <a:xfrm>
          <a:off x="15481300" y="16419664"/>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99949</xdr:rowOff>
    </xdr:from>
    <xdr:to>
      <xdr:col>81</xdr:col>
      <xdr:colOff>50800</xdr:colOff>
      <xdr:row>95</xdr:row>
      <xdr:rowOff>131914</xdr:rowOff>
    </xdr:to>
    <xdr:cxnSp macro="">
      <xdr:nvCxnSpPr>
        <xdr:cNvPr id="698" name="直線コネクタ 697"/>
        <xdr:cNvCxnSpPr/>
      </xdr:nvCxnSpPr>
      <xdr:spPr>
        <a:xfrm>
          <a:off x="14592300" y="16387699"/>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76555</xdr:rowOff>
    </xdr:from>
    <xdr:to>
      <xdr:col>76</xdr:col>
      <xdr:colOff>114300</xdr:colOff>
      <xdr:row>95</xdr:row>
      <xdr:rowOff>99949</xdr:rowOff>
    </xdr:to>
    <xdr:cxnSp macro="">
      <xdr:nvCxnSpPr>
        <xdr:cNvPr id="701" name="直線コネクタ 700"/>
        <xdr:cNvCxnSpPr/>
      </xdr:nvCxnSpPr>
      <xdr:spPr>
        <a:xfrm>
          <a:off x="13703300" y="1636430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49682</xdr:rowOff>
    </xdr:from>
    <xdr:to>
      <xdr:col>71</xdr:col>
      <xdr:colOff>177800</xdr:colOff>
      <xdr:row>95</xdr:row>
      <xdr:rowOff>76555</xdr:rowOff>
    </xdr:to>
    <xdr:cxnSp macro="">
      <xdr:nvCxnSpPr>
        <xdr:cNvPr id="704" name="直線コネクタ 703"/>
        <xdr:cNvCxnSpPr/>
      </xdr:nvCxnSpPr>
      <xdr:spPr>
        <a:xfrm>
          <a:off x="12814300" y="16337432"/>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113195</xdr:rowOff>
    </xdr:from>
    <xdr:to>
      <xdr:col>85</xdr:col>
      <xdr:colOff>177800</xdr:colOff>
      <xdr:row>96</xdr:row>
      <xdr:rowOff>43345</xdr:rowOff>
    </xdr:to>
    <xdr:sp macro="" textlink="">
      <xdr:nvSpPr>
        <xdr:cNvPr id="714" name="楕円 713"/>
        <xdr:cNvSpPr/>
      </xdr:nvSpPr>
      <xdr:spPr>
        <a:xfrm>
          <a:off x="16268700" y="164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91622</xdr:rowOff>
    </xdr:from>
    <xdr:ext cx="534377" cy="259045"/>
    <xdr:sp macro="" textlink="">
      <xdr:nvSpPr>
        <xdr:cNvPr id="715" name="公債費該当値テキスト"/>
        <xdr:cNvSpPr txBox="1"/>
      </xdr:nvSpPr>
      <xdr:spPr>
        <a:xfrm>
          <a:off x="16370300" y="16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81114</xdr:rowOff>
    </xdr:from>
    <xdr:to>
      <xdr:col>81</xdr:col>
      <xdr:colOff>101600</xdr:colOff>
      <xdr:row>96</xdr:row>
      <xdr:rowOff>11264</xdr:rowOff>
    </xdr:to>
    <xdr:sp macro="" textlink="">
      <xdr:nvSpPr>
        <xdr:cNvPr id="716" name="楕円 715"/>
        <xdr:cNvSpPr/>
      </xdr:nvSpPr>
      <xdr:spPr>
        <a:xfrm>
          <a:off x="15430500" y="163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xdr:rowOff>
    </xdr:from>
    <xdr:ext cx="534377" cy="259045"/>
    <xdr:sp macro="" textlink="">
      <xdr:nvSpPr>
        <xdr:cNvPr id="717" name="テキスト ボックス 716"/>
        <xdr:cNvSpPr txBox="1"/>
      </xdr:nvSpPr>
      <xdr:spPr>
        <a:xfrm>
          <a:off x="15214111" y="1646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49149</xdr:rowOff>
    </xdr:from>
    <xdr:to>
      <xdr:col>76</xdr:col>
      <xdr:colOff>165100</xdr:colOff>
      <xdr:row>95</xdr:row>
      <xdr:rowOff>150749</xdr:rowOff>
    </xdr:to>
    <xdr:sp macro="" textlink="">
      <xdr:nvSpPr>
        <xdr:cNvPr id="718" name="楕円 717"/>
        <xdr:cNvSpPr/>
      </xdr:nvSpPr>
      <xdr:spPr>
        <a:xfrm>
          <a:off x="14541500" y="16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141876</xdr:rowOff>
    </xdr:from>
    <xdr:ext cx="534377" cy="259045"/>
    <xdr:sp macro="" textlink="">
      <xdr:nvSpPr>
        <xdr:cNvPr id="719" name="テキスト ボックス 718"/>
        <xdr:cNvSpPr txBox="1"/>
      </xdr:nvSpPr>
      <xdr:spPr>
        <a:xfrm>
          <a:off x="14325111" y="164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25755</xdr:rowOff>
    </xdr:from>
    <xdr:to>
      <xdr:col>72</xdr:col>
      <xdr:colOff>38100</xdr:colOff>
      <xdr:row>95</xdr:row>
      <xdr:rowOff>127355</xdr:rowOff>
    </xdr:to>
    <xdr:sp macro="" textlink="">
      <xdr:nvSpPr>
        <xdr:cNvPr id="720" name="楕円 719"/>
        <xdr:cNvSpPr/>
      </xdr:nvSpPr>
      <xdr:spPr>
        <a:xfrm>
          <a:off x="13652500" y="163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118482</xdr:rowOff>
    </xdr:from>
    <xdr:ext cx="534377" cy="259045"/>
    <xdr:sp macro="" textlink="">
      <xdr:nvSpPr>
        <xdr:cNvPr id="721" name="テキスト ボックス 720"/>
        <xdr:cNvSpPr txBox="1"/>
      </xdr:nvSpPr>
      <xdr:spPr>
        <a:xfrm>
          <a:off x="13436111" y="164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170332</xdr:rowOff>
    </xdr:from>
    <xdr:to>
      <xdr:col>67</xdr:col>
      <xdr:colOff>101600</xdr:colOff>
      <xdr:row>95</xdr:row>
      <xdr:rowOff>100482</xdr:rowOff>
    </xdr:to>
    <xdr:sp macro="" textlink="">
      <xdr:nvSpPr>
        <xdr:cNvPr id="722" name="楕円 721"/>
        <xdr:cNvSpPr/>
      </xdr:nvSpPr>
      <xdr:spPr>
        <a:xfrm>
          <a:off x="12763500" y="162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91609</xdr:rowOff>
    </xdr:from>
    <xdr:ext cx="534377" cy="259045"/>
    <xdr:sp macro="" textlink="">
      <xdr:nvSpPr>
        <xdr:cNvPr id="723" name="テキスト ボックス 722"/>
        <xdr:cNvSpPr txBox="1"/>
      </xdr:nvSpPr>
      <xdr:spPr>
        <a:xfrm>
          <a:off x="12547111" y="163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前年度と比較し大きく増加しているのは、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特別定額給付金の給付に伴う補助費等及び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会計年度任用職員制度の開始や退職者の増加による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は新型コロナウイルス感染症対策として実施した経済対策による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補助費の増、教育費は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小中学校校舎長寿命化改修工事への対応による増などが主な要因である。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一方、前年度と比較し減少したものとして、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平成３０年７月豪雨災害や台風２１号等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への繰越事業終了による減、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公債費については、地方債残高の減少に伴い元利償還金が減少したことによるものである。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労働費や商工費が大きく上回っている。主なものは、労働費では勤労者の生活安定のための市融資制度に伴う貸付金、商工費では市制度融資に伴う貸付金、企業誘致対策事業及び観光協会等助成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に加え令和２年度においては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新型コロナウイルス感染症対策として実施した経済対策の補助費等である。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については、普通交付税の合併算定替による適用期限終了、人口減少による税収減、高齢化の進展に伴う社会保障経費の増大などに備え積立てを行ってきたことにより増加傾向にあったが、平成３０年度・令和元年度については、公共施設の更新に備えた政策的基金への積立てのため取崩しを行っており、残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また、令和２年度においては新型コロナウイルス感染症対策として実施した経済対策に多額の財政調整基金を活用したことから、基金残高、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ともに大きく減少することとなった。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実質収支に増減はあるものの、すべての会計で黒字となっている。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63753062</v>
      </c>
      <c r="BO4" s="433"/>
      <c r="BP4" s="433"/>
      <c r="BQ4" s="433"/>
      <c r="BR4" s="433"/>
      <c r="BS4" s="433"/>
      <c r="BT4" s="433"/>
      <c r="BU4" s="434"/>
      <c r="BV4" s="432">
        <v>50217196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3.9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60702970</v>
      </c>
      <c r="BO5" s="470"/>
      <c r="BP5" s="470"/>
      <c r="BQ5" s="470"/>
      <c r="BR5" s="470"/>
      <c r="BS5" s="470"/>
      <c r="BT5" s="470"/>
      <c r="BU5" s="471"/>
      <c r="BV5" s="469">
        <v>48081484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85.6</v>
      </c>
      <c r="CU5" s="467"/>
      <c r="CV5" s="467"/>
      <c r="CW5" s="467"/>
      <c r="CX5" s="467"/>
      <c r="CY5" s="467"/>
      <c r="CZ5" s="467"/>
      <c r="DA5" s="468"/>
      <c r="DB5" s="466">
        <v>84.6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3050092</v>
      </c>
      <c r="BO6" s="470"/>
      <c r="BP6" s="470"/>
      <c r="BQ6" s="470"/>
      <c r="BR6" s="470"/>
      <c r="BS6" s="470"/>
      <c r="BT6" s="470"/>
      <c r="BU6" s="471"/>
      <c r="BV6" s="469">
        <v>2135712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89.5</v>
      </c>
      <c r="CU6" s="507"/>
      <c r="CV6" s="507"/>
      <c r="CW6" s="507"/>
      <c r="CX6" s="507"/>
      <c r="CY6" s="507"/>
      <c r="CZ6" s="507"/>
      <c r="DA6" s="508"/>
      <c r="DB6" s="506">
        <v>88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1475466</v>
      </c>
      <c r="BO7" s="470"/>
      <c r="BP7" s="470"/>
      <c r="BQ7" s="470"/>
      <c r="BR7" s="470"/>
      <c r="BS7" s="470"/>
      <c r="BT7" s="470"/>
      <c r="BU7" s="471"/>
      <c r="BV7" s="469">
        <v>1069342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27486187</v>
      </c>
      <c r="CU7" s="470"/>
      <c r="CV7" s="470"/>
      <c r="CW7" s="470"/>
      <c r="CX7" s="470"/>
      <c r="CY7" s="470"/>
      <c r="CZ7" s="470"/>
      <c r="DA7" s="471"/>
      <c r="DB7" s="469">
        <v>27420588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1574626</v>
      </c>
      <c r="BO8" s="470"/>
      <c r="BP8" s="470"/>
      <c r="BQ8" s="470"/>
      <c r="BR8" s="470"/>
      <c r="BS8" s="470"/>
      <c r="BT8" s="470"/>
      <c r="BU8" s="471"/>
      <c r="BV8" s="469">
        <v>1066370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0.53</v>
      </c>
      <c r="CU8" s="510"/>
      <c r="CV8" s="510"/>
      <c r="CW8" s="510"/>
      <c r="CX8" s="510"/>
      <c r="CY8" s="510"/>
      <c r="CZ8" s="510"/>
      <c r="DA8" s="511"/>
      <c r="DB8" s="509">
        <v>0.53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84419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508256</v>
      </c>
      <c r="BO9" s="470"/>
      <c r="BP9" s="470"/>
      <c r="BQ9" s="470"/>
      <c r="BR9" s="470"/>
      <c r="BS9" s="470"/>
      <c r="BT9" s="470"/>
      <c r="BU9" s="471"/>
      <c r="BV9" s="469">
        <v>440370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9.9</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89182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78845</v>
      </c>
      <c r="BO10" s="470"/>
      <c r="BP10" s="470"/>
      <c r="BQ10" s="470"/>
      <c r="BR10" s="470"/>
      <c r="BS10" s="470"/>
      <c r="BT10" s="470"/>
      <c r="BU10" s="471"/>
      <c r="BV10" s="469">
        <v>101863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86683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4900000</v>
      </c>
      <c r="BO12" s="470"/>
      <c r="BP12" s="470"/>
      <c r="BQ12" s="470"/>
      <c r="BR12" s="470"/>
      <c r="BS12" s="470"/>
      <c r="BT12" s="470"/>
      <c r="BU12" s="471"/>
      <c r="BV12" s="469">
        <v>2600000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85843</v>
      </c>
      <c r="S13" s="554"/>
      <c r="T13" s="554"/>
      <c r="U13" s="554"/>
      <c r="V13" s="555"/>
      <c r="W13" s="485" t="s">
        <v>141</v>
      </c>
      <c r="X13" s="486"/>
      <c r="Y13" s="486"/>
      <c r="Z13" s="486"/>
      <c r="AA13" s="486"/>
      <c r="AB13" s="476"/>
      <c r="AC13" s="520">
        <v>5264</v>
      </c>
      <c r="AD13" s="521"/>
      <c r="AE13" s="521"/>
      <c r="AF13" s="521"/>
      <c r="AG13" s="563"/>
      <c r="AH13" s="520">
        <v>5419</v>
      </c>
      <c r="AI13" s="521"/>
      <c r="AJ13" s="521"/>
      <c r="AK13" s="521"/>
      <c r="AL13" s="522"/>
      <c r="AM13" s="498" t="s">
        <v>142</v>
      </c>
      <c r="AN13" s="499"/>
      <c r="AO13" s="499"/>
      <c r="AP13" s="499"/>
      <c r="AQ13" s="499"/>
      <c r="AR13" s="499"/>
      <c r="AS13" s="499"/>
      <c r="AT13" s="500"/>
      <c r="AU13" s="501" t="s">
        <v>109</v>
      </c>
      <c r="AV13" s="502"/>
      <c r="AW13" s="502"/>
      <c r="AX13" s="502"/>
      <c r="AY13" s="503" t="s">
        <v>143</v>
      </c>
      <c r="AZ13" s="504"/>
      <c r="BA13" s="504"/>
      <c r="BB13" s="504"/>
      <c r="BC13" s="504"/>
      <c r="BD13" s="504"/>
      <c r="BE13" s="504"/>
      <c r="BF13" s="504"/>
      <c r="BG13" s="504"/>
      <c r="BH13" s="504"/>
      <c r="BI13" s="504"/>
      <c r="BJ13" s="504"/>
      <c r="BK13" s="504"/>
      <c r="BL13" s="504"/>
      <c r="BM13" s="505"/>
      <c r="BN13" s="469">
        <v>-4312899</v>
      </c>
      <c r="BO13" s="470"/>
      <c r="BP13" s="470"/>
      <c r="BQ13" s="470"/>
      <c r="BR13" s="470"/>
      <c r="BS13" s="470"/>
      <c r="BT13" s="470"/>
      <c r="BU13" s="471"/>
      <c r="BV13" s="469">
        <v>-2057767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5.5</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87595</v>
      </c>
      <c r="S14" s="554"/>
      <c r="T14" s="554"/>
      <c r="U14" s="554"/>
      <c r="V14" s="555"/>
      <c r="W14" s="459"/>
      <c r="X14" s="460"/>
      <c r="Y14" s="460"/>
      <c r="Z14" s="460"/>
      <c r="AA14" s="460"/>
      <c r="AB14" s="449"/>
      <c r="AC14" s="556">
        <v>10.9</v>
      </c>
      <c r="AD14" s="557"/>
      <c r="AE14" s="557"/>
      <c r="AF14" s="557"/>
      <c r="AG14" s="558"/>
      <c r="AH14" s="556">
        <v>11.1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86758</v>
      </c>
      <c r="S15" s="554"/>
      <c r="T15" s="554"/>
      <c r="U15" s="554"/>
      <c r="V15" s="555"/>
      <c r="W15" s="485" t="s">
        <v>147</v>
      </c>
      <c r="X15" s="486"/>
      <c r="Y15" s="486"/>
      <c r="Z15" s="486"/>
      <c r="AA15" s="486"/>
      <c r="AB15" s="476"/>
      <c r="AC15" s="520">
        <v>11134</v>
      </c>
      <c r="AD15" s="521"/>
      <c r="AE15" s="521"/>
      <c r="AF15" s="521"/>
      <c r="AG15" s="563"/>
      <c r="AH15" s="520">
        <v>11130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12391381</v>
      </c>
      <c r="BO15" s="433"/>
      <c r="BP15" s="433"/>
      <c r="BQ15" s="433"/>
      <c r="BR15" s="433"/>
      <c r="BS15" s="433"/>
      <c r="BT15" s="433"/>
      <c r="BU15" s="434"/>
      <c r="BV15" s="432">
        <v>11836187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23</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23043240</v>
      </c>
      <c r="BO16" s="470"/>
      <c r="BP16" s="470"/>
      <c r="BQ16" s="470"/>
      <c r="BR16" s="470"/>
      <c r="BS16" s="470"/>
      <c r="BT16" s="470"/>
      <c r="BU16" s="471"/>
      <c r="BV16" s="469">
        <v>22715851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31975</v>
      </c>
      <c r="AD17" s="521"/>
      <c r="AE17" s="521"/>
      <c r="AF17" s="521"/>
      <c r="AG17" s="563"/>
      <c r="AH17" s="520">
        <v>32328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15635041</v>
      </c>
      <c r="BO17" s="470"/>
      <c r="BP17" s="470"/>
      <c r="BQ17" s="470"/>
      <c r="BR17" s="470"/>
      <c r="BS17" s="470"/>
      <c r="BT17" s="470"/>
      <c r="BU17" s="471"/>
      <c r="BV17" s="469">
        <v>15043779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2177.61</v>
      </c>
      <c r="M18" s="585"/>
      <c r="N18" s="585"/>
      <c r="O18" s="585"/>
      <c r="P18" s="585"/>
      <c r="Q18" s="585"/>
      <c r="R18" s="586"/>
      <c r="S18" s="586"/>
      <c r="T18" s="586"/>
      <c r="U18" s="586"/>
      <c r="V18" s="587"/>
      <c r="W18" s="487"/>
      <c r="X18" s="488"/>
      <c r="Y18" s="488"/>
      <c r="Z18" s="488"/>
      <c r="AA18" s="488"/>
      <c r="AB18" s="479"/>
      <c r="AC18" s="588">
        <v>66.099999999999994</v>
      </c>
      <c r="AD18" s="589"/>
      <c r="AE18" s="589"/>
      <c r="AF18" s="589"/>
      <c r="AG18" s="590"/>
      <c r="AH18" s="588">
        <v>66.099999999999994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23488982</v>
      </c>
      <c r="BO18" s="470"/>
      <c r="BP18" s="470"/>
      <c r="BQ18" s="470"/>
      <c r="BR18" s="470"/>
      <c r="BS18" s="470"/>
      <c r="BT18" s="470"/>
      <c r="BU18" s="471"/>
      <c r="BV18" s="469">
        <v>23693350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39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38857420</v>
      </c>
      <c r="BO19" s="470"/>
      <c r="BP19" s="470"/>
      <c r="BQ19" s="470"/>
      <c r="BR19" s="470"/>
      <c r="BS19" s="470"/>
      <c r="BT19" s="470"/>
      <c r="BU19" s="471"/>
      <c r="BV19" s="469">
        <v>34037705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32748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21392643</v>
      </c>
      <c r="BO23" s="470"/>
      <c r="BP23" s="470"/>
      <c r="BQ23" s="470"/>
      <c r="BR23" s="470"/>
      <c r="BS23" s="470"/>
      <c r="BT23" s="470"/>
      <c r="BU23" s="471"/>
      <c r="BV23" s="469">
        <v>22350803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9610</v>
      </c>
      <c r="R24" s="521"/>
      <c r="S24" s="521"/>
      <c r="T24" s="521"/>
      <c r="U24" s="521"/>
      <c r="V24" s="563"/>
      <c r="W24" s="622"/>
      <c r="X24" s="610"/>
      <c r="Y24" s="611"/>
      <c r="Z24" s="519" t="s">
        <v>171</v>
      </c>
      <c r="AA24" s="499"/>
      <c r="AB24" s="499"/>
      <c r="AC24" s="499"/>
      <c r="AD24" s="499"/>
      <c r="AE24" s="499"/>
      <c r="AF24" s="499"/>
      <c r="AG24" s="500"/>
      <c r="AH24" s="520">
        <v>752</v>
      </c>
      <c r="AI24" s="521"/>
      <c r="AJ24" s="521"/>
      <c r="AK24" s="521"/>
      <c r="AL24" s="563"/>
      <c r="AM24" s="520">
        <v>2467312</v>
      </c>
      <c r="AN24" s="521"/>
      <c r="AO24" s="521"/>
      <c r="AP24" s="521"/>
      <c r="AQ24" s="521"/>
      <c r="AR24" s="563"/>
      <c r="AS24" s="520">
        <v>3281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13772320</v>
      </c>
      <c r="BO24" s="470"/>
      <c r="BP24" s="470"/>
      <c r="BQ24" s="470"/>
      <c r="BR24" s="470"/>
      <c r="BS24" s="470"/>
      <c r="BT24" s="470"/>
      <c r="BU24" s="471"/>
      <c r="BV24" s="469">
        <v>13310497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8020</v>
      </c>
      <c r="R25" s="521"/>
      <c r="S25" s="521"/>
      <c r="T25" s="521"/>
      <c r="U25" s="521"/>
      <c r="V25" s="563"/>
      <c r="W25" s="622"/>
      <c r="X25" s="610"/>
      <c r="Y25" s="611"/>
      <c r="Z25" s="519" t="s">
        <v>174</v>
      </c>
      <c r="AA25" s="499"/>
      <c r="AB25" s="499"/>
      <c r="AC25" s="499"/>
      <c r="AD25" s="499"/>
      <c r="AE25" s="499"/>
      <c r="AF25" s="499"/>
      <c r="AG25" s="500"/>
      <c r="AH25" s="520">
        <v>146</v>
      </c>
      <c r="AI25" s="521"/>
      <c r="AJ25" s="521"/>
      <c r="AK25" s="521"/>
      <c r="AL25" s="563"/>
      <c r="AM25" s="520">
        <v>475084</v>
      </c>
      <c r="AN25" s="521"/>
      <c r="AO25" s="521"/>
      <c r="AP25" s="521"/>
      <c r="AQ25" s="521"/>
      <c r="AR25" s="563"/>
      <c r="AS25" s="520">
        <v>3254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1000899</v>
      </c>
      <c r="BO25" s="433"/>
      <c r="BP25" s="433"/>
      <c r="BQ25" s="433"/>
      <c r="BR25" s="433"/>
      <c r="BS25" s="433"/>
      <c r="BT25" s="433"/>
      <c r="BU25" s="434"/>
      <c r="BV25" s="432">
        <v>1174198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6500</v>
      </c>
      <c r="R26" s="521"/>
      <c r="S26" s="521"/>
      <c r="T26" s="521"/>
      <c r="U26" s="521"/>
      <c r="V26" s="563"/>
      <c r="W26" s="622"/>
      <c r="X26" s="610"/>
      <c r="Y26" s="611"/>
      <c r="Z26" s="519" t="s">
        <v>177</v>
      </c>
      <c r="AA26" s="632"/>
      <c r="AB26" s="632"/>
      <c r="AC26" s="632"/>
      <c r="AD26" s="632"/>
      <c r="AE26" s="632"/>
      <c r="AF26" s="632"/>
      <c r="AG26" s="633"/>
      <c r="AH26" s="520">
        <v>54</v>
      </c>
      <c r="AI26" s="521"/>
      <c r="AJ26" s="521"/>
      <c r="AK26" s="521"/>
      <c r="AL26" s="563"/>
      <c r="AM26" s="520">
        <v>160002</v>
      </c>
      <c r="AN26" s="521"/>
      <c r="AO26" s="521"/>
      <c r="AP26" s="521"/>
      <c r="AQ26" s="521"/>
      <c r="AR26" s="563"/>
      <c r="AS26" s="520">
        <v>2963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4880</v>
      </c>
      <c r="R27" s="521"/>
      <c r="S27" s="521"/>
      <c r="T27" s="521"/>
      <c r="U27" s="521"/>
      <c r="V27" s="563"/>
      <c r="W27" s="622"/>
      <c r="X27" s="610"/>
      <c r="Y27" s="611"/>
      <c r="Z27" s="519" t="s">
        <v>181</v>
      </c>
      <c r="AA27" s="499"/>
      <c r="AB27" s="499"/>
      <c r="AC27" s="499"/>
      <c r="AD27" s="499"/>
      <c r="AE27" s="499"/>
      <c r="AF27" s="499"/>
      <c r="AG27" s="500"/>
      <c r="AH27" s="520" t="s">
        <v>179</v>
      </c>
      <c r="AI27" s="521"/>
      <c r="AJ27" s="521"/>
      <c r="AK27" s="521"/>
      <c r="AL27" s="563"/>
      <c r="AM27" s="520" t="s">
        <v>129</v>
      </c>
      <c r="AN27" s="521"/>
      <c r="AO27" s="521"/>
      <c r="AP27" s="521"/>
      <c r="AQ27" s="521"/>
      <c r="AR27" s="563"/>
      <c r="AS27" s="520" t="s">
        <v>179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1561371</v>
      </c>
      <c r="BO27" s="646"/>
      <c r="BP27" s="646"/>
      <c r="BQ27" s="646"/>
      <c r="BR27" s="646"/>
      <c r="BS27" s="646"/>
      <c r="BT27" s="646"/>
      <c r="BU27" s="647"/>
      <c r="BV27" s="645">
        <v>1560413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4420</v>
      </c>
      <c r="R28" s="521"/>
      <c r="S28" s="521"/>
      <c r="T28" s="521"/>
      <c r="U28" s="521"/>
      <c r="V28" s="563"/>
      <c r="W28" s="622"/>
      <c r="X28" s="610"/>
      <c r="Y28" s="611"/>
      <c r="Z28" s="519" t="s">
        <v>184</v>
      </c>
      <c r="AA28" s="499"/>
      <c r="AB28" s="499"/>
      <c r="AC28" s="499"/>
      <c r="AD28" s="499"/>
      <c r="AE28" s="499"/>
      <c r="AF28" s="499"/>
      <c r="AG28" s="500"/>
      <c r="AH28" s="520" t="s">
        <v>129</v>
      </c>
      <c r="AI28" s="521"/>
      <c r="AJ28" s="521"/>
      <c r="AK28" s="521"/>
      <c r="AL28" s="563"/>
      <c r="AM28" s="520" t="s">
        <v>129</v>
      </c>
      <c r="AN28" s="521"/>
      <c r="AO28" s="521"/>
      <c r="AP28" s="521"/>
      <c r="AQ28" s="521"/>
      <c r="AR28" s="563"/>
      <c r="AS28" s="520" t="s">
        <v>179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19477801</v>
      </c>
      <c r="BO28" s="433"/>
      <c r="BP28" s="433"/>
      <c r="BQ28" s="433"/>
      <c r="BR28" s="433"/>
      <c r="BS28" s="433"/>
      <c r="BT28" s="433"/>
      <c r="BU28" s="434"/>
      <c r="BV28" s="432">
        <v>23698956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22</v>
      </c>
      <c r="M29" s="521"/>
      <c r="N29" s="521"/>
      <c r="O29" s="521"/>
      <c r="P29" s="563"/>
      <c r="Q29" s="520">
        <v>4160</v>
      </c>
      <c r="R29" s="521"/>
      <c r="S29" s="521"/>
      <c r="T29" s="521"/>
      <c r="U29" s="521"/>
      <c r="V29" s="563"/>
      <c r="W29" s="623"/>
      <c r="X29" s="624"/>
      <c r="Y29" s="625"/>
      <c r="Z29" s="519" t="s">
        <v>187</v>
      </c>
      <c r="AA29" s="499"/>
      <c r="AB29" s="499"/>
      <c r="AC29" s="499"/>
      <c r="AD29" s="499"/>
      <c r="AE29" s="499"/>
      <c r="AF29" s="499"/>
      <c r="AG29" s="500"/>
      <c r="AH29" s="520">
        <v>752</v>
      </c>
      <c r="AI29" s="521"/>
      <c r="AJ29" s="521"/>
      <c r="AK29" s="521"/>
      <c r="AL29" s="563"/>
      <c r="AM29" s="520">
        <v>2467312</v>
      </c>
      <c r="AN29" s="521"/>
      <c r="AO29" s="521"/>
      <c r="AP29" s="521"/>
      <c r="AQ29" s="521"/>
      <c r="AR29" s="563"/>
      <c r="AS29" s="520">
        <v>3281</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5791077</v>
      </c>
      <c r="BO29" s="470"/>
      <c r="BP29" s="470"/>
      <c r="BQ29" s="470"/>
      <c r="BR29" s="470"/>
      <c r="BS29" s="470"/>
      <c r="BT29" s="470"/>
      <c r="BU29" s="471"/>
      <c r="BV29" s="469">
        <v>5770764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23544566</v>
      </c>
      <c r="BO30" s="646"/>
      <c r="BP30" s="646"/>
      <c r="BQ30" s="646"/>
      <c r="BR30" s="646"/>
      <c r="BS30" s="646"/>
      <c r="BT30" s="646"/>
      <c r="BU30" s="647"/>
      <c r="BV30" s="645">
        <v>22105063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岐阜県市町村会館組合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高山市施設振興公社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学校給食費特別会計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国民健康保険事業特別会計（直診勘定）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観光施設事業特別会計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古川国府給食センター利用組合（一般会計）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高山市福祉サービス公社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古川国府給食センター利用組合（特別会計）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高山市土地開発公社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〇</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岐阜県後期高齢者医療広域連合（一般会計）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飛騨高山テレ・エフエム</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岐阜県後期高齢者医療広域連合（特別会計）</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乗鞍国際観光</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21</v>
      </c>
      <c r="CP39" s="658"/>
      <c r="CQ39" s="659" t="str">
        <f>IF('各会計、関係団体の財政状況及び健全化判断比率'!BS12="","",'各会計、関係団体の財政状況及び健全化判断比率'!BS12)</f>
        <v>飛騨大鍾乳洞観光</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22</v>
      </c>
      <c r="CP40" s="658"/>
      <c r="CQ40" s="659" t="str">
        <f>IF('各会計、関係団体の財政状況及び健全化判断比率'!BS13="","",'各会計、関係団体の財政状況及び健全化判断比率'!BS13)</f>
        <v>荘川観光振興公社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23</v>
      </c>
      <c r="CP41" s="658"/>
      <c r="CQ41" s="659" t="str">
        <f>IF('各会計、関係団体の財政状況及び健全化判断比率'!BS14="","",'各会計、関係団体の財政状況及び健全化判断比率'!BS14)</f>
        <v>御母衣湖観光開発</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24</v>
      </c>
      <c r="CP42" s="658"/>
      <c r="CQ42" s="659" t="str">
        <f>IF('各会計、関係団体の財政状況及び健全化判断比率'!BS15="","",'各会計、関係団体の財政状況及び健全化判断比率'!BS15)</f>
        <v>位山ふれあいの里</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25</v>
      </c>
      <c r="CP43" s="658"/>
      <c r="CQ43" s="659" t="str">
        <f>IF('各会計、関係団体の財政状況及び健全化判断比率'!BS16="","",'各会計、関係団体の財政状況及び健全化判断比率'!BS16)</f>
        <v>ひだ桃源郷</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FchKvjN+5iokWuYkz9JQHzGqTVlXL+0w3eo8V/Xqfnh0zcYe+EnlMybpzgkH2XYxWu3rrYbZSTjkij83J+dxw==" saltValue="2K0vC7z+JRXZDzEwqVDR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571</v>
      </c>
      <c r="D34" s="1250"/>
      <c r="E34" s="1251"/>
      <c r="F34" s="32">
        <v>8.7100000000000009</v>
      </c>
      <c r="G34" s="33">
        <v>9.18</v>
      </c>
      <c r="H34" s="33">
        <v>9.18</v>
      </c>
      <c r="I34" s="33">
        <v>9.0399999999999991</v>
      </c>
      <c r="J34" s="34">
        <v>9.3699999999999992</v>
      </c>
      <c r="K34" s="22"/>
      <c r="L34" s="22"/>
      <c r="M34" s="22"/>
      <c r="N34" s="22"/>
      <c r="O34" s="22"/>
      <c r="P34" s="22"/>
    </row>
    <row r="35" spans="1:16" ht="39" customHeight="1" x14ac:dyDescent="0.15">
      <c r="A35" s="22"/>
      <c r="B35" s="35"/>
      <c r="C35" s="1244" t="s">
        <v>572</v>
      </c>
      <c r="D35" s="1245"/>
      <c r="E35" s="1246"/>
      <c r="F35" s="36">
        <v>6.73</v>
      </c>
      <c r="G35" s="37">
        <v>4.17</v>
      </c>
      <c r="H35" s="37">
        <v>2.27</v>
      </c>
      <c r="I35" s="37">
        <v>3.88</v>
      </c>
      <c r="J35" s="38">
        <v>5.72</v>
      </c>
      <c r="K35" s="22"/>
      <c r="L35" s="22"/>
      <c r="M35" s="22"/>
      <c r="N35" s="22"/>
      <c r="O35" s="22"/>
      <c r="P35" s="22"/>
    </row>
    <row r="36" spans="1:16" ht="39" customHeight="1" x14ac:dyDescent="0.15">
      <c r="A36" s="22"/>
      <c r="B36" s="35"/>
      <c r="C36" s="1244" t="s">
        <v>573</v>
      </c>
      <c r="D36" s="1245"/>
      <c r="E36" s="1246"/>
      <c r="F36" s="36">
        <v>0.42</v>
      </c>
      <c r="G36" s="37">
        <v>0.92</v>
      </c>
      <c r="H36" s="37">
        <v>1.04</v>
      </c>
      <c r="I36" s="37">
        <v>0.97</v>
      </c>
      <c r="J36" s="38">
        <v>1.27</v>
      </c>
      <c r="K36" s="22"/>
      <c r="L36" s="22"/>
      <c r="M36" s="22"/>
      <c r="N36" s="22"/>
      <c r="O36" s="22"/>
      <c r="P36" s="22"/>
    </row>
    <row r="37" spans="1:16" ht="39" customHeight="1" x14ac:dyDescent="0.15">
      <c r="A37" s="22"/>
      <c r="B37" s="35"/>
      <c r="C37" s="1244" t="s">
        <v>574</v>
      </c>
      <c r="D37" s="1245"/>
      <c r="E37" s="1246"/>
      <c r="F37" s="36" t="s">
        <v>519</v>
      </c>
      <c r="G37" s="37" t="s">
        <v>519</v>
      </c>
      <c r="H37" s="37" t="s">
        <v>519</v>
      </c>
      <c r="I37" s="37" t="s">
        <v>519</v>
      </c>
      <c r="J37" s="38">
        <v>1.1399999999999999</v>
      </c>
      <c r="K37" s="22"/>
      <c r="L37" s="22"/>
      <c r="M37" s="22"/>
      <c r="N37" s="22"/>
      <c r="O37" s="22"/>
      <c r="P37" s="22"/>
    </row>
    <row r="38" spans="1:16" ht="39" customHeight="1" x14ac:dyDescent="0.15">
      <c r="A38" s="22"/>
      <c r="B38" s="35"/>
      <c r="C38" s="1244" t="s">
        <v>575</v>
      </c>
      <c r="D38" s="1245"/>
      <c r="E38" s="1246"/>
      <c r="F38" s="36">
        <v>0.56000000000000005</v>
      </c>
      <c r="G38" s="37">
        <v>0.66</v>
      </c>
      <c r="H38" s="37">
        <v>0.17</v>
      </c>
      <c r="I38" s="37">
        <v>0.67</v>
      </c>
      <c r="J38" s="38">
        <v>0.39</v>
      </c>
      <c r="K38" s="22"/>
      <c r="L38" s="22"/>
      <c r="M38" s="22"/>
      <c r="N38" s="22"/>
      <c r="O38" s="22"/>
      <c r="P38" s="22"/>
    </row>
    <row r="39" spans="1:16" ht="39" customHeight="1" x14ac:dyDescent="0.15">
      <c r="A39" s="22"/>
      <c r="B39" s="35"/>
      <c r="C39" s="1244" t="s">
        <v>576</v>
      </c>
      <c r="D39" s="1245"/>
      <c r="E39" s="1246"/>
      <c r="F39" s="36">
        <v>0.2</v>
      </c>
      <c r="G39" s="37">
        <v>0.21</v>
      </c>
      <c r="H39" s="37">
        <v>0.23</v>
      </c>
      <c r="I39" s="37">
        <v>0.23</v>
      </c>
      <c r="J39" s="38">
        <v>0.23</v>
      </c>
      <c r="K39" s="22"/>
      <c r="L39" s="22"/>
      <c r="M39" s="22"/>
      <c r="N39" s="22"/>
      <c r="O39" s="22"/>
      <c r="P39" s="22"/>
    </row>
    <row r="40" spans="1:16" ht="39" customHeight="1" x14ac:dyDescent="0.15">
      <c r="A40" s="22"/>
      <c r="B40" s="35"/>
      <c r="C40" s="1244" t="s">
        <v>577</v>
      </c>
      <c r="D40" s="1245"/>
      <c r="E40" s="1246"/>
      <c r="F40" s="36">
        <v>0.16</v>
      </c>
      <c r="G40" s="37">
        <v>0.15</v>
      </c>
      <c r="H40" s="37">
        <v>0.15</v>
      </c>
      <c r="I40" s="37">
        <v>0.11</v>
      </c>
      <c r="J40" s="38">
        <v>0.19</v>
      </c>
      <c r="K40" s="22"/>
      <c r="L40" s="22"/>
      <c r="M40" s="22"/>
      <c r="N40" s="22"/>
      <c r="O40" s="22"/>
      <c r="P40" s="22"/>
    </row>
    <row r="41" spans="1:16" ht="39" customHeight="1" x14ac:dyDescent="0.15">
      <c r="A41" s="22"/>
      <c r="B41" s="35"/>
      <c r="C41" s="1244" t="s">
        <v>578</v>
      </c>
      <c r="D41" s="1245"/>
      <c r="E41" s="1246"/>
      <c r="F41" s="36">
        <v>0.03</v>
      </c>
      <c r="G41" s="37">
        <v>0.02</v>
      </c>
      <c r="H41" s="37">
        <v>0.04</v>
      </c>
      <c r="I41" s="37">
        <v>0.04</v>
      </c>
      <c r="J41" s="38">
        <v>0.02</v>
      </c>
      <c r="K41" s="22"/>
      <c r="L41" s="22"/>
      <c r="M41" s="22"/>
      <c r="N41" s="22"/>
      <c r="O41" s="22"/>
      <c r="P41" s="22"/>
    </row>
    <row r="42" spans="1:16" ht="39" customHeight="1" x14ac:dyDescent="0.15">
      <c r="A42" s="22"/>
      <c r="B42" s="39"/>
      <c r="C42" s="1244" t="s">
        <v>579</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580</v>
      </c>
      <c r="D43" s="1248"/>
      <c r="E43" s="1249"/>
      <c r="F43" s="41">
        <v>0.39</v>
      </c>
      <c r="G43" s="42">
        <v>0.61</v>
      </c>
      <c r="H43" s="42">
        <v>0.64</v>
      </c>
      <c r="I43" s="42">
        <v>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Jz22DmY/QmBRbGvyPpqKvcWA7c8x4rlJoFSXuu7/ANg68KAsWSonX1rGaOJr1+qf8ExT2guBPCv1BroSXsUNw==" saltValue="yNkvZS08OBbLl83XGV6l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4861</v>
      </c>
      <c r="L45" s="60">
        <v>4628</v>
      </c>
      <c r="M45" s="60">
        <v>4420</v>
      </c>
      <c r="N45" s="60">
        <v>4149</v>
      </c>
      <c r="O45" s="61">
        <v>3886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1581</v>
      </c>
      <c r="L48" s="64">
        <v>1543</v>
      </c>
      <c r="M48" s="64">
        <v>1387</v>
      </c>
      <c r="N48" s="64">
        <v>1499</v>
      </c>
      <c r="O48" s="65">
        <v>1250</v>
      </c>
      <c r="P48" s="48"/>
      <c r="Q48" s="48"/>
      <c r="R48" s="48"/>
      <c r="S48" s="48"/>
      <c r="T48" s="48"/>
      <c r="U48" s="48"/>
    </row>
    <row r="49" spans="1:21" ht="30.75" customHeight="1" x14ac:dyDescent="0.15">
      <c r="A49" s="48"/>
      <c r="B49" s="1254"/>
      <c r="C49" s="1255"/>
      <c r="D49" s="62"/>
      <c r="E49" s="1260" t="s">
        <v>16</v>
      </c>
      <c r="F49" s="1260"/>
      <c r="G49" s="1260"/>
      <c r="H49" s="1260"/>
      <c r="I49" s="1260"/>
      <c r="J49" s="1261"/>
      <c r="K49" s="63">
        <v>9</v>
      </c>
      <c r="L49" s="64">
        <v>9</v>
      </c>
      <c r="M49" s="64">
        <v>9</v>
      </c>
      <c r="N49" s="64">
        <v>9</v>
      </c>
      <c r="O49" s="65">
        <v>9</v>
      </c>
      <c r="P49" s="48"/>
      <c r="Q49" s="48"/>
      <c r="R49" s="48"/>
      <c r="S49" s="48"/>
      <c r="T49" s="48"/>
      <c r="U49" s="48"/>
    </row>
    <row r="50" spans="1:21" ht="30.75" customHeight="1" x14ac:dyDescent="0.15">
      <c r="A50" s="48"/>
      <c r="B50" s="1254"/>
      <c r="C50" s="1255"/>
      <c r="D50" s="62"/>
      <c r="E50" s="1260" t="s">
        <v>17</v>
      </c>
      <c r="F50" s="1260"/>
      <c r="G50" s="1260"/>
      <c r="H50" s="1260"/>
      <c r="I50" s="1260"/>
      <c r="J50" s="1261"/>
      <c r="K50" s="63">
        <v>535</v>
      </c>
      <c r="L50" s="64">
        <v>883</v>
      </c>
      <c r="M50" s="64">
        <v>98</v>
      </c>
      <c r="N50" s="64">
        <v>78</v>
      </c>
      <c r="O50" s="65">
        <v>77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4641</v>
      </c>
      <c r="L52" s="64">
        <v>4449</v>
      </c>
      <c r="M52" s="64">
        <v>4444</v>
      </c>
      <c r="N52" s="64">
        <v>4371</v>
      </c>
      <c r="O52" s="65">
        <v>4120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2345</v>
      </c>
      <c r="L53" s="69">
        <v>2614</v>
      </c>
      <c r="M53" s="69">
        <v>1470</v>
      </c>
      <c r="N53" s="69">
        <v>1364</v>
      </c>
      <c r="O53" s="70">
        <v>1102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620</v>
      </c>
      <c r="L57" s="84" t="s">
        <v>620</v>
      </c>
      <c r="M57" s="84" t="s">
        <v>620</v>
      </c>
      <c r="N57" s="84" t="s">
        <v>620</v>
      </c>
      <c r="O57" s="85" t="s">
        <v>620</v>
      </c>
    </row>
    <row r="58" spans="1:21" ht="31.5" customHeight="1" thickBot="1" x14ac:dyDescent="0.2">
      <c r="B58" s="1270"/>
      <c r="C58" s="1271"/>
      <c r="D58" s="1275" t="s">
        <v>27</v>
      </c>
      <c r="E58" s="1276"/>
      <c r="F58" s="1276"/>
      <c r="G58" s="1276"/>
      <c r="H58" s="1276"/>
      <c r="I58" s="1276"/>
      <c r="J58" s="1277"/>
      <c r="K58" s="86" t="s">
        <v>620</v>
      </c>
      <c r="L58" s="87" t="s">
        <v>620</v>
      </c>
      <c r="M58" s="87" t="s">
        <v>620</v>
      </c>
      <c r="N58" s="87" t="s">
        <v>620</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CUYfbWxBNTKs0mcVzz570lHd6kLluv5pL4F+hWbHGOrwyQwYTqOghGhmUH4BwEz1yJMrOSf1oiPrLScn9Zw==" saltValue="jmnpS8oFbsCmkn4n/li0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29410</v>
      </c>
      <c r="J41" s="104">
        <v>27071</v>
      </c>
      <c r="K41" s="104">
        <v>24439</v>
      </c>
      <c r="L41" s="104">
        <v>22450</v>
      </c>
      <c r="M41" s="105">
        <v>21472</v>
      </c>
    </row>
    <row r="42" spans="2:13" ht="27.75" customHeight="1" x14ac:dyDescent="0.15">
      <c r="B42" s="1280"/>
      <c r="C42" s="1281"/>
      <c r="D42" s="106"/>
      <c r="E42" s="1286" t="s">
        <v>32</v>
      </c>
      <c r="F42" s="1286"/>
      <c r="G42" s="1286"/>
      <c r="H42" s="1287"/>
      <c r="I42" s="107">
        <v>1366</v>
      </c>
      <c r="J42" s="108">
        <v>366</v>
      </c>
      <c r="K42" s="108">
        <v>335</v>
      </c>
      <c r="L42" s="108">
        <v>305</v>
      </c>
      <c r="M42" s="109">
        <v>271</v>
      </c>
    </row>
    <row r="43" spans="2:13" ht="27.75" customHeight="1" x14ac:dyDescent="0.15">
      <c r="B43" s="1280"/>
      <c r="C43" s="1281"/>
      <c r="D43" s="106"/>
      <c r="E43" s="1286" t="s">
        <v>33</v>
      </c>
      <c r="F43" s="1286"/>
      <c r="G43" s="1286"/>
      <c r="H43" s="1287"/>
      <c r="I43" s="107">
        <v>15847</v>
      </c>
      <c r="J43" s="108">
        <v>15085</v>
      </c>
      <c r="K43" s="108">
        <v>14214</v>
      </c>
      <c r="L43" s="108">
        <v>13425</v>
      </c>
      <c r="M43" s="109">
        <v>12122</v>
      </c>
    </row>
    <row r="44" spans="2:13" ht="27.75" customHeight="1" x14ac:dyDescent="0.15">
      <c r="B44" s="1280"/>
      <c r="C44" s="1281"/>
      <c r="D44" s="106"/>
      <c r="E44" s="1286" t="s">
        <v>34</v>
      </c>
      <c r="F44" s="1286"/>
      <c r="G44" s="1286"/>
      <c r="H44" s="1287"/>
      <c r="I44" s="107">
        <v>54</v>
      </c>
      <c r="J44" s="108">
        <v>45</v>
      </c>
      <c r="K44" s="108">
        <v>37</v>
      </c>
      <c r="L44" s="108">
        <v>27</v>
      </c>
      <c r="M44" s="109">
        <v>18</v>
      </c>
    </row>
    <row r="45" spans="2:13" ht="27.75" customHeight="1" x14ac:dyDescent="0.15">
      <c r="B45" s="1280"/>
      <c r="C45" s="1281"/>
      <c r="D45" s="106"/>
      <c r="E45" s="1286" t="s">
        <v>35</v>
      </c>
      <c r="F45" s="1286"/>
      <c r="G45" s="1286"/>
      <c r="H45" s="1287"/>
      <c r="I45" s="107">
        <v>7596</v>
      </c>
      <c r="J45" s="108">
        <v>7783</v>
      </c>
      <c r="K45" s="108">
        <v>7806</v>
      </c>
      <c r="L45" s="108">
        <v>7570</v>
      </c>
      <c r="M45" s="109">
        <v>7425</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49258</v>
      </c>
      <c r="J50" s="108">
        <v>49947</v>
      </c>
      <c r="K50" s="108">
        <v>50806</v>
      </c>
      <c r="L50" s="108">
        <v>51687</v>
      </c>
      <c r="M50" s="109">
        <v>47860</v>
      </c>
    </row>
    <row r="51" spans="2:13" ht="27.75" customHeight="1" x14ac:dyDescent="0.15">
      <c r="B51" s="1280"/>
      <c r="C51" s="1281"/>
      <c r="D51" s="106"/>
      <c r="E51" s="1286" t="s">
        <v>42</v>
      </c>
      <c r="F51" s="1286"/>
      <c r="G51" s="1286"/>
      <c r="H51" s="1287"/>
      <c r="I51" s="107">
        <v>2810</v>
      </c>
      <c r="J51" s="108">
        <v>2399</v>
      </c>
      <c r="K51" s="108">
        <v>2837</v>
      </c>
      <c r="L51" s="108">
        <v>6945</v>
      </c>
      <c r="M51" s="109">
        <v>3424</v>
      </c>
    </row>
    <row r="52" spans="2:13" ht="27.75" customHeight="1" x14ac:dyDescent="0.15">
      <c r="B52" s="1282"/>
      <c r="C52" s="1283"/>
      <c r="D52" s="106"/>
      <c r="E52" s="1286" t="s">
        <v>43</v>
      </c>
      <c r="F52" s="1286"/>
      <c r="G52" s="1286"/>
      <c r="H52" s="1287"/>
      <c r="I52" s="107">
        <v>41357</v>
      </c>
      <c r="J52" s="108">
        <v>39890</v>
      </c>
      <c r="K52" s="108">
        <v>38102</v>
      </c>
      <c r="L52" s="108">
        <v>36546</v>
      </c>
      <c r="M52" s="109">
        <v>35342</v>
      </c>
    </row>
    <row r="53" spans="2:13" ht="27.75" customHeight="1" thickBot="1" x14ac:dyDescent="0.2">
      <c r="B53" s="1293" t="s">
        <v>44</v>
      </c>
      <c r="C53" s="1294"/>
      <c r="D53" s="113"/>
      <c r="E53" s="1295" t="s">
        <v>45</v>
      </c>
      <c r="F53" s="1295"/>
      <c r="G53" s="1295"/>
      <c r="H53" s="1296"/>
      <c r="I53" s="114">
        <v>-39153</v>
      </c>
      <c r="J53" s="115">
        <v>-41884</v>
      </c>
      <c r="K53" s="115">
        <v>-44915</v>
      </c>
      <c r="L53" s="115">
        <v>-51401</v>
      </c>
      <c r="M53" s="116">
        <v>-45317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FEVp7xQDRW2tARtmR0lfgcQCCV4OqYe5wsn7SGNHe6VxCSPOCTBWVBL87OrVeI+gdYafIPXyfqP941gTZqfNw==" saltValue="oimiYP9gvLhulTLdUJN3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25697</v>
      </c>
      <c r="G55" s="128">
        <v>23699</v>
      </c>
      <c r="H55" s="129">
        <v>19478</v>
      </c>
    </row>
    <row r="56" spans="2:8" ht="52.5" customHeight="1" x14ac:dyDescent="0.15">
      <c r="B56" s="130"/>
      <c r="C56" s="1307" t="s">
        <v>49</v>
      </c>
      <c r="D56" s="1307"/>
      <c r="E56" s="1308"/>
      <c r="F56" s="131">
        <v>5746</v>
      </c>
      <c r="G56" s="131">
        <v>5771</v>
      </c>
      <c r="H56" s="132">
        <v>5791</v>
      </c>
    </row>
    <row r="57" spans="2:8" ht="53.25" customHeight="1" x14ac:dyDescent="0.15">
      <c r="B57" s="130"/>
      <c r="C57" s="1309" t="s">
        <v>50</v>
      </c>
      <c r="D57" s="1309"/>
      <c r="E57" s="1310"/>
      <c r="F57" s="133">
        <v>20211</v>
      </c>
      <c r="G57" s="133">
        <v>22105</v>
      </c>
      <c r="H57" s="134">
        <v>23545</v>
      </c>
    </row>
    <row r="58" spans="2:8" ht="45.75" customHeight="1" x14ac:dyDescent="0.15">
      <c r="B58" s="135"/>
      <c r="C58" s="1297" t="s">
        <v>614</v>
      </c>
      <c r="D58" s="1298"/>
      <c r="E58" s="1299"/>
      <c r="F58" s="136">
        <v>5088</v>
      </c>
      <c r="G58" s="136">
        <v>4821</v>
      </c>
      <c r="H58" s="137">
        <v>4832</v>
      </c>
    </row>
    <row r="59" spans="2:8" ht="45.75" customHeight="1" x14ac:dyDescent="0.15">
      <c r="B59" s="135"/>
      <c r="C59" s="1297" t="s">
        <v>615</v>
      </c>
      <c r="D59" s="1298"/>
      <c r="E59" s="1299"/>
      <c r="F59" s="136">
        <v>3555</v>
      </c>
      <c r="G59" s="136">
        <v>3871</v>
      </c>
      <c r="H59" s="137">
        <v>4167</v>
      </c>
    </row>
    <row r="60" spans="2:8" ht="45.75" customHeight="1" x14ac:dyDescent="0.15">
      <c r="B60" s="135"/>
      <c r="C60" s="1297" t="s">
        <v>616</v>
      </c>
      <c r="D60" s="1298"/>
      <c r="E60" s="1299"/>
      <c r="F60" s="136">
        <v>3283</v>
      </c>
      <c r="G60" s="136">
        <v>3188</v>
      </c>
      <c r="H60" s="137">
        <v>3037</v>
      </c>
    </row>
    <row r="61" spans="2:8" ht="45.75" customHeight="1" x14ac:dyDescent="0.15">
      <c r="B61" s="135"/>
      <c r="C61" s="1297" t="s">
        <v>617</v>
      </c>
      <c r="D61" s="1298"/>
      <c r="E61" s="1299"/>
      <c r="F61" s="136">
        <v>1947</v>
      </c>
      <c r="G61" s="136">
        <v>2550</v>
      </c>
      <c r="H61" s="137">
        <v>2799</v>
      </c>
    </row>
    <row r="62" spans="2:8" ht="45.75" customHeight="1" thickBot="1" x14ac:dyDescent="0.2">
      <c r="B62" s="138"/>
      <c r="C62" s="1300" t="s">
        <v>618</v>
      </c>
      <c r="D62" s="1301"/>
      <c r="E62" s="1302"/>
      <c r="F62" s="139">
        <v>1944</v>
      </c>
      <c r="G62" s="139">
        <v>1940</v>
      </c>
      <c r="H62" s="140">
        <v>1948</v>
      </c>
    </row>
    <row r="63" spans="2:8" ht="52.5" customHeight="1" thickBot="1" x14ac:dyDescent="0.2">
      <c r="B63" s="141"/>
      <c r="C63" s="1303" t="s">
        <v>51</v>
      </c>
      <c r="D63" s="1303"/>
      <c r="E63" s="1304"/>
      <c r="F63" s="142">
        <v>51655</v>
      </c>
      <c r="G63" s="142">
        <v>51575</v>
      </c>
      <c r="H63" s="143">
        <v>48813</v>
      </c>
    </row>
    <row r="64" spans="2:8" ht="15" customHeight="1" x14ac:dyDescent="0.15"/>
  </sheetData>
  <sheetProtection algorithmName="SHA-512" hashValue="aX7qdqB9NNpwvzafBfLD7R3+Zdp4Y1pZxMCnimKxkAMNq6JV9/Rch2fh5MQtv0o8g7wuexItIVrYclkYolmRkw==" saltValue="tn8YkzzOmGJAA1PhxOb5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630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625</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624</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59.8</v>
      </c>
      <c r="BQ53" s="1311"/>
      <c r="BR53" s="1311"/>
      <c r="BS53" s="1311"/>
      <c r="BT53" s="1311"/>
      <c r="BU53" s="1311"/>
      <c r="BV53" s="1311"/>
      <c r="BW53" s="1311"/>
      <c r="BX53" s="1311">
        <v>60.9</v>
      </c>
      <c r="BY53" s="1311"/>
      <c r="BZ53" s="1311"/>
      <c r="CA53" s="1311"/>
      <c r="CB53" s="1311"/>
      <c r="CC53" s="1311"/>
      <c r="CD53" s="1311"/>
      <c r="CE53" s="1311"/>
      <c r="CF53" s="1311">
        <v>61.9</v>
      </c>
      <c r="CG53" s="1311"/>
      <c r="CH53" s="1311"/>
      <c r="CI53" s="1311"/>
      <c r="CJ53" s="1311"/>
      <c r="CK53" s="1311"/>
      <c r="CL53" s="1311"/>
      <c r="CM53" s="1311"/>
      <c r="CN53" s="1311">
        <v>62.7</v>
      </c>
      <c r="CO53" s="1311"/>
      <c r="CP53" s="1311"/>
      <c r="CQ53" s="1311"/>
      <c r="CR53" s="1311"/>
      <c r="CS53" s="1311"/>
      <c r="CT53" s="1311"/>
      <c r="CU53" s="1311"/>
      <c r="CV53" s="1311">
        <v>63.9</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623</v>
      </c>
      <c r="AO55" s="1313"/>
      <c r="AP55" s="1313"/>
      <c r="AQ55" s="1313"/>
      <c r="AR55" s="1313"/>
      <c r="AS55" s="1313"/>
      <c r="AT55" s="1313"/>
      <c r="AU55" s="1313"/>
      <c r="AV55" s="1313"/>
      <c r="AW55" s="1313"/>
      <c r="AX55" s="1313"/>
      <c r="AY55" s="1313"/>
      <c r="AZ55" s="1313"/>
      <c r="BA55" s="1313"/>
      <c r="BB55" s="1314" t="s">
        <v>622</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629</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628</v>
      </c>
    </row>
    <row r="64" spans="1:109" ht="13.5" x14ac:dyDescent="0.15">
      <c r="B64" s="389"/>
      <c r="G64" s="405"/>
      <c r="I64" s="407"/>
      <c r="J64" s="407"/>
      <c r="K64" s="407"/>
      <c r="L64" s="407"/>
      <c r="M64" s="407"/>
      <c r="N64" s="406"/>
      <c r="AM64" s="405"/>
      <c r="AN64" s="405" t="s">
        <v>627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626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625</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624</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9</v>
      </c>
      <c r="BQ75" s="1311"/>
      <c r="BR75" s="1311"/>
      <c r="BS75" s="1311"/>
      <c r="BT75" s="1311"/>
      <c r="BU75" s="1311"/>
      <c r="BV75" s="1311"/>
      <c r="BW75" s="1311"/>
      <c r="BX75" s="1311">
        <v>9.9</v>
      </c>
      <c r="BY75" s="1311"/>
      <c r="BZ75" s="1311"/>
      <c r="CA75" s="1311"/>
      <c r="CB75" s="1311"/>
      <c r="CC75" s="1311"/>
      <c r="CD75" s="1311"/>
      <c r="CE75" s="1311"/>
      <c r="CF75" s="1311">
        <v>8.8000000000000007</v>
      </c>
      <c r="CG75" s="1311"/>
      <c r="CH75" s="1311"/>
      <c r="CI75" s="1311"/>
      <c r="CJ75" s="1311"/>
      <c r="CK75" s="1311"/>
      <c r="CL75" s="1311"/>
      <c r="CM75" s="1311"/>
      <c r="CN75" s="1311">
        <v>7.6</v>
      </c>
      <c r="CO75" s="1311"/>
      <c r="CP75" s="1311"/>
      <c r="CQ75" s="1311"/>
      <c r="CR75" s="1311"/>
      <c r="CS75" s="1311"/>
      <c r="CT75" s="1311"/>
      <c r="CU75" s="1311"/>
      <c r="CV75" s="1311">
        <v>5.5</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623</v>
      </c>
      <c r="AO77" s="1313"/>
      <c r="AP77" s="1313"/>
      <c r="AQ77" s="1313"/>
      <c r="AR77" s="1313"/>
      <c r="AS77" s="1313"/>
      <c r="AT77" s="1313"/>
      <c r="AU77" s="1313"/>
      <c r="AV77" s="1313"/>
      <c r="AW77" s="1313"/>
      <c r="AX77" s="1313"/>
      <c r="AY77" s="1313"/>
      <c r="AZ77" s="1313"/>
      <c r="BA77" s="1313"/>
      <c r="BB77" s="1314" t="s">
        <v>622</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621</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BofNiUW2oVSK1iPzs3d4YrEaKOzMXIAPvk2K7DPr+LWa3ODOyEeAFcesAh8ZjwFVKqV9/0NzKnLQ+7l0Y0Mkg==" saltValue="IdqwPJ+uqvgtHnR/12Qa6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hwAMYtg+wPolGCfTcSkJG1AU9XL6FPA6FOsobxdUgh8MEMVnakAWjWDkcMPA8sKAp/5s9zjAA6xTE6TbBzTIhA==" saltValue="NV7IWln5hEPUTbGbXUXP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ywC452pFxjxuHOGDkLTMoYkNSNxPTm57IQGd7P0XfAJYnzqH5+PWP60xlHfF4Kh4h5hQXYIfbVIPdvBfpZhXkA==" saltValue="tO0gG1qmJyuAGbxUUqs8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86968</v>
      </c>
      <c r="E3" s="162"/>
      <c r="F3" s="163">
        <v>67319</v>
      </c>
      <c r="G3" s="164"/>
      <c r="H3" s="165"/>
    </row>
    <row r="4" spans="1:8" x14ac:dyDescent="0.15">
      <c r="A4" s="166"/>
      <c r="B4" s="167"/>
      <c r="C4" s="168"/>
      <c r="D4" s="169">
        <v>30856</v>
      </c>
      <c r="E4" s="170"/>
      <c r="F4" s="171">
        <v>38101</v>
      </c>
      <c r="G4" s="172"/>
      <c r="H4" s="173"/>
    </row>
    <row r="5" spans="1:8" x14ac:dyDescent="0.15">
      <c r="A5" s="154" t="s">
        <v>553</v>
      </c>
      <c r="B5" s="159"/>
      <c r="C5" s="160"/>
      <c r="D5" s="161">
        <v>85185</v>
      </c>
      <c r="E5" s="162"/>
      <c r="F5" s="163">
        <v>70615</v>
      </c>
      <c r="G5" s="164"/>
      <c r="H5" s="165"/>
    </row>
    <row r="6" spans="1:8" x14ac:dyDescent="0.15">
      <c r="A6" s="166"/>
      <c r="B6" s="167"/>
      <c r="C6" s="168"/>
      <c r="D6" s="169">
        <v>43609</v>
      </c>
      <c r="E6" s="170"/>
      <c r="F6" s="171">
        <v>37382</v>
      </c>
      <c r="G6" s="172"/>
      <c r="H6" s="173"/>
    </row>
    <row r="7" spans="1:8" x14ac:dyDescent="0.15">
      <c r="A7" s="154" t="s">
        <v>554</v>
      </c>
      <c r="B7" s="159"/>
      <c r="C7" s="160"/>
      <c r="D7" s="161">
        <v>51501</v>
      </c>
      <c r="E7" s="162"/>
      <c r="F7" s="163">
        <v>69185</v>
      </c>
      <c r="G7" s="164"/>
      <c r="H7" s="165"/>
    </row>
    <row r="8" spans="1:8" x14ac:dyDescent="0.15">
      <c r="A8" s="166"/>
      <c r="B8" s="167"/>
      <c r="C8" s="168"/>
      <c r="D8" s="169">
        <v>26347</v>
      </c>
      <c r="E8" s="170"/>
      <c r="F8" s="171">
        <v>38519</v>
      </c>
      <c r="G8" s="172"/>
      <c r="H8" s="173"/>
    </row>
    <row r="9" spans="1:8" x14ac:dyDescent="0.15">
      <c r="A9" s="154" t="s">
        <v>555</v>
      </c>
      <c r="B9" s="159"/>
      <c r="C9" s="160"/>
      <c r="D9" s="161">
        <v>71280</v>
      </c>
      <c r="E9" s="162"/>
      <c r="F9" s="163">
        <v>70166</v>
      </c>
      <c r="G9" s="164"/>
      <c r="H9" s="165"/>
    </row>
    <row r="10" spans="1:8" x14ac:dyDescent="0.15">
      <c r="A10" s="166"/>
      <c r="B10" s="167"/>
      <c r="C10" s="168"/>
      <c r="D10" s="169">
        <v>38120</v>
      </c>
      <c r="E10" s="170"/>
      <c r="F10" s="171">
        <v>36115</v>
      </c>
      <c r="G10" s="172"/>
      <c r="H10" s="173"/>
    </row>
    <row r="11" spans="1:8" x14ac:dyDescent="0.15">
      <c r="A11" s="154" t="s">
        <v>556</v>
      </c>
      <c r="B11" s="159"/>
      <c r="C11" s="160"/>
      <c r="D11" s="161">
        <v>72250</v>
      </c>
      <c r="E11" s="162"/>
      <c r="F11" s="163">
        <v>70329</v>
      </c>
      <c r="G11" s="164"/>
      <c r="H11" s="165"/>
    </row>
    <row r="12" spans="1:8" x14ac:dyDescent="0.15">
      <c r="A12" s="166"/>
      <c r="B12" s="167"/>
      <c r="C12" s="174"/>
      <c r="D12" s="169">
        <v>38563</v>
      </c>
      <c r="E12" s="170"/>
      <c r="F12" s="171">
        <v>39403</v>
      </c>
      <c r="G12" s="172"/>
      <c r="H12" s="173"/>
    </row>
    <row r="13" spans="1:8" x14ac:dyDescent="0.15">
      <c r="A13" s="154"/>
      <c r="B13" s="159"/>
      <c r="C13" s="175"/>
      <c r="D13" s="176">
        <v>73437</v>
      </c>
      <c r="E13" s="177"/>
      <c r="F13" s="178">
        <v>69523</v>
      </c>
      <c r="G13" s="179"/>
      <c r="H13" s="165"/>
    </row>
    <row r="14" spans="1:8" x14ac:dyDescent="0.15">
      <c r="A14" s="166"/>
      <c r="B14" s="167"/>
      <c r="C14" s="168"/>
      <c r="D14" s="169">
        <v>35499</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6.73</v>
      </c>
      <c r="C19" s="180">
        <f>ROUND(VALUE(SUBSTITUTE(実質収支比率等に係る経年分析!G$48,"▲","-")),2)</f>
        <v>4.18</v>
      </c>
      <c r="D19" s="180">
        <f>ROUND(VALUE(SUBSTITUTE(実質収支比率等に係る経年分析!H$48,"▲","-")),2)</f>
        <v>2.27</v>
      </c>
      <c r="E19" s="180">
        <f>ROUND(VALUE(SUBSTITUTE(実質収支比率等に係る経年分析!I$48,"▲","-")),2)</f>
        <v>3.89</v>
      </c>
      <c r="F19" s="180">
        <f>ROUND(VALUE(SUBSTITUTE(実質収支比率等に係る経年分析!J$48,"▲","-")),2)</f>
        <v>5.73</v>
      </c>
    </row>
    <row r="20" spans="1:11" x14ac:dyDescent="0.15">
      <c r="A20" s="180" t="s">
        <v>55</v>
      </c>
      <c r="B20" s="180">
        <f>ROUND(VALUE(SUBSTITUTE(実質収支比率等に係る経年分析!F$47,"▲","-")),2)</f>
        <v>93.45</v>
      </c>
      <c r="C20" s="180">
        <f>ROUND(VALUE(SUBSTITUTE(実質収支比率等に係る経年分析!G$47,"▲","-")),2)</f>
        <v>95.95</v>
      </c>
      <c r="D20" s="180">
        <f>ROUND(VALUE(SUBSTITUTE(実質収支比率等に係る経年分析!H$47,"▲","-")),2)</f>
        <v>93.26</v>
      </c>
      <c r="E20" s="180">
        <f>ROUND(VALUE(SUBSTITUTE(実質収支比率等に係る経年分析!I$47,"▲","-")),2)</f>
        <v>86.43</v>
      </c>
      <c r="F20" s="180">
        <f>ROUND(VALUE(SUBSTITUTE(実質収支比率等に係る経年分析!J$47,"▲","-")),2)</f>
        <v>70.86</v>
      </c>
    </row>
    <row r="21" spans="1:11" x14ac:dyDescent="0.15">
      <c r="A21" s="180" t="s">
        <v>56</v>
      </c>
      <c r="B21" s="180">
        <f>IF(ISNUMBER(VALUE(SUBSTITUTE(実質収支比率等に係る経年分析!F$49,"▲","-"))),ROUND(VALUE(SUBSTITUTE(実質収支比率等に係る経年分析!F$49,"▲","-")),2),NA())</f>
        <v>-2.99</v>
      </c>
      <c r="C21" s="180">
        <f>IF(ISNUMBER(VALUE(SUBSTITUTE(実質収支比率等に係る経年分析!G$49,"▲","-"))),ROUND(VALUE(SUBSTITUTE(実質収支比率等に係る経年分析!G$49,"▲","-")),2),NA())</f>
        <v>-7.05</v>
      </c>
      <c r="D21" s="180">
        <f>IF(ISNUMBER(VALUE(SUBSTITUTE(実質収支比率等に係る経年分析!H$49,"▲","-"))),ROUND(VALUE(SUBSTITUTE(実質収支比率等に係る経年分析!H$49,"▲","-")),2),NA())</f>
        <v>-9.3000000000000007</v>
      </c>
      <c r="E21" s="180">
        <f>IF(ISNUMBER(VALUE(SUBSTITUTE(実質収支比率等に係る経年分析!I$49,"▲","-"))),ROUND(VALUE(SUBSTITUTE(実質収支比率等に係る経年分析!I$49,"▲","-")),2),NA())</f>
        <v>-7.5</v>
      </c>
      <c r="F21" s="180">
        <f>IF(ISNUMBER(VALUE(SUBSTITUTE(実質収支比率等に係る経年分析!J$49,"▲","-"))),ROUND(VALUE(SUBSTITUTE(実質収支比率等に係る経年分析!J$49,"▲","-")),2),NA())</f>
        <v>-15.69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観光施設事業特別会計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国民健康保険事業特別会計（直診勘定）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9.3699999999999992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4641</v>
      </c>
      <c r="E42" s="182"/>
      <c r="F42" s="182"/>
      <c r="G42" s="182">
        <f>'実質公債費比率（分子）の構造'!L$52</f>
        <v>4449</v>
      </c>
      <c r="H42" s="182"/>
      <c r="I42" s="182"/>
      <c r="J42" s="182">
        <f>'実質公債費比率（分子）の構造'!M$52</f>
        <v>4444</v>
      </c>
      <c r="K42" s="182"/>
      <c r="L42" s="182"/>
      <c r="M42" s="182">
        <f>'実質公債費比率（分子）の構造'!N$52</f>
        <v>4371</v>
      </c>
      <c r="N42" s="182"/>
      <c r="O42" s="182"/>
      <c r="P42" s="182">
        <f>'実質公債費比率（分子）の構造'!O$52</f>
        <v>4120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535</v>
      </c>
      <c r="C44" s="182"/>
      <c r="D44" s="182"/>
      <c r="E44" s="182">
        <f>'実質公債費比率（分子）の構造'!L$50</f>
        <v>883</v>
      </c>
      <c r="F44" s="182"/>
      <c r="G44" s="182"/>
      <c r="H44" s="182">
        <f>'実質公債費比率（分子）の構造'!M$50</f>
        <v>98</v>
      </c>
      <c r="I44" s="182"/>
      <c r="J44" s="182"/>
      <c r="K44" s="182">
        <f>'実質公債費比率（分子）の構造'!N$50</f>
        <v>78</v>
      </c>
      <c r="L44" s="182"/>
      <c r="M44" s="182"/>
      <c r="N44" s="182">
        <f>'実質公債費比率（分子）の構造'!O$50</f>
        <v>77</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1581</v>
      </c>
      <c r="C46" s="182"/>
      <c r="D46" s="182"/>
      <c r="E46" s="182">
        <f>'実質公債費比率（分子）の構造'!L$48</f>
        <v>1543</v>
      </c>
      <c r="F46" s="182"/>
      <c r="G46" s="182"/>
      <c r="H46" s="182">
        <f>'実質公債費比率（分子）の構造'!M$48</f>
        <v>1387</v>
      </c>
      <c r="I46" s="182"/>
      <c r="J46" s="182"/>
      <c r="K46" s="182">
        <f>'実質公債費比率（分子）の構造'!N$48</f>
        <v>1499</v>
      </c>
      <c r="L46" s="182"/>
      <c r="M46" s="182"/>
      <c r="N46" s="182">
        <f>'実質公債費比率（分子）の構造'!O$48</f>
        <v>1250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4861</v>
      </c>
      <c r="C49" s="182"/>
      <c r="D49" s="182"/>
      <c r="E49" s="182">
        <f>'実質公債費比率（分子）の構造'!L$45</f>
        <v>4628</v>
      </c>
      <c r="F49" s="182"/>
      <c r="G49" s="182"/>
      <c r="H49" s="182">
        <f>'実質公債費比率（分子）の構造'!M$45</f>
        <v>4420</v>
      </c>
      <c r="I49" s="182"/>
      <c r="J49" s="182"/>
      <c r="K49" s="182">
        <f>'実質公債費比率（分子）の構造'!N$45</f>
        <v>4149</v>
      </c>
      <c r="L49" s="182"/>
      <c r="M49" s="182"/>
      <c r="N49" s="182">
        <f>'実質公債費比率（分子）の構造'!O$45</f>
        <v>3886</v>
      </c>
      <c r="O49" s="182"/>
      <c r="P49" s="182"/>
    </row>
    <row r="50" spans="1:16" x14ac:dyDescent="0.15">
      <c r="A50" s="182" t="s">
        <v>71</v>
      </c>
      <c r="B50" s="182" t="e">
        <f>NA()</f>
        <v>#N/A</v>
      </c>
      <c r="C50" s="182">
        <f>IF(ISNUMBER('実質公債費比率（分子）の構造'!K$53),'実質公債費比率（分子）の構造'!K$53,NA())</f>
        <v>2345</v>
      </c>
      <c r="D50" s="182" t="e">
        <f>NA()</f>
        <v>#N/A</v>
      </c>
      <c r="E50" s="182" t="e">
        <f>NA()</f>
        <v>#N/A</v>
      </c>
      <c r="F50" s="182">
        <f>IF(ISNUMBER('実質公債費比率（分子）の構造'!L$53),'実質公債費比率（分子）の構造'!L$53,NA())</f>
        <v>2614</v>
      </c>
      <c r="G50" s="182" t="e">
        <f>NA()</f>
        <v>#N/A</v>
      </c>
      <c r="H50" s="182" t="e">
        <f>NA()</f>
        <v>#N/A</v>
      </c>
      <c r="I50" s="182">
        <f>IF(ISNUMBER('実質公債費比率（分子）の構造'!M$53),'実質公債費比率（分子）の構造'!M$53,NA())</f>
        <v>1470</v>
      </c>
      <c r="J50" s="182" t="e">
        <f>NA()</f>
        <v>#N/A</v>
      </c>
      <c r="K50" s="182" t="e">
        <f>NA()</f>
        <v>#N/A</v>
      </c>
      <c r="L50" s="182">
        <f>IF(ISNUMBER('実質公債費比率（分子）の構造'!N$53),'実質公債費比率（分子）の構造'!N$53,NA())</f>
        <v>1364</v>
      </c>
      <c r="M50" s="182" t="e">
        <f>NA()</f>
        <v>#N/A</v>
      </c>
      <c r="N50" s="182" t="e">
        <f>NA()</f>
        <v>#N/A</v>
      </c>
      <c r="O50" s="182">
        <f>IF(ISNUMBER('実質公債費比率（分子）の構造'!O$53),'実質公債費比率（分子）の構造'!O$53,NA())</f>
        <v>1102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41357</v>
      </c>
      <c r="E56" s="181"/>
      <c r="F56" s="181"/>
      <c r="G56" s="181">
        <f>'将来負担比率（分子）の構造'!J$52</f>
        <v>39890</v>
      </c>
      <c r="H56" s="181"/>
      <c r="I56" s="181"/>
      <c r="J56" s="181">
        <f>'将来負担比率（分子）の構造'!K$52</f>
        <v>38102</v>
      </c>
      <c r="K56" s="181"/>
      <c r="L56" s="181"/>
      <c r="M56" s="181">
        <f>'将来負担比率（分子）の構造'!L$52</f>
        <v>36546</v>
      </c>
      <c r="N56" s="181"/>
      <c r="O56" s="181"/>
      <c r="P56" s="181">
        <f>'将来負担比率（分子）の構造'!M$52</f>
        <v>35342</v>
      </c>
    </row>
    <row r="57" spans="1:16" x14ac:dyDescent="0.15">
      <c r="A57" s="181" t="s">
        <v>42</v>
      </c>
      <c r="B57" s="181"/>
      <c r="C57" s="181"/>
      <c r="D57" s="181">
        <f>'将来負担比率（分子）の構造'!I$51</f>
        <v>2810</v>
      </c>
      <c r="E57" s="181"/>
      <c r="F57" s="181"/>
      <c r="G57" s="181">
        <f>'将来負担比率（分子）の構造'!J$51</f>
        <v>2399</v>
      </c>
      <c r="H57" s="181"/>
      <c r="I57" s="181"/>
      <c r="J57" s="181">
        <f>'将来負担比率（分子）の構造'!K$51</f>
        <v>2837</v>
      </c>
      <c r="K57" s="181"/>
      <c r="L57" s="181"/>
      <c r="M57" s="181">
        <f>'将来負担比率（分子）の構造'!L$51</f>
        <v>6945</v>
      </c>
      <c r="N57" s="181"/>
      <c r="O57" s="181"/>
      <c r="P57" s="181">
        <f>'将来負担比率（分子）の構造'!M$51</f>
        <v>3424</v>
      </c>
    </row>
    <row r="58" spans="1:16" x14ac:dyDescent="0.15">
      <c r="A58" s="181" t="s">
        <v>41</v>
      </c>
      <c r="B58" s="181"/>
      <c r="C58" s="181"/>
      <c r="D58" s="181">
        <f>'将来負担比率（分子）の構造'!I$50</f>
        <v>49258</v>
      </c>
      <c r="E58" s="181"/>
      <c r="F58" s="181"/>
      <c r="G58" s="181">
        <f>'将来負担比率（分子）の構造'!J$50</f>
        <v>49947</v>
      </c>
      <c r="H58" s="181"/>
      <c r="I58" s="181"/>
      <c r="J58" s="181">
        <f>'将来負担比率（分子）の構造'!K$50</f>
        <v>50806</v>
      </c>
      <c r="K58" s="181"/>
      <c r="L58" s="181"/>
      <c r="M58" s="181">
        <f>'将来負担比率（分子）の構造'!L$50</f>
        <v>51687</v>
      </c>
      <c r="N58" s="181"/>
      <c r="O58" s="181"/>
      <c r="P58" s="181">
        <f>'将来負担比率（分子）の構造'!M$50</f>
        <v>47860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7596</v>
      </c>
      <c r="C62" s="181"/>
      <c r="D62" s="181"/>
      <c r="E62" s="181">
        <f>'将来負担比率（分子）の構造'!J$45</f>
        <v>7783</v>
      </c>
      <c r="F62" s="181"/>
      <c r="G62" s="181"/>
      <c r="H62" s="181">
        <f>'将来負担比率（分子）の構造'!K$45</f>
        <v>7806</v>
      </c>
      <c r="I62" s="181"/>
      <c r="J62" s="181"/>
      <c r="K62" s="181">
        <f>'将来負担比率（分子）の構造'!L$45</f>
        <v>7570</v>
      </c>
      <c r="L62" s="181"/>
      <c r="M62" s="181"/>
      <c r="N62" s="181">
        <f>'将来負担比率（分子）の構造'!M$45</f>
        <v>7425</v>
      </c>
      <c r="O62" s="181"/>
      <c r="P62" s="181"/>
    </row>
    <row r="63" spans="1:16" x14ac:dyDescent="0.15">
      <c r="A63" s="181" t="s">
        <v>34</v>
      </c>
      <c r="B63" s="181">
        <f>'将来負担比率（分子）の構造'!I$44</f>
        <v>54</v>
      </c>
      <c r="C63" s="181"/>
      <c r="D63" s="181"/>
      <c r="E63" s="181">
        <f>'将来負担比率（分子）の構造'!J$44</f>
        <v>45</v>
      </c>
      <c r="F63" s="181"/>
      <c r="G63" s="181"/>
      <c r="H63" s="181">
        <f>'将来負担比率（分子）の構造'!K$44</f>
        <v>37</v>
      </c>
      <c r="I63" s="181"/>
      <c r="J63" s="181"/>
      <c r="K63" s="181">
        <f>'将来負担比率（分子）の構造'!L$44</f>
        <v>27</v>
      </c>
      <c r="L63" s="181"/>
      <c r="M63" s="181"/>
      <c r="N63" s="181">
        <f>'将来負担比率（分子）の構造'!M$44</f>
        <v>18</v>
      </c>
      <c r="O63" s="181"/>
      <c r="P63" s="181"/>
    </row>
    <row r="64" spans="1:16" x14ac:dyDescent="0.15">
      <c r="A64" s="181" t="s">
        <v>33</v>
      </c>
      <c r="B64" s="181">
        <f>'将来負担比率（分子）の構造'!I$43</f>
        <v>15847</v>
      </c>
      <c r="C64" s="181"/>
      <c r="D64" s="181"/>
      <c r="E64" s="181">
        <f>'将来負担比率（分子）の構造'!J$43</f>
        <v>15085</v>
      </c>
      <c r="F64" s="181"/>
      <c r="G64" s="181"/>
      <c r="H64" s="181">
        <f>'将来負担比率（分子）の構造'!K$43</f>
        <v>14214</v>
      </c>
      <c r="I64" s="181"/>
      <c r="J64" s="181"/>
      <c r="K64" s="181">
        <f>'将来負担比率（分子）の構造'!L$43</f>
        <v>13425</v>
      </c>
      <c r="L64" s="181"/>
      <c r="M64" s="181"/>
      <c r="N64" s="181">
        <f>'将来負担比率（分子）の構造'!M$43</f>
        <v>12122</v>
      </c>
      <c r="O64" s="181"/>
      <c r="P64" s="181"/>
    </row>
    <row r="65" spans="1:16" x14ac:dyDescent="0.15">
      <c r="A65" s="181" t="s">
        <v>32</v>
      </c>
      <c r="B65" s="181">
        <f>'将来負担比率（分子）の構造'!I$42</f>
        <v>1366</v>
      </c>
      <c r="C65" s="181"/>
      <c r="D65" s="181"/>
      <c r="E65" s="181">
        <f>'将来負担比率（分子）の構造'!J$42</f>
        <v>366</v>
      </c>
      <c r="F65" s="181"/>
      <c r="G65" s="181"/>
      <c r="H65" s="181">
        <f>'将来負担比率（分子）の構造'!K$42</f>
        <v>335</v>
      </c>
      <c r="I65" s="181"/>
      <c r="J65" s="181"/>
      <c r="K65" s="181">
        <f>'将来負担比率（分子）の構造'!L$42</f>
        <v>305</v>
      </c>
      <c r="L65" s="181"/>
      <c r="M65" s="181"/>
      <c r="N65" s="181">
        <f>'将来負担比率（分子）の構造'!M$42</f>
        <v>271</v>
      </c>
      <c r="O65" s="181"/>
      <c r="P65" s="181"/>
    </row>
    <row r="66" spans="1:16" x14ac:dyDescent="0.15">
      <c r="A66" s="181" t="s">
        <v>31</v>
      </c>
      <c r="B66" s="181">
        <f>'将来負担比率（分子）の構造'!I$41</f>
        <v>29410</v>
      </c>
      <c r="C66" s="181"/>
      <c r="D66" s="181"/>
      <c r="E66" s="181">
        <f>'将来負担比率（分子）の構造'!J$41</f>
        <v>27071</v>
      </c>
      <c r="F66" s="181"/>
      <c r="G66" s="181"/>
      <c r="H66" s="181">
        <f>'将来負担比率（分子）の構造'!K$41</f>
        <v>24439</v>
      </c>
      <c r="I66" s="181"/>
      <c r="J66" s="181"/>
      <c r="K66" s="181">
        <f>'将来負担比率（分子）の構造'!L$41</f>
        <v>22450</v>
      </c>
      <c r="L66" s="181"/>
      <c r="M66" s="181"/>
      <c r="N66" s="181">
        <f>'将来負担比率（分子）の構造'!M$41</f>
        <v>21472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25697</v>
      </c>
      <c r="C72" s="185">
        <f>基金残高に係る経年分析!G55</f>
        <v>23699</v>
      </c>
      <c r="D72" s="185">
        <f>基金残高に係る経年分析!H55</f>
        <v>19478</v>
      </c>
    </row>
    <row r="73" spans="1:16" x14ac:dyDescent="0.15">
      <c r="A73" s="184" t="s">
        <v>78</v>
      </c>
      <c r="B73" s="185">
        <f>基金残高に係る経年分析!F56</f>
        <v>5746</v>
      </c>
      <c r="C73" s="185">
        <f>基金残高に係る経年分析!G56</f>
        <v>5771</v>
      </c>
      <c r="D73" s="185">
        <f>基金残高に係る経年分析!H56</f>
        <v>5791</v>
      </c>
    </row>
    <row r="74" spans="1:16" x14ac:dyDescent="0.15">
      <c r="A74" s="184" t="s">
        <v>79</v>
      </c>
      <c r="B74" s="185">
        <f>基金残高に係る経年分析!F57</f>
        <v>20211</v>
      </c>
      <c r="C74" s="185">
        <f>基金残高に係る経年分析!G57</f>
        <v>22105</v>
      </c>
      <c r="D74" s="185">
        <f>基金残高に係る経年分析!H57</f>
        <v>23545</v>
      </c>
    </row>
  </sheetData>
  <sheetProtection algorithmName="SHA-512" hashValue="vaIxSFk0toWFvj6f+ly295tM9acNTigsBdnILv4MBf81PBumMH3YRPisEaS5o8w1Em7zY4UMe2QC9xYOOl4acQ==" saltValue="BJZlZ+9RkK46Aj6yo2s9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13188683</v>
      </c>
      <c r="S5" s="675"/>
      <c r="T5" s="675"/>
      <c r="U5" s="675"/>
      <c r="V5" s="675"/>
      <c r="W5" s="675"/>
      <c r="X5" s="675"/>
      <c r="Y5" s="676"/>
      <c r="Z5" s="677">
        <v>20.7</v>
      </c>
      <c r="AA5" s="677"/>
      <c r="AB5" s="677"/>
      <c r="AC5" s="677"/>
      <c r="AD5" s="678">
        <v>12321520</v>
      </c>
      <c r="AE5" s="678"/>
      <c r="AF5" s="678"/>
      <c r="AG5" s="678"/>
      <c r="AH5" s="678"/>
      <c r="AI5" s="678"/>
      <c r="AJ5" s="678"/>
      <c r="AK5" s="678"/>
      <c r="AL5" s="679">
        <v>47</v>
      </c>
      <c r="AM5" s="680"/>
      <c r="AN5" s="680"/>
      <c r="AO5" s="681"/>
      <c r="AP5" s="671" t="s">
        <v>227</v>
      </c>
      <c r="AQ5" s="672"/>
      <c r="AR5" s="672"/>
      <c r="AS5" s="672"/>
      <c r="AT5" s="672"/>
      <c r="AU5" s="672"/>
      <c r="AV5" s="672"/>
      <c r="AW5" s="672"/>
      <c r="AX5" s="672"/>
      <c r="AY5" s="672"/>
      <c r="AZ5" s="672"/>
      <c r="BA5" s="672"/>
      <c r="BB5" s="672"/>
      <c r="BC5" s="672"/>
      <c r="BD5" s="672"/>
      <c r="BE5" s="672"/>
      <c r="BF5" s="673"/>
      <c r="BG5" s="685">
        <v>12213041</v>
      </c>
      <c r="BH5" s="686"/>
      <c r="BI5" s="686"/>
      <c r="BJ5" s="686"/>
      <c r="BK5" s="686"/>
      <c r="BL5" s="686"/>
      <c r="BM5" s="686"/>
      <c r="BN5" s="687"/>
      <c r="BO5" s="688">
        <v>92.6</v>
      </c>
      <c r="BP5" s="688"/>
      <c r="BQ5" s="688"/>
      <c r="BR5" s="688"/>
      <c r="BS5" s="689" t="s">
        <v>129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712521</v>
      </c>
      <c r="S6" s="686"/>
      <c r="T6" s="686"/>
      <c r="U6" s="686"/>
      <c r="V6" s="686"/>
      <c r="W6" s="686"/>
      <c r="X6" s="686"/>
      <c r="Y6" s="687"/>
      <c r="Z6" s="688">
        <v>1.1000000000000001</v>
      </c>
      <c r="AA6" s="688"/>
      <c r="AB6" s="688"/>
      <c r="AC6" s="688"/>
      <c r="AD6" s="689">
        <v>712521</v>
      </c>
      <c r="AE6" s="689"/>
      <c r="AF6" s="689"/>
      <c r="AG6" s="689"/>
      <c r="AH6" s="689"/>
      <c r="AI6" s="689"/>
      <c r="AJ6" s="689"/>
      <c r="AK6" s="689"/>
      <c r="AL6" s="690">
        <v>2.7</v>
      </c>
      <c r="AM6" s="691"/>
      <c r="AN6" s="691"/>
      <c r="AO6" s="692"/>
      <c r="AP6" s="682" t="s">
        <v>232</v>
      </c>
      <c r="AQ6" s="683"/>
      <c r="AR6" s="683"/>
      <c r="AS6" s="683"/>
      <c r="AT6" s="683"/>
      <c r="AU6" s="683"/>
      <c r="AV6" s="683"/>
      <c r="AW6" s="683"/>
      <c r="AX6" s="683"/>
      <c r="AY6" s="683"/>
      <c r="AZ6" s="683"/>
      <c r="BA6" s="683"/>
      <c r="BB6" s="683"/>
      <c r="BC6" s="683"/>
      <c r="BD6" s="683"/>
      <c r="BE6" s="683"/>
      <c r="BF6" s="684"/>
      <c r="BG6" s="685">
        <v>12213041</v>
      </c>
      <c r="BH6" s="686"/>
      <c r="BI6" s="686"/>
      <c r="BJ6" s="686"/>
      <c r="BK6" s="686"/>
      <c r="BL6" s="686"/>
      <c r="BM6" s="686"/>
      <c r="BN6" s="687"/>
      <c r="BO6" s="688">
        <v>92.6</v>
      </c>
      <c r="BP6" s="688"/>
      <c r="BQ6" s="688"/>
      <c r="BR6" s="688"/>
      <c r="BS6" s="689" t="s">
        <v>129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290240</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290240</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12039</v>
      </c>
      <c r="S7" s="686"/>
      <c r="T7" s="686"/>
      <c r="U7" s="686"/>
      <c r="V7" s="686"/>
      <c r="W7" s="686"/>
      <c r="X7" s="686"/>
      <c r="Y7" s="687"/>
      <c r="Z7" s="688">
        <v>0</v>
      </c>
      <c r="AA7" s="688"/>
      <c r="AB7" s="688"/>
      <c r="AC7" s="688"/>
      <c r="AD7" s="689">
        <v>12039</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4957258</v>
      </c>
      <c r="BH7" s="686"/>
      <c r="BI7" s="686"/>
      <c r="BJ7" s="686"/>
      <c r="BK7" s="686"/>
      <c r="BL7" s="686"/>
      <c r="BM7" s="686"/>
      <c r="BN7" s="687"/>
      <c r="BO7" s="688">
        <v>37.6</v>
      </c>
      <c r="BP7" s="688"/>
      <c r="BQ7" s="688"/>
      <c r="BR7" s="688"/>
      <c r="BS7" s="689" t="s">
        <v>237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15671857</v>
      </c>
      <c r="CS7" s="686"/>
      <c r="CT7" s="686"/>
      <c r="CU7" s="686"/>
      <c r="CV7" s="686"/>
      <c r="CW7" s="686"/>
      <c r="CX7" s="686"/>
      <c r="CY7" s="687"/>
      <c r="CZ7" s="688">
        <v>25.8</v>
      </c>
      <c r="DA7" s="688"/>
      <c r="DB7" s="688"/>
      <c r="DC7" s="688"/>
      <c r="DD7" s="694">
        <v>173059</v>
      </c>
      <c r="DE7" s="686"/>
      <c r="DF7" s="686"/>
      <c r="DG7" s="686"/>
      <c r="DH7" s="686"/>
      <c r="DI7" s="686"/>
      <c r="DJ7" s="686"/>
      <c r="DK7" s="686"/>
      <c r="DL7" s="686"/>
      <c r="DM7" s="686"/>
      <c r="DN7" s="686"/>
      <c r="DO7" s="686"/>
      <c r="DP7" s="687"/>
      <c r="DQ7" s="694">
        <v>5610831</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45371</v>
      </c>
      <c r="S8" s="686"/>
      <c r="T8" s="686"/>
      <c r="U8" s="686"/>
      <c r="V8" s="686"/>
      <c r="W8" s="686"/>
      <c r="X8" s="686"/>
      <c r="Y8" s="687"/>
      <c r="Z8" s="688">
        <v>0.1</v>
      </c>
      <c r="AA8" s="688"/>
      <c r="AB8" s="688"/>
      <c r="AC8" s="688"/>
      <c r="AD8" s="689">
        <v>45371</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169959</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13385303</v>
      </c>
      <c r="CS8" s="686"/>
      <c r="CT8" s="686"/>
      <c r="CU8" s="686"/>
      <c r="CV8" s="686"/>
      <c r="CW8" s="686"/>
      <c r="CX8" s="686"/>
      <c r="CY8" s="687"/>
      <c r="CZ8" s="688">
        <v>22.1</v>
      </c>
      <c r="DA8" s="688"/>
      <c r="DB8" s="688"/>
      <c r="DC8" s="688"/>
      <c r="DD8" s="694">
        <v>261330</v>
      </c>
      <c r="DE8" s="686"/>
      <c r="DF8" s="686"/>
      <c r="DG8" s="686"/>
      <c r="DH8" s="686"/>
      <c r="DI8" s="686"/>
      <c r="DJ8" s="686"/>
      <c r="DK8" s="686"/>
      <c r="DL8" s="686"/>
      <c r="DM8" s="686"/>
      <c r="DN8" s="686"/>
      <c r="DO8" s="686"/>
      <c r="DP8" s="687"/>
      <c r="DQ8" s="694">
        <v>6998107</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52966</v>
      </c>
      <c r="S9" s="686"/>
      <c r="T9" s="686"/>
      <c r="U9" s="686"/>
      <c r="V9" s="686"/>
      <c r="W9" s="686"/>
      <c r="X9" s="686"/>
      <c r="Y9" s="687"/>
      <c r="Z9" s="688">
        <v>0.1</v>
      </c>
      <c r="AA9" s="688"/>
      <c r="AB9" s="688"/>
      <c r="AC9" s="688"/>
      <c r="AD9" s="689">
        <v>52966</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4151960</v>
      </c>
      <c r="BH9" s="686"/>
      <c r="BI9" s="686"/>
      <c r="BJ9" s="686"/>
      <c r="BK9" s="686"/>
      <c r="BL9" s="686"/>
      <c r="BM9" s="686"/>
      <c r="BN9" s="687"/>
      <c r="BO9" s="688">
        <v>31.5</v>
      </c>
      <c r="BP9" s="688"/>
      <c r="BQ9" s="688"/>
      <c r="BR9" s="688"/>
      <c r="BS9" s="694" t="s">
        <v>139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3411997</v>
      </c>
      <c r="CS9" s="686"/>
      <c r="CT9" s="686"/>
      <c r="CU9" s="686"/>
      <c r="CV9" s="686"/>
      <c r="CW9" s="686"/>
      <c r="CX9" s="686"/>
      <c r="CY9" s="687"/>
      <c r="CZ9" s="688">
        <v>5.6</v>
      </c>
      <c r="DA9" s="688"/>
      <c r="DB9" s="688"/>
      <c r="DC9" s="688"/>
      <c r="DD9" s="694">
        <v>86442</v>
      </c>
      <c r="DE9" s="686"/>
      <c r="DF9" s="686"/>
      <c r="DG9" s="686"/>
      <c r="DH9" s="686"/>
      <c r="DI9" s="686"/>
      <c r="DJ9" s="686"/>
      <c r="DK9" s="686"/>
      <c r="DL9" s="686"/>
      <c r="DM9" s="686"/>
      <c r="DN9" s="686"/>
      <c r="DO9" s="686"/>
      <c r="DP9" s="687"/>
      <c r="DQ9" s="694">
        <v>3129110</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129</v>
      </c>
      <c r="AA10" s="688"/>
      <c r="AB10" s="688"/>
      <c r="AC10" s="688"/>
      <c r="AD10" s="689" t="s">
        <v>237</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304811</v>
      </c>
      <c r="BH10" s="686"/>
      <c r="BI10" s="686"/>
      <c r="BJ10" s="686"/>
      <c r="BK10" s="686"/>
      <c r="BL10" s="686"/>
      <c r="BM10" s="686"/>
      <c r="BN10" s="687"/>
      <c r="BO10" s="688">
        <v>2.2999999999999998</v>
      </c>
      <c r="BP10" s="688"/>
      <c r="BQ10" s="688"/>
      <c r="BR10" s="688"/>
      <c r="BS10" s="694" t="s">
        <v>234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371936</v>
      </c>
      <c r="CS10" s="686"/>
      <c r="CT10" s="686"/>
      <c r="CU10" s="686"/>
      <c r="CV10" s="686"/>
      <c r="CW10" s="686"/>
      <c r="CX10" s="686"/>
      <c r="CY10" s="687"/>
      <c r="CZ10" s="688">
        <v>0.6</v>
      </c>
      <c r="DA10" s="688"/>
      <c r="DB10" s="688"/>
      <c r="DC10" s="688"/>
      <c r="DD10" s="694" t="s">
        <v>237</v>
      </c>
      <c r="DE10" s="686"/>
      <c r="DF10" s="686"/>
      <c r="DG10" s="686"/>
      <c r="DH10" s="686"/>
      <c r="DI10" s="686"/>
      <c r="DJ10" s="686"/>
      <c r="DK10" s="686"/>
      <c r="DL10" s="686"/>
      <c r="DM10" s="686"/>
      <c r="DN10" s="686"/>
      <c r="DO10" s="686"/>
      <c r="DP10" s="687"/>
      <c r="DQ10" s="694">
        <v>210011</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2037245</v>
      </c>
      <c r="S11" s="686"/>
      <c r="T11" s="686"/>
      <c r="U11" s="686"/>
      <c r="V11" s="686"/>
      <c r="W11" s="686"/>
      <c r="X11" s="686"/>
      <c r="Y11" s="687"/>
      <c r="Z11" s="690">
        <v>3.2</v>
      </c>
      <c r="AA11" s="691"/>
      <c r="AB11" s="691"/>
      <c r="AC11" s="703"/>
      <c r="AD11" s="694">
        <v>2037245</v>
      </c>
      <c r="AE11" s="686"/>
      <c r="AF11" s="686"/>
      <c r="AG11" s="686"/>
      <c r="AH11" s="686"/>
      <c r="AI11" s="686"/>
      <c r="AJ11" s="686"/>
      <c r="AK11" s="687"/>
      <c r="AL11" s="690">
        <v>7.8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330528</v>
      </c>
      <c r="BH11" s="686"/>
      <c r="BI11" s="686"/>
      <c r="BJ11" s="686"/>
      <c r="BK11" s="686"/>
      <c r="BL11" s="686"/>
      <c r="BM11" s="686"/>
      <c r="BN11" s="687"/>
      <c r="BO11" s="688">
        <v>2.5</v>
      </c>
      <c r="BP11" s="688"/>
      <c r="BQ11" s="688"/>
      <c r="BR11" s="688"/>
      <c r="BS11" s="694" t="s">
        <v>234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1765495</v>
      </c>
      <c r="CS11" s="686"/>
      <c r="CT11" s="686"/>
      <c r="CU11" s="686"/>
      <c r="CV11" s="686"/>
      <c r="CW11" s="686"/>
      <c r="CX11" s="686"/>
      <c r="CY11" s="687"/>
      <c r="CZ11" s="688">
        <v>2.9</v>
      </c>
      <c r="DA11" s="688"/>
      <c r="DB11" s="688"/>
      <c r="DC11" s="688"/>
      <c r="DD11" s="694">
        <v>314611</v>
      </c>
      <c r="DE11" s="686"/>
      <c r="DF11" s="686"/>
      <c r="DG11" s="686"/>
      <c r="DH11" s="686"/>
      <c r="DI11" s="686"/>
      <c r="DJ11" s="686"/>
      <c r="DK11" s="686"/>
      <c r="DL11" s="686"/>
      <c r="DM11" s="686"/>
      <c r="DN11" s="686"/>
      <c r="DO11" s="686"/>
      <c r="DP11" s="687"/>
      <c r="DQ11" s="694">
        <v>1097332</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21702</v>
      </c>
      <c r="S12" s="686"/>
      <c r="T12" s="686"/>
      <c r="U12" s="686"/>
      <c r="V12" s="686"/>
      <c r="W12" s="686"/>
      <c r="X12" s="686"/>
      <c r="Y12" s="687"/>
      <c r="Z12" s="688">
        <v>0</v>
      </c>
      <c r="AA12" s="688"/>
      <c r="AB12" s="688"/>
      <c r="AC12" s="688"/>
      <c r="AD12" s="689">
        <v>21702</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6387593</v>
      </c>
      <c r="BH12" s="686"/>
      <c r="BI12" s="686"/>
      <c r="BJ12" s="686"/>
      <c r="BK12" s="686"/>
      <c r="BL12" s="686"/>
      <c r="BM12" s="686"/>
      <c r="BN12" s="687"/>
      <c r="BO12" s="688">
        <v>48.4</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5813851</v>
      </c>
      <c r="CS12" s="686"/>
      <c r="CT12" s="686"/>
      <c r="CU12" s="686"/>
      <c r="CV12" s="686"/>
      <c r="CW12" s="686"/>
      <c r="CX12" s="686"/>
      <c r="CY12" s="687"/>
      <c r="CZ12" s="688">
        <v>9.6</v>
      </c>
      <c r="DA12" s="688"/>
      <c r="DB12" s="688"/>
      <c r="DC12" s="688"/>
      <c r="DD12" s="694">
        <v>148325</v>
      </c>
      <c r="DE12" s="686"/>
      <c r="DF12" s="686"/>
      <c r="DG12" s="686"/>
      <c r="DH12" s="686"/>
      <c r="DI12" s="686"/>
      <c r="DJ12" s="686"/>
      <c r="DK12" s="686"/>
      <c r="DL12" s="686"/>
      <c r="DM12" s="686"/>
      <c r="DN12" s="686"/>
      <c r="DO12" s="686"/>
      <c r="DP12" s="687"/>
      <c r="DQ12" s="694">
        <v>4406977</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234</v>
      </c>
      <c r="AA13" s="688"/>
      <c r="AB13" s="688"/>
      <c r="AC13" s="688"/>
      <c r="AD13" s="689" t="s">
        <v>237</v>
      </c>
      <c r="AE13" s="689"/>
      <c r="AF13" s="689"/>
      <c r="AG13" s="689"/>
      <c r="AH13" s="689"/>
      <c r="AI13" s="689"/>
      <c r="AJ13" s="689"/>
      <c r="AK13" s="689"/>
      <c r="AL13" s="690" t="s">
        <v>234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6360771</v>
      </c>
      <c r="BH13" s="686"/>
      <c r="BI13" s="686"/>
      <c r="BJ13" s="686"/>
      <c r="BK13" s="686"/>
      <c r="BL13" s="686"/>
      <c r="BM13" s="686"/>
      <c r="BN13" s="687"/>
      <c r="BO13" s="688">
        <v>48.2</v>
      </c>
      <c r="BP13" s="688"/>
      <c r="BQ13" s="688"/>
      <c r="BR13" s="688"/>
      <c r="BS13" s="694" t="s">
        <v>139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5727519</v>
      </c>
      <c r="CS13" s="686"/>
      <c r="CT13" s="686"/>
      <c r="CU13" s="686"/>
      <c r="CV13" s="686"/>
      <c r="CW13" s="686"/>
      <c r="CX13" s="686"/>
      <c r="CY13" s="687"/>
      <c r="CZ13" s="688">
        <v>9.4</v>
      </c>
      <c r="DA13" s="688"/>
      <c r="DB13" s="688"/>
      <c r="DC13" s="688"/>
      <c r="DD13" s="694">
        <v>1655797</v>
      </c>
      <c r="DE13" s="686"/>
      <c r="DF13" s="686"/>
      <c r="DG13" s="686"/>
      <c r="DH13" s="686"/>
      <c r="DI13" s="686"/>
      <c r="DJ13" s="686"/>
      <c r="DK13" s="686"/>
      <c r="DL13" s="686"/>
      <c r="DM13" s="686"/>
      <c r="DN13" s="686"/>
      <c r="DO13" s="686"/>
      <c r="DP13" s="687"/>
      <c r="DQ13" s="694">
        <v>4188966</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338600</v>
      </c>
      <c r="BH14" s="686"/>
      <c r="BI14" s="686"/>
      <c r="BJ14" s="686"/>
      <c r="BK14" s="686"/>
      <c r="BL14" s="686"/>
      <c r="BM14" s="686"/>
      <c r="BN14" s="687"/>
      <c r="BO14" s="688">
        <v>2.6</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2086356</v>
      </c>
      <c r="CS14" s="686"/>
      <c r="CT14" s="686"/>
      <c r="CU14" s="686"/>
      <c r="CV14" s="686"/>
      <c r="CW14" s="686"/>
      <c r="CX14" s="686"/>
      <c r="CY14" s="687"/>
      <c r="CZ14" s="688">
        <v>3.4</v>
      </c>
      <c r="DA14" s="688"/>
      <c r="DB14" s="688"/>
      <c r="DC14" s="688"/>
      <c r="DD14" s="694">
        <v>410729</v>
      </c>
      <c r="DE14" s="686"/>
      <c r="DF14" s="686"/>
      <c r="DG14" s="686"/>
      <c r="DH14" s="686"/>
      <c r="DI14" s="686"/>
      <c r="DJ14" s="686"/>
      <c r="DK14" s="686"/>
      <c r="DL14" s="686"/>
      <c r="DM14" s="686"/>
      <c r="DN14" s="686"/>
      <c r="DO14" s="686"/>
      <c r="DP14" s="687"/>
      <c r="DQ14" s="694">
        <v>1724375</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234</v>
      </c>
      <c r="AA15" s="688"/>
      <c r="AB15" s="688"/>
      <c r="AC15" s="688"/>
      <c r="AD15" s="689" t="s">
        <v>129</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529590</v>
      </c>
      <c r="BH15" s="686"/>
      <c r="BI15" s="686"/>
      <c r="BJ15" s="686"/>
      <c r="BK15" s="686"/>
      <c r="BL15" s="686"/>
      <c r="BM15" s="686"/>
      <c r="BN15" s="687"/>
      <c r="BO15" s="688">
        <v>4</v>
      </c>
      <c r="BP15" s="688"/>
      <c r="BQ15" s="688"/>
      <c r="BR15" s="688"/>
      <c r="BS15" s="694" t="s">
        <v>139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7048569</v>
      </c>
      <c r="CS15" s="686"/>
      <c r="CT15" s="686"/>
      <c r="CU15" s="686"/>
      <c r="CV15" s="686"/>
      <c r="CW15" s="686"/>
      <c r="CX15" s="686"/>
      <c r="CY15" s="687"/>
      <c r="CZ15" s="688">
        <v>11.6</v>
      </c>
      <c r="DA15" s="688"/>
      <c r="DB15" s="688"/>
      <c r="DC15" s="688"/>
      <c r="DD15" s="694">
        <v>3212528</v>
      </c>
      <c r="DE15" s="686"/>
      <c r="DF15" s="686"/>
      <c r="DG15" s="686"/>
      <c r="DH15" s="686"/>
      <c r="DI15" s="686"/>
      <c r="DJ15" s="686"/>
      <c r="DK15" s="686"/>
      <c r="DL15" s="686"/>
      <c r="DM15" s="686"/>
      <c r="DN15" s="686"/>
      <c r="DO15" s="686"/>
      <c r="DP15" s="687"/>
      <c r="DQ15" s="694">
        <v>3613247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51383</v>
      </c>
      <c r="S16" s="686"/>
      <c r="T16" s="686"/>
      <c r="U16" s="686"/>
      <c r="V16" s="686"/>
      <c r="W16" s="686"/>
      <c r="X16" s="686"/>
      <c r="Y16" s="687"/>
      <c r="Z16" s="688">
        <v>0.1</v>
      </c>
      <c r="AA16" s="688"/>
      <c r="AB16" s="688"/>
      <c r="AC16" s="688"/>
      <c r="AD16" s="689">
        <v>51383</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234</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1264910</v>
      </c>
      <c r="CS16" s="686"/>
      <c r="CT16" s="686"/>
      <c r="CU16" s="686"/>
      <c r="CV16" s="686"/>
      <c r="CW16" s="686"/>
      <c r="CX16" s="686"/>
      <c r="CY16" s="687"/>
      <c r="CZ16" s="688">
        <v>2.1</v>
      </c>
      <c r="DA16" s="688"/>
      <c r="DB16" s="688"/>
      <c r="DC16" s="688"/>
      <c r="DD16" s="694" t="s">
        <v>234</v>
      </c>
      <c r="DE16" s="686"/>
      <c r="DF16" s="686"/>
      <c r="DG16" s="686"/>
      <c r="DH16" s="686"/>
      <c r="DI16" s="686"/>
      <c r="DJ16" s="686"/>
      <c r="DK16" s="686"/>
      <c r="DL16" s="686"/>
      <c r="DM16" s="686"/>
      <c r="DN16" s="686"/>
      <c r="DO16" s="686"/>
      <c r="DP16" s="687"/>
      <c r="DQ16" s="694">
        <v>700416</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65327</v>
      </c>
      <c r="S17" s="686"/>
      <c r="T17" s="686"/>
      <c r="U17" s="686"/>
      <c r="V17" s="686"/>
      <c r="W17" s="686"/>
      <c r="X17" s="686"/>
      <c r="Y17" s="687"/>
      <c r="Z17" s="688">
        <v>0.1</v>
      </c>
      <c r="AA17" s="688"/>
      <c r="AB17" s="688"/>
      <c r="AC17" s="688"/>
      <c r="AD17" s="689">
        <v>65327</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237</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3864937</v>
      </c>
      <c r="CS17" s="686"/>
      <c r="CT17" s="686"/>
      <c r="CU17" s="686"/>
      <c r="CV17" s="686"/>
      <c r="CW17" s="686"/>
      <c r="CX17" s="686"/>
      <c r="CY17" s="687"/>
      <c r="CZ17" s="688">
        <v>6.4</v>
      </c>
      <c r="DA17" s="688"/>
      <c r="DB17" s="688"/>
      <c r="DC17" s="688"/>
      <c r="DD17" s="694" t="s">
        <v>139</v>
      </c>
      <c r="DE17" s="686"/>
      <c r="DF17" s="686"/>
      <c r="DG17" s="686"/>
      <c r="DH17" s="686"/>
      <c r="DI17" s="686"/>
      <c r="DJ17" s="686"/>
      <c r="DK17" s="686"/>
      <c r="DL17" s="686"/>
      <c r="DM17" s="686"/>
      <c r="DN17" s="686"/>
      <c r="DO17" s="686"/>
      <c r="DP17" s="687"/>
      <c r="DQ17" s="694">
        <v>3837716</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94105</v>
      </c>
      <c r="S18" s="686"/>
      <c r="T18" s="686"/>
      <c r="U18" s="686"/>
      <c r="V18" s="686"/>
      <c r="W18" s="686"/>
      <c r="X18" s="686"/>
      <c r="Y18" s="687"/>
      <c r="Z18" s="688">
        <v>0.1</v>
      </c>
      <c r="AA18" s="688"/>
      <c r="AB18" s="688"/>
      <c r="AC18" s="688"/>
      <c r="AD18" s="689">
        <v>94105</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129</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57683</v>
      </c>
      <c r="S19" s="686"/>
      <c r="T19" s="686"/>
      <c r="U19" s="686"/>
      <c r="V19" s="686"/>
      <c r="W19" s="686"/>
      <c r="X19" s="686"/>
      <c r="Y19" s="687"/>
      <c r="Z19" s="688">
        <v>0.1</v>
      </c>
      <c r="AA19" s="688"/>
      <c r="AB19" s="688"/>
      <c r="AC19" s="688"/>
      <c r="AD19" s="689">
        <v>57683</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975642</v>
      </c>
      <c r="BH19" s="686"/>
      <c r="BI19" s="686"/>
      <c r="BJ19" s="686"/>
      <c r="BK19" s="686"/>
      <c r="BL19" s="686"/>
      <c r="BM19" s="686"/>
      <c r="BN19" s="687"/>
      <c r="BO19" s="688">
        <v>7.4</v>
      </c>
      <c r="BP19" s="688"/>
      <c r="BQ19" s="688"/>
      <c r="BR19" s="688"/>
      <c r="BS19" s="694" t="s">
        <v>234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139</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26492</v>
      </c>
      <c r="S20" s="686"/>
      <c r="T20" s="686"/>
      <c r="U20" s="686"/>
      <c r="V20" s="686"/>
      <c r="W20" s="686"/>
      <c r="X20" s="686"/>
      <c r="Y20" s="687"/>
      <c r="Z20" s="688">
        <v>0</v>
      </c>
      <c r="AA20" s="688"/>
      <c r="AB20" s="688"/>
      <c r="AC20" s="688"/>
      <c r="AD20" s="689">
        <v>26492</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975642</v>
      </c>
      <c r="BH20" s="686"/>
      <c r="BI20" s="686"/>
      <c r="BJ20" s="686"/>
      <c r="BK20" s="686"/>
      <c r="BL20" s="686"/>
      <c r="BM20" s="686"/>
      <c r="BN20" s="687"/>
      <c r="BO20" s="688">
        <v>7.4</v>
      </c>
      <c r="BP20" s="688"/>
      <c r="BQ20" s="688"/>
      <c r="BR20" s="688"/>
      <c r="BS20" s="694" t="s">
        <v>139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60702970</v>
      </c>
      <c r="CS20" s="686"/>
      <c r="CT20" s="686"/>
      <c r="CU20" s="686"/>
      <c r="CV20" s="686"/>
      <c r="CW20" s="686"/>
      <c r="CX20" s="686"/>
      <c r="CY20" s="687"/>
      <c r="CZ20" s="688">
        <v>100</v>
      </c>
      <c r="DA20" s="688"/>
      <c r="DB20" s="688"/>
      <c r="DC20" s="688"/>
      <c r="DD20" s="694">
        <v>6262821</v>
      </c>
      <c r="DE20" s="686"/>
      <c r="DF20" s="686"/>
      <c r="DG20" s="686"/>
      <c r="DH20" s="686"/>
      <c r="DI20" s="686"/>
      <c r="DJ20" s="686"/>
      <c r="DK20" s="686"/>
      <c r="DL20" s="686"/>
      <c r="DM20" s="686"/>
      <c r="DN20" s="686"/>
      <c r="DO20" s="686"/>
      <c r="DP20" s="687"/>
      <c r="DQ20" s="694">
        <v>35807328</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9930</v>
      </c>
      <c r="S21" s="686"/>
      <c r="T21" s="686"/>
      <c r="U21" s="686"/>
      <c r="V21" s="686"/>
      <c r="W21" s="686"/>
      <c r="X21" s="686"/>
      <c r="Y21" s="687"/>
      <c r="Z21" s="688">
        <v>0</v>
      </c>
      <c r="AA21" s="688"/>
      <c r="AB21" s="688"/>
      <c r="AC21" s="688"/>
      <c r="AD21" s="689">
        <v>9930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108479</v>
      </c>
      <c r="BH21" s="686"/>
      <c r="BI21" s="686"/>
      <c r="BJ21" s="686"/>
      <c r="BK21" s="686"/>
      <c r="BL21" s="686"/>
      <c r="BM21" s="686"/>
      <c r="BN21" s="687"/>
      <c r="BO21" s="688">
        <v>0.8</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12741112</v>
      </c>
      <c r="S22" s="686"/>
      <c r="T22" s="686"/>
      <c r="U22" s="686"/>
      <c r="V22" s="686"/>
      <c r="W22" s="686"/>
      <c r="X22" s="686"/>
      <c r="Y22" s="687"/>
      <c r="Z22" s="688">
        <v>20</v>
      </c>
      <c r="AA22" s="688"/>
      <c r="AB22" s="688"/>
      <c r="AC22" s="688"/>
      <c r="AD22" s="689">
        <v>10631211</v>
      </c>
      <c r="AE22" s="689"/>
      <c r="AF22" s="689"/>
      <c r="AG22" s="689"/>
      <c r="AH22" s="689"/>
      <c r="AI22" s="689"/>
      <c r="AJ22" s="689"/>
      <c r="AK22" s="689"/>
      <c r="AL22" s="690">
        <v>40.5</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139</v>
      </c>
      <c r="BP22" s="688"/>
      <c r="BQ22" s="688"/>
      <c r="BR22" s="688"/>
      <c r="BS22" s="694" t="s">
        <v>234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10631211</v>
      </c>
      <c r="S23" s="686"/>
      <c r="T23" s="686"/>
      <c r="U23" s="686"/>
      <c r="V23" s="686"/>
      <c r="W23" s="686"/>
      <c r="X23" s="686"/>
      <c r="Y23" s="687"/>
      <c r="Z23" s="688">
        <v>16.7</v>
      </c>
      <c r="AA23" s="688"/>
      <c r="AB23" s="688"/>
      <c r="AC23" s="688"/>
      <c r="AD23" s="689">
        <v>10631211</v>
      </c>
      <c r="AE23" s="689"/>
      <c r="AF23" s="689"/>
      <c r="AG23" s="689"/>
      <c r="AH23" s="689"/>
      <c r="AI23" s="689"/>
      <c r="AJ23" s="689"/>
      <c r="AK23" s="689"/>
      <c r="AL23" s="690">
        <v>40.5</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867163</v>
      </c>
      <c r="BH23" s="686"/>
      <c r="BI23" s="686"/>
      <c r="BJ23" s="686"/>
      <c r="BK23" s="686"/>
      <c r="BL23" s="686"/>
      <c r="BM23" s="686"/>
      <c r="BN23" s="687"/>
      <c r="BO23" s="688">
        <v>6.6</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2109875</v>
      </c>
      <c r="S24" s="686"/>
      <c r="T24" s="686"/>
      <c r="U24" s="686"/>
      <c r="V24" s="686"/>
      <c r="W24" s="686"/>
      <c r="X24" s="686"/>
      <c r="Y24" s="687"/>
      <c r="Z24" s="688">
        <v>3.3</v>
      </c>
      <c r="AA24" s="688"/>
      <c r="AB24" s="688"/>
      <c r="AC24" s="688"/>
      <c r="AD24" s="689" t="s">
        <v>291</v>
      </c>
      <c r="AE24" s="689"/>
      <c r="AF24" s="689"/>
      <c r="AG24" s="689"/>
      <c r="AH24" s="689"/>
      <c r="AI24" s="689"/>
      <c r="AJ24" s="689"/>
      <c r="AK24" s="689"/>
      <c r="AL24" s="690" t="s">
        <v>234</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234</v>
      </c>
      <c r="BP24" s="688"/>
      <c r="BQ24" s="688"/>
      <c r="BR24" s="688"/>
      <c r="BS24" s="694" t="s">
        <v>129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19397422</v>
      </c>
      <c r="CS24" s="675"/>
      <c r="CT24" s="675"/>
      <c r="CU24" s="675"/>
      <c r="CV24" s="675"/>
      <c r="CW24" s="675"/>
      <c r="CX24" s="675"/>
      <c r="CY24" s="676"/>
      <c r="CZ24" s="679">
        <v>32</v>
      </c>
      <c r="DA24" s="680"/>
      <c r="DB24" s="680"/>
      <c r="DC24" s="699"/>
      <c r="DD24" s="724">
        <v>13328600</v>
      </c>
      <c r="DE24" s="675"/>
      <c r="DF24" s="675"/>
      <c r="DG24" s="675"/>
      <c r="DH24" s="675"/>
      <c r="DI24" s="675"/>
      <c r="DJ24" s="675"/>
      <c r="DK24" s="676"/>
      <c r="DL24" s="724">
        <v>12997923</v>
      </c>
      <c r="DM24" s="675"/>
      <c r="DN24" s="675"/>
      <c r="DO24" s="675"/>
      <c r="DP24" s="675"/>
      <c r="DQ24" s="675"/>
      <c r="DR24" s="675"/>
      <c r="DS24" s="675"/>
      <c r="DT24" s="675"/>
      <c r="DU24" s="675"/>
      <c r="DV24" s="676"/>
      <c r="DW24" s="679">
        <v>47.4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26</v>
      </c>
      <c r="S25" s="686"/>
      <c r="T25" s="686"/>
      <c r="U25" s="686"/>
      <c r="V25" s="686"/>
      <c r="W25" s="686"/>
      <c r="X25" s="686"/>
      <c r="Y25" s="687"/>
      <c r="Z25" s="688">
        <v>0</v>
      </c>
      <c r="AA25" s="688"/>
      <c r="AB25" s="688"/>
      <c r="AC25" s="688"/>
      <c r="AD25" s="689" t="s">
        <v>129</v>
      </c>
      <c r="AE25" s="689"/>
      <c r="AF25" s="689"/>
      <c r="AG25" s="689"/>
      <c r="AH25" s="689"/>
      <c r="AI25" s="689"/>
      <c r="AJ25" s="689"/>
      <c r="AK25" s="689"/>
      <c r="AL25" s="690" t="s">
        <v>234</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291</v>
      </c>
      <c r="BH25" s="686"/>
      <c r="BI25" s="686"/>
      <c r="BJ25" s="686"/>
      <c r="BK25" s="686"/>
      <c r="BL25" s="686"/>
      <c r="BM25" s="686"/>
      <c r="BN25" s="687"/>
      <c r="BO25" s="688" t="s">
        <v>234</v>
      </c>
      <c r="BP25" s="688"/>
      <c r="BQ25" s="688"/>
      <c r="BR25" s="688"/>
      <c r="BS25" s="694" t="s">
        <v>139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7666245</v>
      </c>
      <c r="CS25" s="721"/>
      <c r="CT25" s="721"/>
      <c r="CU25" s="721"/>
      <c r="CV25" s="721"/>
      <c r="CW25" s="721"/>
      <c r="CX25" s="721"/>
      <c r="CY25" s="722"/>
      <c r="CZ25" s="690">
        <v>12.6</v>
      </c>
      <c r="DA25" s="719"/>
      <c r="DB25" s="719"/>
      <c r="DC25" s="723"/>
      <c r="DD25" s="694">
        <v>7175060</v>
      </c>
      <c r="DE25" s="721"/>
      <c r="DF25" s="721"/>
      <c r="DG25" s="721"/>
      <c r="DH25" s="721"/>
      <c r="DI25" s="721"/>
      <c r="DJ25" s="721"/>
      <c r="DK25" s="722"/>
      <c r="DL25" s="694">
        <v>7044076</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29022454</v>
      </c>
      <c r="S26" s="686"/>
      <c r="T26" s="686"/>
      <c r="U26" s="686"/>
      <c r="V26" s="686"/>
      <c r="W26" s="686"/>
      <c r="X26" s="686"/>
      <c r="Y26" s="687"/>
      <c r="Z26" s="688">
        <v>45.5</v>
      </c>
      <c r="AA26" s="688"/>
      <c r="AB26" s="688"/>
      <c r="AC26" s="688"/>
      <c r="AD26" s="689">
        <v>26045390</v>
      </c>
      <c r="AE26" s="689"/>
      <c r="AF26" s="689"/>
      <c r="AG26" s="689"/>
      <c r="AH26" s="689"/>
      <c r="AI26" s="689"/>
      <c r="AJ26" s="689"/>
      <c r="AK26" s="689"/>
      <c r="AL26" s="690">
        <v>99.3</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4863889</v>
      </c>
      <c r="CS26" s="686"/>
      <c r="CT26" s="686"/>
      <c r="CU26" s="686"/>
      <c r="CV26" s="686"/>
      <c r="CW26" s="686"/>
      <c r="CX26" s="686"/>
      <c r="CY26" s="687"/>
      <c r="CZ26" s="690">
        <v>8</v>
      </c>
      <c r="DA26" s="719"/>
      <c r="DB26" s="719"/>
      <c r="DC26" s="723"/>
      <c r="DD26" s="694">
        <v>4487926</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9719</v>
      </c>
      <c r="S27" s="686"/>
      <c r="T27" s="686"/>
      <c r="U27" s="686"/>
      <c r="V27" s="686"/>
      <c r="W27" s="686"/>
      <c r="X27" s="686"/>
      <c r="Y27" s="687"/>
      <c r="Z27" s="688">
        <v>0</v>
      </c>
      <c r="AA27" s="688"/>
      <c r="AB27" s="688"/>
      <c r="AC27" s="688"/>
      <c r="AD27" s="689">
        <v>9719</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13188683</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7866240</v>
      </c>
      <c r="CS27" s="721"/>
      <c r="CT27" s="721"/>
      <c r="CU27" s="721"/>
      <c r="CV27" s="721"/>
      <c r="CW27" s="721"/>
      <c r="CX27" s="721"/>
      <c r="CY27" s="722"/>
      <c r="CZ27" s="690">
        <v>13</v>
      </c>
      <c r="DA27" s="719"/>
      <c r="DB27" s="719"/>
      <c r="DC27" s="723"/>
      <c r="DD27" s="694">
        <v>2315824</v>
      </c>
      <c r="DE27" s="721"/>
      <c r="DF27" s="721"/>
      <c r="DG27" s="721"/>
      <c r="DH27" s="721"/>
      <c r="DI27" s="721"/>
      <c r="DJ27" s="721"/>
      <c r="DK27" s="722"/>
      <c r="DL27" s="694">
        <v>2116131</v>
      </c>
      <c r="DM27" s="721"/>
      <c r="DN27" s="721"/>
      <c r="DO27" s="721"/>
      <c r="DP27" s="721"/>
      <c r="DQ27" s="721"/>
      <c r="DR27" s="721"/>
      <c r="DS27" s="721"/>
      <c r="DT27" s="721"/>
      <c r="DU27" s="721"/>
      <c r="DV27" s="722"/>
      <c r="DW27" s="690">
        <v>7.7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333223</v>
      </c>
      <c r="S28" s="686"/>
      <c r="T28" s="686"/>
      <c r="U28" s="686"/>
      <c r="V28" s="686"/>
      <c r="W28" s="686"/>
      <c r="X28" s="686"/>
      <c r="Y28" s="687"/>
      <c r="Z28" s="688">
        <v>0.5</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3864937</v>
      </c>
      <c r="CS28" s="686"/>
      <c r="CT28" s="686"/>
      <c r="CU28" s="686"/>
      <c r="CV28" s="686"/>
      <c r="CW28" s="686"/>
      <c r="CX28" s="686"/>
      <c r="CY28" s="687"/>
      <c r="CZ28" s="690">
        <v>6.4</v>
      </c>
      <c r="DA28" s="719"/>
      <c r="DB28" s="719"/>
      <c r="DC28" s="723"/>
      <c r="DD28" s="694">
        <v>3837716</v>
      </c>
      <c r="DE28" s="686"/>
      <c r="DF28" s="686"/>
      <c r="DG28" s="686"/>
      <c r="DH28" s="686"/>
      <c r="DI28" s="686"/>
      <c r="DJ28" s="686"/>
      <c r="DK28" s="687"/>
      <c r="DL28" s="694">
        <v>3837716</v>
      </c>
      <c r="DM28" s="686"/>
      <c r="DN28" s="686"/>
      <c r="DO28" s="686"/>
      <c r="DP28" s="686"/>
      <c r="DQ28" s="686"/>
      <c r="DR28" s="686"/>
      <c r="DS28" s="686"/>
      <c r="DT28" s="686"/>
      <c r="DU28" s="686"/>
      <c r="DV28" s="687"/>
      <c r="DW28" s="690">
        <v>14</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365912</v>
      </c>
      <c r="S29" s="686"/>
      <c r="T29" s="686"/>
      <c r="U29" s="686"/>
      <c r="V29" s="686"/>
      <c r="W29" s="686"/>
      <c r="X29" s="686"/>
      <c r="Y29" s="687"/>
      <c r="Z29" s="688">
        <v>0.6</v>
      </c>
      <c r="AA29" s="688"/>
      <c r="AB29" s="688"/>
      <c r="AC29" s="688"/>
      <c r="AD29" s="689">
        <v>65345</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3864937</v>
      </c>
      <c r="CS29" s="721"/>
      <c r="CT29" s="721"/>
      <c r="CU29" s="721"/>
      <c r="CV29" s="721"/>
      <c r="CW29" s="721"/>
      <c r="CX29" s="721"/>
      <c r="CY29" s="722"/>
      <c r="CZ29" s="690">
        <v>6.4</v>
      </c>
      <c r="DA29" s="719"/>
      <c r="DB29" s="719"/>
      <c r="DC29" s="723"/>
      <c r="DD29" s="694">
        <v>3837716</v>
      </c>
      <c r="DE29" s="721"/>
      <c r="DF29" s="721"/>
      <c r="DG29" s="721"/>
      <c r="DH29" s="721"/>
      <c r="DI29" s="721"/>
      <c r="DJ29" s="721"/>
      <c r="DK29" s="722"/>
      <c r="DL29" s="694">
        <v>3837716</v>
      </c>
      <c r="DM29" s="721"/>
      <c r="DN29" s="721"/>
      <c r="DO29" s="721"/>
      <c r="DP29" s="721"/>
      <c r="DQ29" s="721"/>
      <c r="DR29" s="721"/>
      <c r="DS29" s="721"/>
      <c r="DT29" s="721"/>
      <c r="DU29" s="721"/>
      <c r="DV29" s="722"/>
      <c r="DW29" s="690">
        <v>14</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172059</v>
      </c>
      <c r="S30" s="686"/>
      <c r="T30" s="686"/>
      <c r="U30" s="686"/>
      <c r="V30" s="686"/>
      <c r="W30" s="686"/>
      <c r="X30" s="686"/>
      <c r="Y30" s="687"/>
      <c r="Z30" s="688">
        <v>0.3</v>
      </c>
      <c r="AA30" s="688"/>
      <c r="AB30" s="688"/>
      <c r="AC30" s="688"/>
      <c r="AD30" s="689" t="s">
        <v>234</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3785560</v>
      </c>
      <c r="CS30" s="686"/>
      <c r="CT30" s="686"/>
      <c r="CU30" s="686"/>
      <c r="CV30" s="686"/>
      <c r="CW30" s="686"/>
      <c r="CX30" s="686"/>
      <c r="CY30" s="687"/>
      <c r="CZ30" s="690">
        <v>6.2</v>
      </c>
      <c r="DA30" s="719"/>
      <c r="DB30" s="719"/>
      <c r="DC30" s="723"/>
      <c r="DD30" s="694">
        <v>3759559</v>
      </c>
      <c r="DE30" s="686"/>
      <c r="DF30" s="686"/>
      <c r="DG30" s="686"/>
      <c r="DH30" s="686"/>
      <c r="DI30" s="686"/>
      <c r="DJ30" s="686"/>
      <c r="DK30" s="687"/>
      <c r="DL30" s="694">
        <v>3759559</v>
      </c>
      <c r="DM30" s="686"/>
      <c r="DN30" s="686"/>
      <c r="DO30" s="686"/>
      <c r="DP30" s="686"/>
      <c r="DQ30" s="686"/>
      <c r="DR30" s="686"/>
      <c r="DS30" s="686"/>
      <c r="DT30" s="686"/>
      <c r="DU30" s="686"/>
      <c r="DV30" s="687"/>
      <c r="DW30" s="690">
        <v>13.7</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16514913</v>
      </c>
      <c r="S31" s="686"/>
      <c r="T31" s="686"/>
      <c r="U31" s="686"/>
      <c r="V31" s="686"/>
      <c r="W31" s="686"/>
      <c r="X31" s="686"/>
      <c r="Y31" s="687"/>
      <c r="Z31" s="688">
        <v>25.9</v>
      </c>
      <c r="AA31" s="688"/>
      <c r="AB31" s="688"/>
      <c r="AC31" s="688"/>
      <c r="AD31" s="689" t="s">
        <v>129</v>
      </c>
      <c r="AE31" s="689"/>
      <c r="AF31" s="689"/>
      <c r="AG31" s="689"/>
      <c r="AH31" s="689"/>
      <c r="AI31" s="689"/>
      <c r="AJ31" s="689"/>
      <c r="AK31" s="689"/>
      <c r="AL31" s="690" t="s">
        <v>234</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97.8</v>
      </c>
      <c r="BH31" s="740"/>
      <c r="BI31" s="740"/>
      <c r="BJ31" s="740"/>
      <c r="BK31" s="740"/>
      <c r="BL31" s="740"/>
      <c r="BM31" s="680">
        <v>93.1</v>
      </c>
      <c r="BN31" s="740"/>
      <c r="BO31" s="740"/>
      <c r="BP31" s="740"/>
      <c r="BQ31" s="741"/>
      <c r="BR31" s="753">
        <v>99.1</v>
      </c>
      <c r="BS31" s="740"/>
      <c r="BT31" s="740"/>
      <c r="BU31" s="740"/>
      <c r="BV31" s="740"/>
      <c r="BW31" s="740"/>
      <c r="BX31" s="680">
        <v>94.1</v>
      </c>
      <c r="BY31" s="740"/>
      <c r="BZ31" s="740"/>
      <c r="CA31" s="740"/>
      <c r="CB31" s="741"/>
      <c r="CD31" s="727"/>
      <c r="CE31" s="728"/>
      <c r="CF31" s="700" t="s">
        <v>314</v>
      </c>
      <c r="CG31" s="701"/>
      <c r="CH31" s="701"/>
      <c r="CI31" s="701"/>
      <c r="CJ31" s="701"/>
      <c r="CK31" s="701"/>
      <c r="CL31" s="701"/>
      <c r="CM31" s="701"/>
      <c r="CN31" s="701"/>
      <c r="CO31" s="701"/>
      <c r="CP31" s="701"/>
      <c r="CQ31" s="702"/>
      <c r="CR31" s="685">
        <v>79377</v>
      </c>
      <c r="CS31" s="721"/>
      <c r="CT31" s="721"/>
      <c r="CU31" s="721"/>
      <c r="CV31" s="721"/>
      <c r="CW31" s="721"/>
      <c r="CX31" s="721"/>
      <c r="CY31" s="722"/>
      <c r="CZ31" s="690">
        <v>0.1</v>
      </c>
      <c r="DA31" s="719"/>
      <c r="DB31" s="719"/>
      <c r="DC31" s="723"/>
      <c r="DD31" s="694">
        <v>78157</v>
      </c>
      <c r="DE31" s="721"/>
      <c r="DF31" s="721"/>
      <c r="DG31" s="721"/>
      <c r="DH31" s="721"/>
      <c r="DI31" s="721"/>
      <c r="DJ31" s="721"/>
      <c r="DK31" s="722"/>
      <c r="DL31" s="694">
        <v>78157</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234</v>
      </c>
      <c r="AA32" s="688"/>
      <c r="AB32" s="688"/>
      <c r="AC32" s="688"/>
      <c r="AD32" s="689" t="s">
        <v>129</v>
      </c>
      <c r="AE32" s="689"/>
      <c r="AF32" s="689"/>
      <c r="AG32" s="689"/>
      <c r="AH32" s="689"/>
      <c r="AI32" s="689"/>
      <c r="AJ32" s="689"/>
      <c r="AK32" s="689"/>
      <c r="AL32" s="690" t="s">
        <v>234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97.6</v>
      </c>
      <c r="BH32" s="721"/>
      <c r="BI32" s="721"/>
      <c r="BJ32" s="721"/>
      <c r="BK32" s="721"/>
      <c r="BL32" s="721"/>
      <c r="BM32" s="691">
        <v>95.5</v>
      </c>
      <c r="BN32" s="751"/>
      <c r="BO32" s="751"/>
      <c r="BP32" s="751"/>
      <c r="BQ32" s="752"/>
      <c r="BR32" s="754">
        <v>99.4</v>
      </c>
      <c r="BS32" s="721"/>
      <c r="BT32" s="721"/>
      <c r="BU32" s="721"/>
      <c r="BV32" s="721"/>
      <c r="BW32" s="721"/>
      <c r="BX32" s="691">
        <v>97</v>
      </c>
      <c r="BY32" s="751"/>
      <c r="BZ32" s="751"/>
      <c r="CA32" s="751"/>
      <c r="CB32" s="752"/>
      <c r="CD32" s="729"/>
      <c r="CE32" s="730"/>
      <c r="CF32" s="700" t="s">
        <v>318</v>
      </c>
      <c r="CG32" s="701"/>
      <c r="CH32" s="701"/>
      <c r="CI32" s="701"/>
      <c r="CJ32" s="701"/>
      <c r="CK32" s="701"/>
      <c r="CL32" s="701"/>
      <c r="CM32" s="701"/>
      <c r="CN32" s="701"/>
      <c r="CO32" s="701"/>
      <c r="CP32" s="701"/>
      <c r="CQ32" s="702"/>
      <c r="CR32" s="685" t="s">
        <v>234</v>
      </c>
      <c r="CS32" s="686"/>
      <c r="CT32" s="686"/>
      <c r="CU32" s="686"/>
      <c r="CV32" s="686"/>
      <c r="CW32" s="686"/>
      <c r="CX32" s="686"/>
      <c r="CY32" s="687"/>
      <c r="CZ32" s="690" t="s">
        <v>129</v>
      </c>
      <c r="DA32" s="719"/>
      <c r="DB32" s="719"/>
      <c r="DC32" s="723"/>
      <c r="DD32" s="694" t="s">
        <v>237</v>
      </c>
      <c r="DE32" s="686"/>
      <c r="DF32" s="686"/>
      <c r="DG32" s="686"/>
      <c r="DH32" s="686"/>
      <c r="DI32" s="686"/>
      <c r="DJ32" s="686"/>
      <c r="DK32" s="687"/>
      <c r="DL32" s="694" t="s">
        <v>234</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3485835</v>
      </c>
      <c r="S33" s="686"/>
      <c r="T33" s="686"/>
      <c r="U33" s="686"/>
      <c r="V33" s="686"/>
      <c r="W33" s="686"/>
      <c r="X33" s="686"/>
      <c r="Y33" s="687"/>
      <c r="Z33" s="688">
        <v>5.5</v>
      </c>
      <c r="AA33" s="688"/>
      <c r="AB33" s="688"/>
      <c r="AC33" s="688"/>
      <c r="AD33" s="689" t="s">
        <v>129</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97.6</v>
      </c>
      <c r="BH33" s="756"/>
      <c r="BI33" s="756"/>
      <c r="BJ33" s="756"/>
      <c r="BK33" s="756"/>
      <c r="BL33" s="756"/>
      <c r="BM33" s="757">
        <v>91.3</v>
      </c>
      <c r="BN33" s="756"/>
      <c r="BO33" s="756"/>
      <c r="BP33" s="756"/>
      <c r="BQ33" s="758"/>
      <c r="BR33" s="755">
        <v>98.8</v>
      </c>
      <c r="BS33" s="756"/>
      <c r="BT33" s="756"/>
      <c r="BU33" s="756"/>
      <c r="BV33" s="756"/>
      <c r="BW33" s="756"/>
      <c r="BX33" s="757">
        <v>92</v>
      </c>
      <c r="BY33" s="756"/>
      <c r="BZ33" s="756"/>
      <c r="CA33" s="756"/>
      <c r="CB33" s="758"/>
      <c r="CD33" s="700" t="s">
        <v>321</v>
      </c>
      <c r="CE33" s="701"/>
      <c r="CF33" s="701"/>
      <c r="CG33" s="701"/>
      <c r="CH33" s="701"/>
      <c r="CI33" s="701"/>
      <c r="CJ33" s="701"/>
      <c r="CK33" s="701"/>
      <c r="CL33" s="701"/>
      <c r="CM33" s="701"/>
      <c r="CN33" s="701"/>
      <c r="CO33" s="701"/>
      <c r="CP33" s="701"/>
      <c r="CQ33" s="702"/>
      <c r="CR33" s="685">
        <v>33777817</v>
      </c>
      <c r="CS33" s="721"/>
      <c r="CT33" s="721"/>
      <c r="CU33" s="721"/>
      <c r="CV33" s="721"/>
      <c r="CW33" s="721"/>
      <c r="CX33" s="721"/>
      <c r="CY33" s="722"/>
      <c r="CZ33" s="690">
        <v>55.6</v>
      </c>
      <c r="DA33" s="719"/>
      <c r="DB33" s="719"/>
      <c r="DC33" s="723"/>
      <c r="DD33" s="694">
        <v>19978956</v>
      </c>
      <c r="DE33" s="721"/>
      <c r="DF33" s="721"/>
      <c r="DG33" s="721"/>
      <c r="DH33" s="721"/>
      <c r="DI33" s="721"/>
      <c r="DJ33" s="721"/>
      <c r="DK33" s="722"/>
      <c r="DL33" s="694">
        <v>10491059</v>
      </c>
      <c r="DM33" s="721"/>
      <c r="DN33" s="721"/>
      <c r="DO33" s="721"/>
      <c r="DP33" s="721"/>
      <c r="DQ33" s="721"/>
      <c r="DR33" s="721"/>
      <c r="DS33" s="721"/>
      <c r="DT33" s="721"/>
      <c r="DU33" s="721"/>
      <c r="DV33" s="722"/>
      <c r="DW33" s="690">
        <v>38.200000000000003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390093</v>
      </c>
      <c r="S34" s="686"/>
      <c r="T34" s="686"/>
      <c r="U34" s="686"/>
      <c r="V34" s="686"/>
      <c r="W34" s="686"/>
      <c r="X34" s="686"/>
      <c r="Y34" s="687"/>
      <c r="Z34" s="688">
        <v>0.6</v>
      </c>
      <c r="AA34" s="688"/>
      <c r="AB34" s="688"/>
      <c r="AC34" s="688"/>
      <c r="AD34" s="689">
        <v>69992</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7325583</v>
      </c>
      <c r="CS34" s="686"/>
      <c r="CT34" s="686"/>
      <c r="CU34" s="686"/>
      <c r="CV34" s="686"/>
      <c r="CW34" s="686"/>
      <c r="CX34" s="686"/>
      <c r="CY34" s="687"/>
      <c r="CZ34" s="690">
        <v>12.1</v>
      </c>
      <c r="DA34" s="719"/>
      <c r="DB34" s="719"/>
      <c r="DC34" s="723"/>
      <c r="DD34" s="694">
        <v>5877569</v>
      </c>
      <c r="DE34" s="686"/>
      <c r="DF34" s="686"/>
      <c r="DG34" s="686"/>
      <c r="DH34" s="686"/>
      <c r="DI34" s="686"/>
      <c r="DJ34" s="686"/>
      <c r="DK34" s="687"/>
      <c r="DL34" s="694">
        <v>4739207</v>
      </c>
      <c r="DM34" s="686"/>
      <c r="DN34" s="686"/>
      <c r="DO34" s="686"/>
      <c r="DP34" s="686"/>
      <c r="DQ34" s="686"/>
      <c r="DR34" s="686"/>
      <c r="DS34" s="686"/>
      <c r="DT34" s="686"/>
      <c r="DU34" s="686"/>
      <c r="DV34" s="687"/>
      <c r="DW34" s="690">
        <v>17.3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897823</v>
      </c>
      <c r="S35" s="686"/>
      <c r="T35" s="686"/>
      <c r="U35" s="686"/>
      <c r="V35" s="686"/>
      <c r="W35" s="686"/>
      <c r="X35" s="686"/>
      <c r="Y35" s="687"/>
      <c r="Z35" s="688">
        <v>1.4</v>
      </c>
      <c r="AA35" s="688"/>
      <c r="AB35" s="688"/>
      <c r="AC35" s="688"/>
      <c r="AD35" s="689" t="s">
        <v>234</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1369143</v>
      </c>
      <c r="CS35" s="721"/>
      <c r="CT35" s="721"/>
      <c r="CU35" s="721"/>
      <c r="CV35" s="721"/>
      <c r="CW35" s="721"/>
      <c r="CX35" s="721"/>
      <c r="CY35" s="722"/>
      <c r="CZ35" s="690">
        <v>2.2999999999999998</v>
      </c>
      <c r="DA35" s="719"/>
      <c r="DB35" s="719"/>
      <c r="DC35" s="723"/>
      <c r="DD35" s="694">
        <v>1206390</v>
      </c>
      <c r="DE35" s="721"/>
      <c r="DF35" s="721"/>
      <c r="DG35" s="721"/>
      <c r="DH35" s="721"/>
      <c r="DI35" s="721"/>
      <c r="DJ35" s="721"/>
      <c r="DK35" s="722"/>
      <c r="DL35" s="694">
        <v>777341</v>
      </c>
      <c r="DM35" s="721"/>
      <c r="DN35" s="721"/>
      <c r="DO35" s="721"/>
      <c r="DP35" s="721"/>
      <c r="DQ35" s="721"/>
      <c r="DR35" s="721"/>
      <c r="DS35" s="721"/>
      <c r="DT35" s="721"/>
      <c r="DU35" s="721"/>
      <c r="DV35" s="722"/>
      <c r="DW35" s="690">
        <v>2.8</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6539712</v>
      </c>
      <c r="S36" s="686"/>
      <c r="T36" s="686"/>
      <c r="U36" s="686"/>
      <c r="V36" s="686"/>
      <c r="W36" s="686"/>
      <c r="X36" s="686"/>
      <c r="Y36" s="687"/>
      <c r="Z36" s="688">
        <v>10.3</v>
      </c>
      <c r="AA36" s="688"/>
      <c r="AB36" s="688"/>
      <c r="AC36" s="688"/>
      <c r="AD36" s="689">
        <v>49189</v>
      </c>
      <c r="AE36" s="689"/>
      <c r="AF36" s="689"/>
      <c r="AG36" s="689"/>
      <c r="AH36" s="689"/>
      <c r="AI36" s="689"/>
      <c r="AJ36" s="689"/>
      <c r="AK36" s="689"/>
      <c r="AL36" s="690">
        <v>0.2</v>
      </c>
      <c r="AM36" s="691"/>
      <c r="AN36" s="691"/>
      <c r="AO36" s="692"/>
      <c r="AP36" s="235"/>
      <c r="AQ36" s="759" t="s">
        <v>329</v>
      </c>
      <c r="AR36" s="760"/>
      <c r="AS36" s="760"/>
      <c r="AT36" s="760"/>
      <c r="AU36" s="760"/>
      <c r="AV36" s="760"/>
      <c r="AW36" s="760"/>
      <c r="AX36" s="760"/>
      <c r="AY36" s="761"/>
      <c r="AZ36" s="674">
        <v>5476108</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351569</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17003961</v>
      </c>
      <c r="CS36" s="686"/>
      <c r="CT36" s="686"/>
      <c r="CU36" s="686"/>
      <c r="CV36" s="686"/>
      <c r="CW36" s="686"/>
      <c r="CX36" s="686"/>
      <c r="CY36" s="687"/>
      <c r="CZ36" s="690">
        <v>28</v>
      </c>
      <c r="DA36" s="719"/>
      <c r="DB36" s="719"/>
      <c r="DC36" s="723"/>
      <c r="DD36" s="694">
        <v>7224461</v>
      </c>
      <c r="DE36" s="686"/>
      <c r="DF36" s="686"/>
      <c r="DG36" s="686"/>
      <c r="DH36" s="686"/>
      <c r="DI36" s="686"/>
      <c r="DJ36" s="686"/>
      <c r="DK36" s="687"/>
      <c r="DL36" s="694">
        <v>2253922</v>
      </c>
      <c r="DM36" s="686"/>
      <c r="DN36" s="686"/>
      <c r="DO36" s="686"/>
      <c r="DP36" s="686"/>
      <c r="DQ36" s="686"/>
      <c r="DR36" s="686"/>
      <c r="DS36" s="686"/>
      <c r="DT36" s="686"/>
      <c r="DU36" s="686"/>
      <c r="DV36" s="687"/>
      <c r="DW36" s="690">
        <v>8.1999999999999993</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1535712</v>
      </c>
      <c r="S37" s="686"/>
      <c r="T37" s="686"/>
      <c r="U37" s="686"/>
      <c r="V37" s="686"/>
      <c r="W37" s="686"/>
      <c r="X37" s="686"/>
      <c r="Y37" s="687"/>
      <c r="Z37" s="688">
        <v>2.4</v>
      </c>
      <c r="AA37" s="688"/>
      <c r="AB37" s="688"/>
      <c r="AC37" s="688"/>
      <c r="AD37" s="689" t="s">
        <v>234</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1574508</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300263</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77858</v>
      </c>
      <c r="CS37" s="721"/>
      <c r="CT37" s="721"/>
      <c r="CU37" s="721"/>
      <c r="CV37" s="721"/>
      <c r="CW37" s="721"/>
      <c r="CX37" s="721"/>
      <c r="CY37" s="722"/>
      <c r="CZ37" s="690">
        <v>0.1</v>
      </c>
      <c r="DA37" s="719"/>
      <c r="DB37" s="719"/>
      <c r="DC37" s="723"/>
      <c r="DD37" s="694">
        <v>77758</v>
      </c>
      <c r="DE37" s="721"/>
      <c r="DF37" s="721"/>
      <c r="DG37" s="721"/>
      <c r="DH37" s="721"/>
      <c r="DI37" s="721"/>
      <c r="DJ37" s="721"/>
      <c r="DK37" s="722"/>
      <c r="DL37" s="694">
        <v>77758</v>
      </c>
      <c r="DM37" s="721"/>
      <c r="DN37" s="721"/>
      <c r="DO37" s="721"/>
      <c r="DP37" s="721"/>
      <c r="DQ37" s="721"/>
      <c r="DR37" s="721"/>
      <c r="DS37" s="721"/>
      <c r="DT37" s="721"/>
      <c r="DU37" s="721"/>
      <c r="DV37" s="722"/>
      <c r="DW37" s="690">
        <v>0.3</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1658207</v>
      </c>
      <c r="S38" s="686"/>
      <c r="T38" s="686"/>
      <c r="U38" s="686"/>
      <c r="V38" s="686"/>
      <c r="W38" s="686"/>
      <c r="X38" s="686"/>
      <c r="Y38" s="687"/>
      <c r="Z38" s="688">
        <v>2.6</v>
      </c>
      <c r="AA38" s="688"/>
      <c r="AB38" s="688"/>
      <c r="AC38" s="688"/>
      <c r="AD38" s="689">
        <v>829</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236995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11705</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3719903</v>
      </c>
      <c r="CS38" s="686"/>
      <c r="CT38" s="686"/>
      <c r="CU38" s="686"/>
      <c r="CV38" s="686"/>
      <c r="CW38" s="686"/>
      <c r="CX38" s="686"/>
      <c r="CY38" s="687"/>
      <c r="CZ38" s="690">
        <v>6.1</v>
      </c>
      <c r="DA38" s="719"/>
      <c r="DB38" s="719"/>
      <c r="DC38" s="723"/>
      <c r="DD38" s="694">
        <v>3001627</v>
      </c>
      <c r="DE38" s="686"/>
      <c r="DF38" s="686"/>
      <c r="DG38" s="686"/>
      <c r="DH38" s="686"/>
      <c r="DI38" s="686"/>
      <c r="DJ38" s="686"/>
      <c r="DK38" s="687"/>
      <c r="DL38" s="694">
        <v>2607962</v>
      </c>
      <c r="DM38" s="686"/>
      <c r="DN38" s="686"/>
      <c r="DO38" s="686"/>
      <c r="DP38" s="686"/>
      <c r="DQ38" s="686"/>
      <c r="DR38" s="686"/>
      <c r="DS38" s="686"/>
      <c r="DT38" s="686"/>
      <c r="DU38" s="686"/>
      <c r="DV38" s="687"/>
      <c r="DW38" s="690">
        <v>9.5</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2827400</v>
      </c>
      <c r="S39" s="686"/>
      <c r="T39" s="686"/>
      <c r="U39" s="686"/>
      <c r="V39" s="686"/>
      <c r="W39" s="686"/>
      <c r="X39" s="686"/>
      <c r="Y39" s="687"/>
      <c r="Z39" s="688">
        <v>4.4000000000000004</v>
      </c>
      <c r="AA39" s="688"/>
      <c r="AB39" s="688"/>
      <c r="AC39" s="688"/>
      <c r="AD39" s="689" t="s">
        <v>234</v>
      </c>
      <c r="AE39" s="689"/>
      <c r="AF39" s="689"/>
      <c r="AG39" s="689"/>
      <c r="AH39" s="689"/>
      <c r="AI39" s="689"/>
      <c r="AJ39" s="689"/>
      <c r="AK39" s="689"/>
      <c r="AL39" s="690" t="s">
        <v>139</v>
      </c>
      <c r="AM39" s="691"/>
      <c r="AN39" s="691"/>
      <c r="AO39" s="692"/>
      <c r="AQ39" s="763" t="s">
        <v>341</v>
      </c>
      <c r="AR39" s="764"/>
      <c r="AS39" s="764"/>
      <c r="AT39" s="764"/>
      <c r="AU39" s="764"/>
      <c r="AV39" s="764"/>
      <c r="AW39" s="764"/>
      <c r="AX39" s="764"/>
      <c r="AY39" s="765"/>
      <c r="AZ39" s="685">
        <v>181697</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19007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3036471</v>
      </c>
      <c r="CS39" s="721"/>
      <c r="CT39" s="721"/>
      <c r="CU39" s="721"/>
      <c r="CV39" s="721"/>
      <c r="CW39" s="721"/>
      <c r="CX39" s="721"/>
      <c r="CY39" s="722"/>
      <c r="CZ39" s="690">
        <v>5</v>
      </c>
      <c r="DA39" s="719"/>
      <c r="DB39" s="719"/>
      <c r="DC39" s="723"/>
      <c r="DD39" s="694">
        <v>2339353</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234</v>
      </c>
      <c r="AA40" s="688"/>
      <c r="AB40" s="688"/>
      <c r="AC40" s="688"/>
      <c r="AD40" s="689" t="s">
        <v>139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v>115957</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1322756</v>
      </c>
      <c r="CS40" s="686"/>
      <c r="CT40" s="686"/>
      <c r="CU40" s="686"/>
      <c r="CV40" s="686"/>
      <c r="CW40" s="686"/>
      <c r="CX40" s="686"/>
      <c r="CY40" s="687"/>
      <c r="CZ40" s="690">
        <v>2.2000000000000002</v>
      </c>
      <c r="DA40" s="719"/>
      <c r="DB40" s="719"/>
      <c r="DC40" s="723"/>
      <c r="DD40" s="694">
        <v>329556</v>
      </c>
      <c r="DE40" s="686"/>
      <c r="DF40" s="686"/>
      <c r="DG40" s="686"/>
      <c r="DH40" s="686"/>
      <c r="DI40" s="686"/>
      <c r="DJ40" s="686"/>
      <c r="DK40" s="687"/>
      <c r="DL40" s="694">
        <v>112627</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234</v>
      </c>
      <c r="AA41" s="688"/>
      <c r="AB41" s="688"/>
      <c r="AC41" s="688"/>
      <c r="AD41" s="689" t="s">
        <v>129</v>
      </c>
      <c r="AE41" s="689"/>
      <c r="AF41" s="689"/>
      <c r="AG41" s="689"/>
      <c r="AH41" s="689"/>
      <c r="AI41" s="689"/>
      <c r="AJ41" s="689"/>
      <c r="AK41" s="689"/>
      <c r="AL41" s="690" t="s">
        <v>234</v>
      </c>
      <c r="AM41" s="691"/>
      <c r="AN41" s="691"/>
      <c r="AO41" s="692"/>
      <c r="AQ41" s="763" t="s">
        <v>350</v>
      </c>
      <c r="AR41" s="764"/>
      <c r="AS41" s="764"/>
      <c r="AT41" s="764"/>
      <c r="AU41" s="764"/>
      <c r="AV41" s="764"/>
      <c r="AW41" s="764"/>
      <c r="AX41" s="764"/>
      <c r="AY41" s="765"/>
      <c r="AZ41" s="685">
        <v>833220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139</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1200000</v>
      </c>
      <c r="S42" s="686"/>
      <c r="T42" s="686"/>
      <c r="U42" s="686"/>
      <c r="V42" s="686"/>
      <c r="W42" s="686"/>
      <c r="X42" s="686"/>
      <c r="Y42" s="687"/>
      <c r="Z42" s="688">
        <v>1.9</v>
      </c>
      <c r="AA42" s="688"/>
      <c r="AB42" s="688"/>
      <c r="AC42" s="688"/>
      <c r="AD42" s="689" t="s">
        <v>234</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2533731</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296</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7527731</v>
      </c>
      <c r="CS42" s="686"/>
      <c r="CT42" s="686"/>
      <c r="CU42" s="686"/>
      <c r="CV42" s="686"/>
      <c r="CW42" s="686"/>
      <c r="CX42" s="686"/>
      <c r="CY42" s="687"/>
      <c r="CZ42" s="690">
        <v>12.4</v>
      </c>
      <c r="DA42" s="691"/>
      <c r="DB42" s="691"/>
      <c r="DC42" s="703"/>
      <c r="DD42" s="694">
        <v>2499772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63753062</v>
      </c>
      <c r="S43" s="777"/>
      <c r="T43" s="777"/>
      <c r="U43" s="777"/>
      <c r="V43" s="777"/>
      <c r="W43" s="777"/>
      <c r="X43" s="777"/>
      <c r="Y43" s="778"/>
      <c r="Z43" s="779">
        <v>100</v>
      </c>
      <c r="AA43" s="779"/>
      <c r="AB43" s="779"/>
      <c r="AC43" s="779"/>
      <c r="AD43" s="780">
        <v>26240464</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160740</v>
      </c>
      <c r="CS43" s="721"/>
      <c r="CT43" s="721"/>
      <c r="CU43" s="721"/>
      <c r="CV43" s="721"/>
      <c r="CW43" s="721"/>
      <c r="CX43" s="721"/>
      <c r="CY43" s="722"/>
      <c r="CZ43" s="690">
        <v>0.3</v>
      </c>
      <c r="DA43" s="719"/>
      <c r="DB43" s="719"/>
      <c r="DC43" s="723"/>
      <c r="DD43" s="694">
        <v>160740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6262821</v>
      </c>
      <c r="CS44" s="686"/>
      <c r="CT44" s="686"/>
      <c r="CU44" s="686"/>
      <c r="CV44" s="686"/>
      <c r="CW44" s="686"/>
      <c r="CX44" s="686"/>
      <c r="CY44" s="687"/>
      <c r="CZ44" s="690">
        <v>10.3</v>
      </c>
      <c r="DA44" s="691"/>
      <c r="DB44" s="691"/>
      <c r="DC44" s="703"/>
      <c r="DD44" s="694">
        <v>1799356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2771084</v>
      </c>
      <c r="CS45" s="721"/>
      <c r="CT45" s="721"/>
      <c r="CU45" s="721"/>
      <c r="CV45" s="721"/>
      <c r="CW45" s="721"/>
      <c r="CX45" s="721"/>
      <c r="CY45" s="722"/>
      <c r="CZ45" s="690">
        <v>4.5999999999999996</v>
      </c>
      <c r="DA45" s="719"/>
      <c r="DB45" s="719"/>
      <c r="DC45" s="723"/>
      <c r="DD45" s="694">
        <v>144543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3342757</v>
      </c>
      <c r="CS46" s="686"/>
      <c r="CT46" s="686"/>
      <c r="CU46" s="686"/>
      <c r="CV46" s="686"/>
      <c r="CW46" s="686"/>
      <c r="CX46" s="686"/>
      <c r="CY46" s="687"/>
      <c r="CZ46" s="690">
        <v>5.5</v>
      </c>
      <c r="DA46" s="691"/>
      <c r="DB46" s="691"/>
      <c r="DC46" s="703"/>
      <c r="DD46" s="694">
        <v>1515469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1264910</v>
      </c>
      <c r="CS47" s="721"/>
      <c r="CT47" s="721"/>
      <c r="CU47" s="721"/>
      <c r="CV47" s="721"/>
      <c r="CW47" s="721"/>
      <c r="CX47" s="721"/>
      <c r="CY47" s="722"/>
      <c r="CZ47" s="690">
        <v>2.1</v>
      </c>
      <c r="DA47" s="719"/>
      <c r="DB47" s="719"/>
      <c r="DC47" s="723"/>
      <c r="DD47" s="694">
        <v>700416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60702970</v>
      </c>
      <c r="CS49" s="756"/>
      <c r="CT49" s="756"/>
      <c r="CU49" s="756"/>
      <c r="CV49" s="756"/>
      <c r="CW49" s="756"/>
      <c r="CX49" s="756"/>
      <c r="CY49" s="787"/>
      <c r="CZ49" s="781">
        <v>100</v>
      </c>
      <c r="DA49" s="788"/>
      <c r="DB49" s="788"/>
      <c r="DC49" s="789"/>
      <c r="DD49" s="790">
        <v>35807328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OSyuGfwl6e1w/6VTBdHAy/R7XYAHjmPO0xDOvzKwCAvkLn3DXmA754eAccdiEtipV50yyYSj3rY9I+LeaZnZA==" saltValue="7+7a4X3k4QVSFAa5pyUjd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63510</v>
      </c>
      <c r="R7" s="821"/>
      <c r="S7" s="821"/>
      <c r="T7" s="821"/>
      <c r="U7" s="821"/>
      <c r="V7" s="821">
        <v>60461</v>
      </c>
      <c r="W7" s="821"/>
      <c r="X7" s="821"/>
      <c r="Y7" s="821"/>
      <c r="Z7" s="821"/>
      <c r="AA7" s="821">
        <v>3049</v>
      </c>
      <c r="AB7" s="821"/>
      <c r="AC7" s="821"/>
      <c r="AD7" s="821"/>
      <c r="AE7" s="822"/>
      <c r="AF7" s="823">
        <v>1574</v>
      </c>
      <c r="AG7" s="824"/>
      <c r="AH7" s="824"/>
      <c r="AI7" s="824"/>
      <c r="AJ7" s="825"/>
      <c r="AK7" s="860">
        <v>6398</v>
      </c>
      <c r="AL7" s="861"/>
      <c r="AM7" s="861"/>
      <c r="AN7" s="861"/>
      <c r="AO7" s="861"/>
      <c r="AP7" s="861">
        <v>21472</v>
      </c>
      <c r="AQ7" s="861"/>
      <c r="AR7" s="861"/>
      <c r="AS7" s="861"/>
      <c r="AT7" s="861"/>
      <c r="AU7" s="862" t="s">
        <v>607</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-14</v>
      </c>
      <c r="CI7" s="858"/>
      <c r="CJ7" s="858"/>
      <c r="CK7" s="858"/>
      <c r="CL7" s="859"/>
      <c r="CM7" s="857">
        <v>114</v>
      </c>
      <c r="CN7" s="858"/>
      <c r="CO7" s="858"/>
      <c r="CP7" s="858"/>
      <c r="CQ7" s="859"/>
      <c r="CR7" s="857">
        <v>5</v>
      </c>
      <c r="CS7" s="858"/>
      <c r="CT7" s="858"/>
      <c r="CU7" s="858"/>
      <c r="CV7" s="859"/>
      <c r="CW7" s="857" t="s">
        <v>608</v>
      </c>
      <c r="CX7" s="858"/>
      <c r="CY7" s="858"/>
      <c r="CZ7" s="858"/>
      <c r="DA7" s="859"/>
      <c r="DB7" s="857" t="s">
        <v>608</v>
      </c>
      <c r="DC7" s="858"/>
      <c r="DD7" s="858"/>
      <c r="DE7" s="858"/>
      <c r="DF7" s="859"/>
      <c r="DG7" s="857" t="s">
        <v>608</v>
      </c>
      <c r="DH7" s="858"/>
      <c r="DI7" s="858"/>
      <c r="DJ7" s="858"/>
      <c r="DK7" s="859"/>
      <c r="DL7" s="857" t="s">
        <v>608</v>
      </c>
      <c r="DM7" s="858"/>
      <c r="DN7" s="858"/>
      <c r="DO7" s="858"/>
      <c r="DP7" s="859"/>
      <c r="DQ7" s="857" t="s">
        <v>608</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358</v>
      </c>
      <c r="R8" s="845"/>
      <c r="S8" s="845"/>
      <c r="T8" s="845"/>
      <c r="U8" s="845"/>
      <c r="V8" s="845">
        <v>357</v>
      </c>
      <c r="W8" s="845"/>
      <c r="X8" s="845"/>
      <c r="Y8" s="845"/>
      <c r="Z8" s="845"/>
      <c r="AA8" s="845">
        <v>1</v>
      </c>
      <c r="AB8" s="845"/>
      <c r="AC8" s="845"/>
      <c r="AD8" s="845"/>
      <c r="AE8" s="846"/>
      <c r="AF8" s="847">
        <v>1</v>
      </c>
      <c r="AG8" s="848"/>
      <c r="AH8" s="848"/>
      <c r="AI8" s="848"/>
      <c r="AJ8" s="849"/>
      <c r="AK8" s="850">
        <v>108</v>
      </c>
      <c r="AL8" s="851"/>
      <c r="AM8" s="851"/>
      <c r="AN8" s="851"/>
      <c r="AO8" s="851"/>
      <c r="AP8" s="851" t="s">
        <v>519</v>
      </c>
      <c r="AQ8" s="851"/>
      <c r="AR8" s="851"/>
      <c r="AS8" s="851"/>
      <c r="AT8" s="851"/>
      <c r="AU8" s="852" t="s">
        <v>606</v>
      </c>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0</v>
      </c>
      <c r="CI8" s="868"/>
      <c r="CJ8" s="868"/>
      <c r="CK8" s="868"/>
      <c r="CL8" s="869"/>
      <c r="CM8" s="867">
        <v>513</v>
      </c>
      <c r="CN8" s="868"/>
      <c r="CO8" s="868"/>
      <c r="CP8" s="868"/>
      <c r="CQ8" s="869"/>
      <c r="CR8" s="867">
        <v>110</v>
      </c>
      <c r="CS8" s="868"/>
      <c r="CT8" s="868"/>
      <c r="CU8" s="868"/>
      <c r="CV8" s="869"/>
      <c r="CW8" s="867">
        <v>3</v>
      </c>
      <c r="CX8" s="868"/>
      <c r="CY8" s="868"/>
      <c r="CZ8" s="868"/>
      <c r="DA8" s="869"/>
      <c r="DB8" s="867" t="s">
        <v>608</v>
      </c>
      <c r="DC8" s="868"/>
      <c r="DD8" s="868"/>
      <c r="DE8" s="868"/>
      <c r="DF8" s="869"/>
      <c r="DG8" s="867" t="s">
        <v>608</v>
      </c>
      <c r="DH8" s="868"/>
      <c r="DI8" s="868"/>
      <c r="DJ8" s="868"/>
      <c r="DK8" s="869"/>
      <c r="DL8" s="867" t="s">
        <v>608</v>
      </c>
      <c r="DM8" s="868"/>
      <c r="DN8" s="868"/>
      <c r="DO8" s="868"/>
      <c r="DP8" s="869"/>
      <c r="DQ8" s="867" t="s">
        <v>608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605</v>
      </c>
      <c r="BS9" s="854" t="s">
        <v>589</v>
      </c>
      <c r="BT9" s="855"/>
      <c r="BU9" s="855"/>
      <c r="BV9" s="855"/>
      <c r="BW9" s="855"/>
      <c r="BX9" s="855"/>
      <c r="BY9" s="855"/>
      <c r="BZ9" s="855"/>
      <c r="CA9" s="855"/>
      <c r="CB9" s="855"/>
      <c r="CC9" s="855"/>
      <c r="CD9" s="855"/>
      <c r="CE9" s="855"/>
      <c r="CF9" s="855"/>
      <c r="CG9" s="856"/>
      <c r="CH9" s="867">
        <v>0</v>
      </c>
      <c r="CI9" s="868"/>
      <c r="CJ9" s="868"/>
      <c r="CK9" s="868"/>
      <c r="CL9" s="869"/>
      <c r="CM9" s="867">
        <v>11</v>
      </c>
      <c r="CN9" s="868"/>
      <c r="CO9" s="868"/>
      <c r="CP9" s="868"/>
      <c r="CQ9" s="869"/>
      <c r="CR9" s="867">
        <v>8</v>
      </c>
      <c r="CS9" s="868"/>
      <c r="CT9" s="868"/>
      <c r="CU9" s="868"/>
      <c r="CV9" s="869"/>
      <c r="CW9" s="867" t="s">
        <v>608</v>
      </c>
      <c r="CX9" s="868"/>
      <c r="CY9" s="868"/>
      <c r="CZ9" s="868"/>
      <c r="DA9" s="869"/>
      <c r="DB9" s="867" t="s">
        <v>608</v>
      </c>
      <c r="DC9" s="868"/>
      <c r="DD9" s="868"/>
      <c r="DE9" s="868"/>
      <c r="DF9" s="869"/>
      <c r="DG9" s="867">
        <v>590</v>
      </c>
      <c r="DH9" s="868"/>
      <c r="DI9" s="868"/>
      <c r="DJ9" s="868"/>
      <c r="DK9" s="869"/>
      <c r="DL9" s="867">
        <v>48</v>
      </c>
      <c r="DM9" s="868"/>
      <c r="DN9" s="868"/>
      <c r="DO9" s="868"/>
      <c r="DP9" s="869"/>
      <c r="DQ9" s="867" t="s">
        <v>608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590</v>
      </c>
      <c r="BT10" s="855"/>
      <c r="BU10" s="855"/>
      <c r="BV10" s="855"/>
      <c r="BW10" s="855"/>
      <c r="BX10" s="855"/>
      <c r="BY10" s="855"/>
      <c r="BZ10" s="855"/>
      <c r="CA10" s="855"/>
      <c r="CB10" s="855"/>
      <c r="CC10" s="855"/>
      <c r="CD10" s="855"/>
      <c r="CE10" s="855"/>
      <c r="CF10" s="855"/>
      <c r="CG10" s="856"/>
      <c r="CH10" s="867">
        <v>3</v>
      </c>
      <c r="CI10" s="868"/>
      <c r="CJ10" s="868"/>
      <c r="CK10" s="868"/>
      <c r="CL10" s="869"/>
      <c r="CM10" s="867">
        <v>182</v>
      </c>
      <c r="CN10" s="868"/>
      <c r="CO10" s="868"/>
      <c r="CP10" s="868"/>
      <c r="CQ10" s="869"/>
      <c r="CR10" s="867">
        <v>69</v>
      </c>
      <c r="CS10" s="868"/>
      <c r="CT10" s="868"/>
      <c r="CU10" s="868"/>
      <c r="CV10" s="869"/>
      <c r="CW10" s="867" t="s">
        <v>608</v>
      </c>
      <c r="CX10" s="868"/>
      <c r="CY10" s="868"/>
      <c r="CZ10" s="868"/>
      <c r="DA10" s="869"/>
      <c r="DB10" s="867" t="s">
        <v>608</v>
      </c>
      <c r="DC10" s="868"/>
      <c r="DD10" s="868"/>
      <c r="DE10" s="868"/>
      <c r="DF10" s="869"/>
      <c r="DG10" s="867" t="s">
        <v>608</v>
      </c>
      <c r="DH10" s="868"/>
      <c r="DI10" s="868"/>
      <c r="DJ10" s="868"/>
      <c r="DK10" s="869"/>
      <c r="DL10" s="867" t="s">
        <v>608</v>
      </c>
      <c r="DM10" s="868"/>
      <c r="DN10" s="868"/>
      <c r="DO10" s="868"/>
      <c r="DP10" s="869"/>
      <c r="DQ10" s="867" t="s">
        <v>608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591</v>
      </c>
      <c r="BT11" s="855"/>
      <c r="BU11" s="855"/>
      <c r="BV11" s="855"/>
      <c r="BW11" s="855"/>
      <c r="BX11" s="855"/>
      <c r="BY11" s="855"/>
      <c r="BZ11" s="855"/>
      <c r="CA11" s="855"/>
      <c r="CB11" s="855"/>
      <c r="CC11" s="855"/>
      <c r="CD11" s="855"/>
      <c r="CE11" s="855"/>
      <c r="CF11" s="855"/>
      <c r="CG11" s="856"/>
      <c r="CH11" s="867">
        <v>2</v>
      </c>
      <c r="CI11" s="868"/>
      <c r="CJ11" s="868"/>
      <c r="CK11" s="868"/>
      <c r="CL11" s="869"/>
      <c r="CM11" s="867">
        <v>176</v>
      </c>
      <c r="CN11" s="868"/>
      <c r="CO11" s="868"/>
      <c r="CP11" s="868"/>
      <c r="CQ11" s="869"/>
      <c r="CR11" s="867">
        <v>29</v>
      </c>
      <c r="CS11" s="868"/>
      <c r="CT11" s="868"/>
      <c r="CU11" s="868"/>
      <c r="CV11" s="869"/>
      <c r="CW11" s="867" t="s">
        <v>608</v>
      </c>
      <c r="CX11" s="868"/>
      <c r="CY11" s="868"/>
      <c r="CZ11" s="868"/>
      <c r="DA11" s="869"/>
      <c r="DB11" s="867" t="s">
        <v>608</v>
      </c>
      <c r="DC11" s="868"/>
      <c r="DD11" s="868"/>
      <c r="DE11" s="868"/>
      <c r="DF11" s="869"/>
      <c r="DG11" s="867" t="s">
        <v>608</v>
      </c>
      <c r="DH11" s="868"/>
      <c r="DI11" s="868"/>
      <c r="DJ11" s="868"/>
      <c r="DK11" s="869"/>
      <c r="DL11" s="867" t="s">
        <v>608</v>
      </c>
      <c r="DM11" s="868"/>
      <c r="DN11" s="868"/>
      <c r="DO11" s="868"/>
      <c r="DP11" s="869"/>
      <c r="DQ11" s="867" t="s">
        <v>608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592</v>
      </c>
      <c r="BT12" s="855"/>
      <c r="BU12" s="855"/>
      <c r="BV12" s="855"/>
      <c r="BW12" s="855"/>
      <c r="BX12" s="855"/>
      <c r="BY12" s="855"/>
      <c r="BZ12" s="855"/>
      <c r="CA12" s="855"/>
      <c r="CB12" s="855"/>
      <c r="CC12" s="855"/>
      <c r="CD12" s="855"/>
      <c r="CE12" s="855"/>
      <c r="CF12" s="855"/>
      <c r="CG12" s="856"/>
      <c r="CH12" s="867">
        <v>4</v>
      </c>
      <c r="CI12" s="868"/>
      <c r="CJ12" s="868"/>
      <c r="CK12" s="868"/>
      <c r="CL12" s="869"/>
      <c r="CM12" s="867">
        <v>607</v>
      </c>
      <c r="CN12" s="868"/>
      <c r="CO12" s="868"/>
      <c r="CP12" s="868"/>
      <c r="CQ12" s="869"/>
      <c r="CR12" s="867">
        <v>5</v>
      </c>
      <c r="CS12" s="868"/>
      <c r="CT12" s="868"/>
      <c r="CU12" s="868"/>
      <c r="CV12" s="869"/>
      <c r="CW12" s="867">
        <v>0</v>
      </c>
      <c r="CX12" s="868"/>
      <c r="CY12" s="868"/>
      <c r="CZ12" s="868"/>
      <c r="DA12" s="869"/>
      <c r="DB12" s="867" t="s">
        <v>608</v>
      </c>
      <c r="DC12" s="868"/>
      <c r="DD12" s="868"/>
      <c r="DE12" s="868"/>
      <c r="DF12" s="869"/>
      <c r="DG12" s="867" t="s">
        <v>608</v>
      </c>
      <c r="DH12" s="868"/>
      <c r="DI12" s="868"/>
      <c r="DJ12" s="868"/>
      <c r="DK12" s="869"/>
      <c r="DL12" s="867" t="s">
        <v>608</v>
      </c>
      <c r="DM12" s="868"/>
      <c r="DN12" s="868"/>
      <c r="DO12" s="868"/>
      <c r="DP12" s="869"/>
      <c r="DQ12" s="867" t="s">
        <v>608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593</v>
      </c>
      <c r="BT13" s="855"/>
      <c r="BU13" s="855"/>
      <c r="BV13" s="855"/>
      <c r="BW13" s="855"/>
      <c r="BX13" s="855"/>
      <c r="BY13" s="855"/>
      <c r="BZ13" s="855"/>
      <c r="CA13" s="855"/>
      <c r="CB13" s="855"/>
      <c r="CC13" s="855"/>
      <c r="CD13" s="855"/>
      <c r="CE13" s="855"/>
      <c r="CF13" s="855"/>
      <c r="CG13" s="856"/>
      <c r="CH13" s="867">
        <v>2</v>
      </c>
      <c r="CI13" s="868"/>
      <c r="CJ13" s="868"/>
      <c r="CK13" s="868"/>
      <c r="CL13" s="869"/>
      <c r="CM13" s="867">
        <v>10</v>
      </c>
      <c r="CN13" s="868"/>
      <c r="CO13" s="868"/>
      <c r="CP13" s="868"/>
      <c r="CQ13" s="869"/>
      <c r="CR13" s="867">
        <v>20</v>
      </c>
      <c r="CS13" s="868"/>
      <c r="CT13" s="868"/>
      <c r="CU13" s="868"/>
      <c r="CV13" s="869"/>
      <c r="CW13" s="867">
        <v>1</v>
      </c>
      <c r="CX13" s="868"/>
      <c r="CY13" s="868"/>
      <c r="CZ13" s="868"/>
      <c r="DA13" s="869"/>
      <c r="DB13" s="867" t="s">
        <v>608</v>
      </c>
      <c r="DC13" s="868"/>
      <c r="DD13" s="868"/>
      <c r="DE13" s="868"/>
      <c r="DF13" s="869"/>
      <c r="DG13" s="867" t="s">
        <v>608</v>
      </c>
      <c r="DH13" s="868"/>
      <c r="DI13" s="868"/>
      <c r="DJ13" s="868"/>
      <c r="DK13" s="869"/>
      <c r="DL13" s="867" t="s">
        <v>608</v>
      </c>
      <c r="DM13" s="868"/>
      <c r="DN13" s="868"/>
      <c r="DO13" s="868"/>
      <c r="DP13" s="869"/>
      <c r="DQ13" s="867" t="s">
        <v>608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619</v>
      </c>
      <c r="BT14" s="855"/>
      <c r="BU14" s="855"/>
      <c r="BV14" s="855"/>
      <c r="BW14" s="855"/>
      <c r="BX14" s="855"/>
      <c r="BY14" s="855"/>
      <c r="BZ14" s="855"/>
      <c r="CA14" s="855"/>
      <c r="CB14" s="855"/>
      <c r="CC14" s="855"/>
      <c r="CD14" s="855"/>
      <c r="CE14" s="855"/>
      <c r="CF14" s="855"/>
      <c r="CG14" s="856"/>
      <c r="CH14" s="867">
        <v>-10</v>
      </c>
      <c r="CI14" s="868"/>
      <c r="CJ14" s="868"/>
      <c r="CK14" s="868"/>
      <c r="CL14" s="869"/>
      <c r="CM14" s="867">
        <v>-2</v>
      </c>
      <c r="CN14" s="868"/>
      <c r="CO14" s="868"/>
      <c r="CP14" s="868"/>
      <c r="CQ14" s="869"/>
      <c r="CR14" s="867">
        <v>12</v>
      </c>
      <c r="CS14" s="868"/>
      <c r="CT14" s="868"/>
      <c r="CU14" s="868"/>
      <c r="CV14" s="869"/>
      <c r="CW14" s="867">
        <v>0</v>
      </c>
      <c r="CX14" s="868"/>
      <c r="CY14" s="868"/>
      <c r="CZ14" s="868"/>
      <c r="DA14" s="869"/>
      <c r="DB14" s="867" t="s">
        <v>608</v>
      </c>
      <c r="DC14" s="868"/>
      <c r="DD14" s="868"/>
      <c r="DE14" s="868"/>
      <c r="DF14" s="869"/>
      <c r="DG14" s="867" t="s">
        <v>608</v>
      </c>
      <c r="DH14" s="868"/>
      <c r="DI14" s="868"/>
      <c r="DJ14" s="868"/>
      <c r="DK14" s="869"/>
      <c r="DL14" s="867" t="s">
        <v>608</v>
      </c>
      <c r="DM14" s="868"/>
      <c r="DN14" s="868"/>
      <c r="DO14" s="868"/>
      <c r="DP14" s="869"/>
      <c r="DQ14" s="867" t="s">
        <v>608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594</v>
      </c>
      <c r="BT15" s="855"/>
      <c r="BU15" s="855"/>
      <c r="BV15" s="855"/>
      <c r="BW15" s="855"/>
      <c r="BX15" s="855"/>
      <c r="BY15" s="855"/>
      <c r="BZ15" s="855"/>
      <c r="CA15" s="855"/>
      <c r="CB15" s="855"/>
      <c r="CC15" s="855"/>
      <c r="CD15" s="855"/>
      <c r="CE15" s="855"/>
      <c r="CF15" s="855"/>
      <c r="CG15" s="856"/>
      <c r="CH15" s="867">
        <v>-2</v>
      </c>
      <c r="CI15" s="868"/>
      <c r="CJ15" s="868"/>
      <c r="CK15" s="868"/>
      <c r="CL15" s="869"/>
      <c r="CM15" s="867">
        <v>5</v>
      </c>
      <c r="CN15" s="868"/>
      <c r="CO15" s="868"/>
      <c r="CP15" s="868"/>
      <c r="CQ15" s="869"/>
      <c r="CR15" s="867">
        <v>30</v>
      </c>
      <c r="CS15" s="868"/>
      <c r="CT15" s="868"/>
      <c r="CU15" s="868"/>
      <c r="CV15" s="869"/>
      <c r="CW15" s="867" t="s">
        <v>608</v>
      </c>
      <c r="CX15" s="868"/>
      <c r="CY15" s="868"/>
      <c r="CZ15" s="868"/>
      <c r="DA15" s="869"/>
      <c r="DB15" s="867" t="s">
        <v>608</v>
      </c>
      <c r="DC15" s="868"/>
      <c r="DD15" s="868"/>
      <c r="DE15" s="868"/>
      <c r="DF15" s="869"/>
      <c r="DG15" s="867" t="s">
        <v>608</v>
      </c>
      <c r="DH15" s="868"/>
      <c r="DI15" s="868"/>
      <c r="DJ15" s="868"/>
      <c r="DK15" s="869"/>
      <c r="DL15" s="867" t="s">
        <v>608</v>
      </c>
      <c r="DM15" s="868"/>
      <c r="DN15" s="868"/>
      <c r="DO15" s="868"/>
      <c r="DP15" s="869"/>
      <c r="DQ15" s="867" t="s">
        <v>608</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595</v>
      </c>
      <c r="BT16" s="855"/>
      <c r="BU16" s="855"/>
      <c r="BV16" s="855"/>
      <c r="BW16" s="855"/>
      <c r="BX16" s="855"/>
      <c r="BY16" s="855"/>
      <c r="BZ16" s="855"/>
      <c r="CA16" s="855"/>
      <c r="CB16" s="855"/>
      <c r="CC16" s="855"/>
      <c r="CD16" s="855"/>
      <c r="CE16" s="855"/>
      <c r="CF16" s="855"/>
      <c r="CG16" s="856"/>
      <c r="CH16" s="867">
        <v>5</v>
      </c>
      <c r="CI16" s="868"/>
      <c r="CJ16" s="868"/>
      <c r="CK16" s="868"/>
      <c r="CL16" s="869"/>
      <c r="CM16" s="867">
        <v>36</v>
      </c>
      <c r="CN16" s="868"/>
      <c r="CO16" s="868"/>
      <c r="CP16" s="868"/>
      <c r="CQ16" s="869"/>
      <c r="CR16" s="867">
        <v>4</v>
      </c>
      <c r="CS16" s="868"/>
      <c r="CT16" s="868"/>
      <c r="CU16" s="868"/>
      <c r="CV16" s="869"/>
      <c r="CW16" s="867" t="s">
        <v>608</v>
      </c>
      <c r="CX16" s="868"/>
      <c r="CY16" s="868"/>
      <c r="CZ16" s="868"/>
      <c r="DA16" s="869"/>
      <c r="DB16" s="867" t="s">
        <v>608</v>
      </c>
      <c r="DC16" s="868"/>
      <c r="DD16" s="868"/>
      <c r="DE16" s="868"/>
      <c r="DF16" s="869"/>
      <c r="DG16" s="867" t="s">
        <v>608</v>
      </c>
      <c r="DH16" s="868"/>
      <c r="DI16" s="868"/>
      <c r="DJ16" s="868"/>
      <c r="DK16" s="869"/>
      <c r="DL16" s="867" t="s">
        <v>608</v>
      </c>
      <c r="DM16" s="868"/>
      <c r="DN16" s="868"/>
      <c r="DO16" s="868"/>
      <c r="DP16" s="869"/>
      <c r="DQ16" s="867" t="s">
        <v>608</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596</v>
      </c>
      <c r="BT17" s="855"/>
      <c r="BU17" s="855"/>
      <c r="BV17" s="855"/>
      <c r="BW17" s="855"/>
      <c r="BX17" s="855"/>
      <c r="BY17" s="855"/>
      <c r="BZ17" s="855"/>
      <c r="CA17" s="855"/>
      <c r="CB17" s="855"/>
      <c r="CC17" s="855"/>
      <c r="CD17" s="855"/>
      <c r="CE17" s="855"/>
      <c r="CF17" s="855"/>
      <c r="CG17" s="856"/>
      <c r="CH17" s="867">
        <v>2</v>
      </c>
      <c r="CI17" s="868"/>
      <c r="CJ17" s="868"/>
      <c r="CK17" s="868"/>
      <c r="CL17" s="869"/>
      <c r="CM17" s="867">
        <v>10</v>
      </c>
      <c r="CN17" s="868"/>
      <c r="CO17" s="868"/>
      <c r="CP17" s="868"/>
      <c r="CQ17" s="869"/>
      <c r="CR17" s="867">
        <v>9</v>
      </c>
      <c r="CS17" s="868"/>
      <c r="CT17" s="868"/>
      <c r="CU17" s="868"/>
      <c r="CV17" s="869"/>
      <c r="CW17" s="867" t="s">
        <v>608</v>
      </c>
      <c r="CX17" s="868"/>
      <c r="CY17" s="868"/>
      <c r="CZ17" s="868"/>
      <c r="DA17" s="869"/>
      <c r="DB17" s="867" t="s">
        <v>608</v>
      </c>
      <c r="DC17" s="868"/>
      <c r="DD17" s="868"/>
      <c r="DE17" s="868"/>
      <c r="DF17" s="869"/>
      <c r="DG17" s="867" t="s">
        <v>608</v>
      </c>
      <c r="DH17" s="868"/>
      <c r="DI17" s="868"/>
      <c r="DJ17" s="868"/>
      <c r="DK17" s="869"/>
      <c r="DL17" s="867" t="s">
        <v>608</v>
      </c>
      <c r="DM17" s="868"/>
      <c r="DN17" s="868"/>
      <c r="DO17" s="868"/>
      <c r="DP17" s="869"/>
      <c r="DQ17" s="867" t="s">
        <v>608</v>
      </c>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597</v>
      </c>
      <c r="BT18" s="855"/>
      <c r="BU18" s="855"/>
      <c r="BV18" s="855"/>
      <c r="BW18" s="855"/>
      <c r="BX18" s="855"/>
      <c r="BY18" s="855"/>
      <c r="BZ18" s="855"/>
      <c r="CA18" s="855"/>
      <c r="CB18" s="855"/>
      <c r="CC18" s="855"/>
      <c r="CD18" s="855"/>
      <c r="CE18" s="855"/>
      <c r="CF18" s="855"/>
      <c r="CG18" s="856"/>
      <c r="CH18" s="867">
        <v>0</v>
      </c>
      <c r="CI18" s="868"/>
      <c r="CJ18" s="868"/>
      <c r="CK18" s="868"/>
      <c r="CL18" s="869"/>
      <c r="CM18" s="867">
        <v>28</v>
      </c>
      <c r="CN18" s="868"/>
      <c r="CO18" s="868"/>
      <c r="CP18" s="868"/>
      <c r="CQ18" s="869"/>
      <c r="CR18" s="867">
        <v>33</v>
      </c>
      <c r="CS18" s="868"/>
      <c r="CT18" s="868"/>
      <c r="CU18" s="868"/>
      <c r="CV18" s="869"/>
      <c r="CW18" s="867">
        <v>0</v>
      </c>
      <c r="CX18" s="868"/>
      <c r="CY18" s="868"/>
      <c r="CZ18" s="868"/>
      <c r="DA18" s="869"/>
      <c r="DB18" s="867" t="s">
        <v>608</v>
      </c>
      <c r="DC18" s="868"/>
      <c r="DD18" s="868"/>
      <c r="DE18" s="868"/>
      <c r="DF18" s="869"/>
      <c r="DG18" s="867" t="s">
        <v>608</v>
      </c>
      <c r="DH18" s="868"/>
      <c r="DI18" s="868"/>
      <c r="DJ18" s="868"/>
      <c r="DK18" s="869"/>
      <c r="DL18" s="867" t="s">
        <v>608</v>
      </c>
      <c r="DM18" s="868"/>
      <c r="DN18" s="868"/>
      <c r="DO18" s="868"/>
      <c r="DP18" s="869"/>
      <c r="DQ18" s="867" t="s">
        <v>608</v>
      </c>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598</v>
      </c>
      <c r="BT19" s="855"/>
      <c r="BU19" s="855"/>
      <c r="BV19" s="855"/>
      <c r="BW19" s="855"/>
      <c r="BX19" s="855"/>
      <c r="BY19" s="855"/>
      <c r="BZ19" s="855"/>
      <c r="CA19" s="855"/>
      <c r="CB19" s="855"/>
      <c r="CC19" s="855"/>
      <c r="CD19" s="855"/>
      <c r="CE19" s="855"/>
      <c r="CF19" s="855"/>
      <c r="CG19" s="856"/>
      <c r="CH19" s="867">
        <v>-7</v>
      </c>
      <c r="CI19" s="868"/>
      <c r="CJ19" s="868"/>
      <c r="CK19" s="868"/>
      <c r="CL19" s="869"/>
      <c r="CM19" s="867">
        <v>-117</v>
      </c>
      <c r="CN19" s="868"/>
      <c r="CO19" s="868"/>
      <c r="CP19" s="868"/>
      <c r="CQ19" s="869"/>
      <c r="CR19" s="867">
        <v>40</v>
      </c>
      <c r="CS19" s="868"/>
      <c r="CT19" s="868"/>
      <c r="CU19" s="868"/>
      <c r="CV19" s="869"/>
      <c r="CW19" s="867" t="s">
        <v>608</v>
      </c>
      <c r="CX19" s="868"/>
      <c r="CY19" s="868"/>
      <c r="CZ19" s="868"/>
      <c r="DA19" s="869"/>
      <c r="DB19" s="867" t="s">
        <v>608</v>
      </c>
      <c r="DC19" s="868"/>
      <c r="DD19" s="868"/>
      <c r="DE19" s="868"/>
      <c r="DF19" s="869"/>
      <c r="DG19" s="867" t="s">
        <v>608</v>
      </c>
      <c r="DH19" s="868"/>
      <c r="DI19" s="868"/>
      <c r="DJ19" s="868"/>
      <c r="DK19" s="869"/>
      <c r="DL19" s="867" t="s">
        <v>608</v>
      </c>
      <c r="DM19" s="868"/>
      <c r="DN19" s="868"/>
      <c r="DO19" s="868"/>
      <c r="DP19" s="869"/>
      <c r="DQ19" s="867" t="s">
        <v>608</v>
      </c>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599</v>
      </c>
      <c r="BT20" s="855"/>
      <c r="BU20" s="855"/>
      <c r="BV20" s="855"/>
      <c r="BW20" s="855"/>
      <c r="BX20" s="855"/>
      <c r="BY20" s="855"/>
      <c r="BZ20" s="855"/>
      <c r="CA20" s="855"/>
      <c r="CB20" s="855"/>
      <c r="CC20" s="855"/>
      <c r="CD20" s="855"/>
      <c r="CE20" s="855"/>
      <c r="CF20" s="855"/>
      <c r="CG20" s="856"/>
      <c r="CH20" s="867">
        <v>2</v>
      </c>
      <c r="CI20" s="868"/>
      <c r="CJ20" s="868"/>
      <c r="CK20" s="868"/>
      <c r="CL20" s="869"/>
      <c r="CM20" s="867">
        <v>101</v>
      </c>
      <c r="CN20" s="868"/>
      <c r="CO20" s="868"/>
      <c r="CP20" s="868"/>
      <c r="CQ20" s="869"/>
      <c r="CR20" s="867">
        <v>34</v>
      </c>
      <c r="CS20" s="868"/>
      <c r="CT20" s="868"/>
      <c r="CU20" s="868"/>
      <c r="CV20" s="869"/>
      <c r="CW20" s="867">
        <v>5</v>
      </c>
      <c r="CX20" s="868"/>
      <c r="CY20" s="868"/>
      <c r="CZ20" s="868"/>
      <c r="DA20" s="869"/>
      <c r="DB20" s="867" t="s">
        <v>608</v>
      </c>
      <c r="DC20" s="868"/>
      <c r="DD20" s="868"/>
      <c r="DE20" s="868"/>
      <c r="DF20" s="869"/>
      <c r="DG20" s="867" t="s">
        <v>608</v>
      </c>
      <c r="DH20" s="868"/>
      <c r="DI20" s="868"/>
      <c r="DJ20" s="868"/>
      <c r="DK20" s="869"/>
      <c r="DL20" s="867" t="s">
        <v>608</v>
      </c>
      <c r="DM20" s="868"/>
      <c r="DN20" s="868"/>
      <c r="DO20" s="868"/>
      <c r="DP20" s="869"/>
      <c r="DQ20" s="867" t="s">
        <v>608</v>
      </c>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600</v>
      </c>
      <c r="BT21" s="855"/>
      <c r="BU21" s="855"/>
      <c r="BV21" s="855"/>
      <c r="BW21" s="855"/>
      <c r="BX21" s="855"/>
      <c r="BY21" s="855"/>
      <c r="BZ21" s="855"/>
      <c r="CA21" s="855"/>
      <c r="CB21" s="855"/>
      <c r="CC21" s="855"/>
      <c r="CD21" s="855"/>
      <c r="CE21" s="855"/>
      <c r="CF21" s="855"/>
      <c r="CG21" s="856"/>
      <c r="CH21" s="867">
        <v>0</v>
      </c>
      <c r="CI21" s="868"/>
      <c r="CJ21" s="868"/>
      <c r="CK21" s="868"/>
      <c r="CL21" s="869"/>
      <c r="CM21" s="867">
        <v>95</v>
      </c>
      <c r="CN21" s="868"/>
      <c r="CO21" s="868"/>
      <c r="CP21" s="868"/>
      <c r="CQ21" s="869"/>
      <c r="CR21" s="867">
        <v>6</v>
      </c>
      <c r="CS21" s="868"/>
      <c r="CT21" s="868"/>
      <c r="CU21" s="868"/>
      <c r="CV21" s="869"/>
      <c r="CW21" s="867">
        <v>24</v>
      </c>
      <c r="CX21" s="868"/>
      <c r="CY21" s="868"/>
      <c r="CZ21" s="868"/>
      <c r="DA21" s="869"/>
      <c r="DB21" s="867" t="s">
        <v>608</v>
      </c>
      <c r="DC21" s="868"/>
      <c r="DD21" s="868"/>
      <c r="DE21" s="868"/>
      <c r="DF21" s="869"/>
      <c r="DG21" s="867" t="s">
        <v>608</v>
      </c>
      <c r="DH21" s="868"/>
      <c r="DI21" s="868"/>
      <c r="DJ21" s="868"/>
      <c r="DK21" s="869"/>
      <c r="DL21" s="867" t="s">
        <v>608</v>
      </c>
      <c r="DM21" s="868"/>
      <c r="DN21" s="868"/>
      <c r="DO21" s="868"/>
      <c r="DP21" s="869"/>
      <c r="DQ21" s="867" t="s">
        <v>608</v>
      </c>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t="s">
        <v>601</v>
      </c>
      <c r="BT22" s="855"/>
      <c r="BU22" s="855"/>
      <c r="BV22" s="855"/>
      <c r="BW22" s="855"/>
      <c r="BX22" s="855"/>
      <c r="BY22" s="855"/>
      <c r="BZ22" s="855"/>
      <c r="CA22" s="855"/>
      <c r="CB22" s="855"/>
      <c r="CC22" s="855"/>
      <c r="CD22" s="855"/>
      <c r="CE22" s="855"/>
      <c r="CF22" s="855"/>
      <c r="CG22" s="856"/>
      <c r="CH22" s="867">
        <v>-1</v>
      </c>
      <c r="CI22" s="868"/>
      <c r="CJ22" s="868"/>
      <c r="CK22" s="868"/>
      <c r="CL22" s="869"/>
      <c r="CM22" s="867">
        <v>155</v>
      </c>
      <c r="CN22" s="868"/>
      <c r="CO22" s="868"/>
      <c r="CP22" s="868"/>
      <c r="CQ22" s="869"/>
      <c r="CR22" s="867">
        <v>46</v>
      </c>
      <c r="CS22" s="868"/>
      <c r="CT22" s="868"/>
      <c r="CU22" s="868"/>
      <c r="CV22" s="869"/>
      <c r="CW22" s="867" t="s">
        <v>608</v>
      </c>
      <c r="CX22" s="868"/>
      <c r="CY22" s="868"/>
      <c r="CZ22" s="868"/>
      <c r="DA22" s="869"/>
      <c r="DB22" s="867" t="s">
        <v>608</v>
      </c>
      <c r="DC22" s="868"/>
      <c r="DD22" s="868"/>
      <c r="DE22" s="868"/>
      <c r="DF22" s="869"/>
      <c r="DG22" s="867" t="s">
        <v>608</v>
      </c>
      <c r="DH22" s="868"/>
      <c r="DI22" s="868"/>
      <c r="DJ22" s="868"/>
      <c r="DK22" s="869"/>
      <c r="DL22" s="867" t="s">
        <v>608</v>
      </c>
      <c r="DM22" s="868"/>
      <c r="DN22" s="868"/>
      <c r="DO22" s="868"/>
      <c r="DP22" s="869"/>
      <c r="DQ22" s="867" t="s">
        <v>608</v>
      </c>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63868</v>
      </c>
      <c r="R23" s="880"/>
      <c r="S23" s="880"/>
      <c r="T23" s="880"/>
      <c r="U23" s="880"/>
      <c r="V23" s="880">
        <v>60818</v>
      </c>
      <c r="W23" s="880"/>
      <c r="X23" s="880"/>
      <c r="Y23" s="880"/>
      <c r="Z23" s="880"/>
      <c r="AA23" s="880">
        <v>3050</v>
      </c>
      <c r="AB23" s="880"/>
      <c r="AC23" s="880"/>
      <c r="AD23" s="880"/>
      <c r="AE23" s="881"/>
      <c r="AF23" s="882">
        <v>1575</v>
      </c>
      <c r="AG23" s="880"/>
      <c r="AH23" s="880"/>
      <c r="AI23" s="880"/>
      <c r="AJ23" s="883"/>
      <c r="AK23" s="884"/>
      <c r="AL23" s="885"/>
      <c r="AM23" s="885"/>
      <c r="AN23" s="885"/>
      <c r="AO23" s="885"/>
      <c r="AP23" s="880">
        <v>21472</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t="s">
        <v>602</v>
      </c>
      <c r="BT23" s="855"/>
      <c r="BU23" s="855"/>
      <c r="BV23" s="855"/>
      <c r="BW23" s="855"/>
      <c r="BX23" s="855"/>
      <c r="BY23" s="855"/>
      <c r="BZ23" s="855"/>
      <c r="CA23" s="855"/>
      <c r="CB23" s="855"/>
      <c r="CC23" s="855"/>
      <c r="CD23" s="855"/>
      <c r="CE23" s="855"/>
      <c r="CF23" s="855"/>
      <c r="CG23" s="856"/>
      <c r="CH23" s="867">
        <v>-1</v>
      </c>
      <c r="CI23" s="868"/>
      <c r="CJ23" s="868"/>
      <c r="CK23" s="868"/>
      <c r="CL23" s="869"/>
      <c r="CM23" s="867">
        <v>21</v>
      </c>
      <c r="CN23" s="868"/>
      <c r="CO23" s="868"/>
      <c r="CP23" s="868"/>
      <c r="CQ23" s="869"/>
      <c r="CR23" s="867">
        <v>20</v>
      </c>
      <c r="CS23" s="868"/>
      <c r="CT23" s="868"/>
      <c r="CU23" s="868"/>
      <c r="CV23" s="869"/>
      <c r="CW23" s="867">
        <v>0</v>
      </c>
      <c r="CX23" s="868"/>
      <c r="CY23" s="868"/>
      <c r="CZ23" s="868"/>
      <c r="DA23" s="869"/>
      <c r="DB23" s="867" t="s">
        <v>608</v>
      </c>
      <c r="DC23" s="868"/>
      <c r="DD23" s="868"/>
      <c r="DE23" s="868"/>
      <c r="DF23" s="869"/>
      <c r="DG23" s="867" t="s">
        <v>608</v>
      </c>
      <c r="DH23" s="868"/>
      <c r="DI23" s="868"/>
      <c r="DJ23" s="868"/>
      <c r="DK23" s="869"/>
      <c r="DL23" s="867" t="s">
        <v>608</v>
      </c>
      <c r="DM23" s="868"/>
      <c r="DN23" s="868"/>
      <c r="DO23" s="868"/>
      <c r="DP23" s="869"/>
      <c r="DQ23" s="867" t="s">
        <v>608</v>
      </c>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t="s">
        <v>603</v>
      </c>
      <c r="BT24" s="855"/>
      <c r="BU24" s="855"/>
      <c r="BV24" s="855"/>
      <c r="BW24" s="855"/>
      <c r="BX24" s="855"/>
      <c r="BY24" s="855"/>
      <c r="BZ24" s="855"/>
      <c r="CA24" s="855"/>
      <c r="CB24" s="855"/>
      <c r="CC24" s="855"/>
      <c r="CD24" s="855"/>
      <c r="CE24" s="855"/>
      <c r="CF24" s="855"/>
      <c r="CG24" s="856"/>
      <c r="CH24" s="867">
        <v>1</v>
      </c>
      <c r="CI24" s="868"/>
      <c r="CJ24" s="868"/>
      <c r="CK24" s="868"/>
      <c r="CL24" s="869"/>
      <c r="CM24" s="867">
        <v>87</v>
      </c>
      <c r="CN24" s="868"/>
      <c r="CO24" s="868"/>
      <c r="CP24" s="868"/>
      <c r="CQ24" s="869"/>
      <c r="CR24" s="867">
        <v>40</v>
      </c>
      <c r="CS24" s="868"/>
      <c r="CT24" s="868"/>
      <c r="CU24" s="868"/>
      <c r="CV24" s="869"/>
      <c r="CW24" s="867">
        <v>25</v>
      </c>
      <c r="CX24" s="868"/>
      <c r="CY24" s="868"/>
      <c r="CZ24" s="868"/>
      <c r="DA24" s="869"/>
      <c r="DB24" s="867" t="s">
        <v>608</v>
      </c>
      <c r="DC24" s="868"/>
      <c r="DD24" s="868"/>
      <c r="DE24" s="868"/>
      <c r="DF24" s="869"/>
      <c r="DG24" s="867" t="s">
        <v>608</v>
      </c>
      <c r="DH24" s="868"/>
      <c r="DI24" s="868"/>
      <c r="DJ24" s="868"/>
      <c r="DK24" s="869"/>
      <c r="DL24" s="867" t="s">
        <v>608</v>
      </c>
      <c r="DM24" s="868"/>
      <c r="DN24" s="868"/>
      <c r="DO24" s="868"/>
      <c r="DP24" s="869"/>
      <c r="DQ24" s="867" t="s">
        <v>608</v>
      </c>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t="s">
        <v>604</v>
      </c>
      <c r="BT25" s="855"/>
      <c r="BU25" s="855"/>
      <c r="BV25" s="855"/>
      <c r="BW25" s="855"/>
      <c r="BX25" s="855"/>
      <c r="BY25" s="855"/>
      <c r="BZ25" s="855"/>
      <c r="CA25" s="855"/>
      <c r="CB25" s="855"/>
      <c r="CC25" s="855"/>
      <c r="CD25" s="855"/>
      <c r="CE25" s="855"/>
      <c r="CF25" s="855"/>
      <c r="CG25" s="856"/>
      <c r="CH25" s="867">
        <v>1</v>
      </c>
      <c r="CI25" s="868"/>
      <c r="CJ25" s="868"/>
      <c r="CK25" s="868"/>
      <c r="CL25" s="869"/>
      <c r="CM25" s="867">
        <v>5</v>
      </c>
      <c r="CN25" s="868"/>
      <c r="CO25" s="868"/>
      <c r="CP25" s="868"/>
      <c r="CQ25" s="869"/>
      <c r="CR25" s="867">
        <v>3</v>
      </c>
      <c r="CS25" s="868"/>
      <c r="CT25" s="868"/>
      <c r="CU25" s="868"/>
      <c r="CV25" s="869"/>
      <c r="CW25" s="867">
        <v>10</v>
      </c>
      <c r="CX25" s="868"/>
      <c r="CY25" s="868"/>
      <c r="CZ25" s="868"/>
      <c r="DA25" s="869"/>
      <c r="DB25" s="867" t="s">
        <v>608</v>
      </c>
      <c r="DC25" s="868"/>
      <c r="DD25" s="868"/>
      <c r="DE25" s="868"/>
      <c r="DF25" s="869"/>
      <c r="DG25" s="867" t="s">
        <v>608</v>
      </c>
      <c r="DH25" s="868"/>
      <c r="DI25" s="868"/>
      <c r="DJ25" s="868"/>
      <c r="DK25" s="869"/>
      <c r="DL25" s="867" t="s">
        <v>608</v>
      </c>
      <c r="DM25" s="868"/>
      <c r="DN25" s="868"/>
      <c r="DO25" s="868"/>
      <c r="DP25" s="869"/>
      <c r="DQ25" s="867" t="s">
        <v>608</v>
      </c>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8829</v>
      </c>
      <c r="R28" s="909"/>
      <c r="S28" s="909"/>
      <c r="T28" s="909"/>
      <c r="U28" s="909"/>
      <c r="V28" s="909">
        <v>8477</v>
      </c>
      <c r="W28" s="909"/>
      <c r="X28" s="909"/>
      <c r="Y28" s="909"/>
      <c r="Z28" s="909"/>
      <c r="AA28" s="909">
        <v>352</v>
      </c>
      <c r="AB28" s="909"/>
      <c r="AC28" s="909"/>
      <c r="AD28" s="909"/>
      <c r="AE28" s="910"/>
      <c r="AF28" s="911">
        <v>352</v>
      </c>
      <c r="AG28" s="909"/>
      <c r="AH28" s="909"/>
      <c r="AI28" s="909"/>
      <c r="AJ28" s="912"/>
      <c r="AK28" s="913">
        <v>675</v>
      </c>
      <c r="AL28" s="904"/>
      <c r="AM28" s="904"/>
      <c r="AN28" s="904"/>
      <c r="AO28" s="904"/>
      <c r="AP28" s="904" t="s">
        <v>608</v>
      </c>
      <c r="AQ28" s="904"/>
      <c r="AR28" s="904"/>
      <c r="AS28" s="904"/>
      <c r="AT28" s="904"/>
      <c r="AU28" s="904" t="s">
        <v>519</v>
      </c>
      <c r="AV28" s="904"/>
      <c r="AW28" s="904"/>
      <c r="AX28" s="904"/>
      <c r="AY28" s="904"/>
      <c r="AZ28" s="905" t="s">
        <v>519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515</v>
      </c>
      <c r="R29" s="845"/>
      <c r="S29" s="845"/>
      <c r="T29" s="845"/>
      <c r="U29" s="845"/>
      <c r="V29" s="845">
        <v>462</v>
      </c>
      <c r="W29" s="845"/>
      <c r="X29" s="845"/>
      <c r="Y29" s="845"/>
      <c r="Z29" s="845"/>
      <c r="AA29" s="845">
        <v>53</v>
      </c>
      <c r="AB29" s="845"/>
      <c r="AC29" s="845"/>
      <c r="AD29" s="845"/>
      <c r="AE29" s="846"/>
      <c r="AF29" s="847">
        <v>53</v>
      </c>
      <c r="AG29" s="848"/>
      <c r="AH29" s="848"/>
      <c r="AI29" s="848"/>
      <c r="AJ29" s="849"/>
      <c r="AK29" s="916">
        <v>158</v>
      </c>
      <c r="AL29" s="917"/>
      <c r="AM29" s="917"/>
      <c r="AN29" s="917"/>
      <c r="AO29" s="917"/>
      <c r="AP29" s="917">
        <v>12</v>
      </c>
      <c r="AQ29" s="917"/>
      <c r="AR29" s="917"/>
      <c r="AS29" s="917"/>
      <c r="AT29" s="917"/>
      <c r="AU29" s="917">
        <v>3</v>
      </c>
      <c r="AV29" s="917"/>
      <c r="AW29" s="917"/>
      <c r="AX29" s="917"/>
      <c r="AY29" s="917"/>
      <c r="AZ29" s="918" t="s">
        <v>519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9548</v>
      </c>
      <c r="R30" s="845"/>
      <c r="S30" s="845"/>
      <c r="T30" s="845"/>
      <c r="U30" s="845"/>
      <c r="V30" s="845">
        <v>9440</v>
      </c>
      <c r="W30" s="845"/>
      <c r="X30" s="845"/>
      <c r="Y30" s="845"/>
      <c r="Z30" s="845"/>
      <c r="AA30" s="845">
        <v>109</v>
      </c>
      <c r="AB30" s="845"/>
      <c r="AC30" s="845"/>
      <c r="AD30" s="845"/>
      <c r="AE30" s="846"/>
      <c r="AF30" s="847">
        <v>109</v>
      </c>
      <c r="AG30" s="848"/>
      <c r="AH30" s="848"/>
      <c r="AI30" s="848"/>
      <c r="AJ30" s="849"/>
      <c r="AK30" s="916">
        <v>1361</v>
      </c>
      <c r="AL30" s="917"/>
      <c r="AM30" s="917"/>
      <c r="AN30" s="917"/>
      <c r="AO30" s="917"/>
      <c r="AP30" s="917" t="s">
        <v>519</v>
      </c>
      <c r="AQ30" s="917"/>
      <c r="AR30" s="917"/>
      <c r="AS30" s="917"/>
      <c r="AT30" s="917"/>
      <c r="AU30" s="917" t="s">
        <v>519</v>
      </c>
      <c r="AV30" s="917"/>
      <c r="AW30" s="917"/>
      <c r="AX30" s="917"/>
      <c r="AY30" s="917"/>
      <c r="AZ30" s="918" t="s">
        <v>519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1374</v>
      </c>
      <c r="R31" s="845"/>
      <c r="S31" s="845"/>
      <c r="T31" s="845"/>
      <c r="U31" s="845"/>
      <c r="V31" s="845">
        <v>1309</v>
      </c>
      <c r="W31" s="845"/>
      <c r="X31" s="845"/>
      <c r="Y31" s="845"/>
      <c r="Z31" s="845"/>
      <c r="AA31" s="845">
        <v>66</v>
      </c>
      <c r="AB31" s="845"/>
      <c r="AC31" s="845"/>
      <c r="AD31" s="845"/>
      <c r="AE31" s="846"/>
      <c r="AF31" s="847">
        <v>66</v>
      </c>
      <c r="AG31" s="848"/>
      <c r="AH31" s="848"/>
      <c r="AI31" s="848"/>
      <c r="AJ31" s="849"/>
      <c r="AK31" s="916">
        <v>317</v>
      </c>
      <c r="AL31" s="917"/>
      <c r="AM31" s="917"/>
      <c r="AN31" s="917"/>
      <c r="AO31" s="917"/>
      <c r="AP31" s="917" t="s">
        <v>519</v>
      </c>
      <c r="AQ31" s="917"/>
      <c r="AR31" s="917"/>
      <c r="AS31" s="917"/>
      <c r="AT31" s="917"/>
      <c r="AU31" s="917" t="s">
        <v>519</v>
      </c>
      <c r="AV31" s="917"/>
      <c r="AW31" s="917"/>
      <c r="AX31" s="917"/>
      <c r="AY31" s="917"/>
      <c r="AZ31" s="918" t="s">
        <v>519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1956</v>
      </c>
      <c r="R32" s="845"/>
      <c r="S32" s="845"/>
      <c r="T32" s="845"/>
      <c r="U32" s="845"/>
      <c r="V32" s="845">
        <v>1806</v>
      </c>
      <c r="W32" s="845"/>
      <c r="X32" s="845"/>
      <c r="Y32" s="845"/>
      <c r="Z32" s="845"/>
      <c r="AA32" s="845">
        <v>150</v>
      </c>
      <c r="AB32" s="845"/>
      <c r="AC32" s="845"/>
      <c r="AD32" s="845"/>
      <c r="AE32" s="846"/>
      <c r="AF32" s="847">
        <v>2577</v>
      </c>
      <c r="AG32" s="848"/>
      <c r="AH32" s="848"/>
      <c r="AI32" s="848"/>
      <c r="AJ32" s="849"/>
      <c r="AK32" s="916" t="s">
        <v>519</v>
      </c>
      <c r="AL32" s="917"/>
      <c r="AM32" s="917"/>
      <c r="AN32" s="917"/>
      <c r="AO32" s="917"/>
      <c r="AP32" s="917">
        <v>6350</v>
      </c>
      <c r="AQ32" s="917"/>
      <c r="AR32" s="917"/>
      <c r="AS32" s="917"/>
      <c r="AT32" s="917"/>
      <c r="AU32" s="917">
        <v>1695</v>
      </c>
      <c r="AV32" s="917"/>
      <c r="AW32" s="917"/>
      <c r="AX32" s="917"/>
      <c r="AY32" s="917"/>
      <c r="AZ32" s="918" t="s">
        <v>519</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3450</v>
      </c>
      <c r="R33" s="845"/>
      <c r="S33" s="845"/>
      <c r="T33" s="845"/>
      <c r="U33" s="845"/>
      <c r="V33" s="845">
        <v>3450</v>
      </c>
      <c r="W33" s="845"/>
      <c r="X33" s="845"/>
      <c r="Y33" s="845"/>
      <c r="Z33" s="845"/>
      <c r="AA33" s="845">
        <v>0</v>
      </c>
      <c r="AB33" s="845"/>
      <c r="AC33" s="845"/>
      <c r="AD33" s="845"/>
      <c r="AE33" s="846"/>
      <c r="AF33" s="847">
        <v>314</v>
      </c>
      <c r="AG33" s="848"/>
      <c r="AH33" s="848"/>
      <c r="AI33" s="848"/>
      <c r="AJ33" s="849"/>
      <c r="AK33" s="916" t="s">
        <v>519</v>
      </c>
      <c r="AL33" s="917"/>
      <c r="AM33" s="917"/>
      <c r="AN33" s="917"/>
      <c r="AO33" s="917"/>
      <c r="AP33" s="917">
        <v>17489</v>
      </c>
      <c r="AQ33" s="917"/>
      <c r="AR33" s="917"/>
      <c r="AS33" s="917"/>
      <c r="AT33" s="917"/>
      <c r="AU33" s="917">
        <v>10423</v>
      </c>
      <c r="AV33" s="917"/>
      <c r="AW33" s="917"/>
      <c r="AX33" s="917"/>
      <c r="AY33" s="917"/>
      <c r="AZ33" s="918" t="s">
        <v>519</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30</v>
      </c>
      <c r="R34" s="845"/>
      <c r="S34" s="845"/>
      <c r="T34" s="845"/>
      <c r="U34" s="845"/>
      <c r="V34" s="845">
        <v>26</v>
      </c>
      <c r="W34" s="845"/>
      <c r="X34" s="845"/>
      <c r="Y34" s="845"/>
      <c r="Z34" s="845"/>
      <c r="AA34" s="845">
        <v>3</v>
      </c>
      <c r="AB34" s="845"/>
      <c r="AC34" s="845"/>
      <c r="AD34" s="845"/>
      <c r="AE34" s="846"/>
      <c r="AF34" s="847">
        <v>3</v>
      </c>
      <c r="AG34" s="848"/>
      <c r="AH34" s="848"/>
      <c r="AI34" s="848"/>
      <c r="AJ34" s="849"/>
      <c r="AK34" s="916" t="s">
        <v>519</v>
      </c>
      <c r="AL34" s="917"/>
      <c r="AM34" s="917"/>
      <c r="AN34" s="917"/>
      <c r="AO34" s="917"/>
      <c r="AP34" s="917" t="s">
        <v>519</v>
      </c>
      <c r="AQ34" s="917"/>
      <c r="AR34" s="917"/>
      <c r="AS34" s="917"/>
      <c r="AT34" s="917"/>
      <c r="AU34" s="917" t="s">
        <v>519</v>
      </c>
      <c r="AV34" s="917"/>
      <c r="AW34" s="917"/>
      <c r="AX34" s="917"/>
      <c r="AY34" s="917"/>
      <c r="AZ34" s="918" t="s">
        <v>519</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89</v>
      </c>
      <c r="R35" s="845"/>
      <c r="S35" s="845"/>
      <c r="T35" s="845"/>
      <c r="U35" s="845"/>
      <c r="V35" s="845">
        <v>71</v>
      </c>
      <c r="W35" s="845"/>
      <c r="X35" s="845"/>
      <c r="Y35" s="845"/>
      <c r="Z35" s="845"/>
      <c r="AA35" s="845">
        <v>18</v>
      </c>
      <c r="AB35" s="845"/>
      <c r="AC35" s="845"/>
      <c r="AD35" s="845"/>
      <c r="AE35" s="846"/>
      <c r="AF35" s="847">
        <v>8</v>
      </c>
      <c r="AG35" s="848"/>
      <c r="AH35" s="848"/>
      <c r="AI35" s="848"/>
      <c r="AJ35" s="849"/>
      <c r="AK35" s="916">
        <v>56</v>
      </c>
      <c r="AL35" s="917"/>
      <c r="AM35" s="917"/>
      <c r="AN35" s="917"/>
      <c r="AO35" s="917"/>
      <c r="AP35" s="917" t="s">
        <v>519</v>
      </c>
      <c r="AQ35" s="917"/>
      <c r="AR35" s="917"/>
      <c r="AS35" s="917"/>
      <c r="AT35" s="917"/>
      <c r="AU35" s="917" t="s">
        <v>519</v>
      </c>
      <c r="AV35" s="917"/>
      <c r="AW35" s="917"/>
      <c r="AX35" s="917"/>
      <c r="AY35" s="917"/>
      <c r="AZ35" s="918" t="s">
        <v>519</v>
      </c>
      <c r="BA35" s="918"/>
      <c r="BB35" s="918"/>
      <c r="BC35" s="918"/>
      <c r="BD35" s="918"/>
      <c r="BE35" s="914" t="s">
        <v>415</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3480</v>
      </c>
      <c r="AG63" s="928"/>
      <c r="AH63" s="928"/>
      <c r="AI63" s="928"/>
      <c r="AJ63" s="929"/>
      <c r="AK63" s="930"/>
      <c r="AL63" s="925"/>
      <c r="AM63" s="925"/>
      <c r="AN63" s="925"/>
      <c r="AO63" s="925"/>
      <c r="AP63" s="928">
        <v>23851</v>
      </c>
      <c r="AQ63" s="928"/>
      <c r="AR63" s="928"/>
      <c r="AS63" s="928"/>
      <c r="AT63" s="928"/>
      <c r="AU63" s="928">
        <v>12121</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397</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401</v>
      </c>
      <c r="AL66" s="827"/>
      <c r="AM66" s="827"/>
      <c r="AN66" s="827"/>
      <c r="AO66" s="828"/>
      <c r="AP66" s="803" t="s">
        <v>424</v>
      </c>
      <c r="AQ66" s="804"/>
      <c r="AR66" s="804"/>
      <c r="AS66" s="804"/>
      <c r="AT66" s="805"/>
      <c r="AU66" s="803" t="s">
        <v>425</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609</v>
      </c>
      <c r="C68" s="956"/>
      <c r="D68" s="956"/>
      <c r="E68" s="956"/>
      <c r="F68" s="956"/>
      <c r="G68" s="956"/>
      <c r="H68" s="956"/>
      <c r="I68" s="956"/>
      <c r="J68" s="956"/>
      <c r="K68" s="956"/>
      <c r="L68" s="956"/>
      <c r="M68" s="956"/>
      <c r="N68" s="956"/>
      <c r="O68" s="956"/>
      <c r="P68" s="957"/>
      <c r="Q68" s="958">
        <v>73</v>
      </c>
      <c r="R68" s="952"/>
      <c r="S68" s="952"/>
      <c r="T68" s="952"/>
      <c r="U68" s="952"/>
      <c r="V68" s="952">
        <v>69</v>
      </c>
      <c r="W68" s="952"/>
      <c r="X68" s="952"/>
      <c r="Y68" s="952"/>
      <c r="Z68" s="952"/>
      <c r="AA68" s="952">
        <v>4</v>
      </c>
      <c r="AB68" s="952"/>
      <c r="AC68" s="952"/>
      <c r="AD68" s="952"/>
      <c r="AE68" s="952"/>
      <c r="AF68" s="952">
        <v>4</v>
      </c>
      <c r="AG68" s="952"/>
      <c r="AH68" s="952"/>
      <c r="AI68" s="952"/>
      <c r="AJ68" s="952"/>
      <c r="AK68" s="952" t="s">
        <v>608</v>
      </c>
      <c r="AL68" s="952"/>
      <c r="AM68" s="952"/>
      <c r="AN68" s="952"/>
      <c r="AO68" s="952"/>
      <c r="AP68" s="952" t="s">
        <v>608</v>
      </c>
      <c r="AQ68" s="952"/>
      <c r="AR68" s="952"/>
      <c r="AS68" s="952"/>
      <c r="AT68" s="952"/>
      <c r="AU68" s="952" t="s">
        <v>608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610</v>
      </c>
      <c r="C69" s="960"/>
      <c r="D69" s="960"/>
      <c r="E69" s="960"/>
      <c r="F69" s="960"/>
      <c r="G69" s="960"/>
      <c r="H69" s="960"/>
      <c r="I69" s="960"/>
      <c r="J69" s="960"/>
      <c r="K69" s="960"/>
      <c r="L69" s="960"/>
      <c r="M69" s="960"/>
      <c r="N69" s="960"/>
      <c r="O69" s="960"/>
      <c r="P69" s="961"/>
      <c r="Q69" s="962">
        <v>189</v>
      </c>
      <c r="R69" s="917"/>
      <c r="S69" s="917"/>
      <c r="T69" s="917"/>
      <c r="U69" s="917"/>
      <c r="V69" s="917">
        <v>189</v>
      </c>
      <c r="W69" s="917"/>
      <c r="X69" s="917"/>
      <c r="Y69" s="917"/>
      <c r="Z69" s="917"/>
      <c r="AA69" s="917" t="s">
        <v>608</v>
      </c>
      <c r="AB69" s="917"/>
      <c r="AC69" s="917"/>
      <c r="AD69" s="917"/>
      <c r="AE69" s="917"/>
      <c r="AF69" s="917" t="s">
        <v>608</v>
      </c>
      <c r="AG69" s="917"/>
      <c r="AH69" s="917"/>
      <c r="AI69" s="917"/>
      <c r="AJ69" s="917"/>
      <c r="AK69" s="917" t="s">
        <v>608</v>
      </c>
      <c r="AL69" s="917"/>
      <c r="AM69" s="917"/>
      <c r="AN69" s="917"/>
      <c r="AO69" s="917"/>
      <c r="AP69" s="917">
        <v>53</v>
      </c>
      <c r="AQ69" s="917"/>
      <c r="AR69" s="917"/>
      <c r="AS69" s="917"/>
      <c r="AT69" s="917"/>
      <c r="AU69" s="917">
        <v>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611</v>
      </c>
      <c r="C70" s="960"/>
      <c r="D70" s="960"/>
      <c r="E70" s="960"/>
      <c r="F70" s="960"/>
      <c r="G70" s="960"/>
      <c r="H70" s="960"/>
      <c r="I70" s="960"/>
      <c r="J70" s="960"/>
      <c r="K70" s="960"/>
      <c r="L70" s="960"/>
      <c r="M70" s="960"/>
      <c r="N70" s="960"/>
      <c r="O70" s="960"/>
      <c r="P70" s="961"/>
      <c r="Q70" s="962">
        <v>107</v>
      </c>
      <c r="R70" s="917"/>
      <c r="S70" s="917"/>
      <c r="T70" s="917"/>
      <c r="U70" s="917"/>
      <c r="V70" s="917">
        <v>107</v>
      </c>
      <c r="W70" s="917"/>
      <c r="X70" s="917"/>
      <c r="Y70" s="917"/>
      <c r="Z70" s="917"/>
      <c r="AA70" s="917">
        <v>0</v>
      </c>
      <c r="AB70" s="917"/>
      <c r="AC70" s="917"/>
      <c r="AD70" s="917"/>
      <c r="AE70" s="917"/>
      <c r="AF70" s="917">
        <v>0</v>
      </c>
      <c r="AG70" s="917"/>
      <c r="AH70" s="917"/>
      <c r="AI70" s="917"/>
      <c r="AJ70" s="917"/>
      <c r="AK70" s="917" t="s">
        <v>608</v>
      </c>
      <c r="AL70" s="917"/>
      <c r="AM70" s="917"/>
      <c r="AN70" s="917"/>
      <c r="AO70" s="917"/>
      <c r="AP70" s="917" t="s">
        <v>608</v>
      </c>
      <c r="AQ70" s="917"/>
      <c r="AR70" s="917"/>
      <c r="AS70" s="917"/>
      <c r="AT70" s="917"/>
      <c r="AU70" s="917" t="s">
        <v>608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612</v>
      </c>
      <c r="C71" s="960"/>
      <c r="D71" s="960"/>
      <c r="E71" s="960"/>
      <c r="F71" s="960"/>
      <c r="G71" s="960"/>
      <c r="H71" s="960"/>
      <c r="I71" s="960"/>
      <c r="J71" s="960"/>
      <c r="K71" s="960"/>
      <c r="L71" s="960"/>
      <c r="M71" s="960"/>
      <c r="N71" s="960"/>
      <c r="O71" s="960"/>
      <c r="P71" s="961"/>
      <c r="Q71" s="962">
        <v>264</v>
      </c>
      <c r="R71" s="917"/>
      <c r="S71" s="917"/>
      <c r="T71" s="917"/>
      <c r="U71" s="917"/>
      <c r="V71" s="917">
        <v>227</v>
      </c>
      <c r="W71" s="917"/>
      <c r="X71" s="917"/>
      <c r="Y71" s="917"/>
      <c r="Z71" s="917"/>
      <c r="AA71" s="917">
        <v>36</v>
      </c>
      <c r="AB71" s="917"/>
      <c r="AC71" s="917"/>
      <c r="AD71" s="917"/>
      <c r="AE71" s="917"/>
      <c r="AF71" s="917">
        <v>36</v>
      </c>
      <c r="AG71" s="917"/>
      <c r="AH71" s="917"/>
      <c r="AI71" s="917"/>
      <c r="AJ71" s="917"/>
      <c r="AK71" s="917" t="s">
        <v>608</v>
      </c>
      <c r="AL71" s="917"/>
      <c r="AM71" s="917"/>
      <c r="AN71" s="917"/>
      <c r="AO71" s="917"/>
      <c r="AP71" s="917" t="s">
        <v>608</v>
      </c>
      <c r="AQ71" s="917"/>
      <c r="AR71" s="917"/>
      <c r="AS71" s="917"/>
      <c r="AT71" s="917"/>
      <c r="AU71" s="917" t="s">
        <v>608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613</v>
      </c>
      <c r="C72" s="960"/>
      <c r="D72" s="960"/>
      <c r="E72" s="960"/>
      <c r="F72" s="960"/>
      <c r="G72" s="960"/>
      <c r="H72" s="960"/>
      <c r="I72" s="960"/>
      <c r="J72" s="960"/>
      <c r="K72" s="960"/>
      <c r="L72" s="960"/>
      <c r="M72" s="960"/>
      <c r="N72" s="960"/>
      <c r="O72" s="960"/>
      <c r="P72" s="961"/>
      <c r="Q72" s="962">
        <v>261826</v>
      </c>
      <c r="R72" s="917"/>
      <c r="S72" s="917"/>
      <c r="T72" s="917"/>
      <c r="U72" s="917"/>
      <c r="V72" s="917">
        <v>245795</v>
      </c>
      <c r="W72" s="917"/>
      <c r="X72" s="917"/>
      <c r="Y72" s="917"/>
      <c r="Z72" s="917"/>
      <c r="AA72" s="917">
        <v>16031</v>
      </c>
      <c r="AB72" s="917"/>
      <c r="AC72" s="917"/>
      <c r="AD72" s="917"/>
      <c r="AE72" s="917"/>
      <c r="AF72" s="917">
        <v>16031</v>
      </c>
      <c r="AG72" s="917"/>
      <c r="AH72" s="917"/>
      <c r="AI72" s="917"/>
      <c r="AJ72" s="917"/>
      <c r="AK72" s="917" t="s">
        <v>608</v>
      </c>
      <c r="AL72" s="917"/>
      <c r="AM72" s="917"/>
      <c r="AN72" s="917"/>
      <c r="AO72" s="917"/>
      <c r="AP72" s="917" t="s">
        <v>608</v>
      </c>
      <c r="AQ72" s="917"/>
      <c r="AR72" s="917"/>
      <c r="AS72" s="917"/>
      <c r="AT72" s="917"/>
      <c r="AU72" s="917" t="s">
        <v>608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16071</v>
      </c>
      <c r="AG88" s="928"/>
      <c r="AH88" s="928"/>
      <c r="AI88" s="928"/>
      <c r="AJ88" s="928"/>
      <c r="AK88" s="925"/>
      <c r="AL88" s="925"/>
      <c r="AM88" s="925"/>
      <c r="AN88" s="925"/>
      <c r="AO88" s="925"/>
      <c r="AP88" s="928">
        <v>53</v>
      </c>
      <c r="AQ88" s="928"/>
      <c r="AR88" s="928"/>
      <c r="AS88" s="928"/>
      <c r="AT88" s="928"/>
      <c r="AU88" s="928">
        <v>18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511</v>
      </c>
      <c r="CS102" s="936"/>
      <c r="CT102" s="936"/>
      <c r="CU102" s="936"/>
      <c r="CV102" s="979"/>
      <c r="CW102" s="978"/>
      <c r="CX102" s="936"/>
      <c r="CY102" s="936"/>
      <c r="CZ102" s="936"/>
      <c r="DA102" s="979"/>
      <c r="DB102" s="978"/>
      <c r="DC102" s="936"/>
      <c r="DD102" s="936"/>
      <c r="DE102" s="936"/>
      <c r="DF102" s="979"/>
      <c r="DG102" s="978">
        <v>590</v>
      </c>
      <c r="DH102" s="936"/>
      <c r="DI102" s="936"/>
      <c r="DJ102" s="936"/>
      <c r="DK102" s="979"/>
      <c r="DL102" s="978">
        <v>48</v>
      </c>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308</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308</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308</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4420336</v>
      </c>
      <c r="AB110" s="988"/>
      <c r="AC110" s="988"/>
      <c r="AD110" s="988"/>
      <c r="AE110" s="989"/>
      <c r="AF110" s="990">
        <v>4148864</v>
      </c>
      <c r="AG110" s="988"/>
      <c r="AH110" s="988"/>
      <c r="AI110" s="988"/>
      <c r="AJ110" s="989"/>
      <c r="AK110" s="990">
        <v>3885573</v>
      </c>
      <c r="AL110" s="988"/>
      <c r="AM110" s="988"/>
      <c r="AN110" s="988"/>
      <c r="AO110" s="989"/>
      <c r="AP110" s="991">
        <v>16.3</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24438879</v>
      </c>
      <c r="BR110" s="1023"/>
      <c r="BS110" s="1023"/>
      <c r="BT110" s="1023"/>
      <c r="BU110" s="1023"/>
      <c r="BV110" s="1023">
        <v>22449777</v>
      </c>
      <c r="BW110" s="1023"/>
      <c r="BX110" s="1023"/>
      <c r="BY110" s="1023"/>
      <c r="BZ110" s="1023"/>
      <c r="CA110" s="1023">
        <v>21472421</v>
      </c>
      <c r="CB110" s="1023"/>
      <c r="CC110" s="1023"/>
      <c r="CD110" s="1023"/>
      <c r="CE110" s="1023"/>
      <c r="CF110" s="1037">
        <v>90.2</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418</v>
      </c>
      <c r="DH110" s="1023"/>
      <c r="DI110" s="1023"/>
      <c r="DJ110" s="1023"/>
      <c r="DK110" s="1023"/>
      <c r="DL110" s="1023" t="s">
        <v>129</v>
      </c>
      <c r="DM110" s="1023"/>
      <c r="DN110" s="1023"/>
      <c r="DO110" s="1023"/>
      <c r="DP110" s="1023"/>
      <c r="DQ110" s="1023" t="s">
        <v>418</v>
      </c>
      <c r="DR110" s="1023"/>
      <c r="DS110" s="1023"/>
      <c r="DT110" s="1023"/>
      <c r="DU110" s="1023"/>
      <c r="DV110" s="1024" t="s">
        <v>418</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418</v>
      </c>
      <c r="AB111" s="1030"/>
      <c r="AC111" s="1030"/>
      <c r="AD111" s="1030"/>
      <c r="AE111" s="1031"/>
      <c r="AF111" s="1032" t="s">
        <v>418</v>
      </c>
      <c r="AG111" s="1030"/>
      <c r="AH111" s="1030"/>
      <c r="AI111" s="1030"/>
      <c r="AJ111" s="1031"/>
      <c r="AK111" s="1032" t="s">
        <v>418</v>
      </c>
      <c r="AL111" s="1030"/>
      <c r="AM111" s="1030"/>
      <c r="AN111" s="1030"/>
      <c r="AO111" s="1031"/>
      <c r="AP111" s="1033" t="s">
        <v>418</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335409</v>
      </c>
      <c r="BR111" s="1016"/>
      <c r="BS111" s="1016"/>
      <c r="BT111" s="1016"/>
      <c r="BU111" s="1016"/>
      <c r="BV111" s="1016">
        <v>305046</v>
      </c>
      <c r="BW111" s="1016"/>
      <c r="BX111" s="1016"/>
      <c r="BY111" s="1016"/>
      <c r="BZ111" s="1016"/>
      <c r="CA111" s="1016">
        <v>270698</v>
      </c>
      <c r="CB111" s="1016"/>
      <c r="CC111" s="1016"/>
      <c r="CD111" s="1016"/>
      <c r="CE111" s="1016"/>
      <c r="CF111" s="1010">
        <v>1.1000000000000001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418</v>
      </c>
      <c r="DH111" s="1016"/>
      <c r="DI111" s="1016"/>
      <c r="DJ111" s="1016"/>
      <c r="DK111" s="1016"/>
      <c r="DL111" s="1016" t="s">
        <v>418</v>
      </c>
      <c r="DM111" s="1016"/>
      <c r="DN111" s="1016"/>
      <c r="DO111" s="1016"/>
      <c r="DP111" s="1016"/>
      <c r="DQ111" s="1016" t="s">
        <v>418</v>
      </c>
      <c r="DR111" s="1016"/>
      <c r="DS111" s="1016"/>
      <c r="DT111" s="1016"/>
      <c r="DU111" s="1016"/>
      <c r="DV111" s="1017" t="s">
        <v>418</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418</v>
      </c>
      <c r="AB112" s="1055"/>
      <c r="AC112" s="1055"/>
      <c r="AD112" s="1055"/>
      <c r="AE112" s="1056"/>
      <c r="AF112" s="1057" t="s">
        <v>418</v>
      </c>
      <c r="AG112" s="1055"/>
      <c r="AH112" s="1055"/>
      <c r="AI112" s="1055"/>
      <c r="AJ112" s="1056"/>
      <c r="AK112" s="1057" t="s">
        <v>418</v>
      </c>
      <c r="AL112" s="1055"/>
      <c r="AM112" s="1055"/>
      <c r="AN112" s="1055"/>
      <c r="AO112" s="1056"/>
      <c r="AP112" s="1058" t="s">
        <v>418</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14213925</v>
      </c>
      <c r="BR112" s="1016"/>
      <c r="BS112" s="1016"/>
      <c r="BT112" s="1016"/>
      <c r="BU112" s="1016"/>
      <c r="BV112" s="1016">
        <v>13425315</v>
      </c>
      <c r="BW112" s="1016"/>
      <c r="BX112" s="1016"/>
      <c r="BY112" s="1016"/>
      <c r="BZ112" s="1016"/>
      <c r="CA112" s="1016">
        <v>12122231</v>
      </c>
      <c r="CB112" s="1016"/>
      <c r="CC112" s="1016"/>
      <c r="CD112" s="1016"/>
      <c r="CE112" s="1016"/>
      <c r="CF112" s="1010">
        <v>50.9</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418</v>
      </c>
      <c r="DH112" s="1016"/>
      <c r="DI112" s="1016"/>
      <c r="DJ112" s="1016"/>
      <c r="DK112" s="1016"/>
      <c r="DL112" s="1016" t="s">
        <v>418</v>
      </c>
      <c r="DM112" s="1016"/>
      <c r="DN112" s="1016"/>
      <c r="DO112" s="1016"/>
      <c r="DP112" s="1016"/>
      <c r="DQ112" s="1016" t="s">
        <v>418</v>
      </c>
      <c r="DR112" s="1016"/>
      <c r="DS112" s="1016"/>
      <c r="DT112" s="1016"/>
      <c r="DU112" s="1016"/>
      <c r="DV112" s="1017" t="s">
        <v>418</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1387071</v>
      </c>
      <c r="AB113" s="1030"/>
      <c r="AC113" s="1030"/>
      <c r="AD113" s="1030"/>
      <c r="AE113" s="1031"/>
      <c r="AF113" s="1032">
        <v>1499370</v>
      </c>
      <c r="AG113" s="1030"/>
      <c r="AH113" s="1030"/>
      <c r="AI113" s="1030"/>
      <c r="AJ113" s="1031"/>
      <c r="AK113" s="1032">
        <v>1249836</v>
      </c>
      <c r="AL113" s="1030"/>
      <c r="AM113" s="1030"/>
      <c r="AN113" s="1030"/>
      <c r="AO113" s="1031"/>
      <c r="AP113" s="1033">
        <v>5.2</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36521</v>
      </c>
      <c r="BR113" s="1016"/>
      <c r="BS113" s="1016"/>
      <c r="BT113" s="1016"/>
      <c r="BU113" s="1016"/>
      <c r="BV113" s="1016">
        <v>27484</v>
      </c>
      <c r="BW113" s="1016"/>
      <c r="BX113" s="1016"/>
      <c r="BY113" s="1016"/>
      <c r="BZ113" s="1016"/>
      <c r="CA113" s="1016">
        <v>18385</v>
      </c>
      <c r="CB113" s="1016"/>
      <c r="CC113" s="1016"/>
      <c r="CD113" s="1016"/>
      <c r="CE113" s="1016"/>
      <c r="CF113" s="1010">
        <v>0.1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418</v>
      </c>
      <c r="DM113" s="1055"/>
      <c r="DN113" s="1055"/>
      <c r="DO113" s="1055"/>
      <c r="DP113" s="1056"/>
      <c r="DQ113" s="1057" t="s">
        <v>418</v>
      </c>
      <c r="DR113" s="1055"/>
      <c r="DS113" s="1055"/>
      <c r="DT113" s="1055"/>
      <c r="DU113" s="1056"/>
      <c r="DV113" s="1058" t="s">
        <v>418</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9272</v>
      </c>
      <c r="AB114" s="1055"/>
      <c r="AC114" s="1055"/>
      <c r="AD114" s="1055"/>
      <c r="AE114" s="1056"/>
      <c r="AF114" s="1057">
        <v>9272</v>
      </c>
      <c r="AG114" s="1055"/>
      <c r="AH114" s="1055"/>
      <c r="AI114" s="1055"/>
      <c r="AJ114" s="1056"/>
      <c r="AK114" s="1057">
        <v>9272</v>
      </c>
      <c r="AL114" s="1055"/>
      <c r="AM114" s="1055"/>
      <c r="AN114" s="1055"/>
      <c r="AO114" s="1056"/>
      <c r="AP114" s="1058">
        <v>0</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7806317</v>
      </c>
      <c r="BR114" s="1016"/>
      <c r="BS114" s="1016"/>
      <c r="BT114" s="1016"/>
      <c r="BU114" s="1016"/>
      <c r="BV114" s="1016">
        <v>7569681</v>
      </c>
      <c r="BW114" s="1016"/>
      <c r="BX114" s="1016"/>
      <c r="BY114" s="1016"/>
      <c r="BZ114" s="1016"/>
      <c r="CA114" s="1016">
        <v>7424759</v>
      </c>
      <c r="CB114" s="1016"/>
      <c r="CC114" s="1016"/>
      <c r="CD114" s="1016"/>
      <c r="CE114" s="1016"/>
      <c r="CF114" s="1010">
        <v>31.2</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418</v>
      </c>
      <c r="DH114" s="1055"/>
      <c r="DI114" s="1055"/>
      <c r="DJ114" s="1055"/>
      <c r="DK114" s="1056"/>
      <c r="DL114" s="1057" t="s">
        <v>418</v>
      </c>
      <c r="DM114" s="1055"/>
      <c r="DN114" s="1055"/>
      <c r="DO114" s="1055"/>
      <c r="DP114" s="1056"/>
      <c r="DQ114" s="1057" t="s">
        <v>418</v>
      </c>
      <c r="DR114" s="1055"/>
      <c r="DS114" s="1055"/>
      <c r="DT114" s="1055"/>
      <c r="DU114" s="1056"/>
      <c r="DV114" s="1058" t="s">
        <v>418</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97980</v>
      </c>
      <c r="AB115" s="1030"/>
      <c r="AC115" s="1030"/>
      <c r="AD115" s="1030"/>
      <c r="AE115" s="1031"/>
      <c r="AF115" s="1032">
        <v>78017</v>
      </c>
      <c r="AG115" s="1030"/>
      <c r="AH115" s="1030"/>
      <c r="AI115" s="1030"/>
      <c r="AJ115" s="1031"/>
      <c r="AK115" s="1032">
        <v>77334</v>
      </c>
      <c r="AL115" s="1030"/>
      <c r="AM115" s="1030"/>
      <c r="AN115" s="1030"/>
      <c r="AO115" s="1031"/>
      <c r="AP115" s="1033">
        <v>0.3</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418</v>
      </c>
      <c r="BR115" s="1016"/>
      <c r="BS115" s="1016"/>
      <c r="BT115" s="1016"/>
      <c r="BU115" s="1016"/>
      <c r="BV115" s="1016" t="s">
        <v>418</v>
      </c>
      <c r="BW115" s="1016"/>
      <c r="BX115" s="1016"/>
      <c r="BY115" s="1016"/>
      <c r="BZ115" s="1016"/>
      <c r="CA115" s="1016" t="s">
        <v>418</v>
      </c>
      <c r="CB115" s="1016"/>
      <c r="CC115" s="1016"/>
      <c r="CD115" s="1016"/>
      <c r="CE115" s="1016"/>
      <c r="CF115" s="1010" t="s">
        <v>418</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225120</v>
      </c>
      <c r="DH115" s="1055"/>
      <c r="DI115" s="1055"/>
      <c r="DJ115" s="1055"/>
      <c r="DK115" s="1056"/>
      <c r="DL115" s="1057">
        <v>223399</v>
      </c>
      <c r="DM115" s="1055"/>
      <c r="DN115" s="1055"/>
      <c r="DO115" s="1055"/>
      <c r="DP115" s="1056"/>
      <c r="DQ115" s="1057">
        <v>222218</v>
      </c>
      <c r="DR115" s="1055"/>
      <c r="DS115" s="1055"/>
      <c r="DT115" s="1055"/>
      <c r="DU115" s="1056"/>
      <c r="DV115" s="1058">
        <v>0.9</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418</v>
      </c>
      <c r="AB116" s="1055"/>
      <c r="AC116" s="1055"/>
      <c r="AD116" s="1055"/>
      <c r="AE116" s="1056"/>
      <c r="AF116" s="1057" t="s">
        <v>418</v>
      </c>
      <c r="AG116" s="1055"/>
      <c r="AH116" s="1055"/>
      <c r="AI116" s="1055"/>
      <c r="AJ116" s="1056"/>
      <c r="AK116" s="1057" t="s">
        <v>418</v>
      </c>
      <c r="AL116" s="1055"/>
      <c r="AM116" s="1055"/>
      <c r="AN116" s="1055"/>
      <c r="AO116" s="1056"/>
      <c r="AP116" s="1058" t="s">
        <v>418</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418</v>
      </c>
      <c r="BR116" s="1016"/>
      <c r="BS116" s="1016"/>
      <c r="BT116" s="1016"/>
      <c r="BU116" s="1016"/>
      <c r="BV116" s="1016" t="s">
        <v>418</v>
      </c>
      <c r="BW116" s="1016"/>
      <c r="BX116" s="1016"/>
      <c r="BY116" s="1016"/>
      <c r="BZ116" s="1016"/>
      <c r="CA116" s="1016" t="s">
        <v>418</v>
      </c>
      <c r="CB116" s="1016"/>
      <c r="CC116" s="1016"/>
      <c r="CD116" s="1016"/>
      <c r="CE116" s="1016"/>
      <c r="CF116" s="1010" t="s">
        <v>418</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418</v>
      </c>
      <c r="DH116" s="1055"/>
      <c r="DI116" s="1055"/>
      <c r="DJ116" s="1055"/>
      <c r="DK116" s="1056"/>
      <c r="DL116" s="1057" t="s">
        <v>418</v>
      </c>
      <c r="DM116" s="1055"/>
      <c r="DN116" s="1055"/>
      <c r="DO116" s="1055"/>
      <c r="DP116" s="1056"/>
      <c r="DQ116" s="1057" t="s">
        <v>418</v>
      </c>
      <c r="DR116" s="1055"/>
      <c r="DS116" s="1055"/>
      <c r="DT116" s="1055"/>
      <c r="DU116" s="1056"/>
      <c r="DV116" s="1058" t="s">
        <v>418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5914659</v>
      </c>
      <c r="AB117" s="1073"/>
      <c r="AC117" s="1073"/>
      <c r="AD117" s="1073"/>
      <c r="AE117" s="1074"/>
      <c r="AF117" s="1075">
        <v>5735523</v>
      </c>
      <c r="AG117" s="1073"/>
      <c r="AH117" s="1073"/>
      <c r="AI117" s="1073"/>
      <c r="AJ117" s="1074"/>
      <c r="AK117" s="1075">
        <v>5222015</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465</v>
      </c>
      <c r="BR117" s="1016"/>
      <c r="BS117" s="1016"/>
      <c r="BT117" s="1016"/>
      <c r="BU117" s="1016"/>
      <c r="BV117" s="1016" t="s">
        <v>465</v>
      </c>
      <c r="BW117" s="1016"/>
      <c r="BX117" s="1016"/>
      <c r="BY117" s="1016"/>
      <c r="BZ117" s="1016"/>
      <c r="CA117" s="1016" t="s">
        <v>465</v>
      </c>
      <c r="CB117" s="1016"/>
      <c r="CC117" s="1016"/>
      <c r="CD117" s="1016"/>
      <c r="CE117" s="1016"/>
      <c r="CF117" s="1010" t="s">
        <v>129</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308</v>
      </c>
      <c r="AL118" s="981"/>
      <c r="AM118" s="981"/>
      <c r="AN118" s="981"/>
      <c r="AO118" s="982"/>
      <c r="AP118" s="1067" t="s">
        <v>437</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465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465</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465</v>
      </c>
      <c r="AB119" s="988"/>
      <c r="AC119" s="988"/>
      <c r="AD119" s="988"/>
      <c r="AE119" s="989"/>
      <c r="AF119" s="990" t="s">
        <v>465</v>
      </c>
      <c r="AG119" s="988"/>
      <c r="AH119" s="988"/>
      <c r="AI119" s="988"/>
      <c r="AJ119" s="989"/>
      <c r="AK119" s="990" t="s">
        <v>465</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469</v>
      </c>
      <c r="BP119" s="1102"/>
      <c r="BQ119" s="1093">
        <v>46831051</v>
      </c>
      <c r="BR119" s="1094"/>
      <c r="BS119" s="1094"/>
      <c r="BT119" s="1094"/>
      <c r="BU119" s="1094"/>
      <c r="BV119" s="1094">
        <v>43777303</v>
      </c>
      <c r="BW119" s="1094"/>
      <c r="BX119" s="1094"/>
      <c r="BY119" s="1094"/>
      <c r="BZ119" s="1094"/>
      <c r="CA119" s="1094">
        <v>41308494</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110289</v>
      </c>
      <c r="DH119" s="1080"/>
      <c r="DI119" s="1080"/>
      <c r="DJ119" s="1080"/>
      <c r="DK119" s="1081"/>
      <c r="DL119" s="1079">
        <v>81647</v>
      </c>
      <c r="DM119" s="1080"/>
      <c r="DN119" s="1080"/>
      <c r="DO119" s="1080"/>
      <c r="DP119" s="1081"/>
      <c r="DQ119" s="1079">
        <v>48480</v>
      </c>
      <c r="DR119" s="1080"/>
      <c r="DS119" s="1080"/>
      <c r="DT119" s="1080"/>
      <c r="DU119" s="1081"/>
      <c r="DV119" s="1082">
        <v>0.2</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471</v>
      </c>
      <c r="AG120" s="1055"/>
      <c r="AH120" s="1055"/>
      <c r="AI120" s="1055"/>
      <c r="AJ120" s="1056"/>
      <c r="AK120" s="1057" t="s">
        <v>465</v>
      </c>
      <c r="AL120" s="1055"/>
      <c r="AM120" s="1055"/>
      <c r="AN120" s="1055"/>
      <c r="AO120" s="1056"/>
      <c r="AP120" s="1058" t="s">
        <v>471</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50805961</v>
      </c>
      <c r="BR120" s="1023"/>
      <c r="BS120" s="1023"/>
      <c r="BT120" s="1023"/>
      <c r="BU120" s="1023"/>
      <c r="BV120" s="1023">
        <v>51686558</v>
      </c>
      <c r="BW120" s="1023"/>
      <c r="BX120" s="1023"/>
      <c r="BY120" s="1023"/>
      <c r="BZ120" s="1023"/>
      <c r="CA120" s="1023">
        <v>47859642</v>
      </c>
      <c r="CB120" s="1023"/>
      <c r="CC120" s="1023"/>
      <c r="CD120" s="1023"/>
      <c r="CE120" s="1023"/>
      <c r="CF120" s="1037">
        <v>201</v>
      </c>
      <c r="CG120" s="1038"/>
      <c r="CH120" s="1038"/>
      <c r="CI120" s="1038"/>
      <c r="CJ120" s="1038"/>
      <c r="CK120" s="1103" t="s">
        <v>474</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t="s">
        <v>129</v>
      </c>
      <c r="DM120" s="1023"/>
      <c r="DN120" s="1023"/>
      <c r="DO120" s="1023"/>
      <c r="DP120" s="1023"/>
      <c r="DQ120" s="1023">
        <v>10423408</v>
      </c>
      <c r="DR120" s="1023"/>
      <c r="DS120" s="1023"/>
      <c r="DT120" s="1023"/>
      <c r="DU120" s="1023"/>
      <c r="DV120" s="1024">
        <v>43.8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465</v>
      </c>
      <c r="AG121" s="1055"/>
      <c r="AH121" s="1055"/>
      <c r="AI121" s="1055"/>
      <c r="AJ121" s="1056"/>
      <c r="AK121" s="1057" t="s">
        <v>129</v>
      </c>
      <c r="AL121" s="1055"/>
      <c r="AM121" s="1055"/>
      <c r="AN121" s="1055"/>
      <c r="AO121" s="1056"/>
      <c r="AP121" s="1058" t="s">
        <v>471</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2837267</v>
      </c>
      <c r="BR121" s="1016"/>
      <c r="BS121" s="1016"/>
      <c r="BT121" s="1016"/>
      <c r="BU121" s="1016"/>
      <c r="BV121" s="1016">
        <v>6944987</v>
      </c>
      <c r="BW121" s="1016"/>
      <c r="BX121" s="1016"/>
      <c r="BY121" s="1016"/>
      <c r="BZ121" s="1016"/>
      <c r="CA121" s="1016">
        <v>3424051</v>
      </c>
      <c r="CB121" s="1016"/>
      <c r="CC121" s="1016"/>
      <c r="CD121" s="1016"/>
      <c r="CE121" s="1016"/>
      <c r="CF121" s="1010">
        <v>14.4</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1705795</v>
      </c>
      <c r="DH121" s="1016"/>
      <c r="DI121" s="1016"/>
      <c r="DJ121" s="1016"/>
      <c r="DK121" s="1016"/>
      <c r="DL121" s="1016">
        <v>1698686</v>
      </c>
      <c r="DM121" s="1016"/>
      <c r="DN121" s="1016"/>
      <c r="DO121" s="1016"/>
      <c r="DP121" s="1016"/>
      <c r="DQ121" s="1016">
        <v>1695325</v>
      </c>
      <c r="DR121" s="1016"/>
      <c r="DS121" s="1016"/>
      <c r="DT121" s="1016"/>
      <c r="DU121" s="1016"/>
      <c r="DV121" s="1017">
        <v>7.1</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465</v>
      </c>
      <c r="AG122" s="1055"/>
      <c r="AH122" s="1055"/>
      <c r="AI122" s="1055"/>
      <c r="AJ122" s="1056"/>
      <c r="AK122" s="1057" t="s">
        <v>465</v>
      </c>
      <c r="AL122" s="1055"/>
      <c r="AM122" s="1055"/>
      <c r="AN122" s="1055"/>
      <c r="AO122" s="1056"/>
      <c r="AP122" s="1058" t="s">
        <v>465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38102469</v>
      </c>
      <c r="BR122" s="1094"/>
      <c r="BS122" s="1094"/>
      <c r="BT122" s="1094"/>
      <c r="BU122" s="1094"/>
      <c r="BV122" s="1094">
        <v>36546321</v>
      </c>
      <c r="BW122" s="1094"/>
      <c r="BX122" s="1094"/>
      <c r="BY122" s="1094"/>
      <c r="BZ122" s="1094"/>
      <c r="CA122" s="1094">
        <v>35341606</v>
      </c>
      <c r="CB122" s="1094"/>
      <c r="CC122" s="1094"/>
      <c r="CD122" s="1094"/>
      <c r="CE122" s="1094"/>
      <c r="CF122" s="1114">
        <v>148.4</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3605</v>
      </c>
      <c r="DH122" s="1016"/>
      <c r="DI122" s="1016"/>
      <c r="DJ122" s="1016"/>
      <c r="DK122" s="1016"/>
      <c r="DL122" s="1016">
        <v>3173</v>
      </c>
      <c r="DM122" s="1016"/>
      <c r="DN122" s="1016"/>
      <c r="DO122" s="1016"/>
      <c r="DP122" s="1016"/>
      <c r="DQ122" s="1016">
        <v>3498</v>
      </c>
      <c r="DR122" s="1016"/>
      <c r="DS122" s="1016"/>
      <c r="DT122" s="1016"/>
      <c r="DU122" s="1016"/>
      <c r="DV122" s="1017">
        <v>0</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465</v>
      </c>
      <c r="AB123" s="1055"/>
      <c r="AC123" s="1055"/>
      <c r="AD123" s="1055"/>
      <c r="AE123" s="1056"/>
      <c r="AF123" s="1057" t="s">
        <v>465</v>
      </c>
      <c r="AG123" s="1055"/>
      <c r="AH123" s="1055"/>
      <c r="AI123" s="1055"/>
      <c r="AJ123" s="1056"/>
      <c r="AK123" s="1057" t="s">
        <v>465</v>
      </c>
      <c r="AL123" s="1055"/>
      <c r="AM123" s="1055"/>
      <c r="AN123" s="1055"/>
      <c r="AO123" s="1056"/>
      <c r="AP123" s="1058" t="s">
        <v>465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480</v>
      </c>
      <c r="BP123" s="1102"/>
      <c r="BQ123" s="1161">
        <v>91745697</v>
      </c>
      <c r="BR123" s="1162"/>
      <c r="BS123" s="1162"/>
      <c r="BT123" s="1162"/>
      <c r="BU123" s="1162"/>
      <c r="BV123" s="1162">
        <v>95177866</v>
      </c>
      <c r="BW123" s="1162"/>
      <c r="BX123" s="1162"/>
      <c r="BY123" s="1162"/>
      <c r="BZ123" s="1162"/>
      <c r="CA123" s="1162">
        <v>86625299</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471</v>
      </c>
      <c r="DR123" s="1055"/>
      <c r="DS123" s="1055"/>
      <c r="DT123" s="1055"/>
      <c r="DU123" s="1056"/>
      <c r="DV123" s="1058" t="s">
        <v>465</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465</v>
      </c>
      <c r="AB124" s="1055"/>
      <c r="AC124" s="1055"/>
      <c r="AD124" s="1055"/>
      <c r="AE124" s="1056"/>
      <c r="AF124" s="1057" t="s">
        <v>471</v>
      </c>
      <c r="AG124" s="1055"/>
      <c r="AH124" s="1055"/>
      <c r="AI124" s="1055"/>
      <c r="AJ124" s="1056"/>
      <c r="AK124" s="1057" t="s">
        <v>129</v>
      </c>
      <c r="AL124" s="1055"/>
      <c r="AM124" s="1055"/>
      <c r="AN124" s="1055"/>
      <c r="AO124" s="1056"/>
      <c r="AP124" s="1058" t="s">
        <v>129</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465</v>
      </c>
      <c r="BR124" s="1124"/>
      <c r="BS124" s="1124"/>
      <c r="BT124" s="1124"/>
      <c r="BU124" s="1124"/>
      <c r="BV124" s="1124" t="s">
        <v>465</v>
      </c>
      <c r="BW124" s="1124"/>
      <c r="BX124" s="1124"/>
      <c r="BY124" s="1124"/>
      <c r="BZ124" s="1124"/>
      <c r="CA124" s="1124" t="s">
        <v>465</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12504525</v>
      </c>
      <c r="DH124" s="1080"/>
      <c r="DI124" s="1080"/>
      <c r="DJ124" s="1080"/>
      <c r="DK124" s="1081"/>
      <c r="DL124" s="1079">
        <v>11723456</v>
      </c>
      <c r="DM124" s="1080"/>
      <c r="DN124" s="1080"/>
      <c r="DO124" s="1080"/>
      <c r="DP124" s="1081"/>
      <c r="DQ124" s="1079" t="s">
        <v>465</v>
      </c>
      <c r="DR124" s="1080"/>
      <c r="DS124" s="1080"/>
      <c r="DT124" s="1080"/>
      <c r="DU124" s="1081"/>
      <c r="DV124" s="1082" t="s">
        <v>129</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465</v>
      </c>
      <c r="AB125" s="1055"/>
      <c r="AC125" s="1055"/>
      <c r="AD125" s="1055"/>
      <c r="AE125" s="1056"/>
      <c r="AF125" s="1057" t="s">
        <v>465</v>
      </c>
      <c r="AG125" s="1055"/>
      <c r="AH125" s="1055"/>
      <c r="AI125" s="1055"/>
      <c r="AJ125" s="1056"/>
      <c r="AK125" s="1057" t="s">
        <v>465</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465</v>
      </c>
      <c r="DH125" s="1023"/>
      <c r="DI125" s="1023"/>
      <c r="DJ125" s="1023"/>
      <c r="DK125" s="1023"/>
      <c r="DL125" s="1023" t="s">
        <v>486</v>
      </c>
      <c r="DM125" s="1023"/>
      <c r="DN125" s="1023"/>
      <c r="DO125" s="1023"/>
      <c r="DP125" s="1023"/>
      <c r="DQ125" s="1023" t="s">
        <v>129</v>
      </c>
      <c r="DR125" s="1023"/>
      <c r="DS125" s="1023"/>
      <c r="DT125" s="1023"/>
      <c r="DU125" s="1023"/>
      <c r="DV125" s="1024" t="s">
        <v>465</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37611</v>
      </c>
      <c r="AB126" s="1055"/>
      <c r="AC126" s="1055"/>
      <c r="AD126" s="1055"/>
      <c r="AE126" s="1056"/>
      <c r="AF126" s="1057">
        <v>35543</v>
      </c>
      <c r="AG126" s="1055"/>
      <c r="AH126" s="1055"/>
      <c r="AI126" s="1055"/>
      <c r="AJ126" s="1056"/>
      <c r="AK126" s="1057">
        <v>35251</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471</v>
      </c>
      <c r="DH126" s="1016"/>
      <c r="DI126" s="1016"/>
      <c r="DJ126" s="1016"/>
      <c r="DK126" s="1016"/>
      <c r="DL126" s="1016" t="s">
        <v>465</v>
      </c>
      <c r="DM126" s="1016"/>
      <c r="DN126" s="1016"/>
      <c r="DO126" s="1016"/>
      <c r="DP126" s="1016"/>
      <c r="DQ126" s="1016" t="s">
        <v>465</v>
      </c>
      <c r="DR126" s="1016"/>
      <c r="DS126" s="1016"/>
      <c r="DT126" s="1016"/>
      <c r="DU126" s="1016"/>
      <c r="DV126" s="1017" t="s">
        <v>465</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60369</v>
      </c>
      <c r="AB127" s="1055"/>
      <c r="AC127" s="1055"/>
      <c r="AD127" s="1055"/>
      <c r="AE127" s="1056"/>
      <c r="AF127" s="1057">
        <v>42474</v>
      </c>
      <c r="AG127" s="1055"/>
      <c r="AH127" s="1055"/>
      <c r="AI127" s="1055"/>
      <c r="AJ127" s="1056"/>
      <c r="AK127" s="1057">
        <v>42083</v>
      </c>
      <c r="AL127" s="1055"/>
      <c r="AM127" s="1055"/>
      <c r="AN127" s="1055"/>
      <c r="AO127" s="1056"/>
      <c r="AP127" s="1058">
        <v>0.2</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465</v>
      </c>
      <c r="DH127" s="1016"/>
      <c r="DI127" s="1016"/>
      <c r="DJ127" s="1016"/>
      <c r="DK127" s="1016"/>
      <c r="DL127" s="1016" t="s">
        <v>486</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455987</v>
      </c>
      <c r="AB128" s="1144"/>
      <c r="AC128" s="1144"/>
      <c r="AD128" s="1144"/>
      <c r="AE128" s="1145"/>
      <c r="AF128" s="1146">
        <v>555110</v>
      </c>
      <c r="AG128" s="1144"/>
      <c r="AH128" s="1144"/>
      <c r="AI128" s="1144"/>
      <c r="AJ128" s="1145"/>
      <c r="AK128" s="1146">
        <v>449392</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465</v>
      </c>
      <c r="BG128" s="1151"/>
      <c r="BH128" s="1151"/>
      <c r="BI128" s="1151"/>
      <c r="BJ128" s="1151"/>
      <c r="BK128" s="1151"/>
      <c r="BL128" s="1152"/>
      <c r="BM128" s="1150">
        <v>11.93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486</v>
      </c>
      <c r="DR128" s="1136"/>
      <c r="DS128" s="1136"/>
      <c r="DT128" s="1136"/>
      <c r="DU128" s="1136"/>
      <c r="DV128" s="1137" t="s">
        <v>465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27552986</v>
      </c>
      <c r="AB129" s="1055"/>
      <c r="AC129" s="1055"/>
      <c r="AD129" s="1055"/>
      <c r="AE129" s="1056"/>
      <c r="AF129" s="1057">
        <v>27420588</v>
      </c>
      <c r="AG129" s="1055"/>
      <c r="AH129" s="1055"/>
      <c r="AI129" s="1055"/>
      <c r="AJ129" s="1056"/>
      <c r="AK129" s="1057">
        <v>27486187</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129</v>
      </c>
      <c r="BG129" s="1165"/>
      <c r="BH129" s="1165"/>
      <c r="BI129" s="1165"/>
      <c r="BJ129" s="1165"/>
      <c r="BK129" s="1165"/>
      <c r="BL129" s="1166"/>
      <c r="BM129" s="1164">
        <v>16.93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3987732</v>
      </c>
      <c r="AB130" s="1055"/>
      <c r="AC130" s="1055"/>
      <c r="AD130" s="1055"/>
      <c r="AE130" s="1056"/>
      <c r="AF130" s="1057">
        <v>3815331</v>
      </c>
      <c r="AG130" s="1055"/>
      <c r="AH130" s="1055"/>
      <c r="AI130" s="1055"/>
      <c r="AJ130" s="1056"/>
      <c r="AK130" s="1057">
        <v>3671927</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5.5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23565254</v>
      </c>
      <c r="AB131" s="1080"/>
      <c r="AC131" s="1080"/>
      <c r="AD131" s="1080"/>
      <c r="AE131" s="1081"/>
      <c r="AF131" s="1079">
        <v>23605257</v>
      </c>
      <c r="AG131" s="1080"/>
      <c r="AH131" s="1080"/>
      <c r="AI131" s="1080"/>
      <c r="AJ131" s="1081"/>
      <c r="AK131" s="1079">
        <v>23814260</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465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6.2419866129999999</v>
      </c>
      <c r="AB132" s="1196"/>
      <c r="AC132" s="1196"/>
      <c r="AD132" s="1196"/>
      <c r="AE132" s="1197"/>
      <c r="AF132" s="1198">
        <v>5.782957584</v>
      </c>
      <c r="AG132" s="1196"/>
      <c r="AH132" s="1196"/>
      <c r="AI132" s="1196"/>
      <c r="AJ132" s="1197"/>
      <c r="AK132" s="1198">
        <v>4.622003791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8.8000000000000007</v>
      </c>
      <c r="AB133" s="1179"/>
      <c r="AC133" s="1179"/>
      <c r="AD133" s="1179"/>
      <c r="AE133" s="1180"/>
      <c r="AF133" s="1178">
        <v>7.6</v>
      </c>
      <c r="AG133" s="1179"/>
      <c r="AH133" s="1179"/>
      <c r="AI133" s="1179"/>
      <c r="AJ133" s="1180"/>
      <c r="AK133" s="1178">
        <v>5.5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QoYZpTxLJIrs4JoMxJTt31FRVbQ7NsA2sWGrp+jLqw4nNmKcyVuFigU3x2r1Ssx0aFovLsypjyjI+AC6muFvg==" saltValue="qDRnDzd/7ZhllhB17xuY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PUI4S6ISwQu/7CyD7pmzsUEiddE3MlXguOy+ISSv00QEwmqyz8L5TX0GqTOkPB/yLohmtcWHonBQ4rsUpZ13A==" saltValue="61PAHA9FAAiuOkiriF2F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ej1Oc1JYN9/jcONJ3963snQTlIjJxUPPYXkVBQmOGMEN6SDNFgv4mw4Mnhs/HxgOs2TT0n2gWOFDjKIsnhf/Q==" saltValue="kgJnvBi5xQdvhHi6MO5N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7666245</v>
      </c>
      <c r="AP9" s="314">
        <v>88440</v>
      </c>
      <c r="AQ9" s="315">
        <v>81198</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31739</v>
      </c>
      <c r="AP10" s="317">
        <v>366</v>
      </c>
      <c r="AQ10" s="318">
        <v>5531</v>
      </c>
      <c r="AR10" s="319">
        <v>-93.4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1383</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v>8</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344998</v>
      </c>
      <c r="AP13" s="317">
        <v>3980</v>
      </c>
      <c r="AQ13" s="318">
        <v>2870</v>
      </c>
      <c r="AR13" s="319">
        <v>38.700000000000003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160740</v>
      </c>
      <c r="AP14" s="317">
        <v>1854</v>
      </c>
      <c r="AQ14" s="318">
        <v>1754</v>
      </c>
      <c r="AR14" s="319">
        <v>5.7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-677239</v>
      </c>
      <c r="AP15" s="317">
        <v>-7813</v>
      </c>
      <c r="AQ15" s="318">
        <v>-6387</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7526483</v>
      </c>
      <c r="AP16" s="317">
        <v>86828</v>
      </c>
      <c r="AQ16" s="318">
        <v>86357</v>
      </c>
      <c r="AR16" s="319">
        <v>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8.68</v>
      </c>
      <c r="AP21" s="331">
        <v>8.1999999999999993</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99.5</v>
      </c>
      <c r="AP22" s="336">
        <v>98</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3885573</v>
      </c>
      <c r="AP32" s="345">
        <v>44825</v>
      </c>
      <c r="AQ32" s="346">
        <v>54377</v>
      </c>
      <c r="AR32" s="347">
        <v>-17.600000000000001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v>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1249836</v>
      </c>
      <c r="AP35" s="345">
        <v>14418</v>
      </c>
      <c r="AQ35" s="346">
        <v>13654</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9272</v>
      </c>
      <c r="AP36" s="345">
        <v>107</v>
      </c>
      <c r="AQ36" s="346">
        <v>1462</v>
      </c>
      <c r="AR36" s="347">
        <v>-92.7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77334</v>
      </c>
      <c r="AP37" s="345">
        <v>892</v>
      </c>
      <c r="AQ37" s="346">
        <v>670</v>
      </c>
      <c r="AR37" s="347">
        <v>33.1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-449392</v>
      </c>
      <c r="AP39" s="345">
        <v>-5184</v>
      </c>
      <c r="AQ39" s="346">
        <v>-4140</v>
      </c>
      <c r="AR39" s="347">
        <v>25.2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-3671927</v>
      </c>
      <c r="AP40" s="345">
        <v>-42360</v>
      </c>
      <c r="AQ40" s="346">
        <v>-48517</v>
      </c>
      <c r="AR40" s="347">
        <v>-12.7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1100696</v>
      </c>
      <c r="AP41" s="345">
        <v>12698</v>
      </c>
      <c r="AQ41" s="346">
        <v>17509</v>
      </c>
      <c r="AR41" s="347">
        <v>-27.5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7819598</v>
      </c>
      <c r="AN51" s="367">
        <v>86968</v>
      </c>
      <c r="AO51" s="368">
        <v>9.6999999999999993</v>
      </c>
      <c r="AP51" s="369">
        <v>67319</v>
      </c>
      <c r="AQ51" s="370">
        <v>-27</v>
      </c>
      <c r="AR51" s="371">
        <v>36.700000000000003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2774352</v>
      </c>
      <c r="AN52" s="375">
        <v>30856</v>
      </c>
      <c r="AO52" s="376">
        <v>-20.6</v>
      </c>
      <c r="AP52" s="377">
        <v>38101</v>
      </c>
      <c r="AQ52" s="378">
        <v>2.4</v>
      </c>
      <c r="AR52" s="379">
        <v>-23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7599143</v>
      </c>
      <c r="AN53" s="367">
        <v>85185</v>
      </c>
      <c r="AO53" s="368">
        <v>-2.1</v>
      </c>
      <c r="AP53" s="369">
        <v>70615</v>
      </c>
      <c r="AQ53" s="370">
        <v>4.9000000000000004</v>
      </c>
      <c r="AR53" s="371">
        <v>-7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3890240</v>
      </c>
      <c r="AN54" s="375">
        <v>43609</v>
      </c>
      <c r="AO54" s="376">
        <v>41.3</v>
      </c>
      <c r="AP54" s="377">
        <v>37382</v>
      </c>
      <c r="AQ54" s="378">
        <v>-1.9</v>
      </c>
      <c r="AR54" s="379">
        <v>43.2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4556870</v>
      </c>
      <c r="AN55" s="367">
        <v>51501</v>
      </c>
      <c r="AO55" s="368">
        <v>-39.5</v>
      </c>
      <c r="AP55" s="369">
        <v>69185</v>
      </c>
      <c r="AQ55" s="370">
        <v>-2</v>
      </c>
      <c r="AR55" s="371">
        <v>-37.5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2331221</v>
      </c>
      <c r="AN56" s="375">
        <v>26347</v>
      </c>
      <c r="AO56" s="376">
        <v>-39.6</v>
      </c>
      <c r="AP56" s="377">
        <v>38519</v>
      </c>
      <c r="AQ56" s="378">
        <v>3</v>
      </c>
      <c r="AR56" s="379">
        <v>-42.6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6243729</v>
      </c>
      <c r="AN57" s="367">
        <v>71280</v>
      </c>
      <c r="AO57" s="368">
        <v>38.4</v>
      </c>
      <c r="AP57" s="369">
        <v>70166</v>
      </c>
      <c r="AQ57" s="370">
        <v>1.4</v>
      </c>
      <c r="AR57" s="371">
        <v>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3339136</v>
      </c>
      <c r="AN58" s="375">
        <v>38120</v>
      </c>
      <c r="AO58" s="376">
        <v>44.7</v>
      </c>
      <c r="AP58" s="377">
        <v>36115</v>
      </c>
      <c r="AQ58" s="378">
        <v>-6.2</v>
      </c>
      <c r="AR58" s="379">
        <v>50.9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6262821</v>
      </c>
      <c r="AN59" s="367">
        <v>72250</v>
      </c>
      <c r="AO59" s="368">
        <v>1.4</v>
      </c>
      <c r="AP59" s="369">
        <v>70329</v>
      </c>
      <c r="AQ59" s="370">
        <v>0.2</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3342757</v>
      </c>
      <c r="AN60" s="375">
        <v>38563</v>
      </c>
      <c r="AO60" s="376">
        <v>1.2</v>
      </c>
      <c r="AP60" s="377">
        <v>39403</v>
      </c>
      <c r="AQ60" s="378">
        <v>9.1</v>
      </c>
      <c r="AR60" s="379">
        <v>-7.9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6496432</v>
      </c>
      <c r="AN61" s="382">
        <v>73437</v>
      </c>
      <c r="AO61" s="383">
        <v>1.6</v>
      </c>
      <c r="AP61" s="384">
        <v>69523</v>
      </c>
      <c r="AQ61" s="385">
        <v>-4.5</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3135541</v>
      </c>
      <c r="AN62" s="375">
        <v>35499</v>
      </c>
      <c r="AO62" s="376">
        <v>5.4</v>
      </c>
      <c r="AP62" s="377">
        <v>37904</v>
      </c>
      <c r="AQ62" s="378">
        <v>1.3</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nG9z/BRlVCYSSOMjZG61Yk0HjEqibAGcGGUi04ghQn7ZDA2D9jutPR7urIxIrV8uCTIZHnIcu6gd6I12iC41w==" saltValue="wSHD3QtTRLtH4Up7tJFv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LyVpzT04qRPjbsZrwpcnDJ/qfxvg1mjUaA34kPvOpFsgd9IEo5BjjnuB/25NHDD1q49RzmJpnQWdYIDO+Duecg==" saltValue="x1c5wqmzD4H0LJLCq6M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Xo3mFdqAMhVm9Xth0vZd943RF3TqLH3+niSHho28T7xRI+Lrs0DuTjBQYmJNsgGRAibb4t3+uGJs1hrU/Q19Qw==" saltValue="DesWF2nw1lrUWq3HoJ4j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93.45</v>
      </c>
      <c r="G47" s="12">
        <v>95.95</v>
      </c>
      <c r="H47" s="12">
        <v>93.26</v>
      </c>
      <c r="I47" s="12">
        <v>86.43</v>
      </c>
      <c r="J47" s="13">
        <v>70.86</v>
      </c>
    </row>
    <row r="48" spans="2:10" ht="57.75" customHeight="1" x14ac:dyDescent="0.15">
      <c r="B48" s="14"/>
      <c r="C48" s="1240" t="s">
        <v>4</v>
      </c>
      <c r="D48" s="1240"/>
      <c r="E48" s="1241"/>
      <c r="F48" s="15">
        <v>6.73</v>
      </c>
      <c r="G48" s="16">
        <v>4.18</v>
      </c>
      <c r="H48" s="16">
        <v>2.27</v>
      </c>
      <c r="I48" s="16">
        <v>3.89</v>
      </c>
      <c r="J48" s="17">
        <v>5.73</v>
      </c>
    </row>
    <row r="49" spans="2:10" ht="57.75" customHeight="1" thickBot="1" x14ac:dyDescent="0.2">
      <c r="B49" s="18"/>
      <c r="C49" s="1242" t="s">
        <v>5</v>
      </c>
      <c r="D49" s="1242"/>
      <c r="E49" s="1243"/>
      <c r="F49" s="19" t="s">
        <v>566</v>
      </c>
      <c r="G49" s="20" t="s">
        <v>567</v>
      </c>
      <c r="H49" s="20" t="s">
        <v>568</v>
      </c>
      <c r="I49" s="20" t="s">
        <v>569</v>
      </c>
      <c r="J49" s="21" t="s">
        <v>570</v>
      </c>
    </row>
    <row r="50" spans="2:10" ht="13.5" customHeight="1" x14ac:dyDescent="0.15"/>
  </sheetData>
  <sheetProtection algorithmName="SHA-512" hashValue="Qke7zZSRN7wEWeqWVfGdBc7BCQouoj+vk2Zh18kLEyRZza4+yNtbkOYX+1CDQbGoYSzIJLRRlp671GP/wPFxjQ==" saltValue="Yaedego76DkmS/2KFNml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2022-03-03T06:08:27Z</cp:lastPrinted>
  <dcterms:created xsi:type="dcterms:W3CDTF">2022-02-02T05:14:04Z</dcterms:created>
  <dcterms:modified xsi:type="dcterms:W3CDTF">2022-09-28T05:32:21Z</dcterms:modified>
  <cp:category/>
</cp:coreProperties>
</file>