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596" activeTab="0"/>
  </bookViews>
  <sheets>
    <sheet name="Sheet1" sheetId="1" r:id="rId1"/>
  </sheets>
  <definedNames>
    <definedName name="_xlnm.Print_Area" localSheetId="0">'Sheet1'!$A$1:$U$21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<sst xmlns="http://schemas.openxmlformats.org/spreadsheetml/2006/main" count="46" uniqueCount="43">
  <si>
    <t>直  接</t>
  </si>
  <si>
    <t>対象者</t>
  </si>
  <si>
    <t>受診者</t>
  </si>
  <si>
    <t>受診率</t>
  </si>
  <si>
    <t>撮  影</t>
  </si>
  <si>
    <t>陰　性</t>
  </si>
  <si>
    <t>陽　性</t>
  </si>
  <si>
    <t>管内総数</t>
  </si>
  <si>
    <t>ツ 　　反　 　検　 　査</t>
  </si>
  <si>
    <t>区　分</t>
  </si>
  <si>
    <t>強陽性</t>
  </si>
  <si>
    <t>陰性</t>
  </si>
  <si>
    <t>陽性</t>
  </si>
  <si>
    <t>実施者</t>
  </si>
  <si>
    <t>ＱＦＴ検査</t>
  </si>
  <si>
    <t>保健所</t>
  </si>
  <si>
    <t>実施分</t>
  </si>
  <si>
    <t>保健所実施分</t>
  </si>
  <si>
    <t>判定    保留</t>
  </si>
  <si>
    <t>間  接</t>
  </si>
  <si>
    <t>被判定者</t>
  </si>
  <si>
    <t>判定　　不可</t>
  </si>
  <si>
    <t>対象者</t>
  </si>
  <si>
    <t>患者数</t>
  </si>
  <si>
    <t>潜在性       結核　　　　　感染症</t>
  </si>
  <si>
    <t>家族健診</t>
  </si>
  <si>
    <t>総  数</t>
  </si>
  <si>
    <t>施設１</t>
  </si>
  <si>
    <t>施設２</t>
  </si>
  <si>
    <t>施設３</t>
  </si>
  <si>
    <t>施設４</t>
  </si>
  <si>
    <t>施設５</t>
  </si>
  <si>
    <t>施設６</t>
  </si>
  <si>
    <t>施設７</t>
  </si>
  <si>
    <t>（５） 接触者健診 （Ｔ８－１１）</t>
  </si>
  <si>
    <t>施設８</t>
  </si>
  <si>
    <t>医療機関　職場健診(**)</t>
  </si>
  <si>
    <t>その他(集団対応）(*)</t>
  </si>
  <si>
    <t>(*) 各事例毎（施設別等）に記入</t>
  </si>
  <si>
    <t>(**)他の保健所実施文を含む</t>
  </si>
  <si>
    <t>関保健所小計</t>
  </si>
  <si>
    <t>郡上センター小計</t>
  </si>
  <si>
    <t>　（平成２１年度）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</si>
</sst>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_ "/>
  </numFmts>
  <fonts count="41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>
        <color indexed="8"/>
      </left>
      <right style="medium">
        <color indexed="8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8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horizontal="right"/>
    </xf>
    <xf numFmtId="178" fontId="4" fillId="0" borderId="0" xfId="0" applyNumberFormat="1" applyFont="1" applyBorder="1" applyAlignment="1" applyProtection="1">
      <alignment horizontal="right"/>
      <protection locked="0"/>
    </xf>
    <xf numFmtId="180" fontId="4" fillId="0" borderId="11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78" fontId="4" fillId="0" borderId="30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 textRotation="255" wrapText="1"/>
    </xf>
    <xf numFmtId="3" fontId="4" fillId="0" borderId="59" xfId="0" applyNumberFormat="1" applyFont="1" applyBorder="1" applyAlignment="1">
      <alignment horizontal="center" vertical="center" textRotation="255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textRotation="255" wrapText="1"/>
    </xf>
    <xf numFmtId="3" fontId="4" fillId="0" borderId="45" xfId="0" applyNumberFormat="1" applyFont="1" applyBorder="1" applyAlignment="1">
      <alignment horizontal="center" vertical="center" textRotation="255" wrapText="1"/>
    </xf>
    <xf numFmtId="3" fontId="4" fillId="0" borderId="47" xfId="0" applyNumberFormat="1" applyFont="1" applyBorder="1" applyAlignment="1">
      <alignment horizontal="center" vertical="center" textRotation="255" wrapText="1"/>
    </xf>
    <xf numFmtId="3" fontId="5" fillId="0" borderId="64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 shrinkToFit="1"/>
    </xf>
    <xf numFmtId="3" fontId="5" fillId="0" borderId="69" xfId="0" applyNumberFormat="1" applyFont="1" applyBorder="1" applyAlignment="1">
      <alignment horizontal="left" vertical="center"/>
    </xf>
    <xf numFmtId="3" fontId="5" fillId="0" borderId="70" xfId="0" applyNumberFormat="1" applyFont="1" applyBorder="1" applyAlignment="1">
      <alignment horizontal="left" vertical="center"/>
    </xf>
    <xf numFmtId="3" fontId="4" fillId="0" borderId="7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80" zoomScaleSheetLayoutView="80" zoomScalePageLayoutView="0" workbookViewId="0" topLeftCell="A1">
      <selection activeCell="Q27" sqref="Q27"/>
    </sheetView>
  </sheetViews>
  <sheetFormatPr defaultColWidth="6.7109375" defaultRowHeight="13.5" customHeight="1"/>
  <cols>
    <col min="1" max="1" width="4.7109375" style="1" customWidth="1"/>
    <col min="2" max="2" width="16.140625" style="0" customWidth="1"/>
    <col min="3" max="10" width="9.28125" style="1" customWidth="1"/>
    <col min="11" max="13" width="6.8515625" style="1" customWidth="1"/>
    <col min="14" max="15" width="9.28125" style="1" customWidth="1"/>
    <col min="16" max="20" width="6.8515625" style="1" customWidth="1"/>
    <col min="21" max="21" width="9.28125" style="1" customWidth="1"/>
    <col min="22" max="16384" width="6.7109375" style="1" customWidth="1"/>
  </cols>
  <sheetData>
    <row r="1" spans="1:21" ht="14.25">
      <c r="A1" s="21" t="s">
        <v>34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" thickBot="1">
      <c r="A2" s="7"/>
      <c r="B2" s="6"/>
      <c r="C2" s="7"/>
      <c r="D2" s="7"/>
      <c r="E2" s="7"/>
      <c r="F2" s="7"/>
      <c r="G2" s="5"/>
      <c r="H2" s="7"/>
      <c r="I2" s="7"/>
      <c r="J2" s="5"/>
      <c r="K2" s="7"/>
      <c r="L2" s="7"/>
      <c r="M2" s="7"/>
      <c r="N2" s="7"/>
      <c r="O2" s="7"/>
      <c r="P2" s="7"/>
      <c r="Q2" s="7"/>
      <c r="R2" s="7"/>
      <c r="S2" s="7"/>
      <c r="T2" s="7" t="s">
        <v>42</v>
      </c>
      <c r="U2" s="7"/>
    </row>
    <row r="3" spans="1:21" ht="12.75" customHeight="1">
      <c r="A3" s="59" t="s">
        <v>9</v>
      </c>
      <c r="B3" s="60"/>
      <c r="C3" s="65" t="s">
        <v>1</v>
      </c>
      <c r="D3" s="68" t="s">
        <v>2</v>
      </c>
      <c r="E3" s="75"/>
      <c r="F3" s="68" t="s">
        <v>3</v>
      </c>
      <c r="G3" s="81" t="s">
        <v>23</v>
      </c>
      <c r="H3" s="82" t="s">
        <v>24</v>
      </c>
      <c r="I3" s="79" t="s">
        <v>17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56" t="s">
        <v>36</v>
      </c>
    </row>
    <row r="4" spans="1:21" ht="12.75" customHeight="1">
      <c r="A4" s="61"/>
      <c r="B4" s="62"/>
      <c r="C4" s="66"/>
      <c r="D4" s="69"/>
      <c r="E4" s="76"/>
      <c r="F4" s="69"/>
      <c r="G4" s="70"/>
      <c r="H4" s="83"/>
      <c r="I4" s="88" t="s">
        <v>8</v>
      </c>
      <c r="J4" s="89"/>
      <c r="K4" s="89"/>
      <c r="L4" s="89"/>
      <c r="M4" s="90"/>
      <c r="N4" s="45" t="s">
        <v>0</v>
      </c>
      <c r="O4" s="45" t="s">
        <v>19</v>
      </c>
      <c r="P4" s="72" t="s">
        <v>14</v>
      </c>
      <c r="Q4" s="73"/>
      <c r="R4" s="73"/>
      <c r="S4" s="73"/>
      <c r="T4" s="73"/>
      <c r="U4" s="57"/>
    </row>
    <row r="5" spans="1:21" ht="12.75" customHeight="1">
      <c r="A5" s="61"/>
      <c r="B5" s="62"/>
      <c r="C5" s="66"/>
      <c r="D5" s="70"/>
      <c r="E5" s="47" t="s">
        <v>15</v>
      </c>
      <c r="F5" s="69"/>
      <c r="G5" s="70"/>
      <c r="H5" s="83"/>
      <c r="I5" s="50" t="s">
        <v>22</v>
      </c>
      <c r="J5" s="50" t="s">
        <v>20</v>
      </c>
      <c r="K5" s="50" t="s">
        <v>5</v>
      </c>
      <c r="L5" s="74" t="s">
        <v>6</v>
      </c>
      <c r="M5" s="48" t="s">
        <v>10</v>
      </c>
      <c r="N5" s="45" t="s">
        <v>4</v>
      </c>
      <c r="O5" s="45" t="s">
        <v>4</v>
      </c>
      <c r="P5" s="50" t="s">
        <v>13</v>
      </c>
      <c r="Q5" s="52" t="s">
        <v>11</v>
      </c>
      <c r="R5" s="54" t="s">
        <v>18</v>
      </c>
      <c r="S5" s="54" t="s">
        <v>12</v>
      </c>
      <c r="T5" s="54" t="s">
        <v>21</v>
      </c>
      <c r="U5" s="57"/>
    </row>
    <row r="6" spans="1:21" ht="12.75" customHeight="1" thickBot="1">
      <c r="A6" s="63"/>
      <c r="B6" s="64"/>
      <c r="C6" s="67"/>
      <c r="D6" s="51"/>
      <c r="E6" s="46" t="s">
        <v>16</v>
      </c>
      <c r="F6" s="71"/>
      <c r="G6" s="51"/>
      <c r="H6" s="84"/>
      <c r="I6" s="51"/>
      <c r="J6" s="51"/>
      <c r="K6" s="51"/>
      <c r="L6" s="71"/>
      <c r="M6" s="49"/>
      <c r="N6" s="46" t="s">
        <v>2</v>
      </c>
      <c r="O6" s="46" t="s">
        <v>2</v>
      </c>
      <c r="P6" s="51"/>
      <c r="Q6" s="53"/>
      <c r="R6" s="55"/>
      <c r="S6" s="55"/>
      <c r="T6" s="55"/>
      <c r="U6" s="58"/>
    </row>
    <row r="7" spans="1:21" ht="18" customHeight="1" thickBot="1" thickTop="1">
      <c r="A7" s="85" t="s">
        <v>25</v>
      </c>
      <c r="B7" s="91" t="s">
        <v>7</v>
      </c>
      <c r="C7" s="18">
        <f>(C8+C9)</f>
        <v>465</v>
      </c>
      <c r="D7" s="17">
        <f aca="true" t="shared" si="0" ref="D7:U7">(D8+D9)</f>
        <v>465</v>
      </c>
      <c r="E7" s="17">
        <f t="shared" si="0"/>
        <v>237</v>
      </c>
      <c r="F7" s="31">
        <f>IF(C7=0,0,ROUND(D7/C7*100,1))</f>
        <v>100</v>
      </c>
      <c r="G7" s="17">
        <f t="shared" si="0"/>
        <v>0</v>
      </c>
      <c r="H7" s="17">
        <f t="shared" si="0"/>
        <v>1</v>
      </c>
      <c r="I7" s="17">
        <f t="shared" si="0"/>
        <v>11</v>
      </c>
      <c r="J7" s="17">
        <f t="shared" si="0"/>
        <v>11</v>
      </c>
      <c r="K7" s="17">
        <f t="shared" si="0"/>
        <v>0</v>
      </c>
      <c r="L7" s="17">
        <f t="shared" si="0"/>
        <v>10</v>
      </c>
      <c r="M7" s="17">
        <f t="shared" si="0"/>
        <v>1</v>
      </c>
      <c r="N7" s="17">
        <f t="shared" si="0"/>
        <v>237</v>
      </c>
      <c r="O7" s="17">
        <f t="shared" si="0"/>
        <v>0</v>
      </c>
      <c r="P7" s="17">
        <f t="shared" si="0"/>
        <v>24</v>
      </c>
      <c r="Q7" s="17">
        <f t="shared" si="0"/>
        <v>23</v>
      </c>
      <c r="R7" s="17">
        <f t="shared" si="0"/>
        <v>0</v>
      </c>
      <c r="S7" s="17">
        <f t="shared" si="0"/>
        <v>1</v>
      </c>
      <c r="T7" s="17">
        <f t="shared" si="0"/>
        <v>0</v>
      </c>
      <c r="U7" s="29">
        <f t="shared" si="0"/>
        <v>228</v>
      </c>
    </row>
    <row r="8" spans="1:21" ht="18" customHeight="1" thickBot="1">
      <c r="A8" s="86"/>
      <c r="B8" s="92" t="s">
        <v>40</v>
      </c>
      <c r="C8" s="20">
        <v>425</v>
      </c>
      <c r="D8" s="8">
        <v>425</v>
      </c>
      <c r="E8" s="8">
        <v>213</v>
      </c>
      <c r="F8" s="32">
        <f>IF(C8=0,0,ROUND(D8/C8*100,1))</f>
        <v>100</v>
      </c>
      <c r="G8" s="8">
        <v>0</v>
      </c>
      <c r="H8" s="8">
        <v>0</v>
      </c>
      <c r="I8" s="8">
        <v>11</v>
      </c>
      <c r="J8" s="8">
        <v>11</v>
      </c>
      <c r="K8" s="8">
        <v>0</v>
      </c>
      <c r="L8" s="8">
        <v>10</v>
      </c>
      <c r="M8" s="8">
        <v>1</v>
      </c>
      <c r="N8" s="8">
        <v>213</v>
      </c>
      <c r="O8" s="8">
        <v>0</v>
      </c>
      <c r="P8" s="8">
        <v>20</v>
      </c>
      <c r="Q8" s="8">
        <v>19</v>
      </c>
      <c r="R8" s="8">
        <v>0</v>
      </c>
      <c r="S8" s="8">
        <v>1</v>
      </c>
      <c r="T8" s="8">
        <v>0</v>
      </c>
      <c r="U8" s="23">
        <f>D8-E8</f>
        <v>212</v>
      </c>
    </row>
    <row r="9" spans="1:21" ht="18" customHeight="1" thickBot="1">
      <c r="A9" s="87"/>
      <c r="B9" s="97" t="s">
        <v>41</v>
      </c>
      <c r="C9" s="12">
        <v>40</v>
      </c>
      <c r="D9" s="9">
        <v>40</v>
      </c>
      <c r="E9" s="22">
        <v>24</v>
      </c>
      <c r="F9" s="35">
        <f>IF(C9=0,0,ROUND(D9/C9*100,1))</f>
        <v>100</v>
      </c>
      <c r="G9" s="9">
        <v>0</v>
      </c>
      <c r="H9" s="9">
        <v>1</v>
      </c>
      <c r="I9" s="9">
        <v>0</v>
      </c>
      <c r="J9" s="8">
        <v>0</v>
      </c>
      <c r="K9" s="13">
        <v>0</v>
      </c>
      <c r="L9" s="9">
        <v>0</v>
      </c>
      <c r="M9" s="13">
        <v>0</v>
      </c>
      <c r="N9" s="9">
        <v>24</v>
      </c>
      <c r="O9" s="9">
        <v>0</v>
      </c>
      <c r="P9" s="9">
        <v>4</v>
      </c>
      <c r="Q9" s="9">
        <v>4</v>
      </c>
      <c r="R9" s="9">
        <v>0</v>
      </c>
      <c r="S9" s="9">
        <v>0</v>
      </c>
      <c r="T9" s="9">
        <v>0</v>
      </c>
      <c r="U9" s="36">
        <v>16</v>
      </c>
    </row>
    <row r="10" spans="1:21" ht="18" customHeight="1" thickBot="1" thickTop="1">
      <c r="A10" s="77" t="s">
        <v>37</v>
      </c>
      <c r="B10" s="44"/>
      <c r="C10" s="39">
        <f>SUM(C11:C18)</f>
        <v>148</v>
      </c>
      <c r="D10" s="40">
        <f>SUM(D11:D18)</f>
        <v>148</v>
      </c>
      <c r="E10" s="41">
        <f>SUM(E11:E18)</f>
        <v>148</v>
      </c>
      <c r="F10" s="42">
        <f aca="true" t="shared" si="1" ref="F10:F18">IF(C10=0,0,ROUND(D10/C10*100,1))</f>
        <v>100</v>
      </c>
      <c r="G10" s="43">
        <f aca="true" t="shared" si="2" ref="G10:U10">SUM(G11:G18)</f>
        <v>0</v>
      </c>
      <c r="H10" s="43">
        <f t="shared" si="2"/>
        <v>0</v>
      </c>
      <c r="I10" s="40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0">
        <f t="shared" si="2"/>
        <v>92</v>
      </c>
      <c r="O10" s="40">
        <f t="shared" si="2"/>
        <v>56</v>
      </c>
      <c r="P10" s="43">
        <f t="shared" si="2"/>
        <v>62</v>
      </c>
      <c r="Q10" s="43">
        <f t="shared" si="2"/>
        <v>58</v>
      </c>
      <c r="R10" s="43">
        <f t="shared" si="2"/>
        <v>2</v>
      </c>
      <c r="S10" s="43">
        <f t="shared" si="2"/>
        <v>1</v>
      </c>
      <c r="T10" s="43">
        <f t="shared" si="2"/>
        <v>1</v>
      </c>
      <c r="U10" s="26">
        <f t="shared" si="2"/>
        <v>0</v>
      </c>
    </row>
    <row r="11" spans="1:21" ht="18" customHeight="1">
      <c r="A11" s="78"/>
      <c r="B11" s="93" t="s">
        <v>27</v>
      </c>
      <c r="C11" s="37">
        <v>31</v>
      </c>
      <c r="D11" s="13">
        <v>31</v>
      </c>
      <c r="E11" s="9">
        <v>31</v>
      </c>
      <c r="F11" s="38">
        <f t="shared" si="1"/>
        <v>100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31</v>
      </c>
      <c r="O11" s="13">
        <v>0</v>
      </c>
      <c r="P11" s="13">
        <v>6</v>
      </c>
      <c r="Q11" s="13">
        <v>5</v>
      </c>
      <c r="R11" s="13">
        <v>0</v>
      </c>
      <c r="S11" s="13">
        <v>1</v>
      </c>
      <c r="T11" s="13">
        <v>0</v>
      </c>
      <c r="U11" s="24">
        <v>0</v>
      </c>
    </row>
    <row r="12" spans="1:21" ht="18" customHeight="1">
      <c r="A12" s="78"/>
      <c r="B12" s="94" t="s">
        <v>28</v>
      </c>
      <c r="C12" s="19">
        <v>50</v>
      </c>
      <c r="D12" s="10">
        <v>50</v>
      </c>
      <c r="E12" s="11">
        <v>50</v>
      </c>
      <c r="F12" s="33">
        <f t="shared" si="1"/>
        <v>100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50</v>
      </c>
      <c r="O12" s="10">
        <v>0</v>
      </c>
      <c r="P12" s="10">
        <v>49</v>
      </c>
      <c r="Q12" s="10">
        <v>46</v>
      </c>
      <c r="R12" s="10">
        <v>2</v>
      </c>
      <c r="S12" s="10">
        <v>0</v>
      </c>
      <c r="T12" s="10">
        <v>1</v>
      </c>
      <c r="U12" s="25">
        <v>0</v>
      </c>
    </row>
    <row r="13" spans="1:21" ht="18" customHeight="1">
      <c r="A13" s="78"/>
      <c r="B13" s="94" t="s">
        <v>29</v>
      </c>
      <c r="C13" s="19">
        <v>33</v>
      </c>
      <c r="D13" s="10">
        <v>33</v>
      </c>
      <c r="E13" s="10">
        <v>33</v>
      </c>
      <c r="F13" s="33">
        <f t="shared" si="1"/>
        <v>100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33</v>
      </c>
      <c r="P13" s="10">
        <v>6</v>
      </c>
      <c r="Q13" s="10">
        <v>6</v>
      </c>
      <c r="R13" s="10">
        <v>0</v>
      </c>
      <c r="S13" s="10">
        <v>0</v>
      </c>
      <c r="T13" s="10">
        <v>0</v>
      </c>
      <c r="U13" s="25">
        <v>0</v>
      </c>
    </row>
    <row r="14" spans="1:21" ht="18" customHeight="1">
      <c r="A14" s="78"/>
      <c r="B14" s="94" t="s">
        <v>30</v>
      </c>
      <c r="C14" s="19">
        <v>34</v>
      </c>
      <c r="D14" s="10">
        <v>34</v>
      </c>
      <c r="E14" s="10">
        <v>34</v>
      </c>
      <c r="F14" s="33">
        <f t="shared" si="1"/>
        <v>100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11</v>
      </c>
      <c r="O14" s="10">
        <v>23</v>
      </c>
      <c r="P14" s="10">
        <v>1</v>
      </c>
      <c r="Q14" s="10">
        <v>1</v>
      </c>
      <c r="R14" s="10">
        <v>0</v>
      </c>
      <c r="S14" s="10">
        <v>0</v>
      </c>
      <c r="T14" s="10">
        <v>0</v>
      </c>
      <c r="U14" s="25">
        <v>0</v>
      </c>
    </row>
    <row r="15" spans="1:21" ht="18" customHeight="1">
      <c r="A15" s="78"/>
      <c r="B15" s="94" t="s">
        <v>31</v>
      </c>
      <c r="C15" s="19">
        <v>0</v>
      </c>
      <c r="D15" s="10">
        <v>0</v>
      </c>
      <c r="E15" s="10">
        <v>0</v>
      </c>
      <c r="F15" s="33">
        <f t="shared" si="1"/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25">
        <v>0</v>
      </c>
    </row>
    <row r="16" spans="1:21" ht="18" customHeight="1">
      <c r="A16" s="78"/>
      <c r="B16" s="94" t="s">
        <v>32</v>
      </c>
      <c r="C16" s="19">
        <v>0</v>
      </c>
      <c r="D16" s="10">
        <v>0</v>
      </c>
      <c r="E16" s="10">
        <v>0</v>
      </c>
      <c r="F16" s="33">
        <f t="shared" si="1"/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25">
        <v>0</v>
      </c>
    </row>
    <row r="17" spans="1:21" ht="18" customHeight="1">
      <c r="A17" s="78"/>
      <c r="B17" s="94" t="s">
        <v>33</v>
      </c>
      <c r="C17" s="19">
        <v>0</v>
      </c>
      <c r="D17" s="10">
        <v>0</v>
      </c>
      <c r="E17" s="10">
        <v>0</v>
      </c>
      <c r="F17" s="33">
        <f t="shared" si="1"/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25">
        <v>0</v>
      </c>
    </row>
    <row r="18" spans="1:21" ht="18" customHeight="1" thickBot="1">
      <c r="A18" s="78"/>
      <c r="B18" s="94" t="s">
        <v>35</v>
      </c>
      <c r="C18" s="19">
        <v>0</v>
      </c>
      <c r="D18" s="10">
        <v>0</v>
      </c>
      <c r="E18" s="10">
        <v>0</v>
      </c>
      <c r="F18" s="33">
        <f t="shared" si="1"/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27"/>
    </row>
    <row r="19" spans="1:21" ht="18" customHeight="1" thickBot="1" thickTop="1">
      <c r="A19" s="95" t="s">
        <v>26</v>
      </c>
      <c r="B19" s="96"/>
      <c r="C19" s="30">
        <f>(C7+C10)</f>
        <v>613</v>
      </c>
      <c r="D19" s="28">
        <f aca="true" t="shared" si="3" ref="D19:U19">(D7+D10)</f>
        <v>613</v>
      </c>
      <c r="E19" s="28">
        <f t="shared" si="3"/>
        <v>385</v>
      </c>
      <c r="F19" s="34">
        <f>IF(C19=0,0,ROUND(D19/C19*100,1))</f>
        <v>100</v>
      </c>
      <c r="G19" s="28">
        <f t="shared" si="3"/>
        <v>0</v>
      </c>
      <c r="H19" s="28">
        <f t="shared" si="3"/>
        <v>1</v>
      </c>
      <c r="I19" s="28">
        <f t="shared" si="3"/>
        <v>11</v>
      </c>
      <c r="J19" s="28">
        <f t="shared" si="3"/>
        <v>11</v>
      </c>
      <c r="K19" s="28">
        <f t="shared" si="3"/>
        <v>0</v>
      </c>
      <c r="L19" s="28">
        <f t="shared" si="3"/>
        <v>10</v>
      </c>
      <c r="M19" s="28">
        <f t="shared" si="3"/>
        <v>1</v>
      </c>
      <c r="N19" s="28">
        <f t="shared" si="3"/>
        <v>329</v>
      </c>
      <c r="O19" s="28">
        <f t="shared" si="3"/>
        <v>56</v>
      </c>
      <c r="P19" s="28">
        <f t="shared" si="3"/>
        <v>86</v>
      </c>
      <c r="Q19" s="28">
        <f t="shared" si="3"/>
        <v>81</v>
      </c>
      <c r="R19" s="28">
        <f t="shared" si="3"/>
        <v>2</v>
      </c>
      <c r="S19" s="28">
        <f t="shared" si="3"/>
        <v>2</v>
      </c>
      <c r="T19" s="28">
        <f t="shared" si="3"/>
        <v>1</v>
      </c>
      <c r="U19" s="26">
        <f t="shared" si="3"/>
        <v>228</v>
      </c>
    </row>
    <row r="20" spans="1:21" ht="14.25" customHeight="1">
      <c r="A20" s="5" t="s">
        <v>38</v>
      </c>
      <c r="B20" s="14"/>
      <c r="C20" s="15"/>
      <c r="D20" s="15"/>
      <c r="E20" s="12"/>
      <c r="F20" s="16"/>
      <c r="G20" s="15"/>
      <c r="H20" s="15"/>
      <c r="I20" s="15"/>
      <c r="J20" s="15"/>
      <c r="K20" s="15"/>
      <c r="L20" s="7"/>
      <c r="M20" s="7"/>
      <c r="N20" s="15"/>
      <c r="O20" s="15"/>
      <c r="P20" s="15"/>
      <c r="Q20" s="15"/>
      <c r="R20" s="15"/>
      <c r="S20" s="15"/>
      <c r="T20" s="15"/>
      <c r="U20" s="15"/>
    </row>
    <row r="21" spans="1:21" ht="11.25">
      <c r="A21" s="5" t="s">
        <v>39</v>
      </c>
      <c r="B21" s="15"/>
      <c r="C21" s="15"/>
      <c r="D21" s="15"/>
      <c r="E21" s="12"/>
      <c r="F21" s="15"/>
      <c r="G21" s="15"/>
      <c r="H21" s="15"/>
      <c r="I21" s="15"/>
      <c r="J21" s="15"/>
      <c r="K21" s="15"/>
      <c r="L21" s="7"/>
      <c r="M21" s="7"/>
      <c r="N21" s="15"/>
      <c r="O21" s="15"/>
      <c r="P21" s="15"/>
      <c r="Q21" s="15"/>
      <c r="R21" s="15"/>
      <c r="S21" s="15"/>
      <c r="T21" s="15"/>
      <c r="U21" s="15"/>
    </row>
    <row r="22" spans="2:21" ht="11.25">
      <c r="B22" s="2"/>
      <c r="C22" s="3"/>
      <c r="D22" s="3"/>
      <c r="E22" s="12"/>
      <c r="F22" s="4"/>
      <c r="G22" s="3"/>
      <c r="H22" s="3"/>
      <c r="I22" s="3"/>
      <c r="J22" s="3"/>
      <c r="K22" s="3"/>
      <c r="N22" s="3"/>
      <c r="O22" s="3"/>
      <c r="P22" s="3"/>
      <c r="Q22" s="3"/>
      <c r="R22" s="3"/>
      <c r="S22" s="3"/>
      <c r="T22" s="3"/>
      <c r="U22" s="3"/>
    </row>
    <row r="23" ht="13.5" customHeight="1">
      <c r="E23" s="12"/>
    </row>
    <row r="24" ht="13.5" customHeight="1">
      <c r="E24" s="12"/>
    </row>
  </sheetData>
  <sheetProtection/>
  <mergeCells count="24">
    <mergeCell ref="H3:H6"/>
    <mergeCell ref="A7:A9"/>
    <mergeCell ref="I4:M4"/>
    <mergeCell ref="S5:S6"/>
    <mergeCell ref="T5:T6"/>
    <mergeCell ref="P4:T4"/>
    <mergeCell ref="K5:K6"/>
    <mergeCell ref="L5:L6"/>
    <mergeCell ref="E3:E4"/>
    <mergeCell ref="A10:A18"/>
    <mergeCell ref="I3:T3"/>
    <mergeCell ref="I5:I6"/>
    <mergeCell ref="J5:J6"/>
    <mergeCell ref="G3:G6"/>
    <mergeCell ref="M5:M6"/>
    <mergeCell ref="P5:P6"/>
    <mergeCell ref="Q5:Q6"/>
    <mergeCell ref="R5:R6"/>
    <mergeCell ref="A19:B19"/>
    <mergeCell ref="U3:U6"/>
    <mergeCell ref="A3:B6"/>
    <mergeCell ref="C3:C6"/>
    <mergeCell ref="D3:D6"/>
    <mergeCell ref="F3:F6"/>
  </mergeCells>
  <printOptions/>
  <pageMargins left="0.83" right="0.31496062992125984" top="0.88" bottom="0.4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2011-03-11T06:17:10Z</cp:lastPrinted>
  <dcterms:created xsi:type="dcterms:W3CDTF">2005-03-21T13:04:30Z</dcterms:created>
  <dcterms:modified xsi:type="dcterms:W3CDTF">2011-03-11T06:18:18Z</dcterms:modified>
  <cp:category/>
  <cp:version/>
  <cp:contentType/>
  <cp:contentStatus/>
  <cp:revision>43</cp:revision>
</cp:coreProperties>
</file>