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'Sheet1'!$A$1:$P$94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<sst xmlns="http://schemas.openxmlformats.org/spreadsheetml/2006/main" count="544" uniqueCount="62">
  <si>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</si>
  <si>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</si>
  <si>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</si>
  <si>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</si>
  <si>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</si>
  <si>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</si>
  <si>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</si>
  <si>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</si>
  <si>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</si>
  <si>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</si>
  <si>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</si>
  <si>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</si>
  <si>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</si>
  <si>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</si>
  <si>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</si>
  <si>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</si>
  <si>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</si>
  <si>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</si>
  <si>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</si>
  <si>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</si>
  <si>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　者</t>
  </si>
  <si>
    <t>象</t>
  </si>
  <si>
    <t>受</t>
  </si>
  <si>
    <t>診</t>
  </si>
  <si>
    <t>数</t>
  </si>
  <si>
    <t>未</t>
  </si>
  <si>
    <t>把</t>
  </si>
  <si>
    <t>握</t>
  </si>
  <si>
    <t>受</t>
  </si>
  <si>
    <t>診</t>
  </si>
  <si>
    <t>関市</t>
  </si>
  <si>
    <t>美濃市</t>
  </si>
  <si>
    <t>初</t>
  </si>
  <si>
    <t>回</t>
  </si>
  <si>
    <t>受</t>
  </si>
  <si>
    <t>者</t>
  </si>
  <si>
    <t>診</t>
  </si>
  <si>
    <t>（再掲）</t>
  </si>
  <si>
    <t>　ア　胃がん検診実施状況(総数）（Ｔ６－１）</t>
  </si>
  <si>
    <t>　(男性）（Ｔ６－１－１）</t>
  </si>
  <si>
    <t>　(女性）（Ｔ６－１－２）</t>
  </si>
  <si>
    <t>　イ　大腸がん検診実施状況（総数）（Ｔ６－２）</t>
  </si>
  <si>
    <t>　た</t>
  </si>
  <si>
    <t>でっ</t>
  </si>
  <si>
    <t>んあ</t>
  </si>
  <si>
    <t>が　</t>
  </si>
  <si>
    <t>いる</t>
  </si>
  <si>
    <t>の者</t>
  </si>
  <si>
    <t>　疑あ　</t>
  </si>
  <si>
    <t>の　</t>
  </si>
  <si>
    <t>ん　</t>
  </si>
  <si>
    <t>が患</t>
  </si>
  <si>
    <t>んで</t>
  </si>
  <si>
    <t>以あ</t>
  </si>
  <si>
    <t>外っ</t>
  </si>
  <si>
    <t>のた</t>
  </si>
  <si>
    <t>疾者</t>
  </si>
  <si>
    <t>精　密　検　査　受　診　者</t>
  </si>
  <si>
    <t>精　密　検　査　結　果</t>
  </si>
  <si>
    <t xml:space="preserve">  （平成２１年度）</t>
  </si>
  <si>
    <t>　(男性）（Ｔ６－２－１）</t>
  </si>
  <si>
    <t>　(女性）（Ｔ６－２－２）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</si>
</sst>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);[Red]\(0\)"/>
    <numFmt numFmtId="181" formatCode="_ * #,##0.0_ ;_ * \-#,##0.0_ ;_ * &quot;-&quot;_ ;_ @_ 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9.95"/>
      <color indexed="12"/>
      <name val="ＭＳ 明朝"/>
      <family val="1"/>
    </font>
    <font>
      <u val="single"/>
      <sz val="9.95"/>
      <color indexed="3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41" fontId="0" fillId="0" borderId="12" xfId="0" applyNumberFormat="1" applyFill="1" applyBorder="1" applyAlignment="1">
      <alignment horizontal="right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18" xfId="0" applyNumberFormat="1" applyFill="1" applyBorder="1" applyAlignment="1" applyProtection="1">
      <alignment horizontal="right"/>
      <protection locked="0"/>
    </xf>
    <xf numFmtId="41" fontId="0" fillId="0" borderId="12" xfId="0" applyNumberFormat="1" applyFill="1" applyBorder="1" applyAlignment="1" applyProtection="1">
      <alignment horizontal="right"/>
      <protection locked="0"/>
    </xf>
    <xf numFmtId="181" fontId="0" fillId="0" borderId="12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181" fontId="0" fillId="0" borderId="18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21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41" fontId="0" fillId="0" borderId="25" xfId="0" applyNumberFormat="1" applyFill="1" applyBorder="1" applyAlignment="1" applyProtection="1">
      <alignment horizontal="right"/>
      <protection locked="0"/>
    </xf>
    <xf numFmtId="0" fontId="0" fillId="0" borderId="26" xfId="0" applyFill="1" applyBorder="1" applyAlignment="1">
      <alignment/>
    </xf>
    <xf numFmtId="181" fontId="0" fillId="0" borderId="27" xfId="0" applyNumberFormat="1" applyFill="1" applyBorder="1" applyAlignment="1">
      <alignment horizontal="right"/>
    </xf>
    <xf numFmtId="41" fontId="0" fillId="0" borderId="27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>
      <alignment horizontal="center"/>
    </xf>
    <xf numFmtId="41" fontId="0" fillId="0" borderId="30" xfId="0" applyNumberFormat="1" applyFill="1" applyBorder="1" applyAlignment="1" applyProtection="1">
      <alignment horizontal="right"/>
      <protection locked="0"/>
    </xf>
    <xf numFmtId="181" fontId="0" fillId="0" borderId="30" xfId="0" applyNumberFormat="1" applyFill="1" applyBorder="1" applyAlignment="1">
      <alignment horizontal="right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15" xfId="0" applyNumberFormat="1" applyFill="1" applyBorder="1" applyAlignment="1" applyProtection="1">
      <alignment horizontal="right"/>
      <protection locked="0"/>
    </xf>
    <xf numFmtId="181" fontId="0" fillId="0" borderId="28" xfId="0" applyNumberFormat="1" applyFill="1" applyBorder="1" applyAlignment="1">
      <alignment horizontal="right"/>
    </xf>
    <xf numFmtId="41" fontId="0" fillId="0" borderId="19" xfId="0" applyNumberFormat="1" applyFill="1" applyBorder="1" applyAlignment="1">
      <alignment horizontal="right"/>
    </xf>
    <xf numFmtId="41" fontId="0" fillId="0" borderId="33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41" fontId="0" fillId="0" borderId="3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SheetLayoutView="100" workbookViewId="0" topLeftCell="A1">
      <selection activeCell="O1" sqref="O1"/>
    </sheetView>
  </sheetViews>
  <sheetFormatPr defaultColWidth="10.7109375" defaultRowHeight="10.5" customHeight="1"/>
  <cols>
    <col min="1" max="1" width="10.8515625" style="1" customWidth="1"/>
    <col min="2" max="4" width="9.00390625" style="1" customWidth="1"/>
    <col min="5" max="5" width="7.421875" style="1" customWidth="1"/>
    <col min="6" max="6" width="8.140625" style="1" customWidth="1"/>
    <col min="7" max="7" width="7.00390625" style="1" customWidth="1"/>
    <col min="8" max="8" width="8.00390625" style="1" customWidth="1"/>
    <col min="9" max="9" width="7.8515625" style="1" customWidth="1"/>
    <col min="10" max="13" width="7.7109375" style="1" customWidth="1"/>
    <col min="14" max="15" width="6.7109375" style="1" customWidth="1"/>
    <col min="16" max="21" width="5.7109375" style="1" customWidth="1"/>
    <col min="22" max="22" width="7.7109375" style="1" customWidth="1"/>
    <col min="23" max="24" width="6.7109375" style="1" customWidth="1"/>
    <col min="25" max="25" width="10.7109375" style="1" customWidth="1"/>
    <col min="26" max="26" width="5.7109375" style="1" customWidth="1"/>
    <col min="27" max="27" width="4.7109375" style="1" customWidth="1"/>
    <col min="28" max="28" width="5.7109375" style="1" customWidth="1"/>
    <col min="29" max="29" width="4.7109375" style="1" customWidth="1"/>
    <col min="30" max="30" width="5.7109375" style="1" customWidth="1"/>
    <col min="31" max="32" width="4.7109375" style="1" customWidth="1"/>
    <col min="33" max="33" width="5.7109375" style="1" customWidth="1"/>
    <col min="34" max="34" width="4.7109375" style="1" customWidth="1"/>
    <col min="35" max="37" width="5.7109375" style="1" customWidth="1"/>
    <col min="38" max="39" width="1.7109375" style="1" customWidth="1"/>
    <col min="40" max="40" width="10.7109375" style="1" customWidth="1"/>
    <col min="41" max="41" width="8.7109375" style="1" customWidth="1"/>
    <col min="42" max="42" width="10.7109375" style="1" customWidth="1"/>
    <col min="43" max="43" width="9.7109375" style="1" customWidth="1"/>
    <col min="44" max="44" width="6.7109375" style="1" customWidth="1"/>
    <col min="45" max="46" width="5.7109375" style="1" customWidth="1"/>
    <col min="47" max="49" width="6.7109375" style="1" customWidth="1"/>
    <col min="50" max="50" width="5.7109375" style="1" customWidth="1"/>
    <col min="51" max="52" width="6.7109375" style="1" customWidth="1"/>
    <col min="53" max="53" width="5.7109375" style="1" customWidth="1"/>
    <col min="54" max="71" width="4.7109375" style="1" customWidth="1"/>
    <col min="72" max="72" width="5.7109375" style="1" customWidth="1"/>
    <col min="73" max="74" width="6.7109375" style="1" customWidth="1"/>
    <col min="75" max="16384" width="10.7109375" style="1" customWidth="1"/>
  </cols>
  <sheetData>
    <row r="1" ht="16.5" customHeight="1">
      <c r="A1" s="14" t="s">
        <v>38</v>
      </c>
    </row>
    <row r="2" spans="12:22" ht="16.5" customHeight="1" thickBot="1">
      <c r="L2" s="2" t="s">
        <v>59</v>
      </c>
      <c r="M2" s="2"/>
      <c r="V2" s="3" t="s">
        <v>0</v>
      </c>
    </row>
    <row r="3" spans="1:17" ht="16.5" customHeight="1">
      <c r="A3" s="15"/>
      <c r="B3" s="16" t="s">
        <v>1</v>
      </c>
      <c r="C3" s="16" t="s">
        <v>28</v>
      </c>
      <c r="D3" s="16" t="s">
        <v>32</v>
      </c>
      <c r="E3" s="16" t="s">
        <v>22</v>
      </c>
      <c r="F3" s="16" t="s">
        <v>3</v>
      </c>
      <c r="G3" s="16" t="s">
        <v>3</v>
      </c>
      <c r="H3" s="16" t="s">
        <v>4</v>
      </c>
      <c r="I3" s="17" t="s">
        <v>4</v>
      </c>
      <c r="J3" s="54" t="s">
        <v>57</v>
      </c>
      <c r="K3" s="55"/>
      <c r="L3" s="55"/>
      <c r="M3" s="55"/>
      <c r="N3" s="56"/>
      <c r="O3" s="34"/>
      <c r="P3" s="9"/>
      <c r="Q3" s="9"/>
    </row>
    <row r="4" spans="1:17" ht="16.5" customHeight="1">
      <c r="A4" s="18" t="s">
        <v>2</v>
      </c>
      <c r="B4" s="19"/>
      <c r="C4" s="19"/>
      <c r="D4" s="19" t="s">
        <v>33</v>
      </c>
      <c r="E4" s="19"/>
      <c r="F4" s="19" t="s">
        <v>4</v>
      </c>
      <c r="G4" s="19" t="s">
        <v>4</v>
      </c>
      <c r="H4" s="19" t="s">
        <v>6</v>
      </c>
      <c r="I4" s="19" t="s">
        <v>6</v>
      </c>
      <c r="J4" s="51" t="s">
        <v>58</v>
      </c>
      <c r="K4" s="52"/>
      <c r="L4" s="52"/>
      <c r="M4" s="53"/>
      <c r="N4" s="33" t="s">
        <v>25</v>
      </c>
      <c r="O4" s="31" t="s">
        <v>4</v>
      </c>
      <c r="P4" s="9"/>
      <c r="Q4" s="9"/>
    </row>
    <row r="5" spans="1:17" ht="16.5" customHeight="1">
      <c r="A5" s="18"/>
      <c r="B5" s="19" t="s">
        <v>21</v>
      </c>
      <c r="C5" s="19" t="s">
        <v>29</v>
      </c>
      <c r="D5" s="19" t="s">
        <v>34</v>
      </c>
      <c r="E5" s="19" t="s">
        <v>23</v>
      </c>
      <c r="F5" s="19" t="s">
        <v>6</v>
      </c>
      <c r="G5" s="19" t="s">
        <v>6</v>
      </c>
      <c r="H5" s="19" t="s">
        <v>8</v>
      </c>
      <c r="I5" s="19" t="s">
        <v>8</v>
      </c>
      <c r="J5" s="19" t="s">
        <v>7</v>
      </c>
      <c r="K5" s="19" t="s">
        <v>45</v>
      </c>
      <c r="L5" s="19" t="s">
        <v>45</v>
      </c>
      <c r="M5" s="19" t="s">
        <v>51</v>
      </c>
      <c r="N5" s="19"/>
      <c r="O5" s="31" t="s">
        <v>6</v>
      </c>
      <c r="P5" s="9"/>
      <c r="Q5" s="9"/>
    </row>
    <row r="6" spans="1:17" ht="16.5" customHeight="1">
      <c r="A6" s="18"/>
      <c r="B6" s="19"/>
      <c r="C6" s="19"/>
      <c r="D6" s="19" t="s">
        <v>36</v>
      </c>
      <c r="E6" s="19"/>
      <c r="F6" s="19" t="s">
        <v>11</v>
      </c>
      <c r="G6" s="19" t="s">
        <v>12</v>
      </c>
      <c r="H6" s="19" t="s">
        <v>5</v>
      </c>
      <c r="I6" s="19" t="s">
        <v>5</v>
      </c>
      <c r="J6" s="19" t="s">
        <v>9</v>
      </c>
      <c r="K6" s="19" t="s">
        <v>44</v>
      </c>
      <c r="L6" s="19" t="s">
        <v>50</v>
      </c>
      <c r="M6" s="19" t="s">
        <v>52</v>
      </c>
      <c r="N6" s="19" t="s">
        <v>26</v>
      </c>
      <c r="O6" s="31" t="s">
        <v>10</v>
      </c>
      <c r="P6" s="9"/>
      <c r="Q6" s="9"/>
    </row>
    <row r="7" spans="1:17" ht="16.5" customHeight="1">
      <c r="A7" s="18"/>
      <c r="B7" s="19" t="s">
        <v>11</v>
      </c>
      <c r="C7" s="19" t="s">
        <v>11</v>
      </c>
      <c r="D7" s="19" t="s">
        <v>35</v>
      </c>
      <c r="E7" s="19" t="s">
        <v>12</v>
      </c>
      <c r="F7" s="19" t="s">
        <v>24</v>
      </c>
      <c r="G7" s="19" t="s">
        <v>2</v>
      </c>
      <c r="H7" s="19" t="s">
        <v>11</v>
      </c>
      <c r="I7" s="19" t="s">
        <v>12</v>
      </c>
      <c r="J7" s="19" t="s">
        <v>13</v>
      </c>
      <c r="K7" s="19" t="s">
        <v>43</v>
      </c>
      <c r="L7" s="19" t="s">
        <v>49</v>
      </c>
      <c r="M7" s="19" t="s">
        <v>53</v>
      </c>
      <c r="N7" s="19" t="s">
        <v>2</v>
      </c>
      <c r="O7" s="31" t="s">
        <v>8</v>
      </c>
      <c r="P7" s="9"/>
      <c r="Q7" s="9"/>
    </row>
    <row r="8" spans="1:17" ht="16.5" customHeight="1">
      <c r="A8" s="18"/>
      <c r="B8" s="19"/>
      <c r="C8" s="19"/>
      <c r="D8" s="19"/>
      <c r="E8" s="19"/>
      <c r="F8" s="19"/>
      <c r="G8" s="19"/>
      <c r="H8" s="19" t="s">
        <v>15</v>
      </c>
      <c r="I8" s="19"/>
      <c r="J8" s="19" t="s">
        <v>14</v>
      </c>
      <c r="K8" s="19" t="s">
        <v>42</v>
      </c>
      <c r="L8" s="19" t="s">
        <v>48</v>
      </c>
      <c r="M8" s="19" t="s">
        <v>54</v>
      </c>
      <c r="N8" s="19" t="s">
        <v>27</v>
      </c>
      <c r="O8" s="31" t="s">
        <v>5</v>
      </c>
      <c r="P8" s="9"/>
      <c r="Q8" s="9"/>
    </row>
    <row r="9" spans="1:17" ht="16.5" customHeight="1">
      <c r="A9" s="18"/>
      <c r="B9" s="19" t="s">
        <v>15</v>
      </c>
      <c r="C9" s="19" t="s">
        <v>15</v>
      </c>
      <c r="D9" s="19" t="s">
        <v>37</v>
      </c>
      <c r="E9" s="19" t="s">
        <v>16</v>
      </c>
      <c r="F9" s="19"/>
      <c r="G9" s="19" t="s">
        <v>16</v>
      </c>
      <c r="H9" s="19"/>
      <c r="I9" s="19" t="s">
        <v>16</v>
      </c>
      <c r="J9" s="19" t="s">
        <v>17</v>
      </c>
      <c r="K9" s="19" t="s">
        <v>20</v>
      </c>
      <c r="L9" s="19" t="s">
        <v>46</v>
      </c>
      <c r="M9" s="19" t="s">
        <v>55</v>
      </c>
      <c r="N9" s="19" t="s">
        <v>2</v>
      </c>
      <c r="O9" s="31" t="s">
        <v>11</v>
      </c>
      <c r="P9" s="9"/>
      <c r="Q9" s="9"/>
    </row>
    <row r="10" spans="1:17" ht="16.5" customHeight="1" thickBot="1">
      <c r="A10" s="18"/>
      <c r="B10" s="19" t="s">
        <v>2</v>
      </c>
      <c r="C10" s="19" t="s">
        <v>2</v>
      </c>
      <c r="D10" s="19"/>
      <c r="E10" s="19"/>
      <c r="F10" s="19"/>
      <c r="G10" s="19" t="s">
        <v>2</v>
      </c>
      <c r="H10" s="19" t="s">
        <v>2</v>
      </c>
      <c r="I10" s="19" t="s">
        <v>2</v>
      </c>
      <c r="J10" s="19"/>
      <c r="K10" s="19"/>
      <c r="L10" s="19" t="s">
        <v>47</v>
      </c>
      <c r="M10" s="19" t="s">
        <v>56</v>
      </c>
      <c r="N10" s="19"/>
      <c r="O10" s="31" t="s">
        <v>2</v>
      </c>
      <c r="P10" s="9"/>
      <c r="Q10" s="9"/>
    </row>
    <row r="11" spans="1:17" ht="16.5" customHeight="1" thickBot="1">
      <c r="A11" s="5" t="s">
        <v>18</v>
      </c>
      <c r="B11" s="47">
        <f>SUM(B12:B14)</f>
        <v>54587</v>
      </c>
      <c r="C11" s="47">
        <f>SUM(C12:C14)</f>
        <v>7447</v>
      </c>
      <c r="D11" s="47">
        <f>SUM(D12:D14)</f>
        <v>1471</v>
      </c>
      <c r="E11" s="28">
        <f>ROUND(C11/B11*100,1)</f>
        <v>13.6</v>
      </c>
      <c r="F11" s="47">
        <f>SUM(F12:F14)</f>
        <v>916</v>
      </c>
      <c r="G11" s="28">
        <f>ROUND(F11/C11*100,1)</f>
        <v>12.3</v>
      </c>
      <c r="H11" s="47">
        <f>SUM(H12:H14)</f>
        <v>698</v>
      </c>
      <c r="I11" s="28">
        <f>ROUND(H11/F11*100,1)</f>
        <v>76.2</v>
      </c>
      <c r="J11" s="47">
        <f aca="true" t="shared" si="0" ref="J11:O11">SUM(J12:J14)</f>
        <v>102</v>
      </c>
      <c r="K11" s="47">
        <f t="shared" si="0"/>
        <v>16</v>
      </c>
      <c r="L11" s="47">
        <f t="shared" si="0"/>
        <v>0</v>
      </c>
      <c r="M11" s="47">
        <f t="shared" si="0"/>
        <v>581</v>
      </c>
      <c r="N11" s="47">
        <f t="shared" si="0"/>
        <v>45</v>
      </c>
      <c r="O11" s="48">
        <f t="shared" si="0"/>
        <v>173</v>
      </c>
      <c r="P11" s="9"/>
      <c r="Q11" s="9"/>
    </row>
    <row r="12" spans="1:17" ht="16.5" customHeight="1">
      <c r="A12" s="13" t="s">
        <v>30</v>
      </c>
      <c r="B12" s="45">
        <f aca="true" t="shared" si="1" ref="B12:D14">B27+B43</f>
        <v>27219</v>
      </c>
      <c r="C12" s="45">
        <f t="shared" si="1"/>
        <v>2844</v>
      </c>
      <c r="D12" s="45">
        <f t="shared" si="1"/>
        <v>509</v>
      </c>
      <c r="E12" s="37">
        <f>ROUND(C12/B12*100,1)</f>
        <v>10.4</v>
      </c>
      <c r="F12" s="38">
        <f>F27+F43</f>
        <v>312</v>
      </c>
      <c r="G12" s="46">
        <f>ROUND(F12/C12*100,1)</f>
        <v>11</v>
      </c>
      <c r="H12" s="38">
        <f>H27+H43</f>
        <v>255</v>
      </c>
      <c r="I12" s="46">
        <f>ROUND(H12/F12*100,1)</f>
        <v>81.7</v>
      </c>
      <c r="J12" s="38">
        <f aca="true" t="shared" si="2" ref="J12:O14">J27+J43</f>
        <v>42</v>
      </c>
      <c r="K12" s="38">
        <f t="shared" si="2"/>
        <v>8</v>
      </c>
      <c r="L12" s="38">
        <f t="shared" si="2"/>
        <v>0</v>
      </c>
      <c r="M12" s="38">
        <f t="shared" si="2"/>
        <v>205</v>
      </c>
      <c r="N12" s="38">
        <f t="shared" si="2"/>
        <v>45</v>
      </c>
      <c r="O12" s="39">
        <f t="shared" si="2"/>
        <v>12</v>
      </c>
      <c r="P12" s="36"/>
      <c r="Q12" s="9"/>
    </row>
    <row r="13" spans="1:17" ht="16.5" customHeight="1">
      <c r="A13" s="20" t="s">
        <v>31</v>
      </c>
      <c r="B13" s="23">
        <f t="shared" si="1"/>
        <v>4693</v>
      </c>
      <c r="C13" s="50">
        <f t="shared" si="1"/>
        <v>303</v>
      </c>
      <c r="D13" s="50">
        <f t="shared" si="1"/>
        <v>156</v>
      </c>
      <c r="E13" s="27">
        <f>ROUND(D13/B13*100,1)</f>
        <v>3.3</v>
      </c>
      <c r="F13" s="35">
        <f>F28+F44</f>
        <v>49</v>
      </c>
      <c r="G13" s="27">
        <f>ROUND(F13/D13*100,1)</f>
        <v>31.4</v>
      </c>
      <c r="H13" s="35">
        <f>H28+H44</f>
        <v>44</v>
      </c>
      <c r="I13" s="27">
        <f>ROUND(H13/F13*100,1)</f>
        <v>89.8</v>
      </c>
      <c r="J13" s="23">
        <f t="shared" si="2"/>
        <v>6</v>
      </c>
      <c r="K13" s="23">
        <f t="shared" si="2"/>
        <v>0</v>
      </c>
      <c r="L13" s="23">
        <f t="shared" si="2"/>
        <v>0</v>
      </c>
      <c r="M13" s="23">
        <f t="shared" si="2"/>
        <v>38</v>
      </c>
      <c r="N13" s="23">
        <f t="shared" si="2"/>
        <v>0</v>
      </c>
      <c r="O13" s="30">
        <f t="shared" si="2"/>
        <v>5</v>
      </c>
      <c r="P13" s="9"/>
      <c r="Q13" s="9"/>
    </row>
    <row r="14" spans="1:17" ht="16.5" customHeight="1" thickBot="1">
      <c r="A14" s="49" t="s">
        <v>19</v>
      </c>
      <c r="B14" s="41">
        <f t="shared" si="1"/>
        <v>22675</v>
      </c>
      <c r="C14" s="41">
        <f t="shared" si="1"/>
        <v>4300</v>
      </c>
      <c r="D14" s="41">
        <f t="shared" si="1"/>
        <v>806</v>
      </c>
      <c r="E14" s="42">
        <f>ROUND(C14/B14*100,1)</f>
        <v>19</v>
      </c>
      <c r="F14" s="41">
        <f>F29+F45</f>
        <v>555</v>
      </c>
      <c r="G14" s="42">
        <f>ROUND(F14/C14*100,1)</f>
        <v>12.9</v>
      </c>
      <c r="H14" s="41">
        <f>H29+H45</f>
        <v>399</v>
      </c>
      <c r="I14" s="42">
        <f>ROUND(H14/F14*100,1)</f>
        <v>71.9</v>
      </c>
      <c r="J14" s="41">
        <f t="shared" si="2"/>
        <v>54</v>
      </c>
      <c r="K14" s="41">
        <f t="shared" si="2"/>
        <v>8</v>
      </c>
      <c r="L14" s="41">
        <f t="shared" si="2"/>
        <v>0</v>
      </c>
      <c r="M14" s="41">
        <f t="shared" si="2"/>
        <v>338</v>
      </c>
      <c r="N14" s="41">
        <f t="shared" si="2"/>
        <v>0</v>
      </c>
      <c r="O14" s="44">
        <f t="shared" si="2"/>
        <v>156</v>
      </c>
      <c r="P14" s="9"/>
      <c r="Q14" s="9"/>
    </row>
    <row r="15" spans="1:17" ht="16.5" customHeight="1">
      <c r="A15" s="4" t="s">
        <v>2</v>
      </c>
      <c r="B15" s="6"/>
      <c r="C15" s="6"/>
      <c r="D15" s="6"/>
      <c r="E15" s="7" t="s">
        <v>2</v>
      </c>
      <c r="F15" s="6"/>
      <c r="G15" s="7" t="s">
        <v>2</v>
      </c>
      <c r="H15" s="4"/>
      <c r="I15" s="7" t="s">
        <v>2</v>
      </c>
      <c r="J15" s="8"/>
      <c r="K15" s="8"/>
      <c r="L15" s="4"/>
      <c r="M15" s="4"/>
      <c r="N15" s="4"/>
      <c r="O15" s="4"/>
      <c r="P15" s="9"/>
      <c r="Q15" s="9"/>
    </row>
    <row r="16" spans="1:17" ht="16.5" customHeight="1">
      <c r="A16" s="14" t="s">
        <v>39</v>
      </c>
      <c r="P16" s="9"/>
      <c r="Q16" s="9"/>
    </row>
    <row r="17" spans="12:17" ht="16.5" customHeight="1" thickBot="1">
      <c r="L17" s="2" t="s">
        <v>59</v>
      </c>
      <c r="M17" s="2"/>
      <c r="P17" s="9"/>
      <c r="Q17" s="9"/>
    </row>
    <row r="18" spans="1:17" ht="16.5" customHeight="1">
      <c r="A18" s="15"/>
      <c r="B18" s="16" t="s">
        <v>1</v>
      </c>
      <c r="C18" s="16" t="s">
        <v>28</v>
      </c>
      <c r="D18" s="16" t="s">
        <v>32</v>
      </c>
      <c r="E18" s="16" t="s">
        <v>22</v>
      </c>
      <c r="F18" s="16" t="s">
        <v>3</v>
      </c>
      <c r="G18" s="16" t="s">
        <v>3</v>
      </c>
      <c r="H18" s="16" t="s">
        <v>4</v>
      </c>
      <c r="I18" s="17" t="s">
        <v>4</v>
      </c>
      <c r="J18" s="54" t="s">
        <v>57</v>
      </c>
      <c r="K18" s="55"/>
      <c r="L18" s="55"/>
      <c r="M18" s="55"/>
      <c r="N18" s="56"/>
      <c r="O18" s="34"/>
      <c r="P18" s="9"/>
      <c r="Q18" s="9"/>
    </row>
    <row r="19" spans="1:17" ht="16.5" customHeight="1">
      <c r="A19" s="18" t="s">
        <v>2</v>
      </c>
      <c r="B19" s="19"/>
      <c r="C19" s="19"/>
      <c r="D19" s="19" t="s">
        <v>33</v>
      </c>
      <c r="E19" s="19"/>
      <c r="F19" s="19" t="s">
        <v>4</v>
      </c>
      <c r="G19" s="19" t="s">
        <v>4</v>
      </c>
      <c r="H19" s="19" t="s">
        <v>6</v>
      </c>
      <c r="I19" s="19" t="s">
        <v>6</v>
      </c>
      <c r="J19" s="51" t="s">
        <v>58</v>
      </c>
      <c r="K19" s="52"/>
      <c r="L19" s="52"/>
      <c r="M19" s="53"/>
      <c r="N19" s="33" t="s">
        <v>25</v>
      </c>
      <c r="O19" s="31" t="s">
        <v>4</v>
      </c>
      <c r="P19" s="9"/>
      <c r="Q19" s="9"/>
    </row>
    <row r="20" spans="1:17" ht="16.5" customHeight="1">
      <c r="A20" s="18"/>
      <c r="B20" s="19" t="s">
        <v>21</v>
      </c>
      <c r="C20" s="19" t="s">
        <v>29</v>
      </c>
      <c r="D20" s="19" t="s">
        <v>34</v>
      </c>
      <c r="E20" s="19" t="s">
        <v>23</v>
      </c>
      <c r="F20" s="19" t="s">
        <v>6</v>
      </c>
      <c r="G20" s="19" t="s">
        <v>6</v>
      </c>
      <c r="H20" s="19" t="s">
        <v>8</v>
      </c>
      <c r="I20" s="19" t="s">
        <v>8</v>
      </c>
      <c r="J20" s="19" t="s">
        <v>7</v>
      </c>
      <c r="K20" s="19" t="s">
        <v>45</v>
      </c>
      <c r="L20" s="19" t="s">
        <v>45</v>
      </c>
      <c r="M20" s="19" t="s">
        <v>51</v>
      </c>
      <c r="N20" s="19"/>
      <c r="O20" s="31" t="s">
        <v>6</v>
      </c>
      <c r="P20" s="9"/>
      <c r="Q20" s="9"/>
    </row>
    <row r="21" spans="1:17" ht="16.5" customHeight="1">
      <c r="A21" s="18"/>
      <c r="B21" s="19"/>
      <c r="C21" s="19"/>
      <c r="D21" s="19" t="s">
        <v>36</v>
      </c>
      <c r="E21" s="19"/>
      <c r="F21" s="19" t="s">
        <v>11</v>
      </c>
      <c r="G21" s="19" t="s">
        <v>12</v>
      </c>
      <c r="H21" s="19" t="s">
        <v>5</v>
      </c>
      <c r="I21" s="19" t="s">
        <v>5</v>
      </c>
      <c r="J21" s="19" t="s">
        <v>9</v>
      </c>
      <c r="K21" s="19" t="s">
        <v>44</v>
      </c>
      <c r="L21" s="19" t="s">
        <v>50</v>
      </c>
      <c r="M21" s="19" t="s">
        <v>52</v>
      </c>
      <c r="N21" s="19" t="s">
        <v>26</v>
      </c>
      <c r="O21" s="31" t="s">
        <v>10</v>
      </c>
      <c r="P21" s="9"/>
      <c r="Q21" s="9"/>
    </row>
    <row r="22" spans="1:17" ht="16.5" customHeight="1">
      <c r="A22" s="18"/>
      <c r="B22" s="19" t="s">
        <v>11</v>
      </c>
      <c r="C22" s="19" t="s">
        <v>11</v>
      </c>
      <c r="D22" s="19" t="s">
        <v>35</v>
      </c>
      <c r="E22" s="19" t="s">
        <v>12</v>
      </c>
      <c r="F22" s="19" t="s">
        <v>24</v>
      </c>
      <c r="G22" s="19" t="s">
        <v>2</v>
      </c>
      <c r="H22" s="19" t="s">
        <v>11</v>
      </c>
      <c r="I22" s="19" t="s">
        <v>12</v>
      </c>
      <c r="J22" s="19" t="s">
        <v>13</v>
      </c>
      <c r="K22" s="19" t="s">
        <v>43</v>
      </c>
      <c r="L22" s="19" t="s">
        <v>49</v>
      </c>
      <c r="M22" s="19" t="s">
        <v>53</v>
      </c>
      <c r="N22" s="19" t="s">
        <v>2</v>
      </c>
      <c r="O22" s="31" t="s">
        <v>8</v>
      </c>
      <c r="P22" s="9"/>
      <c r="Q22" s="9"/>
    </row>
    <row r="23" spans="1:17" ht="16.5" customHeight="1">
      <c r="A23" s="18"/>
      <c r="B23" s="19"/>
      <c r="C23" s="19"/>
      <c r="D23" s="19"/>
      <c r="E23" s="19"/>
      <c r="F23" s="19"/>
      <c r="G23" s="19"/>
      <c r="H23" s="19" t="s">
        <v>15</v>
      </c>
      <c r="I23" s="19"/>
      <c r="J23" s="19" t="s">
        <v>14</v>
      </c>
      <c r="K23" s="19" t="s">
        <v>42</v>
      </c>
      <c r="L23" s="19" t="s">
        <v>48</v>
      </c>
      <c r="M23" s="19" t="s">
        <v>54</v>
      </c>
      <c r="N23" s="19" t="s">
        <v>27</v>
      </c>
      <c r="O23" s="31" t="s">
        <v>5</v>
      </c>
      <c r="P23" s="9"/>
      <c r="Q23" s="9"/>
    </row>
    <row r="24" spans="1:17" ht="16.5" customHeight="1">
      <c r="A24" s="18"/>
      <c r="B24" s="19" t="s">
        <v>15</v>
      </c>
      <c r="C24" s="19" t="s">
        <v>15</v>
      </c>
      <c r="D24" s="19" t="s">
        <v>37</v>
      </c>
      <c r="E24" s="19" t="s">
        <v>16</v>
      </c>
      <c r="F24" s="19"/>
      <c r="G24" s="19" t="s">
        <v>16</v>
      </c>
      <c r="H24" s="19"/>
      <c r="I24" s="19" t="s">
        <v>16</v>
      </c>
      <c r="J24" s="19" t="s">
        <v>17</v>
      </c>
      <c r="K24" s="19" t="s">
        <v>20</v>
      </c>
      <c r="L24" s="19" t="s">
        <v>46</v>
      </c>
      <c r="M24" s="19" t="s">
        <v>55</v>
      </c>
      <c r="N24" s="19" t="s">
        <v>2</v>
      </c>
      <c r="O24" s="31" t="s">
        <v>11</v>
      </c>
      <c r="P24" s="9"/>
      <c r="Q24" s="9"/>
    </row>
    <row r="25" spans="1:17" ht="16.5" customHeight="1" thickBot="1">
      <c r="A25" s="18"/>
      <c r="B25" s="19" t="s">
        <v>2</v>
      </c>
      <c r="C25" s="19" t="s">
        <v>2</v>
      </c>
      <c r="D25" s="19"/>
      <c r="E25" s="19"/>
      <c r="F25" s="19"/>
      <c r="G25" s="19" t="s">
        <v>2</v>
      </c>
      <c r="H25" s="19" t="s">
        <v>2</v>
      </c>
      <c r="I25" s="19" t="s">
        <v>2</v>
      </c>
      <c r="J25" s="19"/>
      <c r="K25" s="19"/>
      <c r="L25" s="19" t="s">
        <v>47</v>
      </c>
      <c r="M25" s="19" t="s">
        <v>56</v>
      </c>
      <c r="N25" s="19"/>
      <c r="O25" s="31" t="s">
        <v>2</v>
      </c>
      <c r="P25" s="9"/>
      <c r="Q25" s="9"/>
    </row>
    <row r="26" spans="1:17" ht="16.5" customHeight="1" thickBot="1">
      <c r="A26" s="5" t="s">
        <v>18</v>
      </c>
      <c r="B26" s="21">
        <f>SUM(B27:B29)</f>
        <v>21836</v>
      </c>
      <c r="C26" s="21">
        <f>SUM(C27:C29)</f>
        <v>3566</v>
      </c>
      <c r="D26" s="21">
        <f>SUM(D27:D29)</f>
        <v>672</v>
      </c>
      <c r="E26" s="25">
        <f>ROUND(C26/B26*100,1)</f>
        <v>16.3</v>
      </c>
      <c r="F26" s="21">
        <f>SUM(F27:F29)</f>
        <v>499</v>
      </c>
      <c r="G26" s="25">
        <f>ROUND(F26/C26*100,1)</f>
        <v>14</v>
      </c>
      <c r="H26" s="21">
        <f>SUM(H27:H29)</f>
        <v>353</v>
      </c>
      <c r="I26" s="25">
        <f>ROUND(H26/F26*100,1)</f>
        <v>70.7</v>
      </c>
      <c r="J26" s="21">
        <f aca="true" t="shared" si="3" ref="J26:O26">SUM(J27:J29)</f>
        <v>50</v>
      </c>
      <c r="K26" s="21">
        <f t="shared" si="3"/>
        <v>9</v>
      </c>
      <c r="L26" s="21">
        <f t="shared" si="3"/>
        <v>0</v>
      </c>
      <c r="M26" s="21">
        <f t="shared" si="3"/>
        <v>294</v>
      </c>
      <c r="N26" s="21">
        <f t="shared" si="3"/>
        <v>35</v>
      </c>
      <c r="O26" s="32">
        <f t="shared" si="3"/>
        <v>111</v>
      </c>
      <c r="P26" s="9"/>
      <c r="Q26" s="9"/>
    </row>
    <row r="27" spans="1:17" ht="16.5" customHeight="1">
      <c r="A27" s="13" t="s">
        <v>30</v>
      </c>
      <c r="B27" s="22">
        <v>9940</v>
      </c>
      <c r="C27" s="22">
        <v>1290</v>
      </c>
      <c r="D27" s="22">
        <v>223</v>
      </c>
      <c r="E27" s="26">
        <f>ROUND(C27/B27*100,1)</f>
        <v>13</v>
      </c>
      <c r="F27" s="22">
        <v>192</v>
      </c>
      <c r="G27" s="26">
        <f>ROUND(F27/C27*100,1)</f>
        <v>14.9</v>
      </c>
      <c r="H27" s="24">
        <v>145</v>
      </c>
      <c r="I27" s="26">
        <f>ROUND(H27/F27*100,1)</f>
        <v>75.5</v>
      </c>
      <c r="J27" s="22">
        <v>23</v>
      </c>
      <c r="K27" s="22">
        <v>5</v>
      </c>
      <c r="L27" s="22">
        <v>0</v>
      </c>
      <c r="M27" s="22">
        <v>117</v>
      </c>
      <c r="N27" s="22">
        <v>35</v>
      </c>
      <c r="O27" s="29">
        <v>12</v>
      </c>
      <c r="P27" s="9"/>
      <c r="Q27" s="9"/>
    </row>
    <row r="28" spans="1:17" ht="16.5" customHeight="1">
      <c r="A28" s="20" t="s">
        <v>31</v>
      </c>
      <c r="B28" s="23">
        <v>1982</v>
      </c>
      <c r="C28" s="23">
        <v>106</v>
      </c>
      <c r="D28" s="23">
        <v>57</v>
      </c>
      <c r="E28" s="27">
        <f>ROUND(C28/B28*100,1)</f>
        <v>5.3</v>
      </c>
      <c r="F28" s="23">
        <v>10</v>
      </c>
      <c r="G28" s="27">
        <f>ROUND(F28/C28*100,1)</f>
        <v>9.4</v>
      </c>
      <c r="H28" s="35">
        <v>8</v>
      </c>
      <c r="I28" s="27">
        <f>ROUND(H28/F28*100,1)</f>
        <v>80</v>
      </c>
      <c r="J28" s="23">
        <v>0</v>
      </c>
      <c r="K28" s="23">
        <v>0</v>
      </c>
      <c r="L28" s="23">
        <v>0</v>
      </c>
      <c r="M28" s="23">
        <v>8</v>
      </c>
      <c r="N28" s="23">
        <v>0</v>
      </c>
      <c r="O28" s="30">
        <v>2</v>
      </c>
      <c r="P28" s="9"/>
      <c r="Q28" s="9"/>
    </row>
    <row r="29" spans="1:17" ht="16.5" customHeight="1" thickBot="1">
      <c r="A29" s="40" t="s">
        <v>19</v>
      </c>
      <c r="B29" s="41">
        <v>9914</v>
      </c>
      <c r="C29" s="41">
        <v>2170</v>
      </c>
      <c r="D29" s="41">
        <v>392</v>
      </c>
      <c r="E29" s="42">
        <f>ROUND(C29/B29*100,1)</f>
        <v>21.9</v>
      </c>
      <c r="F29" s="41">
        <v>297</v>
      </c>
      <c r="G29" s="42">
        <f>ROUND(F29/C29*100,1)</f>
        <v>13.7</v>
      </c>
      <c r="H29" s="43">
        <v>200</v>
      </c>
      <c r="I29" s="42">
        <f>ROUND(H29/F29*100,1)</f>
        <v>67.3</v>
      </c>
      <c r="J29" s="41">
        <v>27</v>
      </c>
      <c r="K29" s="41">
        <v>4</v>
      </c>
      <c r="L29" s="41">
        <v>0</v>
      </c>
      <c r="M29" s="41">
        <v>169</v>
      </c>
      <c r="N29" s="41">
        <v>0</v>
      </c>
      <c r="O29" s="44">
        <v>97</v>
      </c>
      <c r="P29" s="9"/>
      <c r="Q29" s="9"/>
    </row>
    <row r="30" spans="1:17" ht="16.5" customHeight="1">
      <c r="A30" s="9"/>
      <c r="B30" s="10"/>
      <c r="C30" s="10"/>
      <c r="D30" s="10"/>
      <c r="E30" s="11"/>
      <c r="F30" s="10"/>
      <c r="G30" s="11"/>
      <c r="H30" s="9"/>
      <c r="I30" s="11"/>
      <c r="J30" s="12"/>
      <c r="K30" s="12"/>
      <c r="L30" s="9"/>
      <c r="M30" s="9"/>
      <c r="N30" s="9"/>
      <c r="O30" s="9"/>
      <c r="P30" s="9"/>
      <c r="Q30" s="9"/>
    </row>
    <row r="31" spans="1:17" ht="16.5" customHeight="1">
      <c r="A31" s="9"/>
      <c r="B31" s="10"/>
      <c r="C31" s="10"/>
      <c r="D31" s="10"/>
      <c r="E31" s="11"/>
      <c r="F31" s="10"/>
      <c r="G31" s="11"/>
      <c r="H31" s="9"/>
      <c r="I31" s="11"/>
      <c r="J31" s="12"/>
      <c r="K31" s="12"/>
      <c r="L31" s="9"/>
      <c r="M31" s="9"/>
      <c r="N31" s="9"/>
      <c r="O31" s="9"/>
      <c r="P31" s="9"/>
      <c r="Q31" s="9"/>
    </row>
    <row r="32" spans="1:17" ht="16.5" customHeight="1">
      <c r="A32" s="14" t="s">
        <v>40</v>
      </c>
      <c r="P32" s="9"/>
      <c r="Q32" s="9"/>
    </row>
    <row r="33" spans="12:17" ht="16.5" customHeight="1" thickBot="1">
      <c r="L33" s="2" t="s">
        <v>59</v>
      </c>
      <c r="M33" s="2"/>
      <c r="P33" s="9"/>
      <c r="Q33" s="9"/>
    </row>
    <row r="34" spans="1:17" ht="16.5" customHeight="1">
      <c r="A34" s="15"/>
      <c r="B34" s="16" t="s">
        <v>1</v>
      </c>
      <c r="C34" s="16" t="s">
        <v>28</v>
      </c>
      <c r="D34" s="16" t="s">
        <v>32</v>
      </c>
      <c r="E34" s="16" t="s">
        <v>22</v>
      </c>
      <c r="F34" s="16" t="s">
        <v>3</v>
      </c>
      <c r="G34" s="16" t="s">
        <v>3</v>
      </c>
      <c r="H34" s="16" t="s">
        <v>4</v>
      </c>
      <c r="I34" s="17" t="s">
        <v>4</v>
      </c>
      <c r="J34" s="54" t="s">
        <v>57</v>
      </c>
      <c r="K34" s="55"/>
      <c r="L34" s="55"/>
      <c r="M34" s="55"/>
      <c r="N34" s="56"/>
      <c r="O34" s="34"/>
      <c r="P34" s="9"/>
      <c r="Q34" s="9"/>
    </row>
    <row r="35" spans="1:17" ht="16.5" customHeight="1">
      <c r="A35" s="18" t="s">
        <v>2</v>
      </c>
      <c r="B35" s="19"/>
      <c r="C35" s="19"/>
      <c r="D35" s="19" t="s">
        <v>33</v>
      </c>
      <c r="E35" s="19"/>
      <c r="F35" s="19" t="s">
        <v>4</v>
      </c>
      <c r="G35" s="19" t="s">
        <v>4</v>
      </c>
      <c r="H35" s="19" t="s">
        <v>6</v>
      </c>
      <c r="I35" s="19" t="s">
        <v>6</v>
      </c>
      <c r="J35" s="51" t="s">
        <v>58</v>
      </c>
      <c r="K35" s="52"/>
      <c r="L35" s="52"/>
      <c r="M35" s="53"/>
      <c r="N35" s="33" t="s">
        <v>25</v>
      </c>
      <c r="O35" s="31" t="s">
        <v>4</v>
      </c>
      <c r="P35" s="9"/>
      <c r="Q35" s="9"/>
    </row>
    <row r="36" spans="1:17" ht="16.5" customHeight="1">
      <c r="A36" s="18"/>
      <c r="B36" s="19" t="s">
        <v>21</v>
      </c>
      <c r="C36" s="19" t="s">
        <v>29</v>
      </c>
      <c r="D36" s="19" t="s">
        <v>34</v>
      </c>
      <c r="E36" s="19" t="s">
        <v>23</v>
      </c>
      <c r="F36" s="19" t="s">
        <v>6</v>
      </c>
      <c r="G36" s="19" t="s">
        <v>6</v>
      </c>
      <c r="H36" s="19" t="s">
        <v>8</v>
      </c>
      <c r="I36" s="19" t="s">
        <v>8</v>
      </c>
      <c r="J36" s="19" t="s">
        <v>7</v>
      </c>
      <c r="K36" s="19" t="s">
        <v>45</v>
      </c>
      <c r="L36" s="19" t="s">
        <v>45</v>
      </c>
      <c r="M36" s="19" t="s">
        <v>51</v>
      </c>
      <c r="N36" s="19"/>
      <c r="O36" s="31" t="s">
        <v>6</v>
      </c>
      <c r="P36" s="9"/>
      <c r="Q36" s="9"/>
    </row>
    <row r="37" spans="1:17" ht="16.5" customHeight="1">
      <c r="A37" s="18"/>
      <c r="B37" s="19"/>
      <c r="C37" s="19"/>
      <c r="D37" s="19" t="s">
        <v>36</v>
      </c>
      <c r="E37" s="19"/>
      <c r="F37" s="19" t="s">
        <v>11</v>
      </c>
      <c r="G37" s="19" t="s">
        <v>12</v>
      </c>
      <c r="H37" s="19" t="s">
        <v>5</v>
      </c>
      <c r="I37" s="19" t="s">
        <v>5</v>
      </c>
      <c r="J37" s="19" t="s">
        <v>9</v>
      </c>
      <c r="K37" s="19" t="s">
        <v>44</v>
      </c>
      <c r="L37" s="19" t="s">
        <v>50</v>
      </c>
      <c r="M37" s="19" t="s">
        <v>52</v>
      </c>
      <c r="N37" s="19" t="s">
        <v>26</v>
      </c>
      <c r="O37" s="31" t="s">
        <v>10</v>
      </c>
      <c r="P37" s="9"/>
      <c r="Q37" s="9"/>
    </row>
    <row r="38" spans="1:17" ht="16.5" customHeight="1">
      <c r="A38" s="18"/>
      <c r="B38" s="19" t="s">
        <v>11</v>
      </c>
      <c r="C38" s="19" t="s">
        <v>11</v>
      </c>
      <c r="D38" s="19" t="s">
        <v>35</v>
      </c>
      <c r="E38" s="19" t="s">
        <v>12</v>
      </c>
      <c r="F38" s="19" t="s">
        <v>24</v>
      </c>
      <c r="G38" s="19" t="s">
        <v>2</v>
      </c>
      <c r="H38" s="19" t="s">
        <v>11</v>
      </c>
      <c r="I38" s="19" t="s">
        <v>12</v>
      </c>
      <c r="J38" s="19" t="s">
        <v>13</v>
      </c>
      <c r="K38" s="19" t="s">
        <v>43</v>
      </c>
      <c r="L38" s="19" t="s">
        <v>49</v>
      </c>
      <c r="M38" s="19" t="s">
        <v>53</v>
      </c>
      <c r="N38" s="19" t="s">
        <v>2</v>
      </c>
      <c r="O38" s="31" t="s">
        <v>8</v>
      </c>
      <c r="P38" s="9"/>
      <c r="Q38" s="9"/>
    </row>
    <row r="39" spans="1:17" ht="16.5" customHeight="1">
      <c r="A39" s="18"/>
      <c r="B39" s="19"/>
      <c r="C39" s="19"/>
      <c r="D39" s="19"/>
      <c r="E39" s="19"/>
      <c r="F39" s="19"/>
      <c r="G39" s="19"/>
      <c r="H39" s="19" t="s">
        <v>15</v>
      </c>
      <c r="I39" s="19"/>
      <c r="J39" s="19" t="s">
        <v>14</v>
      </c>
      <c r="K39" s="19" t="s">
        <v>42</v>
      </c>
      <c r="L39" s="19" t="s">
        <v>48</v>
      </c>
      <c r="M39" s="19" t="s">
        <v>54</v>
      </c>
      <c r="N39" s="19" t="s">
        <v>27</v>
      </c>
      <c r="O39" s="31" t="s">
        <v>5</v>
      </c>
      <c r="P39" s="9"/>
      <c r="Q39" s="9"/>
    </row>
    <row r="40" spans="1:17" ht="16.5" customHeight="1">
      <c r="A40" s="18"/>
      <c r="B40" s="19" t="s">
        <v>15</v>
      </c>
      <c r="C40" s="19" t="s">
        <v>15</v>
      </c>
      <c r="D40" s="19" t="s">
        <v>37</v>
      </c>
      <c r="E40" s="19" t="s">
        <v>16</v>
      </c>
      <c r="F40" s="19"/>
      <c r="G40" s="19" t="s">
        <v>16</v>
      </c>
      <c r="H40" s="19"/>
      <c r="I40" s="19" t="s">
        <v>16</v>
      </c>
      <c r="J40" s="19" t="s">
        <v>17</v>
      </c>
      <c r="K40" s="19" t="s">
        <v>20</v>
      </c>
      <c r="L40" s="19" t="s">
        <v>46</v>
      </c>
      <c r="M40" s="19" t="s">
        <v>55</v>
      </c>
      <c r="N40" s="19" t="s">
        <v>2</v>
      </c>
      <c r="O40" s="31" t="s">
        <v>11</v>
      </c>
      <c r="P40" s="9"/>
      <c r="Q40" s="9"/>
    </row>
    <row r="41" spans="1:17" ht="16.5" customHeight="1" thickBot="1">
      <c r="A41" s="18"/>
      <c r="B41" s="19" t="s">
        <v>2</v>
      </c>
      <c r="C41" s="19" t="s">
        <v>2</v>
      </c>
      <c r="D41" s="19"/>
      <c r="E41" s="19"/>
      <c r="F41" s="19"/>
      <c r="G41" s="19" t="s">
        <v>2</v>
      </c>
      <c r="H41" s="19" t="s">
        <v>2</v>
      </c>
      <c r="I41" s="19" t="s">
        <v>2</v>
      </c>
      <c r="J41" s="19"/>
      <c r="K41" s="19"/>
      <c r="L41" s="19" t="s">
        <v>47</v>
      </c>
      <c r="M41" s="19" t="s">
        <v>56</v>
      </c>
      <c r="N41" s="19"/>
      <c r="O41" s="31" t="s">
        <v>2</v>
      </c>
      <c r="P41" s="9"/>
      <c r="Q41" s="9"/>
    </row>
    <row r="42" spans="1:17" ht="16.5" customHeight="1" thickBot="1">
      <c r="A42" s="5" t="s">
        <v>18</v>
      </c>
      <c r="B42" s="21">
        <f>SUM(B43:B45)</f>
        <v>32751</v>
      </c>
      <c r="C42" s="21">
        <f>SUM(C43:C45)</f>
        <v>3881</v>
      </c>
      <c r="D42" s="21">
        <f>SUM(D43:D45)</f>
        <v>799</v>
      </c>
      <c r="E42" s="25">
        <f>ROUND(C42/B42*100,1)</f>
        <v>11.9</v>
      </c>
      <c r="F42" s="21">
        <f>SUM(F43:F45)</f>
        <v>417</v>
      </c>
      <c r="G42" s="25">
        <f>ROUND(F42/C42*100,1)</f>
        <v>10.7</v>
      </c>
      <c r="H42" s="21">
        <f>SUM(H43:H45)</f>
        <v>345</v>
      </c>
      <c r="I42" s="25">
        <f>ROUND(H42/F42*100,1)</f>
        <v>82.7</v>
      </c>
      <c r="J42" s="21">
        <f aca="true" t="shared" si="4" ref="J42:O42">SUM(J43:J45)</f>
        <v>52</v>
      </c>
      <c r="K42" s="21">
        <f t="shared" si="4"/>
        <v>7</v>
      </c>
      <c r="L42" s="21">
        <f t="shared" si="4"/>
        <v>0</v>
      </c>
      <c r="M42" s="21">
        <f t="shared" si="4"/>
        <v>287</v>
      </c>
      <c r="N42" s="21">
        <f t="shared" si="4"/>
        <v>10</v>
      </c>
      <c r="O42" s="32">
        <f t="shared" si="4"/>
        <v>62</v>
      </c>
      <c r="P42" s="9"/>
      <c r="Q42" s="9"/>
    </row>
    <row r="43" spans="1:17" ht="16.5" customHeight="1">
      <c r="A43" s="13" t="s">
        <v>30</v>
      </c>
      <c r="B43" s="22">
        <v>17279</v>
      </c>
      <c r="C43" s="22">
        <v>1554</v>
      </c>
      <c r="D43" s="22">
        <v>286</v>
      </c>
      <c r="E43" s="26">
        <f>ROUND(C43/B43*100,1)</f>
        <v>9</v>
      </c>
      <c r="F43" s="22">
        <v>120</v>
      </c>
      <c r="G43" s="26">
        <f>ROUND(F43/C43*100,1)</f>
        <v>7.7</v>
      </c>
      <c r="H43" s="24">
        <v>110</v>
      </c>
      <c r="I43" s="26">
        <f>ROUND(H43/F43*100,1)</f>
        <v>91.7</v>
      </c>
      <c r="J43" s="22">
        <v>19</v>
      </c>
      <c r="K43" s="22">
        <v>3</v>
      </c>
      <c r="L43" s="22">
        <v>0</v>
      </c>
      <c r="M43" s="22">
        <v>88</v>
      </c>
      <c r="N43" s="22">
        <v>10</v>
      </c>
      <c r="O43" s="29">
        <v>0</v>
      </c>
      <c r="P43" s="9"/>
      <c r="Q43" s="9"/>
    </row>
    <row r="44" spans="1:17" ht="16.5" customHeight="1">
      <c r="A44" s="20" t="s">
        <v>31</v>
      </c>
      <c r="B44" s="23">
        <v>2711</v>
      </c>
      <c r="C44" s="23">
        <v>197</v>
      </c>
      <c r="D44" s="23">
        <v>99</v>
      </c>
      <c r="E44" s="27">
        <f>ROUND(C44/B44*100,1)</f>
        <v>7.3</v>
      </c>
      <c r="F44" s="23">
        <v>39</v>
      </c>
      <c r="G44" s="27">
        <f>ROUND(F44/C44*100,1)</f>
        <v>19.8</v>
      </c>
      <c r="H44" s="35">
        <v>36</v>
      </c>
      <c r="I44" s="27">
        <f>ROUND(H44/F44*100,1)</f>
        <v>92.3</v>
      </c>
      <c r="J44" s="23">
        <v>6</v>
      </c>
      <c r="K44" s="23">
        <v>0</v>
      </c>
      <c r="L44" s="23">
        <v>0</v>
      </c>
      <c r="M44" s="23">
        <v>30</v>
      </c>
      <c r="N44" s="23">
        <v>0</v>
      </c>
      <c r="O44" s="30">
        <v>3</v>
      </c>
      <c r="P44" s="9"/>
      <c r="Q44" s="9"/>
    </row>
    <row r="45" spans="1:17" ht="16.5" customHeight="1" thickBot="1">
      <c r="A45" s="40" t="s">
        <v>19</v>
      </c>
      <c r="B45" s="41">
        <v>12761</v>
      </c>
      <c r="C45" s="41">
        <v>2130</v>
      </c>
      <c r="D45" s="41">
        <v>414</v>
      </c>
      <c r="E45" s="42">
        <f>ROUND(C45/B45*100,1)</f>
        <v>16.7</v>
      </c>
      <c r="F45" s="41">
        <v>258</v>
      </c>
      <c r="G45" s="42">
        <f>ROUND(F45/C45*100,1)</f>
        <v>12.1</v>
      </c>
      <c r="H45" s="43">
        <v>199</v>
      </c>
      <c r="I45" s="42">
        <f>ROUND(H45/F45*100,1)</f>
        <v>77.1</v>
      </c>
      <c r="J45" s="41">
        <v>27</v>
      </c>
      <c r="K45" s="41">
        <v>4</v>
      </c>
      <c r="L45" s="41">
        <v>0</v>
      </c>
      <c r="M45" s="41">
        <v>169</v>
      </c>
      <c r="N45" s="41">
        <v>0</v>
      </c>
      <c r="O45" s="44">
        <v>59</v>
      </c>
      <c r="P45" s="9"/>
      <c r="Q45" s="9"/>
    </row>
    <row r="46" spans="1:17" ht="16.5" customHeight="1">
      <c r="A46" s="9"/>
      <c r="B46" s="10"/>
      <c r="C46" s="10"/>
      <c r="D46" s="10"/>
      <c r="E46" s="11"/>
      <c r="F46" s="10"/>
      <c r="G46" s="11"/>
      <c r="H46" s="9"/>
      <c r="I46" s="11"/>
      <c r="J46" s="12"/>
      <c r="K46" s="12"/>
      <c r="L46" s="9"/>
      <c r="M46" s="9"/>
      <c r="N46" s="9"/>
      <c r="O46" s="9"/>
      <c r="P46" s="9"/>
      <c r="Q46" s="9"/>
    </row>
    <row r="47" spans="16:17" ht="16.5" customHeight="1" hidden="1">
      <c r="P47" s="9"/>
      <c r="Q47" s="9"/>
    </row>
    <row r="48" spans="1:17" ht="16.5" customHeight="1">
      <c r="A48" s="14" t="s">
        <v>41</v>
      </c>
      <c r="P48" s="9"/>
      <c r="Q48" s="9"/>
    </row>
    <row r="49" spans="12:22" ht="16.5" customHeight="1" thickBot="1">
      <c r="L49" s="2" t="s">
        <v>59</v>
      </c>
      <c r="M49" s="2"/>
      <c r="V49" s="3" t="s">
        <v>0</v>
      </c>
    </row>
    <row r="50" spans="1:17" ht="16.5" customHeight="1">
      <c r="A50" s="15"/>
      <c r="B50" s="16" t="s">
        <v>1</v>
      </c>
      <c r="C50" s="16" t="s">
        <v>22</v>
      </c>
      <c r="D50" s="16" t="s">
        <v>32</v>
      </c>
      <c r="E50" s="16" t="s">
        <v>22</v>
      </c>
      <c r="F50" s="16" t="s">
        <v>3</v>
      </c>
      <c r="G50" s="16" t="s">
        <v>3</v>
      </c>
      <c r="H50" s="16" t="s">
        <v>4</v>
      </c>
      <c r="I50" s="17" t="s">
        <v>4</v>
      </c>
      <c r="J50" s="54" t="s">
        <v>57</v>
      </c>
      <c r="K50" s="55"/>
      <c r="L50" s="55"/>
      <c r="M50" s="55"/>
      <c r="N50" s="56"/>
      <c r="O50" s="34"/>
      <c r="P50" s="9"/>
      <c r="Q50" s="9"/>
    </row>
    <row r="51" spans="1:17" ht="16.5" customHeight="1">
      <c r="A51" s="18" t="s">
        <v>2</v>
      </c>
      <c r="B51" s="19"/>
      <c r="C51" s="19"/>
      <c r="D51" s="19" t="s">
        <v>33</v>
      </c>
      <c r="E51" s="19"/>
      <c r="F51" s="19" t="s">
        <v>4</v>
      </c>
      <c r="G51" s="19" t="s">
        <v>4</v>
      </c>
      <c r="H51" s="19" t="s">
        <v>6</v>
      </c>
      <c r="I51" s="19" t="s">
        <v>6</v>
      </c>
      <c r="J51" s="51" t="s">
        <v>58</v>
      </c>
      <c r="K51" s="52"/>
      <c r="L51" s="52"/>
      <c r="M51" s="53"/>
      <c r="N51" s="33" t="s">
        <v>25</v>
      </c>
      <c r="O51" s="31" t="s">
        <v>4</v>
      </c>
      <c r="P51" s="9"/>
      <c r="Q51" s="9"/>
    </row>
    <row r="52" spans="1:17" ht="16.5" customHeight="1">
      <c r="A52" s="18"/>
      <c r="B52" s="19" t="s">
        <v>21</v>
      </c>
      <c r="C52" s="19" t="s">
        <v>23</v>
      </c>
      <c r="D52" s="19" t="s">
        <v>22</v>
      </c>
      <c r="E52" s="19" t="s">
        <v>23</v>
      </c>
      <c r="F52" s="19" t="s">
        <v>6</v>
      </c>
      <c r="G52" s="19" t="s">
        <v>6</v>
      </c>
      <c r="H52" s="19" t="s">
        <v>8</v>
      </c>
      <c r="I52" s="19" t="s">
        <v>8</v>
      </c>
      <c r="J52" s="19" t="s">
        <v>7</v>
      </c>
      <c r="K52" s="19" t="s">
        <v>45</v>
      </c>
      <c r="L52" s="19" t="s">
        <v>45</v>
      </c>
      <c r="M52" s="19" t="s">
        <v>51</v>
      </c>
      <c r="N52" s="19"/>
      <c r="O52" s="31" t="s">
        <v>6</v>
      </c>
      <c r="P52" s="9"/>
      <c r="Q52" s="9"/>
    </row>
    <row r="53" spans="1:17" ht="16.5" customHeight="1">
      <c r="A53" s="18"/>
      <c r="B53" s="19"/>
      <c r="C53" s="19"/>
      <c r="D53" s="19" t="s">
        <v>23</v>
      </c>
      <c r="E53" s="19"/>
      <c r="F53" s="19" t="s">
        <v>11</v>
      </c>
      <c r="G53" s="19" t="s">
        <v>12</v>
      </c>
      <c r="H53" s="19" t="s">
        <v>5</v>
      </c>
      <c r="I53" s="19" t="s">
        <v>5</v>
      </c>
      <c r="J53" s="19" t="s">
        <v>9</v>
      </c>
      <c r="K53" s="19" t="s">
        <v>44</v>
      </c>
      <c r="L53" s="19" t="s">
        <v>50</v>
      </c>
      <c r="M53" s="19" t="s">
        <v>52</v>
      </c>
      <c r="N53" s="19" t="s">
        <v>26</v>
      </c>
      <c r="O53" s="31" t="s">
        <v>10</v>
      </c>
      <c r="P53" s="9"/>
      <c r="Q53" s="9"/>
    </row>
    <row r="54" spans="1:17" ht="16.5" customHeight="1">
      <c r="A54" s="18"/>
      <c r="B54" s="19" t="s">
        <v>11</v>
      </c>
      <c r="C54" s="19" t="s">
        <v>11</v>
      </c>
      <c r="D54" s="19" t="s">
        <v>35</v>
      </c>
      <c r="E54" s="19" t="s">
        <v>12</v>
      </c>
      <c r="F54" s="19" t="s">
        <v>24</v>
      </c>
      <c r="G54" s="19" t="s">
        <v>2</v>
      </c>
      <c r="H54" s="19" t="s">
        <v>11</v>
      </c>
      <c r="I54" s="19" t="s">
        <v>12</v>
      </c>
      <c r="J54" s="19" t="s">
        <v>13</v>
      </c>
      <c r="K54" s="19" t="s">
        <v>43</v>
      </c>
      <c r="L54" s="19" t="s">
        <v>49</v>
      </c>
      <c r="M54" s="19" t="s">
        <v>53</v>
      </c>
      <c r="N54" s="19" t="s">
        <v>2</v>
      </c>
      <c r="O54" s="31" t="s">
        <v>8</v>
      </c>
      <c r="P54" s="9"/>
      <c r="Q54" s="9"/>
    </row>
    <row r="55" spans="1:17" ht="16.5" customHeight="1">
      <c r="A55" s="18"/>
      <c r="B55" s="19"/>
      <c r="C55" s="19"/>
      <c r="D55" s="19"/>
      <c r="E55" s="19"/>
      <c r="F55" s="19"/>
      <c r="G55" s="19"/>
      <c r="H55" s="19" t="s">
        <v>15</v>
      </c>
      <c r="I55" s="19"/>
      <c r="J55" s="19" t="s">
        <v>14</v>
      </c>
      <c r="K55" s="19" t="s">
        <v>42</v>
      </c>
      <c r="L55" s="19" t="s">
        <v>48</v>
      </c>
      <c r="M55" s="19" t="s">
        <v>54</v>
      </c>
      <c r="N55" s="19" t="s">
        <v>27</v>
      </c>
      <c r="O55" s="31" t="s">
        <v>5</v>
      </c>
      <c r="P55" s="9"/>
      <c r="Q55" s="9"/>
    </row>
    <row r="56" spans="1:17" ht="16.5" customHeight="1">
      <c r="A56" s="18"/>
      <c r="B56" s="19" t="s">
        <v>15</v>
      </c>
      <c r="C56" s="19" t="s">
        <v>15</v>
      </c>
      <c r="D56" s="19" t="s">
        <v>37</v>
      </c>
      <c r="E56" s="19" t="s">
        <v>16</v>
      </c>
      <c r="F56" s="19"/>
      <c r="G56" s="19" t="s">
        <v>16</v>
      </c>
      <c r="H56" s="19"/>
      <c r="I56" s="19" t="s">
        <v>16</v>
      </c>
      <c r="J56" s="19" t="s">
        <v>17</v>
      </c>
      <c r="K56" s="19" t="s">
        <v>20</v>
      </c>
      <c r="L56" s="19" t="s">
        <v>46</v>
      </c>
      <c r="M56" s="19" t="s">
        <v>55</v>
      </c>
      <c r="N56" s="19" t="s">
        <v>2</v>
      </c>
      <c r="O56" s="31" t="s">
        <v>11</v>
      </c>
      <c r="P56" s="9"/>
      <c r="Q56" s="9"/>
    </row>
    <row r="57" spans="1:17" ht="16.5" customHeight="1" thickBot="1">
      <c r="A57" s="18"/>
      <c r="B57" s="19" t="s">
        <v>2</v>
      </c>
      <c r="C57" s="19" t="s">
        <v>2</v>
      </c>
      <c r="D57" s="19"/>
      <c r="E57" s="19"/>
      <c r="F57" s="19"/>
      <c r="G57" s="19" t="s">
        <v>2</v>
      </c>
      <c r="H57" s="19" t="s">
        <v>2</v>
      </c>
      <c r="I57" s="19" t="s">
        <v>2</v>
      </c>
      <c r="J57" s="19"/>
      <c r="K57" s="19"/>
      <c r="L57" s="19" t="s">
        <v>47</v>
      </c>
      <c r="M57" s="19" t="s">
        <v>56</v>
      </c>
      <c r="N57" s="19"/>
      <c r="O57" s="31" t="s">
        <v>2</v>
      </c>
      <c r="P57" s="9"/>
      <c r="Q57" s="9"/>
    </row>
    <row r="58" spans="1:17" ht="16.5" customHeight="1" thickBot="1">
      <c r="A58" s="5" t="s">
        <v>18</v>
      </c>
      <c r="B58" s="47">
        <f>SUM(B59:B61)</f>
        <v>55010</v>
      </c>
      <c r="C58" s="47">
        <f>SUM(C59:C61)</f>
        <v>13503</v>
      </c>
      <c r="D58" s="47">
        <f>SUM(D59:D61)</f>
        <v>1836</v>
      </c>
      <c r="E58" s="28">
        <f>ROUND(C58/B58*100,1)</f>
        <v>24.5</v>
      </c>
      <c r="F58" s="47">
        <f>SUM(F59:F61)</f>
        <v>1149</v>
      </c>
      <c r="G58" s="28">
        <f>ROUND(F58/C58*100,1)</f>
        <v>8.5</v>
      </c>
      <c r="H58" s="47">
        <f>SUM(H59:H61)</f>
        <v>768</v>
      </c>
      <c r="I58" s="28">
        <f>ROUND(H58/F58*100,1)</f>
        <v>66.8</v>
      </c>
      <c r="J58" s="47">
        <f aca="true" t="shared" si="5" ref="J58:O58">SUM(J59:J61)</f>
        <v>257</v>
      </c>
      <c r="K58" s="47">
        <f t="shared" si="5"/>
        <v>34</v>
      </c>
      <c r="L58" s="47">
        <f t="shared" si="5"/>
        <v>0</v>
      </c>
      <c r="M58" s="47">
        <f t="shared" si="5"/>
        <v>476</v>
      </c>
      <c r="N58" s="47">
        <f t="shared" si="5"/>
        <v>112</v>
      </c>
      <c r="O58" s="48">
        <f t="shared" si="5"/>
        <v>269</v>
      </c>
      <c r="P58" s="9"/>
      <c r="Q58" s="9"/>
    </row>
    <row r="59" spans="1:17" ht="16.5" customHeight="1">
      <c r="A59" s="13" t="s">
        <v>30</v>
      </c>
      <c r="B59" s="45">
        <f aca="true" t="shared" si="6" ref="B59:D61">B74+B90</f>
        <v>27219</v>
      </c>
      <c r="C59" s="45">
        <f t="shared" si="6"/>
        <v>6534</v>
      </c>
      <c r="D59" s="45">
        <f t="shared" si="6"/>
        <v>1155</v>
      </c>
      <c r="E59" s="37">
        <f>ROUND(C59/B59*100,1)</f>
        <v>24</v>
      </c>
      <c r="F59" s="38">
        <f>F74+F90</f>
        <v>655</v>
      </c>
      <c r="G59" s="46">
        <f>ROUND(F59/C59*100,1)</f>
        <v>10</v>
      </c>
      <c r="H59" s="38">
        <f>H74+H90</f>
        <v>484</v>
      </c>
      <c r="I59" s="46">
        <f>ROUND(H59/F59*100,1)</f>
        <v>73.9</v>
      </c>
      <c r="J59" s="38">
        <f aca="true" t="shared" si="7" ref="J59:O61">J74+J90</f>
        <v>190</v>
      </c>
      <c r="K59" s="38">
        <f t="shared" si="7"/>
        <v>22</v>
      </c>
      <c r="L59" s="38">
        <f t="shared" si="7"/>
        <v>0</v>
      </c>
      <c r="M59" s="38">
        <f t="shared" si="7"/>
        <v>272</v>
      </c>
      <c r="N59" s="38">
        <f t="shared" si="7"/>
        <v>112</v>
      </c>
      <c r="O59" s="39">
        <f t="shared" si="7"/>
        <v>59</v>
      </c>
      <c r="P59" s="36"/>
      <c r="Q59" s="9"/>
    </row>
    <row r="60" spans="1:17" ht="16.5" customHeight="1">
      <c r="A60" s="20" t="s">
        <v>31</v>
      </c>
      <c r="B60" s="23">
        <f t="shared" si="6"/>
        <v>4693</v>
      </c>
      <c r="C60" s="50">
        <f t="shared" si="6"/>
        <v>389</v>
      </c>
      <c r="D60" s="50">
        <f t="shared" si="6"/>
        <v>194</v>
      </c>
      <c r="E60" s="27">
        <f>ROUND(D60/B60*100,1)</f>
        <v>4.1</v>
      </c>
      <c r="F60" s="35">
        <f>F75+F91</f>
        <v>29</v>
      </c>
      <c r="G60" s="27">
        <f>ROUND(F60/D60*100,1)</f>
        <v>14.9</v>
      </c>
      <c r="H60" s="35">
        <f>H75+H91</f>
        <v>21</v>
      </c>
      <c r="I60" s="27">
        <f>ROUND(H60/F60*100,1)</f>
        <v>72.4</v>
      </c>
      <c r="J60" s="23">
        <f t="shared" si="7"/>
        <v>3</v>
      </c>
      <c r="K60" s="23">
        <f t="shared" si="7"/>
        <v>0</v>
      </c>
      <c r="L60" s="23">
        <f t="shared" si="7"/>
        <v>0</v>
      </c>
      <c r="M60" s="23">
        <f t="shared" si="7"/>
        <v>18</v>
      </c>
      <c r="N60" s="23">
        <f t="shared" si="7"/>
        <v>0</v>
      </c>
      <c r="O60" s="30">
        <f t="shared" si="7"/>
        <v>8</v>
      </c>
      <c r="P60" s="9"/>
      <c r="Q60" s="9"/>
    </row>
    <row r="61" spans="1:17" ht="16.5" customHeight="1" thickBot="1">
      <c r="A61" s="49" t="s">
        <v>19</v>
      </c>
      <c r="B61" s="41">
        <f t="shared" si="6"/>
        <v>23098</v>
      </c>
      <c r="C61" s="41">
        <f t="shared" si="6"/>
        <v>6580</v>
      </c>
      <c r="D61" s="41">
        <f t="shared" si="6"/>
        <v>487</v>
      </c>
      <c r="E61" s="42">
        <f>ROUND(C61/B61*100,1)</f>
        <v>28.5</v>
      </c>
      <c r="F61" s="41">
        <f>F76+F92</f>
        <v>465</v>
      </c>
      <c r="G61" s="42">
        <f>ROUND(F61/C61*100,1)</f>
        <v>7.1</v>
      </c>
      <c r="H61" s="41">
        <f>H76+H92</f>
        <v>263</v>
      </c>
      <c r="I61" s="42">
        <f>ROUND(H61/F61*100,1)</f>
        <v>56.6</v>
      </c>
      <c r="J61" s="41">
        <f t="shared" si="7"/>
        <v>64</v>
      </c>
      <c r="K61" s="41">
        <f t="shared" si="7"/>
        <v>12</v>
      </c>
      <c r="L61" s="41">
        <f t="shared" si="7"/>
        <v>0</v>
      </c>
      <c r="M61" s="41">
        <f t="shared" si="7"/>
        <v>186</v>
      </c>
      <c r="N61" s="41">
        <f t="shared" si="7"/>
        <v>0</v>
      </c>
      <c r="O61" s="44">
        <f t="shared" si="7"/>
        <v>202</v>
      </c>
      <c r="P61" s="9"/>
      <c r="Q61" s="9"/>
    </row>
    <row r="62" spans="1:17" ht="16.5" customHeight="1">
      <c r="A62" s="4" t="s">
        <v>2</v>
      </c>
      <c r="B62" s="6"/>
      <c r="C62" s="6"/>
      <c r="D62" s="6"/>
      <c r="E62" s="7" t="s">
        <v>2</v>
      </c>
      <c r="F62" s="6"/>
      <c r="G62" s="7" t="s">
        <v>2</v>
      </c>
      <c r="H62" s="4"/>
      <c r="I62" s="7" t="s">
        <v>2</v>
      </c>
      <c r="J62" s="8"/>
      <c r="K62" s="8"/>
      <c r="L62" s="4"/>
      <c r="M62" s="4"/>
      <c r="N62" s="4"/>
      <c r="O62" s="4"/>
      <c r="P62" s="9"/>
      <c r="Q62" s="9"/>
    </row>
    <row r="63" spans="1:17" ht="16.5" customHeight="1">
      <c r="A63" s="14" t="s">
        <v>60</v>
      </c>
      <c r="P63" s="9"/>
      <c r="Q63" s="9"/>
    </row>
    <row r="64" spans="12:17" ht="16.5" customHeight="1" thickBot="1">
      <c r="L64" s="2" t="s">
        <v>59</v>
      </c>
      <c r="M64" s="2"/>
      <c r="P64" s="9"/>
      <c r="Q64" s="9"/>
    </row>
    <row r="65" spans="1:17" ht="16.5" customHeight="1">
      <c r="A65" s="15"/>
      <c r="B65" s="16" t="s">
        <v>1</v>
      </c>
      <c r="C65" s="16" t="s">
        <v>22</v>
      </c>
      <c r="D65" s="16" t="s">
        <v>32</v>
      </c>
      <c r="E65" s="16" t="s">
        <v>22</v>
      </c>
      <c r="F65" s="16" t="s">
        <v>3</v>
      </c>
      <c r="G65" s="16" t="s">
        <v>3</v>
      </c>
      <c r="H65" s="16" t="s">
        <v>4</v>
      </c>
      <c r="I65" s="17" t="s">
        <v>4</v>
      </c>
      <c r="J65" s="54" t="s">
        <v>57</v>
      </c>
      <c r="K65" s="55"/>
      <c r="L65" s="55"/>
      <c r="M65" s="55"/>
      <c r="N65" s="56"/>
      <c r="O65" s="34"/>
      <c r="P65" s="9"/>
      <c r="Q65" s="9"/>
    </row>
    <row r="66" spans="1:17" ht="16.5" customHeight="1">
      <c r="A66" s="18" t="s">
        <v>2</v>
      </c>
      <c r="B66" s="19"/>
      <c r="C66" s="19"/>
      <c r="D66" s="19" t="s">
        <v>33</v>
      </c>
      <c r="E66" s="19"/>
      <c r="F66" s="19" t="s">
        <v>4</v>
      </c>
      <c r="G66" s="19" t="s">
        <v>4</v>
      </c>
      <c r="H66" s="19" t="s">
        <v>6</v>
      </c>
      <c r="I66" s="19" t="s">
        <v>6</v>
      </c>
      <c r="J66" s="51" t="s">
        <v>58</v>
      </c>
      <c r="K66" s="52"/>
      <c r="L66" s="52"/>
      <c r="M66" s="53"/>
      <c r="N66" s="33" t="s">
        <v>25</v>
      </c>
      <c r="O66" s="31" t="s">
        <v>4</v>
      </c>
      <c r="P66" s="9"/>
      <c r="Q66" s="9"/>
    </row>
    <row r="67" spans="1:17" ht="16.5" customHeight="1">
      <c r="A67" s="18"/>
      <c r="B67" s="19" t="s">
        <v>21</v>
      </c>
      <c r="C67" s="19" t="s">
        <v>23</v>
      </c>
      <c r="D67" s="19" t="s">
        <v>22</v>
      </c>
      <c r="E67" s="19" t="s">
        <v>23</v>
      </c>
      <c r="F67" s="19" t="s">
        <v>6</v>
      </c>
      <c r="G67" s="19" t="s">
        <v>6</v>
      </c>
      <c r="H67" s="19" t="s">
        <v>8</v>
      </c>
      <c r="I67" s="19" t="s">
        <v>8</v>
      </c>
      <c r="J67" s="19" t="s">
        <v>7</v>
      </c>
      <c r="K67" s="19" t="s">
        <v>45</v>
      </c>
      <c r="L67" s="19" t="s">
        <v>45</v>
      </c>
      <c r="M67" s="19" t="s">
        <v>51</v>
      </c>
      <c r="N67" s="19"/>
      <c r="O67" s="31" t="s">
        <v>6</v>
      </c>
      <c r="P67" s="9"/>
      <c r="Q67" s="9"/>
    </row>
    <row r="68" spans="1:17" ht="16.5" customHeight="1">
      <c r="A68" s="18"/>
      <c r="B68" s="19"/>
      <c r="C68" s="19"/>
      <c r="D68" s="19" t="s">
        <v>23</v>
      </c>
      <c r="E68" s="19"/>
      <c r="F68" s="19" t="s">
        <v>11</v>
      </c>
      <c r="G68" s="19" t="s">
        <v>12</v>
      </c>
      <c r="H68" s="19" t="s">
        <v>5</v>
      </c>
      <c r="I68" s="19" t="s">
        <v>5</v>
      </c>
      <c r="J68" s="19" t="s">
        <v>9</v>
      </c>
      <c r="K68" s="19" t="s">
        <v>44</v>
      </c>
      <c r="L68" s="19" t="s">
        <v>50</v>
      </c>
      <c r="M68" s="19" t="s">
        <v>52</v>
      </c>
      <c r="N68" s="19" t="s">
        <v>26</v>
      </c>
      <c r="O68" s="31" t="s">
        <v>10</v>
      </c>
      <c r="P68" s="9"/>
      <c r="Q68" s="9"/>
    </row>
    <row r="69" spans="1:17" ht="16.5" customHeight="1">
      <c r="A69" s="18"/>
      <c r="B69" s="19" t="s">
        <v>11</v>
      </c>
      <c r="C69" s="19" t="s">
        <v>11</v>
      </c>
      <c r="D69" s="19" t="s">
        <v>35</v>
      </c>
      <c r="E69" s="19" t="s">
        <v>12</v>
      </c>
      <c r="F69" s="19" t="s">
        <v>24</v>
      </c>
      <c r="G69" s="19" t="s">
        <v>2</v>
      </c>
      <c r="H69" s="19" t="s">
        <v>11</v>
      </c>
      <c r="I69" s="19" t="s">
        <v>12</v>
      </c>
      <c r="J69" s="19" t="s">
        <v>13</v>
      </c>
      <c r="K69" s="19" t="s">
        <v>43</v>
      </c>
      <c r="L69" s="19" t="s">
        <v>49</v>
      </c>
      <c r="M69" s="19" t="s">
        <v>53</v>
      </c>
      <c r="N69" s="19" t="s">
        <v>2</v>
      </c>
      <c r="O69" s="31" t="s">
        <v>8</v>
      </c>
      <c r="P69" s="9"/>
      <c r="Q69" s="9"/>
    </row>
    <row r="70" spans="1:17" ht="16.5" customHeight="1">
      <c r="A70" s="18"/>
      <c r="B70" s="19"/>
      <c r="C70" s="19"/>
      <c r="D70" s="19"/>
      <c r="E70" s="19"/>
      <c r="F70" s="19"/>
      <c r="G70" s="19"/>
      <c r="H70" s="19" t="s">
        <v>15</v>
      </c>
      <c r="I70" s="19"/>
      <c r="J70" s="19" t="s">
        <v>14</v>
      </c>
      <c r="K70" s="19" t="s">
        <v>42</v>
      </c>
      <c r="L70" s="19" t="s">
        <v>48</v>
      </c>
      <c r="M70" s="19" t="s">
        <v>54</v>
      </c>
      <c r="N70" s="19" t="s">
        <v>27</v>
      </c>
      <c r="O70" s="31" t="s">
        <v>5</v>
      </c>
      <c r="P70" s="9"/>
      <c r="Q70" s="9"/>
    </row>
    <row r="71" spans="1:17" ht="16.5" customHeight="1">
      <c r="A71" s="18"/>
      <c r="B71" s="19" t="s">
        <v>15</v>
      </c>
      <c r="C71" s="19" t="s">
        <v>15</v>
      </c>
      <c r="D71" s="19" t="s">
        <v>37</v>
      </c>
      <c r="E71" s="19" t="s">
        <v>16</v>
      </c>
      <c r="F71" s="19"/>
      <c r="G71" s="19" t="s">
        <v>16</v>
      </c>
      <c r="H71" s="19"/>
      <c r="I71" s="19" t="s">
        <v>16</v>
      </c>
      <c r="J71" s="19" t="s">
        <v>17</v>
      </c>
      <c r="K71" s="19" t="s">
        <v>20</v>
      </c>
      <c r="L71" s="19" t="s">
        <v>46</v>
      </c>
      <c r="M71" s="19" t="s">
        <v>55</v>
      </c>
      <c r="N71" s="19" t="s">
        <v>2</v>
      </c>
      <c r="O71" s="31" t="s">
        <v>11</v>
      </c>
      <c r="P71" s="9"/>
      <c r="Q71" s="9"/>
    </row>
    <row r="72" spans="1:17" ht="16.5" customHeight="1" thickBot="1">
      <c r="A72" s="18"/>
      <c r="B72" s="19" t="s">
        <v>2</v>
      </c>
      <c r="C72" s="19" t="s">
        <v>2</v>
      </c>
      <c r="D72" s="19"/>
      <c r="E72" s="19"/>
      <c r="F72" s="19"/>
      <c r="G72" s="19" t="s">
        <v>2</v>
      </c>
      <c r="H72" s="19" t="s">
        <v>2</v>
      </c>
      <c r="I72" s="19" t="s">
        <v>2</v>
      </c>
      <c r="J72" s="19"/>
      <c r="K72" s="19"/>
      <c r="L72" s="19" t="s">
        <v>47</v>
      </c>
      <c r="M72" s="19" t="s">
        <v>56</v>
      </c>
      <c r="N72" s="19"/>
      <c r="O72" s="31" t="s">
        <v>2</v>
      </c>
      <c r="P72" s="9"/>
      <c r="Q72" s="9"/>
    </row>
    <row r="73" spans="1:17" ht="16.5" customHeight="1" thickBot="1">
      <c r="A73" s="5" t="s">
        <v>18</v>
      </c>
      <c r="B73" s="21">
        <f>SUM(B74:B76)</f>
        <v>22050</v>
      </c>
      <c r="C73" s="21">
        <f>SUM(C74:C76)</f>
        <v>5883</v>
      </c>
      <c r="D73" s="21">
        <f>SUM(D74:D76)</f>
        <v>843</v>
      </c>
      <c r="E73" s="25">
        <f>ROUND(C73/B73*100,1)</f>
        <v>26.7</v>
      </c>
      <c r="F73" s="21">
        <f>SUM(F74:F76)</f>
        <v>577</v>
      </c>
      <c r="G73" s="25">
        <f>ROUND(F73/C73*100,1)</f>
        <v>9.8</v>
      </c>
      <c r="H73" s="21">
        <f>SUM(H74:H76)</f>
        <v>372</v>
      </c>
      <c r="I73" s="25">
        <f>ROUND(H73/F73*100,1)</f>
        <v>64.5</v>
      </c>
      <c r="J73" s="21">
        <f aca="true" t="shared" si="8" ref="J73:O73">SUM(J74:J76)</f>
        <v>99</v>
      </c>
      <c r="K73" s="21">
        <f t="shared" si="8"/>
        <v>20</v>
      </c>
      <c r="L73" s="21">
        <f t="shared" si="8"/>
        <v>0</v>
      </c>
      <c r="M73" s="21">
        <f t="shared" si="8"/>
        <v>253</v>
      </c>
      <c r="N73" s="21">
        <f t="shared" si="8"/>
        <v>51</v>
      </c>
      <c r="O73" s="32">
        <f t="shared" si="8"/>
        <v>154</v>
      </c>
      <c r="P73" s="9"/>
      <c r="Q73" s="9"/>
    </row>
    <row r="74" spans="1:17" ht="16.5" customHeight="1">
      <c r="A74" s="13" t="s">
        <v>30</v>
      </c>
      <c r="B74" s="22">
        <v>9940</v>
      </c>
      <c r="C74" s="22">
        <v>2722</v>
      </c>
      <c r="D74" s="22">
        <v>511</v>
      </c>
      <c r="E74" s="26">
        <f>ROUND(C74/B74*100,1)</f>
        <v>27.4</v>
      </c>
      <c r="F74" s="22">
        <v>311</v>
      </c>
      <c r="G74" s="26">
        <f>ROUND(F74/C74*100,1)</f>
        <v>11.4</v>
      </c>
      <c r="H74" s="24">
        <v>232</v>
      </c>
      <c r="I74" s="26">
        <f>ROUND(H74/F74*100,1)</f>
        <v>74.6</v>
      </c>
      <c r="J74" s="22">
        <v>73</v>
      </c>
      <c r="K74" s="22">
        <v>13</v>
      </c>
      <c r="L74" s="22">
        <v>0</v>
      </c>
      <c r="M74" s="22">
        <v>146</v>
      </c>
      <c r="N74" s="22">
        <v>51</v>
      </c>
      <c r="O74" s="29">
        <v>28</v>
      </c>
      <c r="P74" s="9"/>
      <c r="Q74" s="9"/>
    </row>
    <row r="75" spans="1:17" ht="16.5" customHeight="1">
      <c r="A75" s="20" t="s">
        <v>31</v>
      </c>
      <c r="B75" s="23">
        <v>1982</v>
      </c>
      <c r="C75" s="23">
        <v>157</v>
      </c>
      <c r="D75" s="23">
        <v>67</v>
      </c>
      <c r="E75" s="27">
        <f>ROUND(C75/B75*100,1)</f>
        <v>7.9</v>
      </c>
      <c r="F75" s="23">
        <v>12</v>
      </c>
      <c r="G75" s="27">
        <f>ROUND(F75/C75*100,1)</f>
        <v>7.6</v>
      </c>
      <c r="H75" s="35">
        <v>6</v>
      </c>
      <c r="I75" s="27">
        <f>ROUND(H75/F75*100,1)</f>
        <v>50</v>
      </c>
      <c r="J75" s="23">
        <v>1</v>
      </c>
      <c r="K75" s="23">
        <v>0</v>
      </c>
      <c r="L75" s="23">
        <v>0</v>
      </c>
      <c r="M75" s="23">
        <v>5</v>
      </c>
      <c r="N75" s="23">
        <v>0</v>
      </c>
      <c r="O75" s="30">
        <v>6</v>
      </c>
      <c r="P75" s="9"/>
      <c r="Q75" s="9"/>
    </row>
    <row r="76" spans="1:17" ht="16.5" customHeight="1" thickBot="1">
      <c r="A76" s="40" t="s">
        <v>19</v>
      </c>
      <c r="B76" s="41">
        <v>10128</v>
      </c>
      <c r="C76" s="41">
        <v>3004</v>
      </c>
      <c r="D76" s="41">
        <v>265</v>
      </c>
      <c r="E76" s="42">
        <f>ROUND(C76/B76*100,1)</f>
        <v>29.7</v>
      </c>
      <c r="F76" s="41">
        <v>254</v>
      </c>
      <c r="G76" s="42">
        <f>ROUND(F76/C76*100,1)</f>
        <v>8.5</v>
      </c>
      <c r="H76" s="43">
        <v>134</v>
      </c>
      <c r="I76" s="42">
        <f>ROUND(H76/F76*100,1)</f>
        <v>52.8</v>
      </c>
      <c r="J76" s="41">
        <v>25</v>
      </c>
      <c r="K76" s="41">
        <v>7</v>
      </c>
      <c r="L76" s="41">
        <v>0</v>
      </c>
      <c r="M76" s="41">
        <v>102</v>
      </c>
      <c r="N76" s="41">
        <v>0</v>
      </c>
      <c r="O76" s="44">
        <v>120</v>
      </c>
      <c r="P76" s="9"/>
      <c r="Q76" s="9"/>
    </row>
    <row r="77" spans="1:17" ht="16.5" customHeight="1">
      <c r="A77" s="9"/>
      <c r="B77" s="10"/>
      <c r="C77" s="10"/>
      <c r="D77" s="10"/>
      <c r="E77" s="11"/>
      <c r="F77" s="10"/>
      <c r="G77" s="11"/>
      <c r="H77" s="9"/>
      <c r="I77" s="11"/>
      <c r="J77" s="12"/>
      <c r="K77" s="12"/>
      <c r="L77" s="9"/>
      <c r="M77" s="9"/>
      <c r="N77" s="9"/>
      <c r="O77" s="9"/>
      <c r="P77" s="9"/>
      <c r="Q77" s="9"/>
    </row>
    <row r="78" spans="1:17" ht="16.5" customHeight="1">
      <c r="A78" s="9"/>
      <c r="B78" s="10"/>
      <c r="C78" s="10"/>
      <c r="D78" s="10"/>
      <c r="E78" s="11"/>
      <c r="F78" s="10"/>
      <c r="G78" s="11"/>
      <c r="H78" s="9"/>
      <c r="I78" s="11"/>
      <c r="J78" s="12"/>
      <c r="K78" s="12"/>
      <c r="L78" s="9"/>
      <c r="M78" s="9"/>
      <c r="N78" s="9"/>
      <c r="O78" s="9"/>
      <c r="P78" s="9"/>
      <c r="Q78" s="9"/>
    </row>
    <row r="79" spans="1:17" ht="16.5" customHeight="1">
      <c r="A79" s="14" t="s">
        <v>61</v>
      </c>
      <c r="P79" s="9"/>
      <c r="Q79" s="9"/>
    </row>
    <row r="80" spans="12:17" ht="16.5" customHeight="1" thickBot="1">
      <c r="L80" s="2" t="s">
        <v>59</v>
      </c>
      <c r="M80" s="2"/>
      <c r="P80" s="9"/>
      <c r="Q80" s="9"/>
    </row>
    <row r="81" spans="1:17" ht="16.5" customHeight="1">
      <c r="A81" s="15"/>
      <c r="B81" s="16" t="s">
        <v>1</v>
      </c>
      <c r="C81" s="16" t="s">
        <v>22</v>
      </c>
      <c r="D81" s="16" t="s">
        <v>32</v>
      </c>
      <c r="E81" s="16" t="s">
        <v>22</v>
      </c>
      <c r="F81" s="16" t="s">
        <v>3</v>
      </c>
      <c r="G81" s="16" t="s">
        <v>3</v>
      </c>
      <c r="H81" s="16" t="s">
        <v>4</v>
      </c>
      <c r="I81" s="17" t="s">
        <v>4</v>
      </c>
      <c r="J81" s="54" t="s">
        <v>57</v>
      </c>
      <c r="K81" s="55"/>
      <c r="L81" s="55"/>
      <c r="M81" s="55"/>
      <c r="N81" s="56"/>
      <c r="O81" s="34"/>
      <c r="P81" s="9"/>
      <c r="Q81" s="9"/>
    </row>
    <row r="82" spans="1:17" ht="16.5" customHeight="1">
      <c r="A82" s="18" t="s">
        <v>2</v>
      </c>
      <c r="B82" s="19"/>
      <c r="C82" s="19"/>
      <c r="D82" s="19" t="s">
        <v>33</v>
      </c>
      <c r="E82" s="19"/>
      <c r="F82" s="19" t="s">
        <v>4</v>
      </c>
      <c r="G82" s="19" t="s">
        <v>4</v>
      </c>
      <c r="H82" s="19" t="s">
        <v>6</v>
      </c>
      <c r="I82" s="19" t="s">
        <v>6</v>
      </c>
      <c r="J82" s="51" t="s">
        <v>58</v>
      </c>
      <c r="K82" s="52"/>
      <c r="L82" s="52"/>
      <c r="M82" s="53"/>
      <c r="N82" s="33" t="s">
        <v>25</v>
      </c>
      <c r="O82" s="31" t="s">
        <v>4</v>
      </c>
      <c r="P82" s="9"/>
      <c r="Q82" s="9"/>
    </row>
    <row r="83" spans="1:17" ht="16.5" customHeight="1">
      <c r="A83" s="18"/>
      <c r="B83" s="19" t="s">
        <v>21</v>
      </c>
      <c r="C83" s="19" t="s">
        <v>23</v>
      </c>
      <c r="D83" s="19" t="s">
        <v>22</v>
      </c>
      <c r="E83" s="19" t="s">
        <v>23</v>
      </c>
      <c r="F83" s="19" t="s">
        <v>6</v>
      </c>
      <c r="G83" s="19" t="s">
        <v>6</v>
      </c>
      <c r="H83" s="19" t="s">
        <v>8</v>
      </c>
      <c r="I83" s="19" t="s">
        <v>8</v>
      </c>
      <c r="J83" s="19" t="s">
        <v>7</v>
      </c>
      <c r="K83" s="19" t="s">
        <v>45</v>
      </c>
      <c r="L83" s="19" t="s">
        <v>45</v>
      </c>
      <c r="M83" s="19" t="s">
        <v>51</v>
      </c>
      <c r="N83" s="19"/>
      <c r="O83" s="31" t="s">
        <v>6</v>
      </c>
      <c r="P83" s="9"/>
      <c r="Q83" s="9"/>
    </row>
    <row r="84" spans="1:17" ht="16.5" customHeight="1">
      <c r="A84" s="18"/>
      <c r="B84" s="19"/>
      <c r="C84" s="19"/>
      <c r="D84" s="19" t="s">
        <v>23</v>
      </c>
      <c r="E84" s="19"/>
      <c r="F84" s="19" t="s">
        <v>11</v>
      </c>
      <c r="G84" s="19" t="s">
        <v>12</v>
      </c>
      <c r="H84" s="19" t="s">
        <v>5</v>
      </c>
      <c r="I84" s="19" t="s">
        <v>5</v>
      </c>
      <c r="J84" s="19" t="s">
        <v>9</v>
      </c>
      <c r="K84" s="19" t="s">
        <v>44</v>
      </c>
      <c r="L84" s="19" t="s">
        <v>50</v>
      </c>
      <c r="M84" s="19" t="s">
        <v>52</v>
      </c>
      <c r="N84" s="19" t="s">
        <v>26</v>
      </c>
      <c r="O84" s="31" t="s">
        <v>10</v>
      </c>
      <c r="P84" s="9"/>
      <c r="Q84" s="9"/>
    </row>
    <row r="85" spans="1:17" ht="16.5" customHeight="1">
      <c r="A85" s="18"/>
      <c r="B85" s="19" t="s">
        <v>11</v>
      </c>
      <c r="C85" s="19" t="s">
        <v>11</v>
      </c>
      <c r="D85" s="19" t="s">
        <v>35</v>
      </c>
      <c r="E85" s="19" t="s">
        <v>12</v>
      </c>
      <c r="F85" s="19" t="s">
        <v>24</v>
      </c>
      <c r="G85" s="19" t="s">
        <v>2</v>
      </c>
      <c r="H85" s="19" t="s">
        <v>11</v>
      </c>
      <c r="I85" s="19" t="s">
        <v>12</v>
      </c>
      <c r="J85" s="19" t="s">
        <v>13</v>
      </c>
      <c r="K85" s="19" t="s">
        <v>43</v>
      </c>
      <c r="L85" s="19" t="s">
        <v>49</v>
      </c>
      <c r="M85" s="19" t="s">
        <v>53</v>
      </c>
      <c r="N85" s="19" t="s">
        <v>2</v>
      </c>
      <c r="O85" s="31" t="s">
        <v>8</v>
      </c>
      <c r="P85" s="9"/>
      <c r="Q85" s="9"/>
    </row>
    <row r="86" spans="1:17" ht="16.5" customHeight="1">
      <c r="A86" s="18"/>
      <c r="B86" s="19"/>
      <c r="C86" s="19"/>
      <c r="D86" s="19"/>
      <c r="E86" s="19"/>
      <c r="F86" s="19"/>
      <c r="G86" s="19"/>
      <c r="H86" s="19" t="s">
        <v>15</v>
      </c>
      <c r="I86" s="19"/>
      <c r="J86" s="19" t="s">
        <v>14</v>
      </c>
      <c r="K86" s="19" t="s">
        <v>42</v>
      </c>
      <c r="L86" s="19" t="s">
        <v>48</v>
      </c>
      <c r="M86" s="19" t="s">
        <v>54</v>
      </c>
      <c r="N86" s="19" t="s">
        <v>27</v>
      </c>
      <c r="O86" s="31" t="s">
        <v>5</v>
      </c>
      <c r="P86" s="9"/>
      <c r="Q86" s="9"/>
    </row>
    <row r="87" spans="1:17" ht="16.5" customHeight="1">
      <c r="A87" s="18"/>
      <c r="B87" s="19" t="s">
        <v>15</v>
      </c>
      <c r="C87" s="19" t="s">
        <v>15</v>
      </c>
      <c r="D87" s="19" t="s">
        <v>37</v>
      </c>
      <c r="E87" s="19" t="s">
        <v>16</v>
      </c>
      <c r="F87" s="19"/>
      <c r="G87" s="19" t="s">
        <v>16</v>
      </c>
      <c r="H87" s="19"/>
      <c r="I87" s="19" t="s">
        <v>16</v>
      </c>
      <c r="J87" s="19" t="s">
        <v>17</v>
      </c>
      <c r="K87" s="19" t="s">
        <v>20</v>
      </c>
      <c r="L87" s="19" t="s">
        <v>46</v>
      </c>
      <c r="M87" s="19" t="s">
        <v>55</v>
      </c>
      <c r="N87" s="19" t="s">
        <v>2</v>
      </c>
      <c r="O87" s="31" t="s">
        <v>11</v>
      </c>
      <c r="P87" s="9"/>
      <c r="Q87" s="9"/>
    </row>
    <row r="88" spans="1:17" ht="16.5" customHeight="1" thickBot="1">
      <c r="A88" s="18"/>
      <c r="B88" s="19" t="s">
        <v>2</v>
      </c>
      <c r="C88" s="19" t="s">
        <v>2</v>
      </c>
      <c r="D88" s="19"/>
      <c r="E88" s="19"/>
      <c r="F88" s="19"/>
      <c r="G88" s="19" t="s">
        <v>2</v>
      </c>
      <c r="H88" s="19" t="s">
        <v>2</v>
      </c>
      <c r="I88" s="19" t="s">
        <v>2</v>
      </c>
      <c r="J88" s="19"/>
      <c r="K88" s="19"/>
      <c r="L88" s="19" t="s">
        <v>47</v>
      </c>
      <c r="M88" s="19" t="s">
        <v>56</v>
      </c>
      <c r="N88" s="19"/>
      <c r="O88" s="31" t="s">
        <v>2</v>
      </c>
      <c r="P88" s="9"/>
      <c r="Q88" s="9"/>
    </row>
    <row r="89" spans="1:17" ht="16.5" customHeight="1" thickBot="1">
      <c r="A89" s="5" t="s">
        <v>18</v>
      </c>
      <c r="B89" s="21">
        <f>SUM(B90:B92)</f>
        <v>32960</v>
      </c>
      <c r="C89" s="21">
        <f>SUM(C90:C92)</f>
        <v>7620</v>
      </c>
      <c r="D89" s="21">
        <f>SUM(D90:D92)</f>
        <v>993</v>
      </c>
      <c r="E89" s="25">
        <f>ROUND(C89/B89*100,1)</f>
        <v>23.1</v>
      </c>
      <c r="F89" s="21">
        <f>SUM(F90:F92)</f>
        <v>572</v>
      </c>
      <c r="G89" s="25">
        <f>ROUND(F89/C89*100,1)</f>
        <v>7.5</v>
      </c>
      <c r="H89" s="21">
        <f>SUM(H90:H92)</f>
        <v>396</v>
      </c>
      <c r="I89" s="25">
        <f>ROUND(H89/F89*100,1)</f>
        <v>69.2</v>
      </c>
      <c r="J89" s="21">
        <f aca="true" t="shared" si="9" ref="J89:O89">SUM(J90:J92)</f>
        <v>158</v>
      </c>
      <c r="K89" s="21">
        <f t="shared" si="9"/>
        <v>14</v>
      </c>
      <c r="L89" s="21">
        <f t="shared" si="9"/>
        <v>0</v>
      </c>
      <c r="M89" s="21">
        <f t="shared" si="9"/>
        <v>223</v>
      </c>
      <c r="N89" s="21">
        <f t="shared" si="9"/>
        <v>61</v>
      </c>
      <c r="O89" s="32">
        <f t="shared" si="9"/>
        <v>115</v>
      </c>
      <c r="P89" s="9"/>
      <c r="Q89" s="9"/>
    </row>
    <row r="90" spans="1:17" ht="16.5" customHeight="1">
      <c r="A90" s="13" t="s">
        <v>30</v>
      </c>
      <c r="B90" s="22">
        <v>17279</v>
      </c>
      <c r="C90" s="22">
        <v>3812</v>
      </c>
      <c r="D90" s="22">
        <v>644</v>
      </c>
      <c r="E90" s="26">
        <f>ROUND(C90/B90*100,1)</f>
        <v>22.1</v>
      </c>
      <c r="F90" s="22">
        <v>344</v>
      </c>
      <c r="G90" s="26">
        <f>ROUND(F90/C90*100,1)</f>
        <v>9</v>
      </c>
      <c r="H90" s="24">
        <v>252</v>
      </c>
      <c r="I90" s="26">
        <f>ROUND(H90/F90*100,1)</f>
        <v>73.3</v>
      </c>
      <c r="J90" s="22">
        <v>117</v>
      </c>
      <c r="K90" s="22">
        <v>9</v>
      </c>
      <c r="L90" s="22">
        <v>0</v>
      </c>
      <c r="M90" s="22">
        <v>126</v>
      </c>
      <c r="N90" s="22">
        <v>61</v>
      </c>
      <c r="O90" s="29">
        <v>31</v>
      </c>
      <c r="P90" s="9"/>
      <c r="Q90" s="9"/>
    </row>
    <row r="91" spans="1:17" ht="16.5" customHeight="1">
      <c r="A91" s="20" t="s">
        <v>31</v>
      </c>
      <c r="B91" s="23">
        <v>2711</v>
      </c>
      <c r="C91" s="23">
        <v>232</v>
      </c>
      <c r="D91" s="23">
        <v>127</v>
      </c>
      <c r="E91" s="27">
        <f>ROUND(C91/B91*100,1)</f>
        <v>8.6</v>
      </c>
      <c r="F91" s="23">
        <v>17</v>
      </c>
      <c r="G91" s="27">
        <f>ROUND(F91/C91*100,1)</f>
        <v>7.3</v>
      </c>
      <c r="H91" s="35">
        <v>15</v>
      </c>
      <c r="I91" s="27">
        <f>ROUND(H91/F91*100,1)</f>
        <v>88.2</v>
      </c>
      <c r="J91" s="23">
        <v>2</v>
      </c>
      <c r="K91" s="23">
        <v>0</v>
      </c>
      <c r="L91" s="23">
        <v>0</v>
      </c>
      <c r="M91" s="23">
        <v>13</v>
      </c>
      <c r="N91" s="23">
        <v>0</v>
      </c>
      <c r="O91" s="30">
        <v>2</v>
      </c>
      <c r="P91" s="9"/>
      <c r="Q91" s="9"/>
    </row>
    <row r="92" spans="1:17" ht="16.5" customHeight="1" thickBot="1">
      <c r="A92" s="40" t="s">
        <v>19</v>
      </c>
      <c r="B92" s="41">
        <v>12970</v>
      </c>
      <c r="C92" s="41">
        <v>3576</v>
      </c>
      <c r="D92" s="41">
        <v>222</v>
      </c>
      <c r="E92" s="42">
        <f>ROUND(C92/B92*100,1)</f>
        <v>27.6</v>
      </c>
      <c r="F92" s="41">
        <v>211</v>
      </c>
      <c r="G92" s="42">
        <f>ROUND(F92/C92*100,1)</f>
        <v>5.9</v>
      </c>
      <c r="H92" s="43">
        <v>129</v>
      </c>
      <c r="I92" s="42">
        <f>ROUND(H92/F92*100,1)</f>
        <v>61.1</v>
      </c>
      <c r="J92" s="41">
        <v>39</v>
      </c>
      <c r="K92" s="41">
        <v>5</v>
      </c>
      <c r="L92" s="41">
        <v>0</v>
      </c>
      <c r="M92" s="41">
        <v>84</v>
      </c>
      <c r="N92" s="41">
        <v>0</v>
      </c>
      <c r="O92" s="44">
        <v>82</v>
      </c>
      <c r="P92" s="9"/>
      <c r="Q92" s="9"/>
    </row>
    <row r="93" spans="1:17" ht="16.5" customHeight="1">
      <c r="A93" s="9"/>
      <c r="B93" s="10"/>
      <c r="C93" s="10"/>
      <c r="D93" s="10"/>
      <c r="E93" s="11"/>
      <c r="F93" s="10"/>
      <c r="G93" s="11"/>
      <c r="H93" s="9"/>
      <c r="I93" s="11"/>
      <c r="J93" s="12"/>
      <c r="K93" s="12"/>
      <c r="L93" s="9"/>
      <c r="M93" s="9"/>
      <c r="N93" s="9"/>
      <c r="O93" s="9"/>
      <c r="P93" s="9"/>
      <c r="Q93" s="9"/>
    </row>
  </sheetData>
  <sheetProtection/>
  <mergeCells count="12">
    <mergeCell ref="J82:M82"/>
    <mergeCell ref="J50:N50"/>
    <mergeCell ref="J18:N18"/>
    <mergeCell ref="J34:N34"/>
    <mergeCell ref="J51:M51"/>
    <mergeCell ref="J65:N65"/>
    <mergeCell ref="J66:M66"/>
    <mergeCell ref="J81:N81"/>
    <mergeCell ref="J4:M4"/>
    <mergeCell ref="J3:N3"/>
    <mergeCell ref="J19:M19"/>
    <mergeCell ref="J35:M35"/>
  </mergeCells>
  <printOptions/>
  <pageMargins left="1.18" right="0.984251968503937" top="0.984251968503937" bottom="1.1811023622047245" header="0" footer="0"/>
  <pageSetup horizontalDpi="600" verticalDpi="600" orientation="portrait" paperSize="9" scale="86" r:id="rId1"/>
  <rowBreaks count="1" manualBreakCount="1">
    <brk id="46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A:\T6-3＆4.jsd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2011-01-18T05:57:09Z</cp:lastPrinted>
  <dcterms:created xsi:type="dcterms:W3CDTF">2004-01-30T01:48:06Z</dcterms:created>
  <dcterms:modified xsi:type="dcterms:W3CDTF">2011-01-18T05:58:27Z</dcterms:modified>
  <cp:category/>
  <cp:version/>
  <cp:contentType/>
  <cp:contentStatus/>
  <cp:revision>41</cp:revision>
</cp:coreProperties>
</file>