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60" yWindow="105" windowWidth="10200" windowHeight="7830" tabRatio="722" activeTab="0"/>
  </bookViews>
  <sheets>
    <sheet name="１市町村別協定締結状況" sheetId="1" r:id="rId1"/>
    <sheet name="２-1協定締結面積" sheetId="2" r:id="rId2"/>
    <sheet name="３加算措置" sheetId="3" r:id="rId3"/>
    <sheet name="４交付金の使用方法" sheetId="4" r:id="rId4"/>
    <sheet name="５-1協定の実施状況等" sheetId="5" r:id="rId5"/>
    <sheet name="５-2協定の実施状況等" sheetId="6" r:id="rId6"/>
    <sheet name="６体制整備 " sheetId="7" r:id="rId7"/>
  </sheets>
  <definedNames>
    <definedName name="_xlfn.COUNTIFS" hidden="1">#NAME?</definedName>
    <definedName name="_xlnm.Print_Area" localSheetId="2">'３加算措置'!$A$1:$K$30</definedName>
    <definedName name="_xlnm.Print_Area" localSheetId="6">'６体制整備 '!$A$1:$AU$31</definedName>
    <definedName name="_xlnm.Print_Titles" localSheetId="1">'２-1協定締結面積'!$A:$A,'２-1協定締結面積'!$3:$4</definedName>
    <definedName name="_xlnm.Print_Titles" localSheetId="2">'３加算措置'!$A:$A,'３加算措置'!$3:$4</definedName>
    <definedName name="_xlnm.Print_Titles" localSheetId="3">'４交付金の使用方法'!$3:$4</definedName>
    <definedName name="_xlnm.Print_Titles" localSheetId="4">'５-1協定の実施状況等'!$A:$A,'５-1協定の実施状況等'!$3:$6</definedName>
    <definedName name="_xlnm.Print_Titles" localSheetId="5">'５-2協定の実施状況等'!$A:$A,'５-2協定の実施状況等'!$3:$6</definedName>
    <definedName name="_xlnm.Print_Titles" localSheetId="6">'６体制整備 '!$A:$B,'６体制整備 '!$3:$5</definedName>
  </definedNames>
  <calcPr fullCalcOnLoad="1"/>
</workbook>
</file>

<file path=xl/sharedStrings.xml><?xml version="1.0" encoding="utf-8"?>
<sst xmlns="http://schemas.openxmlformats.org/spreadsheetml/2006/main" count="373" uniqueCount="204">
  <si>
    <t>土岐市</t>
  </si>
  <si>
    <t>急傾斜</t>
  </si>
  <si>
    <t>緩傾斜</t>
  </si>
  <si>
    <t>高齢化率・耕作放棄率</t>
  </si>
  <si>
    <t>草地比率の高い草地</t>
  </si>
  <si>
    <t>白川村</t>
  </si>
  <si>
    <t>合計</t>
  </si>
  <si>
    <t xml:space="preserve">
田面積計</t>
  </si>
  <si>
    <t xml:space="preserve">
畑面積計</t>
  </si>
  <si>
    <t xml:space="preserve">
草地面積計</t>
  </si>
  <si>
    <t xml:space="preserve">
採草放牧地面積計</t>
  </si>
  <si>
    <t xml:space="preserve">
市町村名</t>
  </si>
  <si>
    <t xml:space="preserve">
協定締結
面積総計</t>
  </si>
  <si>
    <t xml:space="preserve"> （単位：㎡）</t>
  </si>
  <si>
    <t>取組状況
（協定数）</t>
  </si>
  <si>
    <t>集落協定</t>
  </si>
  <si>
    <t>個別協定</t>
  </si>
  <si>
    <t>山県市</t>
  </si>
  <si>
    <t>本巣市</t>
  </si>
  <si>
    <t>大垣市</t>
  </si>
  <si>
    <t>海津市</t>
  </si>
  <si>
    <t>垂井町</t>
  </si>
  <si>
    <t>揖斐川町</t>
  </si>
  <si>
    <t>美濃市</t>
  </si>
  <si>
    <t>郡上市</t>
  </si>
  <si>
    <t>美濃加茂市</t>
  </si>
  <si>
    <t>八百津町</t>
  </si>
  <si>
    <t>白川町</t>
  </si>
  <si>
    <t>東白川村</t>
  </si>
  <si>
    <t>御嵩町</t>
  </si>
  <si>
    <t>瑞浪市</t>
  </si>
  <si>
    <t>土岐市</t>
  </si>
  <si>
    <t>中津川市</t>
  </si>
  <si>
    <t>恵那市</t>
  </si>
  <si>
    <t>下呂市</t>
  </si>
  <si>
    <t>飛騨市</t>
  </si>
  <si>
    <t>白川村</t>
  </si>
  <si>
    <t>協定数</t>
  </si>
  <si>
    <t>協定参
加者数
（人）</t>
  </si>
  <si>
    <t>協定締結
面積総計
（㎡）</t>
  </si>
  <si>
    <t>交付金額
（円）</t>
  </si>
  <si>
    <t xml:space="preserve">
市町村名</t>
  </si>
  <si>
    <t>市町村名</t>
  </si>
  <si>
    <t>役員報酬</t>
  </si>
  <si>
    <t>研修会等費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</si>
  <si>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</si>
  <si>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</si>
  <si>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</si>
  <si>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</si>
  <si>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</si>
  <si>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</si>
  <si>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</si>
  <si>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</si>
  <si>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共同取組活動</t>
  </si>
  <si>
    <t>積立等</t>
  </si>
  <si>
    <t>４　交付金の使用方法</t>
  </si>
  <si>
    <t>個人配分</t>
  </si>
  <si>
    <t xml:space="preserve">
集落協定数</t>
  </si>
  <si>
    <t xml:space="preserve"> （単位：協定数）</t>
  </si>
  <si>
    <t>農業生産活動等として取り組むべき事項</t>
  </si>
  <si>
    <t>　集落マスタープラン</t>
  </si>
  <si>
    <t>５　協定に基づく事項の実施状況等　①</t>
  </si>
  <si>
    <t>５　協定に基づく事項の実施状況等　②</t>
  </si>
  <si>
    <t>　１　市町村別協定締結状況</t>
  </si>
  <si>
    <t>賃借権設定・農作業の委託</t>
  </si>
  <si>
    <t>農地の法面管理</t>
  </si>
  <si>
    <t>限界的農地の林地化</t>
  </si>
  <si>
    <t>簡易な基盤整備</t>
  </si>
  <si>
    <t>水路の管理</t>
  </si>
  <si>
    <t>農道の管理</t>
  </si>
  <si>
    <t>その他の施設の管理</t>
  </si>
  <si>
    <t>周辺林地の下草刈</t>
  </si>
  <si>
    <t>土壌流亡に配慮した営農</t>
  </si>
  <si>
    <t>棚田オーナー制度</t>
  </si>
  <si>
    <t>市民農園等の開設・運営</t>
  </si>
  <si>
    <t>体験民宿（グリーン・ツーリズム）</t>
  </si>
  <si>
    <t>景観作物の作付け</t>
  </si>
  <si>
    <t>魚類・昆虫類の保護</t>
  </si>
  <si>
    <t>鳥類の餌場の確保</t>
  </si>
  <si>
    <t>粗放的畜産</t>
  </si>
  <si>
    <t>その他活動</t>
  </si>
  <si>
    <t>機械・農作業の共同化等営農組織の育成</t>
  </si>
  <si>
    <t>農業生産条件の強化</t>
  </si>
  <si>
    <t>担い手への農地集積</t>
  </si>
  <si>
    <t>担い手への農作業の委託</t>
  </si>
  <si>
    <t>３　加算措置の実施状況</t>
  </si>
  <si>
    <t>６　農業生産活動等の体制整備として取り組むべき事項</t>
  </si>
  <si>
    <t>体制整備単価</t>
  </si>
  <si>
    <t>基礎単価</t>
  </si>
  <si>
    <t>七宗町</t>
  </si>
  <si>
    <t>七宗町</t>
  </si>
  <si>
    <t>交付面積総計
（㎡）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</si>
  <si>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</si>
  <si>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</si>
  <si>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</si>
  <si>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</si>
  <si>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</si>
  <si>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</si>
  <si>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</si>
  <si>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</si>
  <si>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</si>
  <si>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</si>
  <si>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</si>
  <si>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</si>
  <si>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</si>
  <si>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</si>
  <si>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</si>
  <si>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</si>
  <si>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</si>
  <si>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</si>
  <si>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</si>
  <si>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加算面積
（㎡）</t>
  </si>
  <si>
    <t>農産物等の販売促進関係費</t>
  </si>
  <si>
    <t>都市住民との交流促進関係費</t>
  </si>
  <si>
    <t>Ⅰ必須事項（農業生産活動等）</t>
  </si>
  <si>
    <t>Ⅱ選択的必須事項（多面的機能を増進する活動）</t>
  </si>
  <si>
    <t>１　耕作放棄の防止等の活動</t>
  </si>
  <si>
    <t>２　水路、農道等の管理活動</t>
  </si>
  <si>
    <t>１　国土保全機能を高める取組</t>
  </si>
  <si>
    <t>２　保健休養機能を高める取組</t>
  </si>
  <si>
    <t>３　自然生態系の保全に資する取組</t>
  </si>
  <si>
    <t>適正な耕作放棄の防止等の活動</t>
  </si>
  <si>
    <t>既荒廃農用地の保全管理　</t>
  </si>
  <si>
    <t>担い手の確保</t>
  </si>
  <si>
    <t>地場農産物の加工・販売</t>
  </si>
  <si>
    <t>適正な道・水路等の管理活動</t>
  </si>
  <si>
    <t>適正な多面的機能の維持・増進活動</t>
  </si>
  <si>
    <t>将来にわたり農業生産活動等が可能となる集落内の実施体制構築</t>
  </si>
  <si>
    <t>協定の担い手となる新たな人材の育成・確保</t>
  </si>
  <si>
    <t>協定参加者それぞれが、作物生産、加工・直売等様々な工夫により再生可能な所得を確保</t>
  </si>
  <si>
    <t>高付加価値型農業</t>
  </si>
  <si>
    <t>新規就農者等による農業生産</t>
  </si>
  <si>
    <t>地場産農産物等の加工・販売</t>
  </si>
  <si>
    <t>消費・出資の呼び込み</t>
  </si>
  <si>
    <t>共同で支え合う集団的かつ持続的な体制整備</t>
  </si>
  <si>
    <t>農道・水路管理費</t>
  </si>
  <si>
    <t>関ケ原町</t>
  </si>
  <si>
    <t>２　地目別・基準別の協定締結面積</t>
  </si>
  <si>
    <t>海津市</t>
  </si>
  <si>
    <t>関ケ原町</t>
  </si>
  <si>
    <t>多面的機能支払交付金と同一施設</t>
  </si>
  <si>
    <t>中津川市</t>
  </si>
  <si>
    <t>山県市</t>
  </si>
  <si>
    <t>揖斐川町</t>
  </si>
  <si>
    <t>目指すべき将来像</t>
  </si>
  <si>
    <t>将来像を実現するための活動方策</t>
  </si>
  <si>
    <t>交付単価区分</t>
  </si>
  <si>
    <t>海津市</t>
  </si>
  <si>
    <t>多治見市</t>
  </si>
  <si>
    <t>多治見市</t>
  </si>
  <si>
    <t>棚田地域振興加算</t>
  </si>
  <si>
    <t>超急傾斜農地保全管理加算</t>
  </si>
  <si>
    <t>集落協定広域化加算</t>
  </si>
  <si>
    <t>集落機能強化加算</t>
  </si>
  <si>
    <t>生産性向上加算</t>
  </si>
  <si>
    <t>農業生産活動等の体制整備として取り組むべき事項</t>
  </si>
  <si>
    <t>集落戦略の内容</t>
  </si>
  <si>
    <t>集落において作成中</t>
  </si>
  <si>
    <t>集落から市町村に提出があり、市町村から指導助言を実施中</t>
  </si>
  <si>
    <t>要件を全て満たす集落戦略が市町村に提出済み</t>
  </si>
  <si>
    <t>協定農用地の将来像</t>
  </si>
  <si>
    <t>管理者が引き続き耕作</t>
  </si>
  <si>
    <t>後継者が耕作を継承</t>
  </si>
  <si>
    <t>担い手等に引き受けてもらう（受け手が決まっている）</t>
  </si>
  <si>
    <t>担い手等に引き受けてもらう（受け手が決まっていない）</t>
  </si>
  <si>
    <t>中間管理機構への貸し付けを希望</t>
  </si>
  <si>
    <t>草刈り等管理のみ</t>
  </si>
  <si>
    <t>協定農用地の将来像を踏まえた集落の現状</t>
  </si>
  <si>
    <t>担い手が確保できており、耕作を継続</t>
  </si>
  <si>
    <t>担い手が確保できているが、全ての委託希望は受けられない</t>
  </si>
  <si>
    <t>担い手が確保できていない</t>
  </si>
  <si>
    <t>耕作を継続したが、耕作条件の悪い農地がある</t>
  </si>
  <si>
    <t>耕作を継続したいが、農業所得が低い</t>
  </si>
  <si>
    <t>耕作を継続したいが、法面や水路・農道等の管理が過重な負担となっている</t>
  </si>
  <si>
    <t>鳥獣被害が深刻であり、耕作意欲が減退している</t>
  </si>
  <si>
    <t>集落の自治（コミュニティ）機能が低下しており、生活に支障・不安が生じている</t>
  </si>
  <si>
    <t>集落の現状を踏まえた対応の方向性</t>
  </si>
  <si>
    <t>耕作放棄の懸念はなく、集落の課題もないことから、対策は不要</t>
  </si>
  <si>
    <t>協定内で担い手を育成・確保</t>
  </si>
  <si>
    <t>基盤整備等により耕作条件を改善</t>
  </si>
  <si>
    <t>農産物の高付加価値化により所得の向上を図る</t>
  </si>
  <si>
    <t>新たな作物の導入により所得の向上を図る</t>
  </si>
  <si>
    <t>省力化技術の導入や外注化等により労働負担の軽減を図る</t>
  </si>
  <si>
    <t>耕作継続が困難な農用地の林地化</t>
  </si>
  <si>
    <t>放牧利用による農用地の管理</t>
  </si>
  <si>
    <t>鳥獣被害防止対策の実施</t>
  </si>
  <si>
    <t>集落の自治（コミュニティ）機能の強化</t>
  </si>
  <si>
    <t>具体的な対策に向けた検討</t>
  </si>
  <si>
    <t>特に懸念はなく、協定参加者で実施していく</t>
  </si>
  <si>
    <t>協定参加者だけでは検討が困難であり外部（県・市町村含む）からの助力を得たい</t>
  </si>
  <si>
    <t>他の協定との広域化を考えたい</t>
  </si>
  <si>
    <t>中山間地域等直接支払交付金の加算措置を活用したい</t>
  </si>
  <si>
    <t>対策に活用可能な補助事業等を紹介して欲しい</t>
  </si>
  <si>
    <t>農地所有適格法人が支援する</t>
  </si>
  <si>
    <t>JAが支援する</t>
  </si>
  <si>
    <t>集落営農組織が支援する</t>
  </si>
  <si>
    <t>農業者が支援する</t>
  </si>
  <si>
    <t>協定参加者で役割分担しつつ、農用地の維持管理を行う</t>
  </si>
  <si>
    <t>農業生産活動等の継続のための支援体制</t>
  </si>
  <si>
    <t>既荒廃農用地の復旧、林地化、畜産的利用</t>
  </si>
  <si>
    <t>柵、ネットの設置等鳥獣被害防止</t>
  </si>
  <si>
    <t>その他（土地改良事業、災害復旧、地目変更等）</t>
  </si>
  <si>
    <t>堆きゅう肥の施肥、拮抗作物の利用、アイガモ・鯉の利用、輪作の徹底、緑肥作物の作付け</t>
  </si>
  <si>
    <t>協定外で担い手を確保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</si>
</sst>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[$-411]ggge&quot;年&quot;m&quot;月&quot;d&quot;日&quot;;@"/>
    <numFmt numFmtId="180" formatCode="#,##0.0_ "/>
  </numFmts>
  <fonts count="5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b/>
      <sz val="36"/>
      <name val="ＪＳゴシック"/>
      <family val="3"/>
    </font>
    <font>
      <b/>
      <sz val="11"/>
      <name val="ＪＳ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6.5"/>
      <name val="HG丸ｺﾞｼｯｸM-PRO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b/>
      <sz val="16"/>
      <color indexed="10"/>
      <name val="HG丸ｺﾞｼｯｸM-PRO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0"/>
      <name val="Cambria"/>
      <family val="3"/>
    </font>
    <font>
      <b/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hair"/>
    </border>
    <border>
      <left style="medium"/>
      <right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hair"/>
      <bottom style="double"/>
    </border>
    <border>
      <left style="medium"/>
      <right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wrapText="1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12" fillId="0" borderId="35" xfId="0" applyFont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vertical="center" wrapText="1"/>
    </xf>
    <xf numFmtId="0" fontId="5" fillId="6" borderId="41" xfId="0" applyFont="1" applyFill="1" applyBorder="1" applyAlignment="1">
      <alignment vertical="center" wrapText="1"/>
    </xf>
    <xf numFmtId="0" fontId="5" fillId="6" borderId="37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6" borderId="0" xfId="0" applyFont="1" applyFill="1" applyAlignment="1">
      <alignment vertical="center" wrapText="1"/>
    </xf>
    <xf numFmtId="0" fontId="5" fillId="6" borderId="3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42" xfId="0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 shrinkToFit="1"/>
      <protection locked="0"/>
    </xf>
    <xf numFmtId="0" fontId="5" fillId="0" borderId="43" xfId="0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176" fontId="5" fillId="0" borderId="45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23" xfId="0" applyNumberFormat="1" applyFont="1" applyFill="1" applyBorder="1" applyAlignment="1" applyProtection="1">
      <alignment vertical="center" shrinkToFit="1"/>
      <protection locked="0"/>
    </xf>
    <xf numFmtId="176" fontId="5" fillId="0" borderId="46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26" xfId="0" applyNumberFormat="1" applyFont="1" applyFill="1" applyBorder="1" applyAlignment="1">
      <alignment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horizontal="right" vertical="center" shrinkToFit="1"/>
    </xf>
    <xf numFmtId="178" fontId="5" fillId="0" borderId="21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5" fillId="6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32" borderId="40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2" borderId="38" xfId="0" applyFont="1" applyFill="1" applyBorder="1" applyAlignment="1">
      <alignment vertical="top" wrapText="1"/>
    </xf>
    <xf numFmtId="0" fontId="5" fillId="32" borderId="41" xfId="0" applyFont="1" applyFill="1" applyBorder="1" applyAlignment="1">
      <alignment vertical="top" wrapText="1"/>
    </xf>
    <xf numFmtId="0" fontId="5" fillId="32" borderId="3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52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5" fillId="0" borderId="53" xfId="0" applyFont="1" applyFill="1" applyBorder="1" applyAlignment="1">
      <alignment vertical="top" wrapText="1"/>
    </xf>
    <xf numFmtId="0" fontId="5" fillId="0" borderId="54" xfId="0" applyFont="1" applyFill="1" applyBorder="1" applyAlignment="1">
      <alignment vertical="top" wrapText="1"/>
    </xf>
    <xf numFmtId="0" fontId="5" fillId="0" borderId="54" xfId="0" applyFont="1" applyFill="1" applyBorder="1" applyAlignment="1">
      <alignment horizontal="right" vertical="center" wrapText="1"/>
    </xf>
    <xf numFmtId="0" fontId="5" fillId="0" borderId="55" xfId="0" applyFont="1" applyFill="1" applyBorder="1" applyAlignment="1">
      <alignment horizontal="righ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178" fontId="5" fillId="0" borderId="56" xfId="0" applyNumberFormat="1" applyFont="1" applyFill="1" applyBorder="1" applyAlignment="1">
      <alignment vertical="center"/>
    </xf>
    <xf numFmtId="178" fontId="5" fillId="0" borderId="57" xfId="0" applyNumberFormat="1" applyFont="1" applyFill="1" applyBorder="1" applyAlignment="1">
      <alignment vertical="center"/>
    </xf>
    <xf numFmtId="178" fontId="5" fillId="0" borderId="35" xfId="0" applyNumberFormat="1" applyFont="1" applyBorder="1" applyAlignment="1">
      <alignment vertical="center" shrinkToFit="1"/>
    </xf>
    <xf numFmtId="178" fontId="5" fillId="0" borderId="58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  <xf numFmtId="38" fontId="5" fillId="0" borderId="0" xfId="0" applyNumberFormat="1" applyFont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0" fontId="5" fillId="0" borderId="63" xfId="0" applyFont="1" applyFill="1" applyBorder="1" applyAlignment="1">
      <alignment vertical="center" shrinkToFit="1"/>
    </xf>
    <xf numFmtId="176" fontId="5" fillId="0" borderId="62" xfId="0" applyNumberFormat="1" applyFont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5" fillId="6" borderId="38" xfId="0" applyFont="1" applyFill="1" applyBorder="1" applyAlignment="1">
      <alignment vertical="top" wrapText="1"/>
    </xf>
    <xf numFmtId="0" fontId="5" fillId="6" borderId="64" xfId="0" applyFont="1" applyFill="1" applyBorder="1" applyAlignment="1">
      <alignment horizontal="left" vertical="top" wrapText="1"/>
    </xf>
    <xf numFmtId="0" fontId="5" fillId="6" borderId="38" xfId="0" applyFont="1" applyFill="1" applyBorder="1" applyAlignment="1">
      <alignment horizontal="left" vertical="top" wrapText="1"/>
    </xf>
    <xf numFmtId="0" fontId="5" fillId="6" borderId="39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left" vertical="top" wrapText="1"/>
    </xf>
    <xf numFmtId="0" fontId="5" fillId="6" borderId="40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0" fontId="5" fillId="6" borderId="36" xfId="0" applyFont="1" applyFill="1" applyBorder="1" applyAlignment="1">
      <alignment horizontal="left" vertical="top" wrapText="1"/>
    </xf>
    <xf numFmtId="0" fontId="5" fillId="6" borderId="19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12" fillId="0" borderId="11" xfId="0" applyFont="1" applyBorder="1" applyAlignment="1">
      <alignment vertical="center" shrinkToFit="1"/>
    </xf>
    <xf numFmtId="0" fontId="56" fillId="0" borderId="0" xfId="0" applyFont="1" applyBorder="1" applyAlignment="1">
      <alignment vertical="center"/>
    </xf>
    <xf numFmtId="0" fontId="16" fillId="32" borderId="38" xfId="0" applyFont="1" applyFill="1" applyBorder="1" applyAlignment="1">
      <alignment vertical="top" wrapText="1"/>
    </xf>
    <xf numFmtId="0" fontId="12" fillId="32" borderId="67" xfId="0" applyFont="1" applyFill="1" applyBorder="1" applyAlignment="1">
      <alignment vertical="center" wrapText="1"/>
    </xf>
    <xf numFmtId="0" fontId="15" fillId="6" borderId="40" xfId="0" applyFont="1" applyFill="1" applyBorder="1" applyAlignment="1">
      <alignment horizontal="left" vertical="top" wrapText="1"/>
    </xf>
    <xf numFmtId="0" fontId="15" fillId="6" borderId="37" xfId="0" applyFont="1" applyFill="1" applyBorder="1" applyAlignment="1">
      <alignment horizontal="left" vertical="top" wrapText="1"/>
    </xf>
    <xf numFmtId="0" fontId="16" fillId="6" borderId="40" xfId="0" applyFont="1" applyFill="1" applyBorder="1" applyAlignment="1">
      <alignment horizontal="left" vertical="top" wrapText="1"/>
    </xf>
    <xf numFmtId="0" fontId="5" fillId="6" borderId="68" xfId="0" applyFont="1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/>
    </xf>
    <xf numFmtId="0" fontId="6" fillId="6" borderId="17" xfId="0" applyFont="1" applyFill="1" applyBorder="1" applyAlignment="1">
      <alignment horizontal="center" vertical="top" wrapText="1"/>
    </xf>
    <xf numFmtId="0" fontId="5" fillId="6" borderId="69" xfId="0" applyFont="1" applyFill="1" applyBorder="1" applyAlignment="1">
      <alignment horizontal="center" vertical="top" wrapText="1"/>
    </xf>
    <xf numFmtId="0" fontId="6" fillId="6" borderId="74" xfId="0" applyFont="1" applyFill="1" applyBorder="1" applyAlignment="1">
      <alignment horizontal="center" vertical="top" wrapText="1"/>
    </xf>
    <xf numFmtId="0" fontId="5" fillId="6" borderId="68" xfId="0" applyFont="1" applyFill="1" applyBorder="1" applyAlignment="1">
      <alignment vertical="top" wrapText="1"/>
    </xf>
    <xf numFmtId="0" fontId="0" fillId="6" borderId="59" xfId="0" applyFill="1" applyBorder="1" applyAlignment="1">
      <alignment vertical="top" wrapText="1"/>
    </xf>
    <xf numFmtId="0" fontId="6" fillId="6" borderId="59" xfId="0" applyFont="1" applyFill="1" applyBorder="1" applyAlignment="1">
      <alignment vertical="top" wrapText="1"/>
    </xf>
    <xf numFmtId="0" fontId="0" fillId="6" borderId="17" xfId="0" applyFill="1" applyBorder="1" applyAlignment="1">
      <alignment horizontal="center" vertical="top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72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7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6" borderId="31" xfId="0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73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0" fontId="13" fillId="32" borderId="69" xfId="0" applyFont="1" applyFill="1" applyBorder="1" applyAlignment="1">
      <alignment vertical="center" wrapText="1"/>
    </xf>
    <xf numFmtId="0" fontId="13" fillId="32" borderId="47" xfId="0" applyFont="1" applyFill="1" applyBorder="1" applyAlignment="1">
      <alignment vertical="center" wrapText="1"/>
    </xf>
    <xf numFmtId="0" fontId="13" fillId="32" borderId="72" xfId="0" applyFont="1" applyFill="1" applyBorder="1" applyAlignment="1">
      <alignment vertical="center" wrapText="1"/>
    </xf>
    <xf numFmtId="0" fontId="13" fillId="32" borderId="75" xfId="0" applyFont="1" applyFill="1" applyBorder="1" applyAlignment="1">
      <alignment vertical="center" wrapText="1"/>
    </xf>
    <xf numFmtId="0" fontId="13" fillId="32" borderId="76" xfId="0" applyFont="1" applyFill="1" applyBorder="1" applyAlignment="1">
      <alignment vertical="center" wrapText="1"/>
    </xf>
    <xf numFmtId="0" fontId="13" fillId="32" borderId="77" xfId="0" applyFont="1" applyFill="1" applyBorder="1" applyAlignment="1">
      <alignment vertical="center" wrapText="1"/>
    </xf>
    <xf numFmtId="0" fontId="13" fillId="32" borderId="78" xfId="0" applyFont="1" applyFill="1" applyBorder="1" applyAlignment="1">
      <alignment vertical="center" wrapText="1"/>
    </xf>
    <xf numFmtId="0" fontId="13" fillId="32" borderId="79" xfId="0" applyFont="1" applyFill="1" applyBorder="1" applyAlignment="1">
      <alignment vertical="center" wrapText="1"/>
    </xf>
    <xf numFmtId="0" fontId="13" fillId="32" borderId="80" xfId="0" applyFont="1" applyFill="1" applyBorder="1" applyAlignment="1">
      <alignment vertical="center" wrapText="1"/>
    </xf>
    <xf numFmtId="0" fontId="13" fillId="32" borderId="81" xfId="0" applyFont="1" applyFill="1" applyBorder="1" applyAlignment="1">
      <alignment vertical="center" wrapText="1"/>
    </xf>
    <xf numFmtId="0" fontId="12" fillId="32" borderId="81" xfId="0" applyFont="1" applyFill="1" applyBorder="1" applyAlignment="1">
      <alignment vertical="center"/>
    </xf>
    <xf numFmtId="0" fontId="5" fillId="32" borderId="73" xfId="0" applyFont="1" applyFill="1" applyBorder="1" applyAlignment="1">
      <alignment horizontal="center" vertical="center" wrapText="1"/>
    </xf>
    <xf numFmtId="0" fontId="5" fillId="32" borderId="8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vertical="center" wrapText="1"/>
    </xf>
    <xf numFmtId="0" fontId="12" fillId="32" borderId="83" xfId="0" applyFont="1" applyFill="1" applyBorder="1" applyAlignment="1">
      <alignment vertical="center" wrapText="1"/>
    </xf>
    <xf numFmtId="0" fontId="12" fillId="32" borderId="81" xfId="0" applyFont="1" applyFill="1" applyBorder="1" applyAlignment="1">
      <alignment vertical="center" wrapText="1"/>
    </xf>
    <xf numFmtId="0" fontId="12" fillId="32" borderId="84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85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wrapText="1"/>
    </xf>
    <xf numFmtId="0" fontId="12" fillId="32" borderId="79" xfId="0" applyFont="1" applyFill="1" applyBorder="1" applyAlignment="1">
      <alignment vertical="center" wrapText="1"/>
    </xf>
    <xf numFmtId="0" fontId="13" fillId="32" borderId="83" xfId="0" applyFont="1" applyFill="1" applyBorder="1" applyAlignment="1">
      <alignment horizontal="center" vertical="center" wrapText="1"/>
    </xf>
    <xf numFmtId="0" fontId="13" fillId="32" borderId="81" xfId="0" applyFont="1" applyFill="1" applyBorder="1" applyAlignment="1">
      <alignment horizontal="center" vertical="center" wrapText="1"/>
    </xf>
    <xf numFmtId="0" fontId="13" fillId="32" borderId="86" xfId="0" applyFont="1" applyFill="1" applyBorder="1" applyAlignment="1">
      <alignment horizontal="center" vertical="center" wrapText="1"/>
    </xf>
    <xf numFmtId="0" fontId="5" fillId="32" borderId="67" xfId="0" applyFont="1" applyFill="1" applyBorder="1" applyAlignment="1">
      <alignment horizontal="left" vertical="top" wrapText="1"/>
    </xf>
    <xf numFmtId="0" fontId="5" fillId="32" borderId="36" xfId="0" applyFont="1" applyFill="1" applyBorder="1" applyAlignment="1">
      <alignment horizontal="left" vertical="top" wrapText="1"/>
    </xf>
    <xf numFmtId="0" fontId="5" fillId="32" borderId="84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13" fillId="32" borderId="68" xfId="0" applyFont="1" applyFill="1" applyBorder="1" applyAlignment="1">
      <alignment horizontal="left" vertical="center" wrapText="1"/>
    </xf>
    <xf numFmtId="0" fontId="13" fillId="32" borderId="69" xfId="0" applyFont="1" applyFill="1" applyBorder="1" applyAlignment="1">
      <alignment horizontal="left" vertical="center" wrapText="1"/>
    </xf>
    <xf numFmtId="0" fontId="13" fillId="32" borderId="70" xfId="0" applyFont="1" applyFill="1" applyBorder="1" applyAlignment="1">
      <alignment horizontal="left" vertical="center" wrapText="1"/>
    </xf>
    <xf numFmtId="0" fontId="5" fillId="32" borderId="68" xfId="0" applyFont="1" applyFill="1" applyBorder="1" applyAlignment="1">
      <alignment horizontal="left" vertical="center" wrapText="1"/>
    </xf>
    <xf numFmtId="0" fontId="5" fillId="32" borderId="69" xfId="0" applyFont="1" applyFill="1" applyBorder="1" applyAlignment="1">
      <alignment horizontal="left" vertical="center" wrapText="1"/>
    </xf>
    <xf numFmtId="0" fontId="5" fillId="32" borderId="71" xfId="0" applyFont="1" applyFill="1" applyBorder="1" applyAlignment="1">
      <alignment horizontal="left" vertical="center" wrapText="1"/>
    </xf>
    <xf numFmtId="0" fontId="5" fillId="32" borderId="47" xfId="0" applyFont="1" applyFill="1" applyBorder="1" applyAlignment="1">
      <alignment horizontal="left" vertical="center" wrapText="1"/>
    </xf>
    <xf numFmtId="0" fontId="5" fillId="32" borderId="72" xfId="0" applyFont="1" applyFill="1" applyBorder="1" applyAlignment="1">
      <alignment horizontal="left" vertical="center" wrapText="1"/>
    </xf>
    <xf numFmtId="0" fontId="5" fillId="32" borderId="87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vertical="top" wrapText="1"/>
    </xf>
    <xf numFmtId="0" fontId="5" fillId="6" borderId="73" xfId="0" applyFont="1" applyFill="1" applyBorder="1" applyAlignment="1">
      <alignment horizontal="center" vertical="center" wrapText="1"/>
    </xf>
    <xf numFmtId="0" fontId="5" fillId="6" borderId="8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2" borderId="88" xfId="0" applyFont="1" applyFill="1" applyBorder="1" applyAlignment="1">
      <alignment horizontal="left" vertical="top" wrapText="1"/>
    </xf>
    <xf numFmtId="0" fontId="5" fillId="32" borderId="89" xfId="0" applyFont="1" applyFill="1" applyBorder="1" applyAlignment="1">
      <alignment horizontal="left" vertical="top" wrapText="1"/>
    </xf>
    <xf numFmtId="0" fontId="5" fillId="6" borderId="82" xfId="0" applyFont="1" applyFill="1" applyBorder="1" applyAlignment="1">
      <alignment vertical="top" wrapText="1"/>
    </xf>
    <xf numFmtId="0" fontId="5" fillId="6" borderId="90" xfId="0" applyFont="1" applyFill="1" applyBorder="1" applyAlignment="1">
      <alignment horizontal="center" vertical="center" wrapText="1"/>
    </xf>
    <xf numFmtId="0" fontId="5" fillId="6" borderId="91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left" vertical="center" wrapText="1"/>
    </xf>
    <xf numFmtId="0" fontId="5" fillId="6" borderId="69" xfId="0" applyFont="1" applyFill="1" applyBorder="1" applyAlignment="1">
      <alignment horizontal="left" vertical="center" wrapText="1"/>
    </xf>
    <xf numFmtId="0" fontId="5" fillId="6" borderId="70" xfId="0" applyFont="1" applyFill="1" applyBorder="1" applyAlignment="1">
      <alignment horizontal="left" vertical="center" wrapText="1"/>
    </xf>
    <xf numFmtId="0" fontId="5" fillId="6" borderId="90" xfId="0" applyFont="1" applyFill="1" applyBorder="1" applyAlignment="1">
      <alignment horizontal="left" vertical="center" wrapText="1"/>
    </xf>
    <xf numFmtId="0" fontId="5" fillId="6" borderId="92" xfId="0" applyFont="1" applyFill="1" applyBorder="1" applyAlignment="1">
      <alignment horizontal="left" vertical="center" wrapText="1"/>
    </xf>
    <xf numFmtId="0" fontId="5" fillId="6" borderId="91" xfId="0" applyFont="1" applyFill="1" applyBorder="1" applyAlignment="1">
      <alignment horizontal="left" vertical="center" wrapText="1"/>
    </xf>
    <xf numFmtId="0" fontId="5" fillId="6" borderId="93" xfId="0" applyFont="1" applyFill="1" applyBorder="1" applyAlignment="1">
      <alignment horizontal="left" vertical="center" wrapText="1"/>
    </xf>
    <xf numFmtId="0" fontId="5" fillId="6" borderId="94" xfId="0" applyFont="1" applyFill="1" applyBorder="1" applyAlignment="1">
      <alignment horizontal="left" vertical="center" wrapText="1"/>
    </xf>
    <xf numFmtId="0" fontId="5" fillId="6" borderId="95" xfId="0" applyFont="1" applyFill="1" applyBorder="1" applyAlignment="1">
      <alignment horizontal="left" vertical="center" wrapText="1"/>
    </xf>
    <xf numFmtId="0" fontId="5" fillId="6" borderId="71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7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"/>
    </sheetView>
  </sheetViews>
  <sheetFormatPr defaultColWidth="9.00390625" defaultRowHeight="13.5"/>
  <cols>
    <col min="1" max="1" width="9.875" style="0" bestFit="1" customWidth="1"/>
    <col min="2" max="3" width="10.625" style="0" customWidth="1"/>
    <col min="4" max="4" width="15.625" style="0" customWidth="1"/>
    <col min="5" max="5" width="18.125" style="0" customWidth="1"/>
    <col min="6" max="7" width="10.625" style="0" customWidth="1"/>
    <col min="8" max="8" width="15.625" style="0" customWidth="1"/>
    <col min="9" max="9" width="18.125" style="0" customWidth="1"/>
    <col min="10" max="11" width="10.625" style="0" customWidth="1"/>
    <col min="12" max="12" width="15.625" style="0" customWidth="1"/>
    <col min="13" max="13" width="18.125" style="0" customWidth="1"/>
  </cols>
  <sheetData>
    <row r="1" s="45" customFormat="1" ht="18.75">
      <c r="A1" s="44"/>
    </row>
    <row r="2" ht="3" customHeight="1">
      <c r="A2" s="43"/>
    </row>
    <row r="3" spans="1:9" ht="18.75" customHeight="1">
      <c r="A3" s="7" t="s">
        <v>63</v>
      </c>
      <c r="B3" s="32"/>
      <c r="C3" s="32"/>
      <c r="D3" s="32"/>
      <c r="E3" s="32"/>
      <c r="F3" s="32"/>
      <c r="G3" s="32"/>
      <c r="H3" s="32"/>
      <c r="I3" s="32"/>
    </row>
    <row r="4" spans="1:9" ht="12" customHeight="1" thickBot="1">
      <c r="A4" s="30"/>
      <c r="B4" s="30"/>
      <c r="C4" s="30"/>
      <c r="D4" s="30"/>
      <c r="E4" s="30"/>
      <c r="F4" s="30"/>
      <c r="G4" s="175"/>
      <c r="H4" s="30"/>
      <c r="I4" s="30"/>
    </row>
    <row r="5" spans="1:13" s="2" customFormat="1" ht="18" customHeight="1">
      <c r="A5" s="203" t="s">
        <v>41</v>
      </c>
      <c r="B5" s="196" t="s">
        <v>15</v>
      </c>
      <c r="C5" s="197"/>
      <c r="D5" s="197"/>
      <c r="E5" s="198"/>
      <c r="F5" s="199" t="s">
        <v>16</v>
      </c>
      <c r="G5" s="200"/>
      <c r="H5" s="200"/>
      <c r="I5" s="200"/>
      <c r="J5" s="201" t="s">
        <v>6</v>
      </c>
      <c r="K5" s="200"/>
      <c r="L5" s="200"/>
      <c r="M5" s="202"/>
    </row>
    <row r="6" spans="1:13" s="2" customFormat="1" ht="43.5" customHeight="1" thickBot="1">
      <c r="A6" s="204"/>
      <c r="B6" s="73" t="s">
        <v>37</v>
      </c>
      <c r="C6" s="74" t="s">
        <v>38</v>
      </c>
      <c r="D6" s="74" t="s">
        <v>91</v>
      </c>
      <c r="E6" s="75" t="s">
        <v>40</v>
      </c>
      <c r="F6" s="76" t="s">
        <v>37</v>
      </c>
      <c r="G6" s="74" t="s">
        <v>38</v>
      </c>
      <c r="H6" s="74" t="s">
        <v>39</v>
      </c>
      <c r="I6" s="77" t="s">
        <v>40</v>
      </c>
      <c r="J6" s="73" t="s">
        <v>37</v>
      </c>
      <c r="K6" s="74" t="s">
        <v>38</v>
      </c>
      <c r="L6" s="74" t="s">
        <v>39</v>
      </c>
      <c r="M6" s="75" t="s">
        <v>40</v>
      </c>
    </row>
    <row r="7" spans="1:13" s="31" customFormat="1" ht="18" customHeight="1">
      <c r="A7" s="36" t="s">
        <v>19</v>
      </c>
      <c r="B7" s="33">
        <v>23</v>
      </c>
      <c r="C7" s="34">
        <v>250</v>
      </c>
      <c r="D7" s="34">
        <v>748598</v>
      </c>
      <c r="E7" s="35">
        <v>9413041</v>
      </c>
      <c r="F7" s="33">
        <v>2</v>
      </c>
      <c r="G7" s="34">
        <v>2</v>
      </c>
      <c r="H7" s="34">
        <v>58605</v>
      </c>
      <c r="I7" s="35">
        <v>375071</v>
      </c>
      <c r="J7" s="38">
        <f aca="true" t="shared" si="0" ref="J7:M10">B7+F7</f>
        <v>25</v>
      </c>
      <c r="K7" s="39">
        <f t="shared" si="0"/>
        <v>252</v>
      </c>
      <c r="L7" s="39">
        <f t="shared" si="0"/>
        <v>807203</v>
      </c>
      <c r="M7" s="40">
        <f>E7+I7</f>
        <v>9788112</v>
      </c>
    </row>
    <row r="8" spans="1:13" s="31" customFormat="1" ht="18" customHeight="1">
      <c r="A8" s="187" t="s">
        <v>93</v>
      </c>
      <c r="B8" s="33">
        <v>93</v>
      </c>
      <c r="C8" s="34">
        <v>2341</v>
      </c>
      <c r="D8" s="34">
        <v>12354591</v>
      </c>
      <c r="E8" s="35">
        <v>170753991</v>
      </c>
      <c r="F8" s="33">
        <v>1</v>
      </c>
      <c r="G8" s="106">
        <v>1</v>
      </c>
      <c r="H8" s="34">
        <v>55501</v>
      </c>
      <c r="I8" s="35">
        <v>815509</v>
      </c>
      <c r="J8" s="38">
        <f t="shared" si="0"/>
        <v>94</v>
      </c>
      <c r="K8" s="39">
        <f t="shared" si="0"/>
        <v>2342</v>
      </c>
      <c r="L8" s="39">
        <f t="shared" si="0"/>
        <v>12410092</v>
      </c>
      <c r="M8" s="40">
        <f t="shared" si="0"/>
        <v>171569500</v>
      </c>
    </row>
    <row r="9" spans="1:13" s="31" customFormat="1" ht="18" customHeight="1">
      <c r="A9" s="188" t="s">
        <v>148</v>
      </c>
      <c r="B9" s="33">
        <v>1</v>
      </c>
      <c r="C9" s="34">
        <v>13</v>
      </c>
      <c r="D9" s="34">
        <v>80375</v>
      </c>
      <c r="E9" s="35">
        <v>643000</v>
      </c>
      <c r="F9" s="33">
        <v>1</v>
      </c>
      <c r="G9" s="106">
        <v>1</v>
      </c>
      <c r="H9" s="34">
        <v>58983</v>
      </c>
      <c r="I9" s="35">
        <v>542662</v>
      </c>
      <c r="J9" s="38">
        <f t="shared" si="0"/>
        <v>2</v>
      </c>
      <c r="K9" s="39">
        <f t="shared" si="0"/>
        <v>14</v>
      </c>
      <c r="L9" s="39">
        <f t="shared" si="0"/>
        <v>139358</v>
      </c>
      <c r="M9" s="40">
        <f t="shared" si="0"/>
        <v>1185662</v>
      </c>
    </row>
    <row r="10" spans="1:13" s="31" customFormat="1" ht="18" customHeight="1">
      <c r="A10" s="189" t="s">
        <v>94</v>
      </c>
      <c r="B10" s="33">
        <v>33</v>
      </c>
      <c r="C10" s="34">
        <v>565</v>
      </c>
      <c r="D10" s="34">
        <v>2039573</v>
      </c>
      <c r="E10" s="35">
        <v>19077779</v>
      </c>
      <c r="F10" s="33">
        <v>1</v>
      </c>
      <c r="G10" s="106">
        <v>1</v>
      </c>
      <c r="H10" s="34">
        <v>143286</v>
      </c>
      <c r="I10" s="35">
        <v>1146288</v>
      </c>
      <c r="J10" s="38">
        <f t="shared" si="0"/>
        <v>34</v>
      </c>
      <c r="K10" s="39">
        <f t="shared" si="0"/>
        <v>566</v>
      </c>
      <c r="L10" s="39">
        <f t="shared" si="0"/>
        <v>2182859</v>
      </c>
      <c r="M10" s="40">
        <f t="shared" si="0"/>
        <v>20224067</v>
      </c>
    </row>
    <row r="11" spans="1:13" s="31" customFormat="1" ht="18" customHeight="1">
      <c r="A11" s="37" t="s">
        <v>32</v>
      </c>
      <c r="B11" s="33">
        <v>142</v>
      </c>
      <c r="C11" s="34">
        <v>3703</v>
      </c>
      <c r="D11" s="34">
        <v>18995342</v>
      </c>
      <c r="E11" s="35">
        <v>326477217</v>
      </c>
      <c r="F11" s="33">
        <v>5</v>
      </c>
      <c r="G11" s="106">
        <v>5</v>
      </c>
      <c r="H11" s="34">
        <v>145877</v>
      </c>
      <c r="I11" s="35">
        <v>2246796</v>
      </c>
      <c r="J11" s="38">
        <f aca="true" t="shared" si="1" ref="J11:M14">B11+F11</f>
        <v>147</v>
      </c>
      <c r="K11" s="39">
        <f t="shared" si="1"/>
        <v>3708</v>
      </c>
      <c r="L11" s="39">
        <f t="shared" si="1"/>
        <v>19141219</v>
      </c>
      <c r="M11" s="40">
        <f t="shared" si="1"/>
        <v>328724013</v>
      </c>
    </row>
    <row r="12" spans="1:13" s="31" customFormat="1" ht="18" customHeight="1">
      <c r="A12" s="36" t="s">
        <v>23</v>
      </c>
      <c r="B12" s="33">
        <v>7</v>
      </c>
      <c r="C12" s="34">
        <v>58</v>
      </c>
      <c r="D12" s="34">
        <v>156600</v>
      </c>
      <c r="E12" s="35">
        <v>1565906</v>
      </c>
      <c r="F12" s="33">
        <v>0</v>
      </c>
      <c r="G12" s="106">
        <v>0</v>
      </c>
      <c r="H12" s="34">
        <v>0</v>
      </c>
      <c r="I12" s="35">
        <v>0</v>
      </c>
      <c r="J12" s="38">
        <f t="shared" si="1"/>
        <v>7</v>
      </c>
      <c r="K12" s="39">
        <f t="shared" si="1"/>
        <v>58</v>
      </c>
      <c r="L12" s="39">
        <f t="shared" si="1"/>
        <v>156600</v>
      </c>
      <c r="M12" s="40">
        <f t="shared" si="1"/>
        <v>1565906</v>
      </c>
    </row>
    <row r="13" spans="1:13" s="31" customFormat="1" ht="18" customHeight="1">
      <c r="A13" s="36" t="s">
        <v>30</v>
      </c>
      <c r="B13" s="33">
        <v>14</v>
      </c>
      <c r="C13" s="34">
        <v>246</v>
      </c>
      <c r="D13" s="34">
        <v>967291</v>
      </c>
      <c r="E13" s="35">
        <v>18146451</v>
      </c>
      <c r="F13" s="33">
        <v>5</v>
      </c>
      <c r="G13" s="106">
        <v>5</v>
      </c>
      <c r="H13" s="34">
        <v>1378971</v>
      </c>
      <c r="I13" s="34">
        <v>18246803</v>
      </c>
      <c r="J13" s="38">
        <f t="shared" si="1"/>
        <v>19</v>
      </c>
      <c r="K13" s="39">
        <f t="shared" si="1"/>
        <v>251</v>
      </c>
      <c r="L13" s="39">
        <f t="shared" si="1"/>
        <v>2346262</v>
      </c>
      <c r="M13" s="40">
        <f t="shared" si="1"/>
        <v>36393254</v>
      </c>
    </row>
    <row r="14" spans="1:13" s="31" customFormat="1" ht="18" customHeight="1">
      <c r="A14" s="36" t="s">
        <v>33</v>
      </c>
      <c r="B14" s="33">
        <v>76</v>
      </c>
      <c r="C14" s="34">
        <v>2769</v>
      </c>
      <c r="D14" s="34">
        <v>15328555</v>
      </c>
      <c r="E14" s="35">
        <v>251584378</v>
      </c>
      <c r="F14" s="33">
        <v>2</v>
      </c>
      <c r="G14" s="106">
        <v>2</v>
      </c>
      <c r="H14" s="34">
        <v>150048</v>
      </c>
      <c r="I14" s="35">
        <v>1896938</v>
      </c>
      <c r="J14" s="38">
        <f t="shared" si="1"/>
        <v>78</v>
      </c>
      <c r="K14" s="39">
        <f t="shared" si="1"/>
        <v>2771</v>
      </c>
      <c r="L14" s="39">
        <f t="shared" si="1"/>
        <v>15478603</v>
      </c>
      <c r="M14" s="40">
        <f t="shared" si="1"/>
        <v>253481316</v>
      </c>
    </row>
    <row r="15" spans="1:13" s="31" customFormat="1" ht="18" customHeight="1">
      <c r="A15" s="36" t="s">
        <v>25</v>
      </c>
      <c r="B15" s="33">
        <v>3</v>
      </c>
      <c r="C15" s="34">
        <v>53</v>
      </c>
      <c r="D15" s="34">
        <v>153533</v>
      </c>
      <c r="E15" s="35">
        <v>1176752</v>
      </c>
      <c r="F15" s="33">
        <v>1</v>
      </c>
      <c r="G15" s="106">
        <v>1</v>
      </c>
      <c r="H15" s="34">
        <v>67844</v>
      </c>
      <c r="I15" s="35">
        <v>542752</v>
      </c>
      <c r="J15" s="38">
        <f aca="true" t="shared" si="2" ref="J15:M20">B15+F15</f>
        <v>4</v>
      </c>
      <c r="K15" s="39">
        <f t="shared" si="2"/>
        <v>54</v>
      </c>
      <c r="L15" s="39">
        <f t="shared" si="2"/>
        <v>221377</v>
      </c>
      <c r="M15" s="40">
        <f t="shared" si="2"/>
        <v>1719504</v>
      </c>
    </row>
    <row r="16" spans="1:13" s="31" customFormat="1" ht="18" customHeight="1">
      <c r="A16" s="36" t="s">
        <v>31</v>
      </c>
      <c r="B16" s="33">
        <v>3</v>
      </c>
      <c r="C16" s="34">
        <v>32</v>
      </c>
      <c r="D16" s="34">
        <v>105615</v>
      </c>
      <c r="E16" s="35">
        <v>2173585</v>
      </c>
      <c r="F16" s="33">
        <v>1</v>
      </c>
      <c r="G16" s="106">
        <v>1</v>
      </c>
      <c r="H16" s="34">
        <v>82016</v>
      </c>
      <c r="I16" s="35">
        <v>674224</v>
      </c>
      <c r="J16" s="38">
        <f t="shared" si="2"/>
        <v>4</v>
      </c>
      <c r="K16" s="39">
        <f t="shared" si="2"/>
        <v>33</v>
      </c>
      <c r="L16" s="39">
        <f t="shared" si="2"/>
        <v>187631</v>
      </c>
      <c r="M16" s="40">
        <f t="shared" si="2"/>
        <v>2847809</v>
      </c>
    </row>
    <row r="17" spans="1:13" s="31" customFormat="1" ht="18" customHeight="1">
      <c r="A17" s="37" t="s">
        <v>17</v>
      </c>
      <c r="B17" s="33">
        <v>7</v>
      </c>
      <c r="C17" s="34">
        <v>216</v>
      </c>
      <c r="D17" s="34">
        <v>541320</v>
      </c>
      <c r="E17" s="35">
        <v>4330560</v>
      </c>
      <c r="F17" s="33">
        <v>2</v>
      </c>
      <c r="G17" s="39">
        <v>2</v>
      </c>
      <c r="H17" s="34">
        <v>750170</v>
      </c>
      <c r="I17" s="35">
        <v>6001360</v>
      </c>
      <c r="J17" s="38">
        <f t="shared" si="2"/>
        <v>9</v>
      </c>
      <c r="K17" s="39">
        <f t="shared" si="2"/>
        <v>218</v>
      </c>
      <c r="L17" s="39">
        <f t="shared" si="2"/>
        <v>1291490</v>
      </c>
      <c r="M17" s="40">
        <f t="shared" si="2"/>
        <v>10331920</v>
      </c>
    </row>
    <row r="18" spans="1:13" s="31" customFormat="1" ht="18" customHeight="1">
      <c r="A18" s="36" t="s">
        <v>35</v>
      </c>
      <c r="B18" s="33">
        <v>35</v>
      </c>
      <c r="C18" s="34">
        <v>788</v>
      </c>
      <c r="D18" s="34">
        <v>4241987</v>
      </c>
      <c r="E18" s="35">
        <v>73442954</v>
      </c>
      <c r="F18" s="33">
        <v>0</v>
      </c>
      <c r="G18" s="106">
        <v>0</v>
      </c>
      <c r="H18" s="34">
        <v>0</v>
      </c>
      <c r="I18" s="35">
        <v>0</v>
      </c>
      <c r="J18" s="38">
        <f t="shared" si="2"/>
        <v>35</v>
      </c>
      <c r="K18" s="39">
        <f t="shared" si="2"/>
        <v>788</v>
      </c>
      <c r="L18" s="39">
        <f t="shared" si="2"/>
        <v>4241987</v>
      </c>
      <c r="M18" s="40">
        <f t="shared" si="2"/>
        <v>73442954</v>
      </c>
    </row>
    <row r="19" spans="1:13" s="31" customFormat="1" ht="18" customHeight="1">
      <c r="A19" s="36" t="s">
        <v>18</v>
      </c>
      <c r="B19" s="33">
        <v>6</v>
      </c>
      <c r="C19" s="34">
        <v>210</v>
      </c>
      <c r="D19" s="34">
        <v>903065</v>
      </c>
      <c r="E19" s="35">
        <v>9225119</v>
      </c>
      <c r="F19" s="33">
        <v>0</v>
      </c>
      <c r="G19" s="34">
        <v>0</v>
      </c>
      <c r="H19" s="34">
        <v>0</v>
      </c>
      <c r="I19" s="35">
        <v>0</v>
      </c>
      <c r="J19" s="38">
        <f t="shared" si="2"/>
        <v>6</v>
      </c>
      <c r="K19" s="39">
        <f t="shared" si="2"/>
        <v>210</v>
      </c>
      <c r="L19" s="39">
        <f t="shared" si="2"/>
        <v>903065</v>
      </c>
      <c r="M19" s="40">
        <f t="shared" si="2"/>
        <v>9225119</v>
      </c>
    </row>
    <row r="20" spans="1:13" s="31" customFormat="1" ht="18" customHeight="1">
      <c r="A20" s="36" t="s">
        <v>24</v>
      </c>
      <c r="B20" s="33">
        <v>157</v>
      </c>
      <c r="C20" s="34">
        <v>3376</v>
      </c>
      <c r="D20" s="34">
        <v>11732280</v>
      </c>
      <c r="E20" s="35">
        <v>150843553</v>
      </c>
      <c r="F20" s="33">
        <v>7</v>
      </c>
      <c r="G20" s="106">
        <v>7</v>
      </c>
      <c r="H20" s="34">
        <v>299754</v>
      </c>
      <c r="I20" s="35">
        <v>4171401</v>
      </c>
      <c r="J20" s="38">
        <f t="shared" si="2"/>
        <v>164</v>
      </c>
      <c r="K20" s="39">
        <f t="shared" si="2"/>
        <v>3383</v>
      </c>
      <c r="L20" s="39">
        <f t="shared" si="2"/>
        <v>12032034</v>
      </c>
      <c r="M20" s="40">
        <f t="shared" si="2"/>
        <v>155014954</v>
      </c>
    </row>
    <row r="21" spans="1:13" s="31" customFormat="1" ht="18" customHeight="1">
      <c r="A21" s="36" t="s">
        <v>34</v>
      </c>
      <c r="B21" s="33">
        <v>65</v>
      </c>
      <c r="C21" s="34">
        <v>1321</v>
      </c>
      <c r="D21" s="34">
        <v>3975313</v>
      </c>
      <c r="E21" s="35">
        <v>58280593</v>
      </c>
      <c r="F21" s="33">
        <v>1</v>
      </c>
      <c r="G21" s="106">
        <v>1</v>
      </c>
      <c r="H21" s="34">
        <v>47631</v>
      </c>
      <c r="I21" s="35">
        <v>582184</v>
      </c>
      <c r="J21" s="38">
        <f aca="true" t="shared" si="3" ref="J21:M23">B21+F21</f>
        <v>66</v>
      </c>
      <c r="K21" s="39">
        <f t="shared" si="3"/>
        <v>1322</v>
      </c>
      <c r="L21" s="39">
        <f t="shared" si="3"/>
        <v>4022944</v>
      </c>
      <c r="M21" s="40">
        <f t="shared" si="3"/>
        <v>58862777</v>
      </c>
    </row>
    <row r="22" spans="1:13" s="31" customFormat="1" ht="18" customHeight="1">
      <c r="A22" s="36" t="s">
        <v>20</v>
      </c>
      <c r="B22" s="33">
        <v>10</v>
      </c>
      <c r="C22" s="34">
        <v>71</v>
      </c>
      <c r="D22" s="34">
        <v>169525</v>
      </c>
      <c r="E22" s="35">
        <v>1034731</v>
      </c>
      <c r="F22" s="33">
        <v>0</v>
      </c>
      <c r="G22" s="34">
        <v>0</v>
      </c>
      <c r="H22" s="34">
        <v>0</v>
      </c>
      <c r="I22" s="35">
        <v>0</v>
      </c>
      <c r="J22" s="38">
        <f t="shared" si="3"/>
        <v>10</v>
      </c>
      <c r="K22" s="39">
        <f t="shared" si="3"/>
        <v>71</v>
      </c>
      <c r="L22" s="39">
        <f t="shared" si="3"/>
        <v>169525</v>
      </c>
      <c r="M22" s="40">
        <f t="shared" si="3"/>
        <v>1034731</v>
      </c>
    </row>
    <row r="23" spans="1:13" s="31" customFormat="1" ht="18" customHeight="1">
      <c r="A23" s="36" t="s">
        <v>21</v>
      </c>
      <c r="B23" s="33">
        <v>16</v>
      </c>
      <c r="C23" s="34">
        <v>376</v>
      </c>
      <c r="D23" s="34">
        <v>4762159</v>
      </c>
      <c r="E23" s="35">
        <v>38097272</v>
      </c>
      <c r="F23" s="33">
        <v>0</v>
      </c>
      <c r="G23" s="34">
        <v>0</v>
      </c>
      <c r="H23" s="34">
        <v>0</v>
      </c>
      <c r="I23" s="35">
        <v>0</v>
      </c>
      <c r="J23" s="38">
        <f t="shared" si="3"/>
        <v>16</v>
      </c>
      <c r="K23" s="39">
        <f t="shared" si="3"/>
        <v>376</v>
      </c>
      <c r="L23" s="39">
        <f t="shared" si="3"/>
        <v>4762159</v>
      </c>
      <c r="M23" s="40">
        <f t="shared" si="3"/>
        <v>38097272</v>
      </c>
    </row>
    <row r="24" spans="1:13" s="31" customFormat="1" ht="18" customHeight="1">
      <c r="A24" s="36" t="s">
        <v>136</v>
      </c>
      <c r="B24" s="33">
        <v>20</v>
      </c>
      <c r="C24" s="34">
        <v>434</v>
      </c>
      <c r="D24" s="34">
        <v>1124971</v>
      </c>
      <c r="E24" s="35">
        <v>9642230</v>
      </c>
      <c r="F24" s="33">
        <v>0</v>
      </c>
      <c r="G24" s="34">
        <v>0</v>
      </c>
      <c r="H24" s="34">
        <v>0</v>
      </c>
      <c r="I24" s="35">
        <v>0</v>
      </c>
      <c r="J24" s="38">
        <f aca="true" t="shared" si="4" ref="J24:M31">B24+F24</f>
        <v>20</v>
      </c>
      <c r="K24" s="39">
        <f t="shared" si="4"/>
        <v>434</v>
      </c>
      <c r="L24" s="39">
        <f t="shared" si="4"/>
        <v>1124971</v>
      </c>
      <c r="M24" s="40">
        <f t="shared" si="4"/>
        <v>9642230</v>
      </c>
    </row>
    <row r="25" spans="1:13" s="31" customFormat="1" ht="18" customHeight="1">
      <c r="A25" s="36" t="s">
        <v>22</v>
      </c>
      <c r="B25" s="33">
        <v>45</v>
      </c>
      <c r="C25" s="34">
        <v>640</v>
      </c>
      <c r="D25" s="34">
        <v>3005444</v>
      </c>
      <c r="E25" s="35">
        <v>28293301</v>
      </c>
      <c r="F25" s="33">
        <v>0</v>
      </c>
      <c r="G25" s="106">
        <v>0</v>
      </c>
      <c r="H25" s="34">
        <v>0</v>
      </c>
      <c r="I25" s="35">
        <v>0</v>
      </c>
      <c r="J25" s="38">
        <f t="shared" si="4"/>
        <v>45</v>
      </c>
      <c r="K25" s="39">
        <f t="shared" si="4"/>
        <v>640</v>
      </c>
      <c r="L25" s="39">
        <f t="shared" si="4"/>
        <v>3005444</v>
      </c>
      <c r="M25" s="40">
        <f t="shared" si="4"/>
        <v>28293301</v>
      </c>
    </row>
    <row r="26" spans="1:13" s="31" customFormat="1" ht="18" customHeight="1">
      <c r="A26" s="36" t="s">
        <v>90</v>
      </c>
      <c r="B26" s="33">
        <v>4</v>
      </c>
      <c r="C26" s="34">
        <v>143</v>
      </c>
      <c r="D26" s="34">
        <v>386031</v>
      </c>
      <c r="E26" s="35">
        <v>3909644</v>
      </c>
      <c r="F26" s="33">
        <v>0</v>
      </c>
      <c r="G26" s="106">
        <v>0</v>
      </c>
      <c r="H26" s="34">
        <v>0</v>
      </c>
      <c r="I26" s="35">
        <v>0</v>
      </c>
      <c r="J26" s="38">
        <f t="shared" si="4"/>
        <v>4</v>
      </c>
      <c r="K26" s="39">
        <f t="shared" si="4"/>
        <v>143</v>
      </c>
      <c r="L26" s="39">
        <f t="shared" si="4"/>
        <v>386031</v>
      </c>
      <c r="M26" s="40">
        <f t="shared" si="4"/>
        <v>3909644</v>
      </c>
    </row>
    <row r="27" spans="1:13" s="31" customFormat="1" ht="18" customHeight="1">
      <c r="A27" s="36" t="s">
        <v>26</v>
      </c>
      <c r="B27" s="33">
        <v>16</v>
      </c>
      <c r="C27" s="34">
        <v>381</v>
      </c>
      <c r="D27" s="34">
        <v>906715</v>
      </c>
      <c r="E27" s="35">
        <v>10780374</v>
      </c>
      <c r="F27" s="33">
        <v>0</v>
      </c>
      <c r="G27" s="106">
        <v>0</v>
      </c>
      <c r="H27" s="34">
        <v>0</v>
      </c>
      <c r="I27" s="35">
        <v>0</v>
      </c>
      <c r="J27" s="38">
        <f t="shared" si="4"/>
        <v>16</v>
      </c>
      <c r="K27" s="39">
        <f t="shared" si="4"/>
        <v>381</v>
      </c>
      <c r="L27" s="39">
        <f t="shared" si="4"/>
        <v>906715</v>
      </c>
      <c r="M27" s="40">
        <f t="shared" si="4"/>
        <v>10780374</v>
      </c>
    </row>
    <row r="28" spans="1:13" s="31" customFormat="1" ht="18" customHeight="1">
      <c r="A28" s="36" t="s">
        <v>27</v>
      </c>
      <c r="B28" s="33">
        <v>30</v>
      </c>
      <c r="C28" s="34">
        <v>586</v>
      </c>
      <c r="D28" s="34">
        <v>2477263</v>
      </c>
      <c r="E28" s="35">
        <v>45602799</v>
      </c>
      <c r="F28" s="33">
        <v>3</v>
      </c>
      <c r="G28" s="106">
        <v>3</v>
      </c>
      <c r="H28" s="34">
        <v>301515</v>
      </c>
      <c r="I28" s="35">
        <v>4393494</v>
      </c>
      <c r="J28" s="38">
        <f t="shared" si="4"/>
        <v>33</v>
      </c>
      <c r="K28" s="39">
        <f t="shared" si="4"/>
        <v>589</v>
      </c>
      <c r="L28" s="39">
        <f t="shared" si="4"/>
        <v>2778778</v>
      </c>
      <c r="M28" s="40">
        <f t="shared" si="4"/>
        <v>49996293</v>
      </c>
    </row>
    <row r="29" spans="1:13" s="31" customFormat="1" ht="18" customHeight="1">
      <c r="A29" s="36" t="s">
        <v>28</v>
      </c>
      <c r="B29" s="33">
        <v>18</v>
      </c>
      <c r="C29" s="34">
        <v>365</v>
      </c>
      <c r="D29" s="34">
        <v>1507351</v>
      </c>
      <c r="E29" s="35">
        <v>22019003</v>
      </c>
      <c r="F29" s="33">
        <v>0</v>
      </c>
      <c r="G29" s="106">
        <v>0</v>
      </c>
      <c r="H29" s="34">
        <v>0</v>
      </c>
      <c r="I29" s="35">
        <v>0</v>
      </c>
      <c r="J29" s="38">
        <f t="shared" si="4"/>
        <v>18</v>
      </c>
      <c r="K29" s="39">
        <f t="shared" si="4"/>
        <v>365</v>
      </c>
      <c r="L29" s="39">
        <f t="shared" si="4"/>
        <v>1507351</v>
      </c>
      <c r="M29" s="40">
        <f t="shared" si="4"/>
        <v>22019003</v>
      </c>
    </row>
    <row r="30" spans="1:13" s="31" customFormat="1" ht="18" customHeight="1">
      <c r="A30" s="36" t="s">
        <v>29</v>
      </c>
      <c r="B30" s="33">
        <v>2</v>
      </c>
      <c r="C30" s="34">
        <v>14</v>
      </c>
      <c r="D30" s="34">
        <v>42581</v>
      </c>
      <c r="E30" s="35">
        <v>891968</v>
      </c>
      <c r="F30" s="33">
        <v>0</v>
      </c>
      <c r="G30" s="106">
        <v>0</v>
      </c>
      <c r="H30" s="34">
        <v>0</v>
      </c>
      <c r="I30" s="35">
        <v>0</v>
      </c>
      <c r="J30" s="38">
        <f t="shared" si="4"/>
        <v>2</v>
      </c>
      <c r="K30" s="39">
        <f t="shared" si="4"/>
        <v>14</v>
      </c>
      <c r="L30" s="39">
        <f t="shared" si="4"/>
        <v>42581</v>
      </c>
      <c r="M30" s="40">
        <f t="shared" si="4"/>
        <v>891968</v>
      </c>
    </row>
    <row r="31" spans="1:13" s="31" customFormat="1" ht="18" customHeight="1" thickBot="1">
      <c r="A31" s="42" t="s">
        <v>36</v>
      </c>
      <c r="B31" s="113">
        <v>1</v>
      </c>
      <c r="C31" s="34">
        <v>567</v>
      </c>
      <c r="D31" s="34">
        <v>689081</v>
      </c>
      <c r="E31" s="157">
        <v>6694166</v>
      </c>
      <c r="F31" s="33">
        <v>0</v>
      </c>
      <c r="G31" s="107">
        <v>0</v>
      </c>
      <c r="H31" s="158">
        <v>0</v>
      </c>
      <c r="I31" s="157">
        <v>0</v>
      </c>
      <c r="J31" s="113">
        <f t="shared" si="4"/>
        <v>1</v>
      </c>
      <c r="K31" s="114">
        <f t="shared" si="4"/>
        <v>567</v>
      </c>
      <c r="L31" s="114">
        <f t="shared" si="4"/>
        <v>689081</v>
      </c>
      <c r="M31" s="115">
        <f t="shared" si="4"/>
        <v>6694166</v>
      </c>
    </row>
    <row r="32" spans="1:13" s="2" customFormat="1" ht="18" customHeight="1" thickBot="1" thickTop="1">
      <c r="A32" s="41" t="s">
        <v>6</v>
      </c>
      <c r="B32" s="108">
        <f>SUM(B7:B31)</f>
        <v>827</v>
      </c>
      <c r="C32" s="159">
        <f aca="true" t="shared" si="5" ref="C32:M32">SUM(C7:C31)</f>
        <v>19518</v>
      </c>
      <c r="D32" s="159">
        <f t="shared" si="5"/>
        <v>87395159</v>
      </c>
      <c r="E32" s="160">
        <f>SUM(E7:E31)</f>
        <v>1264100367</v>
      </c>
      <c r="F32" s="161">
        <f>SUM(F7:F31)</f>
        <v>32</v>
      </c>
      <c r="G32" s="109">
        <f t="shared" si="5"/>
        <v>32</v>
      </c>
      <c r="H32" s="159">
        <f t="shared" si="5"/>
        <v>3540201</v>
      </c>
      <c r="I32" s="160">
        <f t="shared" si="5"/>
        <v>41635482</v>
      </c>
      <c r="J32" s="108">
        <f t="shared" si="5"/>
        <v>859</v>
      </c>
      <c r="K32" s="109">
        <f t="shared" si="5"/>
        <v>19550</v>
      </c>
      <c r="L32" s="109">
        <f t="shared" si="5"/>
        <v>90935360</v>
      </c>
      <c r="M32" s="110">
        <f t="shared" si="5"/>
        <v>1305735849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5:E5"/>
    <mergeCell ref="F5:I5"/>
    <mergeCell ref="J5:M5"/>
    <mergeCell ref="A5:A6"/>
  </mergeCells>
  <dataValidations count="1">
    <dataValidation type="list" allowBlank="1" showErrorMessage="1" errorTitle="市町村名" error="ドロップダウンリストから選択" sqref="A10">
      <formula1>INDIRECT(IV10)</formula1>
    </dataValidation>
  </dataValidations>
  <printOptions/>
  <pageMargins left="0.5905511811023623" right="0.5905511811023623" top="0.5905511811023623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ColWidth="13.375" defaultRowHeight="13.5"/>
  <cols>
    <col min="1" max="1" width="10.50390625" style="0" bestFit="1" customWidth="1"/>
    <col min="2" max="2" width="14.50390625" style="0" customWidth="1"/>
    <col min="3" max="4" width="13.375" style="0" bestFit="1" customWidth="1"/>
    <col min="5" max="5" width="14.25390625" style="0" customWidth="1"/>
    <col min="6" max="6" width="10.125" style="0" customWidth="1"/>
    <col min="7" max="7" width="12.00390625" style="0" bestFit="1" customWidth="1"/>
    <col min="8" max="8" width="10.25390625" style="0" bestFit="1" customWidth="1"/>
    <col min="9" max="9" width="12.00390625" style="0" bestFit="1" customWidth="1"/>
    <col min="10" max="10" width="10.125" style="0" customWidth="1"/>
    <col min="11" max="11" width="10.625" style="0" customWidth="1"/>
    <col min="12" max="12" width="8.875" style="0" customWidth="1"/>
    <col min="13" max="13" width="9.875" style="0" customWidth="1"/>
    <col min="14" max="14" width="13.625" style="0" customWidth="1"/>
    <col min="15" max="18" width="11.125" style="0" customWidth="1"/>
    <col min="19" max="244" width="9.00390625" style="0" customWidth="1"/>
    <col min="245" max="245" width="10.50390625" style="0" bestFit="1" customWidth="1"/>
    <col min="246" max="246" width="13.625" style="0" customWidth="1"/>
    <col min="247" max="248" width="13.375" style="0" bestFit="1" customWidth="1"/>
    <col min="249" max="249" width="9.875" style="0" bestFit="1" customWidth="1"/>
    <col min="250" max="250" width="13.375" style="0" bestFit="1" customWidth="1"/>
  </cols>
  <sheetData>
    <row r="1" spans="2:18" ht="18.75">
      <c r="B1" s="7" t="s">
        <v>137</v>
      </c>
      <c r="C1" s="7"/>
      <c r="D1" s="6"/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6"/>
    </row>
    <row r="2" spans="1:18" s="1" customFormat="1" ht="16.5" customHeight="1" thickBot="1">
      <c r="A2" s="13"/>
      <c r="B2" s="9"/>
      <c r="C2" s="9"/>
      <c r="D2" s="9"/>
      <c r="E2" s="9"/>
      <c r="F2" s="9"/>
      <c r="G2" s="9"/>
      <c r="H2" s="9"/>
      <c r="I2" s="9"/>
      <c r="J2" s="10" t="s">
        <v>13</v>
      </c>
      <c r="K2" s="9"/>
      <c r="L2" s="9"/>
      <c r="M2" s="9"/>
      <c r="N2" s="9"/>
      <c r="O2" s="9"/>
      <c r="P2" s="9"/>
      <c r="Q2" s="9"/>
      <c r="R2" s="10" t="s">
        <v>13</v>
      </c>
    </row>
    <row r="3" spans="1:18" s="3" customFormat="1" ht="18" customHeight="1">
      <c r="A3" s="203" t="s">
        <v>11</v>
      </c>
      <c r="B3" s="206" t="s">
        <v>12</v>
      </c>
      <c r="C3" s="208" t="s">
        <v>7</v>
      </c>
      <c r="D3" s="116"/>
      <c r="E3" s="116"/>
      <c r="F3" s="116"/>
      <c r="G3" s="208" t="s">
        <v>8</v>
      </c>
      <c r="H3" s="116"/>
      <c r="I3" s="116"/>
      <c r="J3" s="116"/>
      <c r="K3" s="208" t="s">
        <v>9</v>
      </c>
      <c r="L3" s="116"/>
      <c r="M3" s="116"/>
      <c r="N3" s="116"/>
      <c r="O3" s="116"/>
      <c r="P3" s="208" t="s">
        <v>10</v>
      </c>
      <c r="Q3" s="116"/>
      <c r="R3" s="116"/>
    </row>
    <row r="4" spans="1:18" s="3" customFormat="1" ht="42" customHeight="1" thickBot="1">
      <c r="A4" s="205"/>
      <c r="B4" s="207"/>
      <c r="C4" s="209"/>
      <c r="D4" s="78" t="s">
        <v>1</v>
      </c>
      <c r="E4" s="78" t="s">
        <v>2</v>
      </c>
      <c r="F4" s="78" t="s">
        <v>3</v>
      </c>
      <c r="G4" s="209"/>
      <c r="H4" s="78" t="s">
        <v>1</v>
      </c>
      <c r="I4" s="78" t="s">
        <v>2</v>
      </c>
      <c r="J4" s="78" t="s">
        <v>3</v>
      </c>
      <c r="K4" s="209"/>
      <c r="L4" s="78" t="s">
        <v>1</v>
      </c>
      <c r="M4" s="78" t="s">
        <v>2</v>
      </c>
      <c r="N4" s="78" t="s">
        <v>4</v>
      </c>
      <c r="O4" s="78" t="s">
        <v>3</v>
      </c>
      <c r="P4" s="210"/>
      <c r="Q4" s="78" t="s">
        <v>1</v>
      </c>
      <c r="R4" s="78" t="s">
        <v>2</v>
      </c>
    </row>
    <row r="5" spans="1:18" s="93" customFormat="1" ht="18" customHeight="1">
      <c r="A5" s="37" t="s">
        <v>92</v>
      </c>
      <c r="B5" s="101">
        <f aca="true" t="shared" si="0" ref="B5:B29">SUM(C5+G5+K5+P5)</f>
        <v>807203</v>
      </c>
      <c r="C5" s="102">
        <f aca="true" t="shared" si="1" ref="C5:C29">SUM(D5:F5)</f>
        <v>807203</v>
      </c>
      <c r="D5" s="103">
        <v>271341</v>
      </c>
      <c r="E5" s="103">
        <v>535862</v>
      </c>
      <c r="F5" s="103">
        <v>0</v>
      </c>
      <c r="G5" s="102">
        <f>SUM(H5:J5)</f>
        <v>0</v>
      </c>
      <c r="H5" s="103">
        <v>0</v>
      </c>
      <c r="I5" s="103">
        <v>0</v>
      </c>
      <c r="J5" s="103">
        <v>0</v>
      </c>
      <c r="K5" s="111">
        <f>SUM(L5:O5)</f>
        <v>0</v>
      </c>
      <c r="L5" s="112">
        <v>0</v>
      </c>
      <c r="M5" s="112">
        <v>0</v>
      </c>
      <c r="N5" s="112">
        <v>0</v>
      </c>
      <c r="O5" s="112">
        <v>0</v>
      </c>
      <c r="P5" s="111">
        <f>SUM(Q5:R5)</f>
        <v>0</v>
      </c>
      <c r="Q5" s="112">
        <v>0</v>
      </c>
      <c r="R5" s="112">
        <v>0</v>
      </c>
    </row>
    <row r="6" spans="1:18" s="93" customFormat="1" ht="18" customHeight="1">
      <c r="A6" s="36" t="s">
        <v>93</v>
      </c>
      <c r="B6" s="101">
        <f t="shared" si="0"/>
        <v>12410092</v>
      </c>
      <c r="C6" s="102">
        <f t="shared" si="1"/>
        <v>11993378</v>
      </c>
      <c r="D6" s="92">
        <v>5498086</v>
      </c>
      <c r="E6" s="92">
        <v>6386949</v>
      </c>
      <c r="F6" s="92">
        <v>108343</v>
      </c>
      <c r="G6" s="102">
        <f>SUM(H6:J6)</f>
        <v>405077</v>
      </c>
      <c r="H6" s="103">
        <v>65606</v>
      </c>
      <c r="I6" s="103">
        <v>315742</v>
      </c>
      <c r="J6" s="103">
        <v>23729</v>
      </c>
      <c r="K6" s="111">
        <f>SUM(L6:O6)</f>
        <v>6497</v>
      </c>
      <c r="L6" s="8">
        <v>0</v>
      </c>
      <c r="M6" s="8">
        <v>6497</v>
      </c>
      <c r="N6" s="8">
        <v>0</v>
      </c>
      <c r="O6" s="8">
        <v>0</v>
      </c>
      <c r="P6" s="111">
        <f>SUM(Q6:R6)</f>
        <v>5140</v>
      </c>
      <c r="Q6" s="8">
        <v>0</v>
      </c>
      <c r="R6" s="8">
        <v>5140</v>
      </c>
    </row>
    <row r="7" spans="1:18" s="93" customFormat="1" ht="18" customHeight="1">
      <c r="A7" s="36" t="s">
        <v>148</v>
      </c>
      <c r="B7" s="101">
        <f t="shared" si="0"/>
        <v>139358</v>
      </c>
      <c r="C7" s="102">
        <f t="shared" si="1"/>
        <v>139358</v>
      </c>
      <c r="D7" s="92">
        <v>5446</v>
      </c>
      <c r="E7" s="92">
        <v>133912</v>
      </c>
      <c r="F7" s="92">
        <v>0</v>
      </c>
      <c r="G7" s="102">
        <f aca="true" t="shared" si="2" ref="G7:G29">SUM(H7:J7)</f>
        <v>0</v>
      </c>
      <c r="H7" s="103">
        <v>0</v>
      </c>
      <c r="I7" s="103">
        <v>0</v>
      </c>
      <c r="J7" s="103">
        <v>0</v>
      </c>
      <c r="K7" s="111">
        <f aca="true" t="shared" si="3" ref="K7:K29">SUM(L7:O7)</f>
        <v>0</v>
      </c>
      <c r="L7" s="112">
        <v>0</v>
      </c>
      <c r="M7" s="112">
        <v>0</v>
      </c>
      <c r="N7" s="112">
        <v>0</v>
      </c>
      <c r="O7" s="112">
        <v>0</v>
      </c>
      <c r="P7" s="111">
        <f aca="true" t="shared" si="4" ref="P7:P29">SUM(Q7:R7)</f>
        <v>0</v>
      </c>
      <c r="Q7" s="112">
        <v>0</v>
      </c>
      <c r="R7" s="112">
        <v>0</v>
      </c>
    </row>
    <row r="8" spans="1:18" s="93" customFormat="1" ht="18" customHeight="1">
      <c r="A8" s="36" t="s">
        <v>94</v>
      </c>
      <c r="B8" s="101">
        <f t="shared" si="0"/>
        <v>2182859</v>
      </c>
      <c r="C8" s="102">
        <f t="shared" si="1"/>
        <v>2182859</v>
      </c>
      <c r="D8" s="92">
        <v>238860</v>
      </c>
      <c r="E8" s="92">
        <v>1943999</v>
      </c>
      <c r="F8" s="92">
        <v>0</v>
      </c>
      <c r="G8" s="102">
        <f t="shared" si="2"/>
        <v>0</v>
      </c>
      <c r="H8" s="103">
        <v>0</v>
      </c>
      <c r="I8" s="103">
        <v>0</v>
      </c>
      <c r="J8" s="103">
        <v>0</v>
      </c>
      <c r="K8" s="111">
        <f t="shared" si="3"/>
        <v>0</v>
      </c>
      <c r="L8" s="112">
        <v>0</v>
      </c>
      <c r="M8" s="112">
        <v>0</v>
      </c>
      <c r="N8" s="112">
        <v>0</v>
      </c>
      <c r="O8" s="112">
        <v>0</v>
      </c>
      <c r="P8" s="111">
        <f t="shared" si="4"/>
        <v>0</v>
      </c>
      <c r="Q8" s="112">
        <v>0</v>
      </c>
      <c r="R8" s="112">
        <v>0</v>
      </c>
    </row>
    <row r="9" spans="1:18" s="93" customFormat="1" ht="18" customHeight="1">
      <c r="A9" s="36" t="s">
        <v>95</v>
      </c>
      <c r="B9" s="101">
        <f t="shared" si="0"/>
        <v>19141219</v>
      </c>
      <c r="C9" s="102">
        <f t="shared" si="1"/>
        <v>18957676</v>
      </c>
      <c r="D9" s="92">
        <v>12762773</v>
      </c>
      <c r="E9" s="162">
        <v>6194903</v>
      </c>
      <c r="F9" s="92">
        <v>0</v>
      </c>
      <c r="G9" s="102">
        <f t="shared" si="2"/>
        <v>183543</v>
      </c>
      <c r="H9" s="103">
        <v>12971</v>
      </c>
      <c r="I9" s="103">
        <v>170572</v>
      </c>
      <c r="J9" s="103">
        <v>0</v>
      </c>
      <c r="K9" s="111">
        <f t="shared" si="3"/>
        <v>0</v>
      </c>
      <c r="L9" s="112">
        <v>0</v>
      </c>
      <c r="M9" s="112">
        <v>0</v>
      </c>
      <c r="N9" s="112">
        <v>0</v>
      </c>
      <c r="O9" s="112">
        <v>0</v>
      </c>
      <c r="P9" s="111">
        <f t="shared" si="4"/>
        <v>0</v>
      </c>
      <c r="Q9" s="112">
        <v>0</v>
      </c>
      <c r="R9" s="112">
        <v>0</v>
      </c>
    </row>
    <row r="10" spans="1:18" s="93" customFormat="1" ht="18" customHeight="1">
      <c r="A10" s="36" t="s">
        <v>96</v>
      </c>
      <c r="B10" s="101">
        <f t="shared" si="0"/>
        <v>156600</v>
      </c>
      <c r="C10" s="102">
        <f t="shared" si="1"/>
        <v>139037</v>
      </c>
      <c r="D10" s="92">
        <v>24308</v>
      </c>
      <c r="E10" s="92">
        <v>114729</v>
      </c>
      <c r="F10" s="92">
        <v>0</v>
      </c>
      <c r="G10" s="102">
        <f t="shared" si="2"/>
        <v>17563</v>
      </c>
      <c r="H10" s="103">
        <v>9517</v>
      </c>
      <c r="I10" s="103">
        <v>0</v>
      </c>
      <c r="J10" s="103">
        <v>8046</v>
      </c>
      <c r="K10" s="111">
        <f t="shared" si="3"/>
        <v>0</v>
      </c>
      <c r="L10" s="112">
        <v>0</v>
      </c>
      <c r="M10" s="112">
        <v>0</v>
      </c>
      <c r="N10" s="112">
        <v>0</v>
      </c>
      <c r="O10" s="112">
        <v>0</v>
      </c>
      <c r="P10" s="111">
        <f t="shared" si="4"/>
        <v>0</v>
      </c>
      <c r="Q10" s="112">
        <v>0</v>
      </c>
      <c r="R10" s="112">
        <v>0</v>
      </c>
    </row>
    <row r="11" spans="1:18" s="93" customFormat="1" ht="18" customHeight="1">
      <c r="A11" s="36" t="s">
        <v>97</v>
      </c>
      <c r="B11" s="101">
        <f t="shared" si="0"/>
        <v>2346262</v>
      </c>
      <c r="C11" s="102">
        <f t="shared" si="1"/>
        <v>2341847</v>
      </c>
      <c r="D11" s="92">
        <v>1316081</v>
      </c>
      <c r="E11" s="92">
        <v>1025766</v>
      </c>
      <c r="F11" s="92">
        <v>0</v>
      </c>
      <c r="G11" s="102">
        <f t="shared" si="2"/>
        <v>3050</v>
      </c>
      <c r="H11" s="103">
        <v>0</v>
      </c>
      <c r="I11" s="103">
        <v>3050</v>
      </c>
      <c r="J11" s="103">
        <v>0</v>
      </c>
      <c r="K11" s="111">
        <f t="shared" si="3"/>
        <v>1365</v>
      </c>
      <c r="L11" s="8">
        <v>1365</v>
      </c>
      <c r="M11" s="112">
        <v>0</v>
      </c>
      <c r="N11" s="112">
        <v>0</v>
      </c>
      <c r="O11" s="112">
        <v>0</v>
      </c>
      <c r="P11" s="111">
        <f t="shared" si="4"/>
        <v>0</v>
      </c>
      <c r="Q11" s="112">
        <v>0</v>
      </c>
      <c r="R11" s="112">
        <v>0</v>
      </c>
    </row>
    <row r="12" spans="1:18" s="93" customFormat="1" ht="18" customHeight="1">
      <c r="A12" s="36" t="s">
        <v>98</v>
      </c>
      <c r="B12" s="101">
        <f t="shared" si="0"/>
        <v>15478603</v>
      </c>
      <c r="C12" s="102">
        <f t="shared" si="1"/>
        <v>15337414</v>
      </c>
      <c r="D12" s="92">
        <v>8361498</v>
      </c>
      <c r="E12" s="92">
        <v>6975916</v>
      </c>
      <c r="F12" s="92">
        <v>0</v>
      </c>
      <c r="G12" s="102">
        <f t="shared" si="2"/>
        <v>141189</v>
      </c>
      <c r="H12" s="103">
        <v>43074</v>
      </c>
      <c r="I12" s="103">
        <v>98115</v>
      </c>
      <c r="J12" s="103">
        <v>0</v>
      </c>
      <c r="K12" s="111">
        <f t="shared" si="3"/>
        <v>0</v>
      </c>
      <c r="L12" s="112">
        <v>0</v>
      </c>
      <c r="M12" s="112">
        <v>0</v>
      </c>
      <c r="N12" s="112">
        <v>0</v>
      </c>
      <c r="O12" s="112">
        <v>0</v>
      </c>
      <c r="P12" s="111">
        <f t="shared" si="4"/>
        <v>0</v>
      </c>
      <c r="Q12" s="112">
        <v>0</v>
      </c>
      <c r="R12" s="112">
        <v>0</v>
      </c>
    </row>
    <row r="13" spans="1:18" s="93" customFormat="1" ht="18" customHeight="1">
      <c r="A13" s="36" t="s">
        <v>99</v>
      </c>
      <c r="B13" s="101">
        <f t="shared" si="0"/>
        <v>221377</v>
      </c>
      <c r="C13" s="102">
        <f t="shared" si="1"/>
        <v>209930</v>
      </c>
      <c r="D13" s="92">
        <v>0</v>
      </c>
      <c r="E13" s="92">
        <v>209930</v>
      </c>
      <c r="F13" s="92">
        <v>0</v>
      </c>
      <c r="G13" s="102">
        <f t="shared" si="2"/>
        <v>11447</v>
      </c>
      <c r="H13" s="103">
        <v>0</v>
      </c>
      <c r="I13" s="103">
        <v>11447</v>
      </c>
      <c r="J13" s="103">
        <v>0</v>
      </c>
      <c r="K13" s="111">
        <f t="shared" si="3"/>
        <v>0</v>
      </c>
      <c r="L13" s="112">
        <v>0</v>
      </c>
      <c r="M13" s="112">
        <v>0</v>
      </c>
      <c r="N13" s="112">
        <v>0</v>
      </c>
      <c r="O13" s="112">
        <v>0</v>
      </c>
      <c r="P13" s="111">
        <f t="shared" si="4"/>
        <v>0</v>
      </c>
      <c r="Q13" s="112">
        <v>0</v>
      </c>
      <c r="R13" s="112">
        <v>0</v>
      </c>
    </row>
    <row r="14" spans="1:18" s="94" customFormat="1" ht="18" customHeight="1">
      <c r="A14" s="36" t="s">
        <v>0</v>
      </c>
      <c r="B14" s="101">
        <f t="shared" si="0"/>
        <v>187631</v>
      </c>
      <c r="C14" s="102">
        <f t="shared" si="1"/>
        <v>187631</v>
      </c>
      <c r="D14" s="92">
        <v>103597</v>
      </c>
      <c r="E14" s="92">
        <v>84034</v>
      </c>
      <c r="F14" s="92">
        <v>0</v>
      </c>
      <c r="G14" s="102">
        <f t="shared" si="2"/>
        <v>0</v>
      </c>
      <c r="H14" s="103">
        <v>0</v>
      </c>
      <c r="I14" s="103">
        <v>0</v>
      </c>
      <c r="J14" s="103">
        <v>0</v>
      </c>
      <c r="K14" s="111">
        <f t="shared" si="3"/>
        <v>0</v>
      </c>
      <c r="L14" s="112">
        <v>0</v>
      </c>
      <c r="M14" s="112">
        <v>0</v>
      </c>
      <c r="N14" s="112">
        <v>0</v>
      </c>
      <c r="O14" s="112">
        <v>0</v>
      </c>
      <c r="P14" s="111">
        <f t="shared" si="4"/>
        <v>0</v>
      </c>
      <c r="Q14" s="112">
        <v>0</v>
      </c>
      <c r="R14" s="112">
        <v>0</v>
      </c>
    </row>
    <row r="15" spans="1:18" s="93" customFormat="1" ht="18" customHeight="1">
      <c r="A15" s="36" t="s">
        <v>100</v>
      </c>
      <c r="B15" s="101">
        <f t="shared" si="0"/>
        <v>1291490</v>
      </c>
      <c r="C15" s="102">
        <f t="shared" si="1"/>
        <v>1291490</v>
      </c>
      <c r="D15" s="92">
        <v>0</v>
      </c>
      <c r="E15" s="92">
        <v>1291490</v>
      </c>
      <c r="F15" s="92">
        <v>0</v>
      </c>
      <c r="G15" s="102">
        <f t="shared" si="2"/>
        <v>0</v>
      </c>
      <c r="H15" s="103">
        <v>0</v>
      </c>
      <c r="I15" s="103">
        <v>0</v>
      </c>
      <c r="J15" s="103">
        <v>0</v>
      </c>
      <c r="K15" s="111">
        <f t="shared" si="3"/>
        <v>0</v>
      </c>
      <c r="L15" s="112">
        <v>0</v>
      </c>
      <c r="M15" s="112">
        <v>0</v>
      </c>
      <c r="N15" s="112">
        <v>0</v>
      </c>
      <c r="O15" s="112">
        <v>0</v>
      </c>
      <c r="P15" s="111">
        <f t="shared" si="4"/>
        <v>0</v>
      </c>
      <c r="Q15" s="112">
        <v>0</v>
      </c>
      <c r="R15" s="112">
        <v>0</v>
      </c>
    </row>
    <row r="16" spans="1:18" s="93" customFormat="1" ht="18" customHeight="1">
      <c r="A16" s="36" t="s">
        <v>101</v>
      </c>
      <c r="B16" s="101">
        <f t="shared" si="0"/>
        <v>4241987</v>
      </c>
      <c r="C16" s="102">
        <f t="shared" si="1"/>
        <v>4206782</v>
      </c>
      <c r="D16" s="92">
        <v>3187539</v>
      </c>
      <c r="E16" s="92">
        <v>1019243</v>
      </c>
      <c r="F16" s="92">
        <v>0</v>
      </c>
      <c r="G16" s="102">
        <f t="shared" si="2"/>
        <v>30698</v>
      </c>
      <c r="H16" s="103">
        <v>1066</v>
      </c>
      <c r="I16" s="103">
        <v>29632</v>
      </c>
      <c r="J16" s="103">
        <v>0</v>
      </c>
      <c r="K16" s="111">
        <f t="shared" si="3"/>
        <v>4507</v>
      </c>
      <c r="L16" s="112">
        <v>0</v>
      </c>
      <c r="M16" s="112">
        <v>4507</v>
      </c>
      <c r="N16" s="112">
        <v>0</v>
      </c>
      <c r="O16" s="112">
        <v>0</v>
      </c>
      <c r="P16" s="111">
        <f t="shared" si="4"/>
        <v>0</v>
      </c>
      <c r="Q16" s="112">
        <v>0</v>
      </c>
      <c r="R16" s="112">
        <v>0</v>
      </c>
    </row>
    <row r="17" spans="1:18" s="93" customFormat="1" ht="18" customHeight="1">
      <c r="A17" s="36" t="s">
        <v>102</v>
      </c>
      <c r="B17" s="101">
        <f t="shared" si="0"/>
        <v>903065</v>
      </c>
      <c r="C17" s="102">
        <f t="shared" si="1"/>
        <v>877179</v>
      </c>
      <c r="D17" s="92">
        <v>0</v>
      </c>
      <c r="E17" s="92">
        <v>61309</v>
      </c>
      <c r="F17" s="92">
        <v>815870</v>
      </c>
      <c r="G17" s="102">
        <f t="shared" si="2"/>
        <v>25886</v>
      </c>
      <c r="H17" s="103">
        <v>0</v>
      </c>
      <c r="I17" s="103">
        <v>0</v>
      </c>
      <c r="J17" s="103">
        <v>25886</v>
      </c>
      <c r="K17" s="111">
        <f t="shared" si="3"/>
        <v>0</v>
      </c>
      <c r="L17" s="112">
        <v>0</v>
      </c>
      <c r="M17" s="112">
        <v>0</v>
      </c>
      <c r="N17" s="112">
        <v>0</v>
      </c>
      <c r="O17" s="112">
        <v>0</v>
      </c>
      <c r="P17" s="111">
        <f t="shared" si="4"/>
        <v>0</v>
      </c>
      <c r="Q17" s="112">
        <v>0</v>
      </c>
      <c r="R17" s="112">
        <v>0</v>
      </c>
    </row>
    <row r="18" spans="1:18" s="93" customFormat="1" ht="18" customHeight="1">
      <c r="A18" s="36" t="s">
        <v>103</v>
      </c>
      <c r="B18" s="101">
        <f t="shared" si="0"/>
        <v>12032034</v>
      </c>
      <c r="C18" s="102">
        <f t="shared" si="1"/>
        <v>11985258</v>
      </c>
      <c r="D18" s="92">
        <v>4560879</v>
      </c>
      <c r="E18" s="92">
        <v>7424379</v>
      </c>
      <c r="F18" s="92">
        <v>0</v>
      </c>
      <c r="G18" s="102">
        <f t="shared" si="2"/>
        <v>46776</v>
      </c>
      <c r="H18" s="103">
        <v>24302</v>
      </c>
      <c r="I18" s="103">
        <v>22474</v>
      </c>
      <c r="J18" s="103">
        <v>0</v>
      </c>
      <c r="K18" s="111">
        <f t="shared" si="3"/>
        <v>0</v>
      </c>
      <c r="L18" s="112">
        <v>0</v>
      </c>
      <c r="M18" s="112">
        <v>0</v>
      </c>
      <c r="N18" s="112">
        <v>0</v>
      </c>
      <c r="O18" s="112">
        <v>0</v>
      </c>
      <c r="P18" s="111">
        <f t="shared" si="4"/>
        <v>0</v>
      </c>
      <c r="Q18" s="112">
        <v>0</v>
      </c>
      <c r="R18" s="112">
        <v>0</v>
      </c>
    </row>
    <row r="19" spans="1:18" s="93" customFormat="1" ht="18" customHeight="1">
      <c r="A19" s="36" t="s">
        <v>104</v>
      </c>
      <c r="B19" s="101">
        <f t="shared" si="0"/>
        <v>4022944</v>
      </c>
      <c r="C19" s="102">
        <f t="shared" si="1"/>
        <v>3973827</v>
      </c>
      <c r="D19" s="92">
        <v>1989218</v>
      </c>
      <c r="E19" s="92">
        <v>1984609</v>
      </c>
      <c r="F19" s="92">
        <v>0</v>
      </c>
      <c r="G19" s="102">
        <f t="shared" si="2"/>
        <v>36332</v>
      </c>
      <c r="H19" s="103">
        <v>954</v>
      </c>
      <c r="I19" s="103">
        <v>35378</v>
      </c>
      <c r="J19" s="103">
        <v>0</v>
      </c>
      <c r="K19" s="111">
        <f t="shared" si="3"/>
        <v>12785</v>
      </c>
      <c r="L19" s="112">
        <v>0</v>
      </c>
      <c r="M19" s="112">
        <v>12785</v>
      </c>
      <c r="N19" s="112">
        <v>0</v>
      </c>
      <c r="O19" s="112">
        <v>0</v>
      </c>
      <c r="P19" s="111">
        <f t="shared" si="4"/>
        <v>0</v>
      </c>
      <c r="Q19" s="112">
        <v>0</v>
      </c>
      <c r="R19" s="112">
        <v>0</v>
      </c>
    </row>
    <row r="20" spans="1:18" s="93" customFormat="1" ht="18" customHeight="1">
      <c r="A20" s="36" t="s">
        <v>138</v>
      </c>
      <c r="B20" s="101">
        <f t="shared" si="0"/>
        <v>169525</v>
      </c>
      <c r="C20" s="102">
        <f t="shared" si="1"/>
        <v>27543</v>
      </c>
      <c r="D20" s="92">
        <v>0</v>
      </c>
      <c r="E20" s="92">
        <v>27543</v>
      </c>
      <c r="F20" s="92">
        <v>0</v>
      </c>
      <c r="G20" s="102">
        <f>SUM(H20:J20)</f>
        <v>141982</v>
      </c>
      <c r="H20" s="103">
        <v>62883</v>
      </c>
      <c r="I20" s="103">
        <v>79099</v>
      </c>
      <c r="J20" s="103"/>
      <c r="K20" s="111">
        <f t="shared" si="3"/>
        <v>0</v>
      </c>
      <c r="L20" s="112">
        <v>0</v>
      </c>
      <c r="M20" s="112">
        <v>0</v>
      </c>
      <c r="N20" s="112">
        <v>0</v>
      </c>
      <c r="O20" s="112">
        <v>0</v>
      </c>
      <c r="P20" s="111">
        <f t="shared" si="4"/>
        <v>0</v>
      </c>
      <c r="Q20" s="112">
        <v>0</v>
      </c>
      <c r="R20" s="112">
        <v>0</v>
      </c>
    </row>
    <row r="21" spans="1:18" s="93" customFormat="1" ht="18" customHeight="1">
      <c r="A21" s="36" t="s">
        <v>105</v>
      </c>
      <c r="B21" s="101">
        <f t="shared" si="0"/>
        <v>4762159</v>
      </c>
      <c r="C21" s="102">
        <f t="shared" si="1"/>
        <v>4762159</v>
      </c>
      <c r="D21" s="92"/>
      <c r="E21" s="92">
        <v>4762159</v>
      </c>
      <c r="F21" s="92"/>
      <c r="G21" s="102">
        <f t="shared" si="2"/>
        <v>0</v>
      </c>
      <c r="H21" s="103"/>
      <c r="I21" s="103"/>
      <c r="J21" s="103"/>
      <c r="K21" s="111">
        <f t="shared" si="3"/>
        <v>0</v>
      </c>
      <c r="L21" s="112">
        <v>0</v>
      </c>
      <c r="M21" s="112">
        <v>0</v>
      </c>
      <c r="N21" s="112">
        <v>0</v>
      </c>
      <c r="O21" s="112">
        <v>0</v>
      </c>
      <c r="P21" s="111">
        <f t="shared" si="4"/>
        <v>0</v>
      </c>
      <c r="Q21" s="112">
        <v>0</v>
      </c>
      <c r="R21" s="112">
        <v>0</v>
      </c>
    </row>
    <row r="22" spans="1:18" s="93" customFormat="1" ht="18" customHeight="1">
      <c r="A22" s="36" t="s">
        <v>139</v>
      </c>
      <c r="B22" s="101">
        <f t="shared" si="0"/>
        <v>1124971</v>
      </c>
      <c r="C22" s="102">
        <f t="shared" si="1"/>
        <v>1124971</v>
      </c>
      <c r="D22" s="92">
        <v>26841</v>
      </c>
      <c r="E22" s="92">
        <v>1098130</v>
      </c>
      <c r="F22" s="92">
        <v>0</v>
      </c>
      <c r="G22" s="102">
        <f t="shared" si="2"/>
        <v>0</v>
      </c>
      <c r="H22" s="103">
        <v>0</v>
      </c>
      <c r="I22" s="103">
        <v>0</v>
      </c>
      <c r="J22" s="103">
        <v>0</v>
      </c>
      <c r="K22" s="111">
        <f t="shared" si="3"/>
        <v>0</v>
      </c>
      <c r="L22" s="112">
        <v>0</v>
      </c>
      <c r="M22" s="112">
        <v>0</v>
      </c>
      <c r="N22" s="112">
        <v>0</v>
      </c>
      <c r="O22" s="112">
        <v>0</v>
      </c>
      <c r="P22" s="111">
        <f t="shared" si="4"/>
        <v>0</v>
      </c>
      <c r="Q22" s="112">
        <v>0</v>
      </c>
      <c r="R22" s="112">
        <v>0</v>
      </c>
    </row>
    <row r="23" spans="1:18" s="93" customFormat="1" ht="18" customHeight="1">
      <c r="A23" s="36" t="s">
        <v>106</v>
      </c>
      <c r="B23" s="101">
        <f t="shared" si="0"/>
        <v>3005444</v>
      </c>
      <c r="C23" s="102">
        <f t="shared" si="1"/>
        <v>2871156</v>
      </c>
      <c r="D23" s="92">
        <v>792712</v>
      </c>
      <c r="E23" s="92">
        <v>2078444</v>
      </c>
      <c r="F23" s="92">
        <v>0</v>
      </c>
      <c r="G23" s="102">
        <f t="shared" si="2"/>
        <v>134288</v>
      </c>
      <c r="H23" s="103">
        <v>43326</v>
      </c>
      <c r="I23" s="103">
        <v>90962</v>
      </c>
      <c r="J23" s="103">
        <v>0</v>
      </c>
      <c r="K23" s="111">
        <f t="shared" si="3"/>
        <v>0</v>
      </c>
      <c r="L23" s="112">
        <v>0</v>
      </c>
      <c r="M23" s="112">
        <v>0</v>
      </c>
      <c r="N23" s="112">
        <v>0</v>
      </c>
      <c r="O23" s="112">
        <v>0</v>
      </c>
      <c r="P23" s="111">
        <f t="shared" si="4"/>
        <v>0</v>
      </c>
      <c r="Q23" s="112">
        <v>0</v>
      </c>
      <c r="R23" s="112">
        <v>0</v>
      </c>
    </row>
    <row r="24" spans="1:18" s="93" customFormat="1" ht="18" customHeight="1">
      <c r="A24" s="36" t="s">
        <v>89</v>
      </c>
      <c r="B24" s="101">
        <f t="shared" si="0"/>
        <v>386031</v>
      </c>
      <c r="C24" s="102">
        <f t="shared" si="1"/>
        <v>382158</v>
      </c>
      <c r="D24" s="92">
        <v>64525</v>
      </c>
      <c r="E24" s="92">
        <v>317633</v>
      </c>
      <c r="F24" s="92">
        <v>0</v>
      </c>
      <c r="G24" s="102">
        <f t="shared" si="2"/>
        <v>3873</v>
      </c>
      <c r="H24" s="103">
        <v>0</v>
      </c>
      <c r="I24" s="103">
        <v>3873</v>
      </c>
      <c r="J24" s="103">
        <v>0</v>
      </c>
      <c r="K24" s="111">
        <f t="shared" si="3"/>
        <v>0</v>
      </c>
      <c r="L24" s="112">
        <v>0</v>
      </c>
      <c r="M24" s="112">
        <v>0</v>
      </c>
      <c r="N24" s="112">
        <v>0</v>
      </c>
      <c r="O24" s="112">
        <v>0</v>
      </c>
      <c r="P24" s="111">
        <f t="shared" si="4"/>
        <v>0</v>
      </c>
      <c r="Q24" s="112">
        <v>0</v>
      </c>
      <c r="R24" s="112">
        <v>0</v>
      </c>
    </row>
    <row r="25" spans="1:18" s="93" customFormat="1" ht="18" customHeight="1">
      <c r="A25" s="36" t="s">
        <v>107</v>
      </c>
      <c r="B25" s="101">
        <f t="shared" si="0"/>
        <v>906715</v>
      </c>
      <c r="C25" s="102">
        <f t="shared" si="1"/>
        <v>906715</v>
      </c>
      <c r="D25" s="92">
        <v>386522</v>
      </c>
      <c r="E25" s="92">
        <v>520193</v>
      </c>
      <c r="F25" s="92">
        <v>0</v>
      </c>
      <c r="G25" s="102">
        <f t="shared" si="2"/>
        <v>0</v>
      </c>
      <c r="H25" s="103"/>
      <c r="I25" s="103"/>
      <c r="J25" s="103"/>
      <c r="K25" s="111">
        <f t="shared" si="3"/>
        <v>0</v>
      </c>
      <c r="L25" s="112">
        <v>0</v>
      </c>
      <c r="M25" s="112">
        <v>0</v>
      </c>
      <c r="N25" s="112">
        <v>0</v>
      </c>
      <c r="O25" s="112">
        <v>0</v>
      </c>
      <c r="P25" s="111">
        <f t="shared" si="4"/>
        <v>0</v>
      </c>
      <c r="Q25" s="112">
        <v>0</v>
      </c>
      <c r="R25" s="112">
        <v>0</v>
      </c>
    </row>
    <row r="26" spans="1:18" s="93" customFormat="1" ht="18" customHeight="1">
      <c r="A26" s="36" t="s">
        <v>108</v>
      </c>
      <c r="B26" s="101">
        <f t="shared" si="0"/>
        <v>2778778</v>
      </c>
      <c r="C26" s="102">
        <f t="shared" si="1"/>
        <v>2345942</v>
      </c>
      <c r="D26" s="92">
        <v>2149717</v>
      </c>
      <c r="E26" s="92">
        <v>196225</v>
      </c>
      <c r="F26" s="92">
        <v>0</v>
      </c>
      <c r="G26" s="102">
        <f t="shared" si="2"/>
        <v>432836</v>
      </c>
      <c r="H26" s="103">
        <v>219365</v>
      </c>
      <c r="I26" s="103">
        <v>213471</v>
      </c>
      <c r="J26" s="103">
        <v>0</v>
      </c>
      <c r="K26" s="111">
        <f t="shared" si="3"/>
        <v>0</v>
      </c>
      <c r="L26" s="112">
        <v>0</v>
      </c>
      <c r="M26" s="112">
        <v>0</v>
      </c>
      <c r="N26" s="112">
        <v>0</v>
      </c>
      <c r="O26" s="112">
        <v>0</v>
      </c>
      <c r="P26" s="111">
        <f t="shared" si="4"/>
        <v>0</v>
      </c>
      <c r="Q26" s="112">
        <v>0</v>
      </c>
      <c r="R26" s="112">
        <v>0</v>
      </c>
    </row>
    <row r="27" spans="1:18" s="93" customFormat="1" ht="18" customHeight="1">
      <c r="A27" s="36" t="s">
        <v>109</v>
      </c>
      <c r="B27" s="101">
        <f t="shared" si="0"/>
        <v>1507351</v>
      </c>
      <c r="C27" s="102">
        <f t="shared" si="1"/>
        <v>1162096</v>
      </c>
      <c r="D27" s="92">
        <v>846139</v>
      </c>
      <c r="E27" s="92">
        <v>315957</v>
      </c>
      <c r="F27" s="92">
        <v>0</v>
      </c>
      <c r="G27" s="102">
        <f t="shared" si="2"/>
        <v>345255</v>
      </c>
      <c r="H27" s="103">
        <v>64255</v>
      </c>
      <c r="I27" s="103">
        <v>281000</v>
      </c>
      <c r="J27" s="103">
        <v>0</v>
      </c>
      <c r="K27" s="111">
        <f t="shared" si="3"/>
        <v>0</v>
      </c>
      <c r="L27" s="112">
        <v>0</v>
      </c>
      <c r="M27" s="112">
        <v>0</v>
      </c>
      <c r="N27" s="112">
        <v>0</v>
      </c>
      <c r="O27" s="112">
        <v>0</v>
      </c>
      <c r="P27" s="111">
        <f t="shared" si="4"/>
        <v>0</v>
      </c>
      <c r="Q27" s="112">
        <v>0</v>
      </c>
      <c r="R27" s="112">
        <v>0</v>
      </c>
    </row>
    <row r="28" spans="1:18" s="93" customFormat="1" ht="18" customHeight="1">
      <c r="A28" s="36" t="s">
        <v>110</v>
      </c>
      <c r="B28" s="101">
        <f t="shared" si="0"/>
        <v>42581</v>
      </c>
      <c r="C28" s="102">
        <f t="shared" si="1"/>
        <v>42346</v>
      </c>
      <c r="D28" s="92">
        <v>42346</v>
      </c>
      <c r="E28" s="92">
        <v>0</v>
      </c>
      <c r="F28" s="92">
        <v>0</v>
      </c>
      <c r="G28" s="102">
        <f t="shared" si="2"/>
        <v>235</v>
      </c>
      <c r="H28" s="103">
        <v>235</v>
      </c>
      <c r="I28" s="103">
        <v>0</v>
      </c>
      <c r="J28" s="103">
        <v>0</v>
      </c>
      <c r="K28" s="111">
        <f t="shared" si="3"/>
        <v>0</v>
      </c>
      <c r="L28" s="112">
        <v>0</v>
      </c>
      <c r="M28" s="112">
        <v>0</v>
      </c>
      <c r="N28" s="112">
        <v>0</v>
      </c>
      <c r="O28" s="112">
        <v>0</v>
      </c>
      <c r="P28" s="111">
        <f t="shared" si="4"/>
        <v>0</v>
      </c>
      <c r="Q28" s="112">
        <v>0</v>
      </c>
      <c r="R28" s="112">
        <v>0</v>
      </c>
    </row>
    <row r="29" spans="1:18" s="94" customFormat="1" ht="18" customHeight="1" thickBot="1">
      <c r="A29" s="42" t="s">
        <v>5</v>
      </c>
      <c r="B29" s="101">
        <f t="shared" si="0"/>
        <v>689081</v>
      </c>
      <c r="C29" s="102">
        <f t="shared" si="1"/>
        <v>689081</v>
      </c>
      <c r="D29" s="92">
        <v>219620</v>
      </c>
      <c r="E29" s="92">
        <v>469461</v>
      </c>
      <c r="F29" s="92">
        <v>0</v>
      </c>
      <c r="G29" s="102">
        <f t="shared" si="2"/>
        <v>0</v>
      </c>
      <c r="H29" s="103">
        <v>0</v>
      </c>
      <c r="I29" s="103">
        <v>0</v>
      </c>
      <c r="J29" s="103">
        <v>0</v>
      </c>
      <c r="K29" s="111">
        <f t="shared" si="3"/>
        <v>0</v>
      </c>
      <c r="L29" s="112">
        <v>0</v>
      </c>
      <c r="M29" s="112">
        <v>0</v>
      </c>
      <c r="N29" s="112">
        <v>0</v>
      </c>
      <c r="O29" s="112">
        <v>0</v>
      </c>
      <c r="P29" s="111">
        <f t="shared" si="4"/>
        <v>0</v>
      </c>
      <c r="Q29" s="112">
        <v>0</v>
      </c>
      <c r="R29" s="112">
        <v>0</v>
      </c>
    </row>
    <row r="30" spans="1:18" s="91" customFormat="1" ht="18" customHeight="1" thickBot="1" thickTop="1">
      <c r="A30" s="90" t="s">
        <v>6</v>
      </c>
      <c r="B30" s="104">
        <f>SUM(B5:B29)</f>
        <v>90935360</v>
      </c>
      <c r="C30" s="104">
        <f>SUM(C5:C29)</f>
        <v>88945036</v>
      </c>
      <c r="D30" s="105">
        <f aca="true" t="shared" si="5" ref="D30:R30">SUM(D5:D29)</f>
        <v>42848048</v>
      </c>
      <c r="E30" s="105">
        <f t="shared" si="5"/>
        <v>45172775</v>
      </c>
      <c r="F30" s="174">
        <f t="shared" si="5"/>
        <v>924213</v>
      </c>
      <c r="G30" s="105">
        <f t="shared" si="5"/>
        <v>1960030</v>
      </c>
      <c r="H30" s="105">
        <f t="shared" si="5"/>
        <v>547554</v>
      </c>
      <c r="I30" s="105">
        <f t="shared" si="5"/>
        <v>1354815</v>
      </c>
      <c r="J30" s="174">
        <f t="shared" si="5"/>
        <v>57661</v>
      </c>
      <c r="K30" s="105">
        <f t="shared" si="5"/>
        <v>25154</v>
      </c>
      <c r="L30" s="105">
        <f t="shared" si="5"/>
        <v>1365</v>
      </c>
      <c r="M30" s="105">
        <f t="shared" si="5"/>
        <v>23789</v>
      </c>
      <c r="N30" s="105">
        <f t="shared" si="5"/>
        <v>0</v>
      </c>
      <c r="O30" s="174">
        <f t="shared" si="5"/>
        <v>0</v>
      </c>
      <c r="P30" s="105">
        <f t="shared" si="5"/>
        <v>5140</v>
      </c>
      <c r="Q30" s="105">
        <f t="shared" si="5"/>
        <v>0</v>
      </c>
      <c r="R30" s="174">
        <f t="shared" si="5"/>
        <v>5140</v>
      </c>
    </row>
    <row r="31" spans="11:16" ht="13.5">
      <c r="K31" s="89"/>
      <c r="P31" s="89"/>
    </row>
    <row r="32" spans="3:16" ht="13.5">
      <c r="C32" s="89"/>
      <c r="D32" s="89"/>
      <c r="G32" s="89"/>
      <c r="K32" s="89"/>
      <c r="P32" s="89"/>
    </row>
    <row r="34" ht="13.5">
      <c r="D34" s="89"/>
    </row>
    <row r="35" ht="13.5">
      <c r="D35" s="89"/>
    </row>
    <row r="36" ht="13.5">
      <c r="D36" s="89"/>
    </row>
    <row r="37" ht="13.5">
      <c r="D37" s="8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3:A4"/>
    <mergeCell ref="B3:B4"/>
    <mergeCell ref="C3:C4"/>
    <mergeCell ref="G3:G4"/>
    <mergeCell ref="K3:K4"/>
    <mergeCell ref="P3:P4"/>
  </mergeCells>
  <conditionalFormatting sqref="E14">
    <cfRule type="cellIs" priority="4" dxfId="0" operator="notEqual" stopIfTrue="1">
      <formula>'２-1協定締結面積'!#REF!+'２-1協定締結面積'!#REF!</formula>
    </cfRule>
  </conditionalFormatting>
  <dataValidations count="5">
    <dataValidation type="custom" allowBlank="1" showInputMessage="1" showErrorMessage="1" errorTitle="関数セル" error="入力不要" sqref="IO29 IO14">
      <formula1>"AL11+BK11"</formula1>
    </dataValidation>
    <dataValidation type="custom" allowBlank="1" showInputMessage="1" showErrorMessage="1" errorTitle="関数セル" error="入力不要" sqref="IQ29:IV29 IQ14:IV14">
      <formula1>"AK11+BJ11"</formula1>
    </dataValidation>
    <dataValidation type="custom" allowBlank="1" showInputMessage="1" showErrorMessage="1" errorTitle="関数セル" error="入力不要" sqref="IP29 IP14">
      <formula1>"AJ11+BI11"</formula1>
    </dataValidation>
    <dataValidation type="custom" allowBlank="1" showInputMessage="1" showErrorMessage="1" errorTitle="関数セル" error="入力不要" sqref="IN29">
      <formula1>"AI11+BH11"</formula1>
    </dataValidation>
    <dataValidation type="custom" allowBlank="1" showInputMessage="1" showErrorMessage="1" errorTitle="関数セル" error="入力不要" sqref="A14 IK14 A29 IK29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8" sqref="D8"/>
    </sheetView>
  </sheetViews>
  <sheetFormatPr defaultColWidth="9.00390625" defaultRowHeight="13.5"/>
  <cols>
    <col min="1" max="1" width="9.875" style="0" customWidth="1"/>
    <col min="2" max="11" width="15.625" style="0" customWidth="1"/>
  </cols>
  <sheetData>
    <row r="1" spans="1:11" ht="22.5" customHeight="1">
      <c r="A1" s="7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9" customFormat="1" ht="16.5" customHeight="1" thickBot="1">
      <c r="A2" s="7"/>
      <c r="B2" s="7"/>
      <c r="C2" s="7"/>
      <c r="D2" s="190"/>
      <c r="E2" s="7"/>
      <c r="F2" s="7"/>
      <c r="G2" s="7"/>
      <c r="H2" s="216"/>
      <c r="I2" s="216"/>
      <c r="J2" s="216"/>
      <c r="K2" s="216"/>
    </row>
    <row r="3" spans="1:11" s="3" customFormat="1" ht="20.25" customHeight="1">
      <c r="A3" s="203" t="s">
        <v>11</v>
      </c>
      <c r="B3" s="214" t="s">
        <v>150</v>
      </c>
      <c r="C3" s="215"/>
      <c r="D3" s="214" t="s">
        <v>151</v>
      </c>
      <c r="E3" s="215"/>
      <c r="F3" s="214" t="s">
        <v>152</v>
      </c>
      <c r="G3" s="215"/>
      <c r="H3" s="214" t="s">
        <v>153</v>
      </c>
      <c r="I3" s="215"/>
      <c r="J3" s="212" t="s">
        <v>154</v>
      </c>
      <c r="K3" s="213"/>
    </row>
    <row r="4" spans="1:11" s="3" customFormat="1" ht="47.25" customHeight="1" thickBot="1">
      <c r="A4" s="211"/>
      <c r="B4" s="79" t="s">
        <v>14</v>
      </c>
      <c r="C4" s="75" t="s">
        <v>111</v>
      </c>
      <c r="D4" s="79" t="s">
        <v>14</v>
      </c>
      <c r="E4" s="75" t="s">
        <v>111</v>
      </c>
      <c r="F4" s="79" t="s">
        <v>14</v>
      </c>
      <c r="G4" s="75" t="s">
        <v>111</v>
      </c>
      <c r="H4" s="79" t="s">
        <v>14</v>
      </c>
      <c r="I4" s="75" t="s">
        <v>111</v>
      </c>
      <c r="J4" s="79" t="s">
        <v>14</v>
      </c>
      <c r="K4" s="75" t="s">
        <v>111</v>
      </c>
    </row>
    <row r="5" spans="1:11" s="4" customFormat="1" ht="18" customHeight="1">
      <c r="A5" s="84" t="s">
        <v>92</v>
      </c>
      <c r="B5" s="14">
        <v>0</v>
      </c>
      <c r="C5" s="15">
        <v>0</v>
      </c>
      <c r="D5" s="14">
        <v>0</v>
      </c>
      <c r="E5" s="15">
        <v>0</v>
      </c>
      <c r="F5" s="14">
        <v>1</v>
      </c>
      <c r="G5" s="15">
        <v>51307</v>
      </c>
      <c r="H5" s="14">
        <v>0</v>
      </c>
      <c r="I5" s="15">
        <v>0</v>
      </c>
      <c r="J5" s="14">
        <v>2</v>
      </c>
      <c r="K5" s="15">
        <v>79817</v>
      </c>
    </row>
    <row r="6" spans="1:11" s="4" customFormat="1" ht="18" customHeight="1">
      <c r="A6" s="18" t="s">
        <v>93</v>
      </c>
      <c r="B6" s="11">
        <v>0</v>
      </c>
      <c r="C6" s="12">
        <v>0</v>
      </c>
      <c r="D6" s="11">
        <v>0</v>
      </c>
      <c r="E6" s="12">
        <v>0</v>
      </c>
      <c r="F6" s="11">
        <v>1</v>
      </c>
      <c r="G6" s="12">
        <v>177708</v>
      </c>
      <c r="H6" s="11">
        <v>0</v>
      </c>
      <c r="I6" s="12">
        <v>0</v>
      </c>
      <c r="J6" s="11">
        <v>3</v>
      </c>
      <c r="K6" s="12">
        <v>609487</v>
      </c>
    </row>
    <row r="7" spans="1:11" s="4" customFormat="1" ht="18" customHeight="1">
      <c r="A7" s="18" t="s">
        <v>149</v>
      </c>
      <c r="B7" s="11">
        <v>0</v>
      </c>
      <c r="C7" s="12">
        <v>0</v>
      </c>
      <c r="D7" s="11">
        <v>0</v>
      </c>
      <c r="E7" s="12">
        <v>0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0</v>
      </c>
    </row>
    <row r="8" spans="1:11" s="4" customFormat="1" ht="18" customHeight="1">
      <c r="A8" s="18" t="s">
        <v>94</v>
      </c>
      <c r="B8" s="11">
        <v>0</v>
      </c>
      <c r="C8" s="12">
        <v>0</v>
      </c>
      <c r="D8" s="11">
        <v>0</v>
      </c>
      <c r="E8" s="12">
        <v>0</v>
      </c>
      <c r="F8" s="11">
        <v>0</v>
      </c>
      <c r="G8" s="12">
        <v>0</v>
      </c>
      <c r="H8" s="11">
        <v>0</v>
      </c>
      <c r="I8" s="12">
        <v>0</v>
      </c>
      <c r="J8" s="11">
        <v>2</v>
      </c>
      <c r="K8" s="12">
        <v>46625</v>
      </c>
    </row>
    <row r="9" spans="1:11" s="4" customFormat="1" ht="18" customHeight="1">
      <c r="A9" s="18" t="s">
        <v>95</v>
      </c>
      <c r="B9" s="11">
        <v>1</v>
      </c>
      <c r="C9" s="12">
        <v>62207</v>
      </c>
      <c r="D9" s="11">
        <v>5</v>
      </c>
      <c r="E9" s="12">
        <v>549095</v>
      </c>
      <c r="F9" s="11">
        <v>0</v>
      </c>
      <c r="G9" s="12">
        <v>0</v>
      </c>
      <c r="H9" s="11">
        <v>2</v>
      </c>
      <c r="I9" s="12">
        <v>1944716</v>
      </c>
      <c r="J9" s="11">
        <v>8</v>
      </c>
      <c r="K9" s="12">
        <v>1547627</v>
      </c>
    </row>
    <row r="10" spans="1:11" s="4" customFormat="1" ht="18" customHeight="1">
      <c r="A10" s="18" t="s">
        <v>96</v>
      </c>
      <c r="B10" s="11">
        <v>0</v>
      </c>
      <c r="C10" s="12">
        <v>0</v>
      </c>
      <c r="D10" s="11">
        <v>0</v>
      </c>
      <c r="E10" s="12">
        <v>0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0</v>
      </c>
    </row>
    <row r="11" spans="1:11" s="4" customFormat="1" ht="18" customHeight="1">
      <c r="A11" s="18" t="s">
        <v>97</v>
      </c>
      <c r="B11" s="11">
        <v>0</v>
      </c>
      <c r="C11" s="12">
        <v>0</v>
      </c>
      <c r="D11" s="11">
        <v>1</v>
      </c>
      <c r="E11" s="12">
        <v>34328</v>
      </c>
      <c r="F11" s="11">
        <v>0</v>
      </c>
      <c r="G11" s="12">
        <v>0</v>
      </c>
      <c r="H11" s="11">
        <v>0</v>
      </c>
      <c r="I11" s="12">
        <v>0</v>
      </c>
      <c r="J11" s="11">
        <v>2</v>
      </c>
      <c r="K11" s="12">
        <v>106150</v>
      </c>
    </row>
    <row r="12" spans="1:11" s="4" customFormat="1" ht="18" customHeight="1">
      <c r="A12" s="18" t="s">
        <v>98</v>
      </c>
      <c r="B12" s="11">
        <v>1</v>
      </c>
      <c r="C12" s="12">
        <v>640501</v>
      </c>
      <c r="D12" s="11">
        <v>4</v>
      </c>
      <c r="E12" s="12">
        <v>227185</v>
      </c>
      <c r="F12" s="11">
        <v>3</v>
      </c>
      <c r="G12" s="12">
        <v>1119440</v>
      </c>
      <c r="H12" s="11">
        <v>2</v>
      </c>
      <c r="I12" s="12">
        <v>697626</v>
      </c>
      <c r="J12" s="11">
        <v>10</v>
      </c>
      <c r="K12" s="12">
        <v>5622141</v>
      </c>
    </row>
    <row r="13" spans="1:11" s="4" customFormat="1" ht="18" customHeight="1">
      <c r="A13" s="18" t="s">
        <v>99</v>
      </c>
      <c r="B13" s="11">
        <v>0</v>
      </c>
      <c r="C13" s="12">
        <v>0</v>
      </c>
      <c r="D13" s="11">
        <v>0</v>
      </c>
      <c r="E13" s="12">
        <v>0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2">
        <v>0</v>
      </c>
    </row>
    <row r="14" spans="1:11" s="5" customFormat="1" ht="18" customHeight="1">
      <c r="A14" s="18" t="s">
        <v>0</v>
      </c>
      <c r="B14" s="11">
        <v>0</v>
      </c>
      <c r="C14" s="12">
        <v>0</v>
      </c>
      <c r="D14" s="11">
        <v>0</v>
      </c>
      <c r="E14" s="12">
        <v>0</v>
      </c>
      <c r="F14" s="11">
        <v>0</v>
      </c>
      <c r="G14" s="12">
        <v>0</v>
      </c>
      <c r="H14" s="11">
        <v>0</v>
      </c>
      <c r="I14" s="12">
        <v>0</v>
      </c>
      <c r="J14" s="11">
        <v>0</v>
      </c>
      <c r="K14" s="12">
        <v>0</v>
      </c>
    </row>
    <row r="15" spans="1:11" s="4" customFormat="1" ht="18" customHeight="1">
      <c r="A15" s="18" t="s">
        <v>100</v>
      </c>
      <c r="B15" s="11">
        <v>0</v>
      </c>
      <c r="C15" s="12">
        <v>0</v>
      </c>
      <c r="D15" s="11">
        <v>0</v>
      </c>
      <c r="E15" s="12">
        <v>0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</row>
    <row r="16" spans="1:11" s="4" customFormat="1" ht="18" customHeight="1">
      <c r="A16" s="18" t="s">
        <v>101</v>
      </c>
      <c r="B16" s="11">
        <v>1</v>
      </c>
      <c r="C16" s="12">
        <v>33370</v>
      </c>
      <c r="D16" s="11">
        <v>4</v>
      </c>
      <c r="E16" s="12">
        <v>138129</v>
      </c>
      <c r="F16" s="11">
        <v>0</v>
      </c>
      <c r="G16" s="12">
        <v>0</v>
      </c>
      <c r="H16" s="11">
        <v>0</v>
      </c>
      <c r="I16" s="12">
        <v>0</v>
      </c>
      <c r="J16" s="11">
        <v>1</v>
      </c>
      <c r="K16" s="12">
        <v>243952</v>
      </c>
    </row>
    <row r="17" spans="1:11" s="4" customFormat="1" ht="18" customHeight="1">
      <c r="A17" s="18" t="s">
        <v>102</v>
      </c>
      <c r="B17" s="11">
        <v>0</v>
      </c>
      <c r="C17" s="12">
        <v>0</v>
      </c>
      <c r="D17" s="11">
        <v>0</v>
      </c>
      <c r="E17" s="12">
        <v>0</v>
      </c>
      <c r="F17" s="11">
        <v>1</v>
      </c>
      <c r="G17" s="12">
        <v>344644</v>
      </c>
      <c r="H17" s="11">
        <v>0</v>
      </c>
      <c r="I17" s="12">
        <v>0</v>
      </c>
      <c r="J17" s="11">
        <v>3</v>
      </c>
      <c r="K17" s="12">
        <v>475933</v>
      </c>
    </row>
    <row r="18" spans="1:11" s="4" customFormat="1" ht="18" customHeight="1">
      <c r="A18" s="18" t="s">
        <v>103</v>
      </c>
      <c r="B18" s="11">
        <v>1</v>
      </c>
      <c r="C18" s="12">
        <v>73877</v>
      </c>
      <c r="D18" s="11">
        <v>0</v>
      </c>
      <c r="E18" s="12">
        <v>0</v>
      </c>
      <c r="F18" s="11">
        <v>3</v>
      </c>
      <c r="G18" s="12">
        <v>299120</v>
      </c>
      <c r="H18" s="11">
        <v>0</v>
      </c>
      <c r="I18" s="12">
        <v>0</v>
      </c>
      <c r="J18" s="11">
        <v>0</v>
      </c>
      <c r="K18" s="12">
        <v>0</v>
      </c>
    </row>
    <row r="19" spans="1:11" s="4" customFormat="1" ht="18" customHeight="1">
      <c r="A19" s="18" t="s">
        <v>104</v>
      </c>
      <c r="B19" s="11">
        <v>1</v>
      </c>
      <c r="C19" s="12">
        <v>103918</v>
      </c>
      <c r="D19" s="11">
        <v>0</v>
      </c>
      <c r="E19" s="12">
        <v>0</v>
      </c>
      <c r="F19" s="11">
        <v>0</v>
      </c>
      <c r="G19" s="12">
        <v>0</v>
      </c>
      <c r="H19" s="11">
        <v>0</v>
      </c>
      <c r="I19" s="12">
        <v>0</v>
      </c>
      <c r="J19" s="11">
        <v>0</v>
      </c>
      <c r="K19" s="12">
        <v>0</v>
      </c>
    </row>
    <row r="20" spans="1:11" s="4" customFormat="1" ht="18" customHeight="1">
      <c r="A20" s="18" t="s">
        <v>138</v>
      </c>
      <c r="B20" s="11">
        <v>0</v>
      </c>
      <c r="C20" s="12">
        <v>0</v>
      </c>
      <c r="D20" s="11">
        <v>0</v>
      </c>
      <c r="E20" s="12">
        <v>0</v>
      </c>
      <c r="F20" s="11">
        <v>0</v>
      </c>
      <c r="G20" s="12">
        <v>0</v>
      </c>
      <c r="H20" s="11">
        <v>0</v>
      </c>
      <c r="I20" s="12">
        <v>0</v>
      </c>
      <c r="J20" s="11">
        <v>0</v>
      </c>
      <c r="K20" s="12">
        <v>0</v>
      </c>
    </row>
    <row r="21" spans="1:11" s="4" customFormat="1" ht="18" customHeight="1">
      <c r="A21" s="18" t="s">
        <v>105</v>
      </c>
      <c r="B21" s="11">
        <v>0</v>
      </c>
      <c r="C21" s="12">
        <v>0</v>
      </c>
      <c r="D21" s="11">
        <v>0</v>
      </c>
      <c r="E21" s="12">
        <v>0</v>
      </c>
      <c r="F21" s="11">
        <v>0</v>
      </c>
      <c r="G21" s="12">
        <v>0</v>
      </c>
      <c r="H21" s="11">
        <v>0</v>
      </c>
      <c r="I21" s="12">
        <v>0</v>
      </c>
      <c r="J21" s="11">
        <v>0</v>
      </c>
      <c r="K21" s="12">
        <v>0</v>
      </c>
    </row>
    <row r="22" spans="1:11" s="4" customFormat="1" ht="18" customHeight="1">
      <c r="A22" s="18" t="s">
        <v>139</v>
      </c>
      <c r="B22" s="11">
        <v>0</v>
      </c>
      <c r="C22" s="12">
        <v>0</v>
      </c>
      <c r="D22" s="11">
        <v>0</v>
      </c>
      <c r="E22" s="12">
        <v>0</v>
      </c>
      <c r="F22" s="11">
        <v>0</v>
      </c>
      <c r="G22" s="12">
        <v>0</v>
      </c>
      <c r="H22" s="11">
        <v>0</v>
      </c>
      <c r="I22" s="12">
        <v>0</v>
      </c>
      <c r="J22" s="11">
        <v>1</v>
      </c>
      <c r="K22" s="12">
        <v>97843</v>
      </c>
    </row>
    <row r="23" spans="1:11" s="4" customFormat="1" ht="18" customHeight="1">
      <c r="A23" s="18" t="s">
        <v>106</v>
      </c>
      <c r="B23" s="11">
        <v>1</v>
      </c>
      <c r="C23" s="12">
        <v>25789</v>
      </c>
      <c r="D23" s="11">
        <v>0</v>
      </c>
      <c r="E23" s="12">
        <v>0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</row>
    <row r="24" spans="1:11" s="4" customFormat="1" ht="18" customHeight="1">
      <c r="A24" s="18" t="s">
        <v>89</v>
      </c>
      <c r="B24" s="11">
        <v>0</v>
      </c>
      <c r="C24" s="12">
        <v>0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2">
        <v>0</v>
      </c>
      <c r="J24" s="11">
        <v>0</v>
      </c>
      <c r="K24" s="12">
        <v>0</v>
      </c>
    </row>
    <row r="25" spans="1:11" s="4" customFormat="1" ht="18" customHeight="1">
      <c r="A25" s="18" t="s">
        <v>107</v>
      </c>
      <c r="B25" s="11">
        <v>0</v>
      </c>
      <c r="C25" s="12">
        <v>0</v>
      </c>
      <c r="D25" s="11">
        <v>0</v>
      </c>
      <c r="E25" s="12">
        <v>0</v>
      </c>
      <c r="F25" s="11">
        <v>0</v>
      </c>
      <c r="G25" s="12">
        <v>0</v>
      </c>
      <c r="H25" s="11">
        <v>0</v>
      </c>
      <c r="I25" s="12">
        <v>0</v>
      </c>
      <c r="J25" s="11">
        <v>0</v>
      </c>
      <c r="K25" s="12">
        <v>0</v>
      </c>
    </row>
    <row r="26" spans="1:11" s="4" customFormat="1" ht="18" customHeight="1">
      <c r="A26" s="18" t="s">
        <v>108</v>
      </c>
      <c r="B26" s="11">
        <v>0</v>
      </c>
      <c r="C26" s="12">
        <v>0</v>
      </c>
      <c r="D26" s="11">
        <v>1</v>
      </c>
      <c r="E26" s="12">
        <v>2099</v>
      </c>
      <c r="F26" s="11">
        <v>0</v>
      </c>
      <c r="G26" s="12">
        <v>0</v>
      </c>
      <c r="H26" s="11">
        <v>0</v>
      </c>
      <c r="I26" s="12">
        <v>0</v>
      </c>
      <c r="J26" s="11">
        <v>0</v>
      </c>
      <c r="K26" s="12">
        <v>0</v>
      </c>
    </row>
    <row r="27" spans="1:11" s="4" customFormat="1" ht="18" customHeight="1">
      <c r="A27" s="18" t="s">
        <v>109</v>
      </c>
      <c r="B27" s="11">
        <v>0</v>
      </c>
      <c r="C27" s="12">
        <v>0</v>
      </c>
      <c r="D27" s="11">
        <v>0</v>
      </c>
      <c r="E27" s="12">
        <v>0</v>
      </c>
      <c r="F27" s="11">
        <v>0</v>
      </c>
      <c r="G27" s="12">
        <v>0</v>
      </c>
      <c r="H27" s="11">
        <v>0</v>
      </c>
      <c r="I27" s="12">
        <v>0</v>
      </c>
      <c r="J27" s="11">
        <v>0</v>
      </c>
      <c r="K27" s="12">
        <v>0</v>
      </c>
    </row>
    <row r="28" spans="1:11" s="4" customFormat="1" ht="18" customHeight="1">
      <c r="A28" s="18" t="s">
        <v>110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2">
        <v>0</v>
      </c>
      <c r="H28" s="11">
        <v>0</v>
      </c>
      <c r="I28" s="12">
        <v>0</v>
      </c>
      <c r="J28" s="11">
        <v>0</v>
      </c>
      <c r="K28" s="12">
        <v>0</v>
      </c>
    </row>
    <row r="29" spans="1:11" s="5" customFormat="1" ht="18" customHeight="1" thickBot="1">
      <c r="A29" s="25" t="s">
        <v>5</v>
      </c>
      <c r="B29" s="26">
        <v>0</v>
      </c>
      <c r="C29" s="27">
        <v>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9">
        <v>0</v>
      </c>
    </row>
    <row r="30" spans="1:11" s="2" customFormat="1" ht="18" customHeight="1" thickBot="1" thickTop="1">
      <c r="A30" s="85" t="s">
        <v>6</v>
      </c>
      <c r="B30" s="23">
        <f aca="true" t="shared" si="0" ref="B30:K30">SUM(B5:B29)</f>
        <v>6</v>
      </c>
      <c r="C30" s="24">
        <f t="shared" si="0"/>
        <v>939662</v>
      </c>
      <c r="D30" s="23">
        <f t="shared" si="0"/>
        <v>15</v>
      </c>
      <c r="E30" s="24">
        <f t="shared" si="0"/>
        <v>950836</v>
      </c>
      <c r="F30" s="23">
        <f t="shared" si="0"/>
        <v>9</v>
      </c>
      <c r="G30" s="24">
        <f t="shared" si="0"/>
        <v>1992219</v>
      </c>
      <c r="H30" s="23">
        <f t="shared" si="0"/>
        <v>4</v>
      </c>
      <c r="I30" s="24">
        <f t="shared" si="0"/>
        <v>2642342</v>
      </c>
      <c r="J30" s="176">
        <f t="shared" si="0"/>
        <v>32</v>
      </c>
      <c r="K30" s="177">
        <f t="shared" si="0"/>
        <v>8829575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3:A4"/>
    <mergeCell ref="J3:K3"/>
    <mergeCell ref="H3:I3"/>
    <mergeCell ref="H2:K2"/>
    <mergeCell ref="B3:C3"/>
    <mergeCell ref="F3:G3"/>
    <mergeCell ref="D3:E3"/>
  </mergeCells>
  <conditionalFormatting sqref="J29">
    <cfRule type="cellIs" priority="13" dxfId="0" operator="notEqual" stopIfTrue="1">
      <formula>IF(K29&gt;0,1,0)</formula>
    </cfRule>
  </conditionalFormatting>
  <conditionalFormatting sqref="K29">
    <cfRule type="cellIs" priority="14" dxfId="0" operator="notEqual" stopIfTrue="1">
      <formula>３加算措置!#REF!+３加算措置!#REF!</formula>
    </cfRule>
    <cfRule type="cellIs" priority="15" dxfId="0" operator="greaterThan" stopIfTrue="1">
      <formula>３加算措置!#REF!+３加算措置!#REF!</formula>
    </cfRule>
  </conditionalFormatting>
  <conditionalFormatting sqref="I29">
    <cfRule type="cellIs" priority="16" dxfId="0" operator="greaterThan" stopIfTrue="1">
      <formula>３加算措置!#REF!+３加算措置!#REF!+３加算措置!#REF!</formula>
    </cfRule>
    <cfRule type="cellIs" priority="17" dxfId="0" operator="notEqual" stopIfTrue="1">
      <formula>SUM(３加算措置!#REF!)</formula>
    </cfRule>
  </conditionalFormatting>
  <conditionalFormatting sqref="H29">
    <cfRule type="cellIs" priority="18" dxfId="0" operator="greaterThan" stopIfTrue="1">
      <formula>ABS(H29-３加算措置!#REF!)</formula>
    </cfRule>
    <cfRule type="cellIs" priority="19" dxfId="0" operator="notEqual" stopIfTrue="1">
      <formula>IF(SUM(３加算措置!#REF!)&gt;0,1,0)</formula>
    </cfRule>
  </conditionalFormatting>
  <conditionalFormatting sqref="C29">
    <cfRule type="cellIs" priority="9" dxfId="0" operator="greaterThan" stopIfTrue="1">
      <formula>３加算措置!#REF!+３加算措置!#REF!+３加算措置!#REF!</formula>
    </cfRule>
    <cfRule type="cellIs" priority="10" dxfId="0" operator="notEqual" stopIfTrue="1">
      <formula>SUM(３加算措置!#REF!)</formula>
    </cfRule>
  </conditionalFormatting>
  <conditionalFormatting sqref="B29">
    <cfRule type="cellIs" priority="11" dxfId="0" operator="greaterThan" stopIfTrue="1">
      <formula>ABS(B29-３加算措置!#REF!)</formula>
    </cfRule>
    <cfRule type="cellIs" priority="12" dxfId="0" operator="notEqual" stopIfTrue="1">
      <formula>IF(SUM(３加算措置!#REF!)&gt;0,1,0)</formula>
    </cfRule>
  </conditionalFormatting>
  <conditionalFormatting sqref="G29">
    <cfRule type="cellIs" priority="5" dxfId="0" operator="greaterThan" stopIfTrue="1">
      <formula>３加算措置!#REF!+３加算措置!#REF!+３加算措置!#REF!</formula>
    </cfRule>
    <cfRule type="cellIs" priority="6" dxfId="0" operator="notEqual" stopIfTrue="1">
      <formula>SUM(３加算措置!#REF!)</formula>
    </cfRule>
  </conditionalFormatting>
  <conditionalFormatting sqref="F29">
    <cfRule type="cellIs" priority="7" dxfId="0" operator="greaterThan" stopIfTrue="1">
      <formula>ABS(F29-３加算措置!#REF!)</formula>
    </cfRule>
    <cfRule type="cellIs" priority="8" dxfId="0" operator="notEqual" stopIfTrue="1">
      <formula>IF(SUM(３加算措置!#REF!)&gt;0,1,0)</formula>
    </cfRule>
  </conditionalFormatting>
  <conditionalFormatting sqref="E29">
    <cfRule type="cellIs" priority="1" dxfId="0" operator="greaterThan" stopIfTrue="1">
      <formula>３加算措置!#REF!+３加算措置!#REF!+３加算措置!#REF!</formula>
    </cfRule>
    <cfRule type="cellIs" priority="2" dxfId="0" operator="notEqual" stopIfTrue="1">
      <formula>SUM(３加算措置!#REF!)</formula>
    </cfRule>
  </conditionalFormatting>
  <conditionalFormatting sqref="D29">
    <cfRule type="cellIs" priority="3" dxfId="0" operator="greaterThan" stopIfTrue="1">
      <formula>ABS(D29-３加算措置!#REF!)</formula>
    </cfRule>
    <cfRule type="cellIs" priority="4" dxfId="0" operator="notEqual" stopIfTrue="1">
      <formula>IF(SUM(３加算措置!#REF!)&gt;0,1,0)</formula>
    </cfRule>
  </conditionalFormatting>
  <dataValidations count="5">
    <dataValidation type="custom" allowBlank="1" showInputMessage="1" showErrorMessage="1" errorTitle="関数セル" error="入力不要" sqref="D29 H29 F29 B29">
      <formula1>"IF(SUM(CX11:CZ11)&gt;0,1,0)"</formula1>
    </dataValidation>
    <dataValidation type="custom" allowBlank="1" showInputMessage="1" showErrorMessage="1" errorTitle="関数セル" error="入力不要" sqref="E29 I29 C29 G29">
      <formula1>"SUM(CX11:CZ11)"</formula1>
    </dataValidation>
    <dataValidation type="custom" allowBlank="1" showInputMessage="1" showErrorMessage="1" errorTitle="関数セル" error="入力不要" sqref="J29">
      <formula1>"IF(DF11&gt;0,1,0)"</formula1>
    </dataValidation>
    <dataValidation type="custom" allowBlank="1" showInputMessage="1" showErrorMessage="1" errorTitle="関数セル" error="入力不要" sqref="K29">
      <formula1>"DG11+DH11"</formula1>
    </dataValidation>
    <dataValidation type="custom" allowBlank="1" showInputMessage="1" showErrorMessage="1" errorTitle="関数セル" error="入力不要" sqref="A29 A14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30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B2" sqref="B2:G2"/>
    </sheetView>
  </sheetViews>
  <sheetFormatPr defaultColWidth="7.75390625" defaultRowHeight="13.5"/>
  <cols>
    <col min="1" max="1" width="11.375" style="0" customWidth="1"/>
    <col min="2" max="2" width="8.75390625" style="0" customWidth="1"/>
    <col min="3" max="13" width="9.375" style="0" customWidth="1"/>
    <col min="14" max="14" width="10.00390625" style="0" customWidth="1"/>
    <col min="15" max="16" width="9.375" style="0" customWidth="1"/>
    <col min="17" max="17" width="11.00390625" style="0" customWidth="1"/>
    <col min="18" max="18" width="9.125" style="0" customWidth="1"/>
  </cols>
  <sheetData>
    <row r="1" spans="1:7" ht="22.5" customHeight="1">
      <c r="A1" s="7" t="s">
        <v>55</v>
      </c>
      <c r="B1" s="6"/>
      <c r="C1" s="6"/>
      <c r="D1" s="6"/>
      <c r="E1" s="6"/>
      <c r="F1" s="6"/>
      <c r="G1" s="6"/>
    </row>
    <row r="2" spans="1:17" s="19" customFormat="1" ht="16.5" customHeight="1" thickBot="1">
      <c r="A2" s="7"/>
      <c r="B2" s="219"/>
      <c r="C2" s="219"/>
      <c r="D2" s="219"/>
      <c r="E2" s="219"/>
      <c r="F2" s="219"/>
      <c r="G2" s="219"/>
      <c r="Q2" s="10" t="s">
        <v>58</v>
      </c>
    </row>
    <row r="3" spans="1:17" s="3" customFormat="1" ht="18" customHeight="1">
      <c r="A3" s="203" t="s">
        <v>11</v>
      </c>
      <c r="B3" s="222" t="s">
        <v>57</v>
      </c>
      <c r="C3" s="212" t="s">
        <v>53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5" t="s">
        <v>56</v>
      </c>
    </row>
    <row r="4" spans="1:17" s="3" customFormat="1" ht="40.5" customHeight="1" thickBot="1">
      <c r="A4" s="221"/>
      <c r="B4" s="223"/>
      <c r="C4" s="80" t="s">
        <v>43</v>
      </c>
      <c r="D4" s="78" t="s">
        <v>44</v>
      </c>
      <c r="E4" s="81" t="s">
        <v>135</v>
      </c>
      <c r="F4" s="81" t="s">
        <v>45</v>
      </c>
      <c r="G4" s="78" t="s">
        <v>46</v>
      </c>
      <c r="H4" s="78" t="s">
        <v>47</v>
      </c>
      <c r="I4" s="78" t="s">
        <v>48</v>
      </c>
      <c r="J4" s="78" t="s">
        <v>49</v>
      </c>
      <c r="K4" s="78" t="s">
        <v>50</v>
      </c>
      <c r="L4" s="78" t="s">
        <v>51</v>
      </c>
      <c r="M4" s="78" t="s">
        <v>112</v>
      </c>
      <c r="N4" s="78" t="s">
        <v>113</v>
      </c>
      <c r="O4" s="74" t="s">
        <v>52</v>
      </c>
      <c r="P4" s="75" t="s">
        <v>54</v>
      </c>
      <c r="Q4" s="220"/>
    </row>
    <row r="5" spans="1:17" s="3" customFormat="1" ht="18" customHeight="1">
      <c r="A5" s="154" t="s">
        <v>92</v>
      </c>
      <c r="B5" s="53">
        <v>23</v>
      </c>
      <c r="C5" s="56">
        <v>11</v>
      </c>
      <c r="D5" s="46">
        <v>5</v>
      </c>
      <c r="E5" s="46">
        <v>11</v>
      </c>
      <c r="F5" s="46">
        <v>17</v>
      </c>
      <c r="G5" s="46">
        <v>8</v>
      </c>
      <c r="H5" s="46">
        <v>1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8</v>
      </c>
      <c r="P5" s="57">
        <v>12</v>
      </c>
      <c r="Q5" s="64">
        <v>20</v>
      </c>
    </row>
    <row r="6" spans="1:17" s="3" customFormat="1" ht="18" customHeight="1">
      <c r="A6" s="155" t="s">
        <v>93</v>
      </c>
      <c r="B6" s="54">
        <v>93</v>
      </c>
      <c r="C6" s="58">
        <v>59</v>
      </c>
      <c r="D6" s="47">
        <v>12</v>
      </c>
      <c r="E6" s="47">
        <v>42</v>
      </c>
      <c r="F6" s="47">
        <v>36</v>
      </c>
      <c r="G6" s="47">
        <v>29</v>
      </c>
      <c r="H6" s="47">
        <v>2</v>
      </c>
      <c r="I6" s="47">
        <v>5</v>
      </c>
      <c r="J6" s="47">
        <v>1</v>
      </c>
      <c r="K6" s="47">
        <v>0</v>
      </c>
      <c r="L6" s="47">
        <v>0</v>
      </c>
      <c r="M6" s="47">
        <v>1</v>
      </c>
      <c r="N6" s="47">
        <v>0</v>
      </c>
      <c r="O6" s="47">
        <v>46</v>
      </c>
      <c r="P6" s="59">
        <v>45</v>
      </c>
      <c r="Q6" s="65">
        <v>84</v>
      </c>
    </row>
    <row r="7" spans="1:17" s="3" customFormat="1" ht="18" customHeight="1">
      <c r="A7" s="155" t="s">
        <v>148</v>
      </c>
      <c r="B7" s="54">
        <v>1</v>
      </c>
      <c r="C7" s="58">
        <v>1</v>
      </c>
      <c r="D7" s="47">
        <v>1</v>
      </c>
      <c r="E7" s="47">
        <v>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59">
        <v>1</v>
      </c>
      <c r="Q7" s="65">
        <v>1</v>
      </c>
    </row>
    <row r="8" spans="1:17" s="3" customFormat="1" ht="18" customHeight="1">
      <c r="A8" s="155" t="s">
        <v>94</v>
      </c>
      <c r="B8" s="54">
        <v>33</v>
      </c>
      <c r="C8" s="58">
        <v>28</v>
      </c>
      <c r="D8" s="47">
        <v>4</v>
      </c>
      <c r="E8" s="47">
        <v>29</v>
      </c>
      <c r="F8" s="47">
        <v>15</v>
      </c>
      <c r="G8" s="47">
        <v>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22</v>
      </c>
      <c r="P8" s="59">
        <v>33</v>
      </c>
      <c r="Q8" s="65">
        <v>30</v>
      </c>
    </row>
    <row r="9" spans="1:17" s="3" customFormat="1" ht="18" customHeight="1">
      <c r="A9" s="155" t="s">
        <v>95</v>
      </c>
      <c r="B9" s="54">
        <v>142</v>
      </c>
      <c r="C9" s="58">
        <v>130</v>
      </c>
      <c r="D9" s="47">
        <v>43</v>
      </c>
      <c r="E9" s="47">
        <v>102</v>
      </c>
      <c r="F9" s="47">
        <v>112</v>
      </c>
      <c r="G9" s="47">
        <v>31</v>
      </c>
      <c r="H9" s="47">
        <v>29</v>
      </c>
      <c r="I9" s="47">
        <v>11</v>
      </c>
      <c r="J9" s="47">
        <v>5</v>
      </c>
      <c r="K9" s="47">
        <v>0</v>
      </c>
      <c r="L9" s="47">
        <v>0</v>
      </c>
      <c r="M9" s="47">
        <v>0</v>
      </c>
      <c r="N9" s="47">
        <v>0</v>
      </c>
      <c r="O9" s="47">
        <v>86</v>
      </c>
      <c r="P9" s="59">
        <v>103</v>
      </c>
      <c r="Q9" s="65">
        <v>133</v>
      </c>
    </row>
    <row r="10" spans="1:17" s="3" customFormat="1" ht="18" customHeight="1">
      <c r="A10" s="155" t="s">
        <v>96</v>
      </c>
      <c r="B10" s="54">
        <v>7</v>
      </c>
      <c r="C10" s="58">
        <v>3</v>
      </c>
      <c r="D10" s="47">
        <v>0</v>
      </c>
      <c r="E10" s="47">
        <v>3</v>
      </c>
      <c r="F10" s="47">
        <v>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2</v>
      </c>
      <c r="P10" s="59">
        <v>1</v>
      </c>
      <c r="Q10" s="65">
        <v>6</v>
      </c>
    </row>
    <row r="11" spans="1:17" s="3" customFormat="1" ht="18" customHeight="1">
      <c r="A11" s="155" t="s">
        <v>97</v>
      </c>
      <c r="B11" s="54">
        <v>14</v>
      </c>
      <c r="C11" s="58">
        <v>11</v>
      </c>
      <c r="D11" s="47">
        <v>0</v>
      </c>
      <c r="E11" s="47">
        <v>7</v>
      </c>
      <c r="F11" s="47">
        <v>10</v>
      </c>
      <c r="G11" s="47">
        <v>3</v>
      </c>
      <c r="H11" s="47">
        <v>2</v>
      </c>
      <c r="I11" s="47">
        <v>0</v>
      </c>
      <c r="J11" s="47">
        <v>4</v>
      </c>
      <c r="K11" s="47">
        <v>0</v>
      </c>
      <c r="L11" s="47">
        <v>0</v>
      </c>
      <c r="M11" s="47">
        <v>0</v>
      </c>
      <c r="N11" s="47">
        <v>0</v>
      </c>
      <c r="O11" s="47">
        <v>11</v>
      </c>
      <c r="P11" s="59">
        <v>6</v>
      </c>
      <c r="Q11" s="65">
        <v>14</v>
      </c>
    </row>
    <row r="12" spans="1:17" s="3" customFormat="1" ht="18" customHeight="1">
      <c r="A12" s="155" t="s">
        <v>98</v>
      </c>
      <c r="B12" s="54">
        <v>76</v>
      </c>
      <c r="C12" s="58">
        <v>62</v>
      </c>
      <c r="D12" s="47">
        <v>29</v>
      </c>
      <c r="E12" s="47">
        <v>37</v>
      </c>
      <c r="F12" s="47">
        <v>40</v>
      </c>
      <c r="G12" s="47">
        <v>32</v>
      </c>
      <c r="H12" s="47">
        <v>22</v>
      </c>
      <c r="I12" s="47">
        <v>17</v>
      </c>
      <c r="J12" s="47">
        <v>16</v>
      </c>
      <c r="K12" s="47">
        <v>5</v>
      </c>
      <c r="L12" s="47">
        <v>1</v>
      </c>
      <c r="M12" s="47">
        <v>0</v>
      </c>
      <c r="N12" s="47">
        <v>0</v>
      </c>
      <c r="O12" s="47">
        <v>50</v>
      </c>
      <c r="P12" s="59">
        <v>38</v>
      </c>
      <c r="Q12" s="65">
        <v>66</v>
      </c>
    </row>
    <row r="13" spans="1:17" s="3" customFormat="1" ht="18" customHeight="1">
      <c r="A13" s="155" t="s">
        <v>99</v>
      </c>
      <c r="B13" s="54">
        <v>3</v>
      </c>
      <c r="C13" s="58">
        <v>2</v>
      </c>
      <c r="D13" s="47">
        <v>0</v>
      </c>
      <c r="E13" s="47">
        <v>3</v>
      </c>
      <c r="F13" s="47">
        <v>3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59">
        <v>3</v>
      </c>
      <c r="Q13" s="65">
        <v>3</v>
      </c>
    </row>
    <row r="14" spans="1:17" s="3" customFormat="1" ht="18" customHeight="1">
      <c r="A14" s="155" t="s">
        <v>0</v>
      </c>
      <c r="B14" s="54">
        <v>3</v>
      </c>
      <c r="C14" s="58">
        <v>1</v>
      </c>
      <c r="D14" s="47">
        <v>0</v>
      </c>
      <c r="E14" s="48">
        <v>0</v>
      </c>
      <c r="F14" s="48">
        <v>1</v>
      </c>
      <c r="G14" s="47">
        <v>2</v>
      </c>
      <c r="H14" s="47">
        <v>1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59">
        <v>2</v>
      </c>
      <c r="Q14" s="65">
        <v>2</v>
      </c>
    </row>
    <row r="15" spans="1:17" s="3" customFormat="1" ht="18" customHeight="1">
      <c r="A15" s="155" t="s">
        <v>100</v>
      </c>
      <c r="B15" s="54">
        <v>7</v>
      </c>
      <c r="C15" s="58">
        <v>7</v>
      </c>
      <c r="D15" s="47">
        <v>1</v>
      </c>
      <c r="E15" s="47">
        <v>7</v>
      </c>
      <c r="F15" s="47">
        <v>3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59">
        <v>2</v>
      </c>
      <c r="Q15" s="65">
        <v>5</v>
      </c>
    </row>
    <row r="16" spans="1:17" s="3" customFormat="1" ht="18" customHeight="1">
      <c r="A16" s="155" t="s">
        <v>101</v>
      </c>
      <c r="B16" s="54">
        <v>35</v>
      </c>
      <c r="C16" s="58">
        <v>31</v>
      </c>
      <c r="D16" s="47">
        <v>14</v>
      </c>
      <c r="E16" s="47">
        <v>22</v>
      </c>
      <c r="F16" s="47">
        <v>26</v>
      </c>
      <c r="G16" s="47">
        <v>4</v>
      </c>
      <c r="H16" s="47">
        <v>0</v>
      </c>
      <c r="I16" s="47">
        <v>0</v>
      </c>
      <c r="J16" s="47">
        <v>5</v>
      </c>
      <c r="K16" s="47">
        <v>0</v>
      </c>
      <c r="L16" s="47">
        <v>0</v>
      </c>
      <c r="M16" s="47">
        <v>0</v>
      </c>
      <c r="N16" s="47">
        <v>0</v>
      </c>
      <c r="O16" s="47">
        <v>16</v>
      </c>
      <c r="P16" s="59">
        <v>5</v>
      </c>
      <c r="Q16" s="65">
        <v>34</v>
      </c>
    </row>
    <row r="17" spans="1:17" s="3" customFormat="1" ht="18" customHeight="1">
      <c r="A17" s="155" t="s">
        <v>102</v>
      </c>
      <c r="B17" s="54">
        <v>6</v>
      </c>
      <c r="C17" s="58">
        <v>5</v>
      </c>
      <c r="D17" s="47">
        <v>3</v>
      </c>
      <c r="E17" s="47">
        <v>1</v>
      </c>
      <c r="F17" s="47">
        <v>1</v>
      </c>
      <c r="G17" s="47">
        <v>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59">
        <v>4</v>
      </c>
      <c r="Q17" s="65">
        <v>6</v>
      </c>
    </row>
    <row r="18" spans="1:17" s="3" customFormat="1" ht="18" customHeight="1">
      <c r="A18" s="155" t="s">
        <v>103</v>
      </c>
      <c r="B18" s="54">
        <v>157</v>
      </c>
      <c r="C18" s="58">
        <v>134</v>
      </c>
      <c r="D18" s="47">
        <v>14</v>
      </c>
      <c r="E18" s="47">
        <v>107</v>
      </c>
      <c r="F18" s="47">
        <v>65</v>
      </c>
      <c r="G18" s="47">
        <v>12</v>
      </c>
      <c r="H18" s="47">
        <v>28</v>
      </c>
      <c r="I18" s="47">
        <v>29</v>
      </c>
      <c r="J18" s="47">
        <v>14</v>
      </c>
      <c r="K18" s="47">
        <v>35</v>
      </c>
      <c r="L18" s="47">
        <v>0</v>
      </c>
      <c r="M18" s="47">
        <v>0</v>
      </c>
      <c r="N18" s="47">
        <v>1</v>
      </c>
      <c r="O18" s="47">
        <v>126</v>
      </c>
      <c r="P18" s="59">
        <v>125</v>
      </c>
      <c r="Q18" s="65">
        <v>111</v>
      </c>
    </row>
    <row r="19" spans="1:17" s="3" customFormat="1" ht="18" customHeight="1">
      <c r="A19" s="155" t="s">
        <v>104</v>
      </c>
      <c r="B19" s="54">
        <v>65</v>
      </c>
      <c r="C19" s="58">
        <v>56</v>
      </c>
      <c r="D19" s="47">
        <v>1</v>
      </c>
      <c r="E19" s="47">
        <v>42</v>
      </c>
      <c r="F19" s="47">
        <v>30</v>
      </c>
      <c r="G19" s="47">
        <v>24</v>
      </c>
      <c r="H19" s="47">
        <v>9</v>
      </c>
      <c r="I19" s="47">
        <v>4</v>
      </c>
      <c r="J19" s="47">
        <v>20</v>
      </c>
      <c r="K19" s="47">
        <v>1</v>
      </c>
      <c r="L19" s="47">
        <v>2</v>
      </c>
      <c r="M19" s="47">
        <v>0</v>
      </c>
      <c r="N19" s="47">
        <v>0</v>
      </c>
      <c r="O19" s="47">
        <v>42</v>
      </c>
      <c r="P19" s="59">
        <v>9</v>
      </c>
      <c r="Q19" s="65">
        <v>55</v>
      </c>
    </row>
    <row r="20" spans="1:17" s="3" customFormat="1" ht="18" customHeight="1">
      <c r="A20" s="155" t="s">
        <v>147</v>
      </c>
      <c r="B20" s="54">
        <v>10</v>
      </c>
      <c r="C20" s="58">
        <v>0</v>
      </c>
      <c r="D20" s="47">
        <v>0</v>
      </c>
      <c r="E20" s="47">
        <v>9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7</v>
      </c>
      <c r="P20" s="59">
        <v>1</v>
      </c>
      <c r="Q20" s="65">
        <v>9</v>
      </c>
    </row>
    <row r="21" spans="1:17" s="3" customFormat="1" ht="18" customHeight="1">
      <c r="A21" s="155" t="s">
        <v>105</v>
      </c>
      <c r="B21" s="54">
        <v>16</v>
      </c>
      <c r="C21" s="58">
        <v>16</v>
      </c>
      <c r="D21" s="47">
        <v>8</v>
      </c>
      <c r="E21" s="47">
        <v>12</v>
      </c>
      <c r="F21" s="47">
        <v>11</v>
      </c>
      <c r="G21" s="47">
        <v>11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4</v>
      </c>
      <c r="P21" s="59">
        <v>15</v>
      </c>
      <c r="Q21" s="65">
        <v>16</v>
      </c>
    </row>
    <row r="22" spans="1:17" s="3" customFormat="1" ht="18" customHeight="1">
      <c r="A22" s="155" t="s">
        <v>139</v>
      </c>
      <c r="B22" s="54">
        <v>20</v>
      </c>
      <c r="C22" s="58">
        <v>16</v>
      </c>
      <c r="D22" s="47">
        <v>4</v>
      </c>
      <c r="E22" s="47">
        <v>17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6</v>
      </c>
      <c r="P22" s="59">
        <v>19</v>
      </c>
      <c r="Q22" s="65">
        <v>20</v>
      </c>
    </row>
    <row r="23" spans="1:17" s="3" customFormat="1" ht="18" customHeight="1">
      <c r="A23" s="155" t="s">
        <v>106</v>
      </c>
      <c r="B23" s="54">
        <v>45</v>
      </c>
      <c r="C23" s="58">
        <v>14</v>
      </c>
      <c r="D23" s="47">
        <v>0</v>
      </c>
      <c r="E23" s="47">
        <v>38</v>
      </c>
      <c r="F23" s="47">
        <v>17</v>
      </c>
      <c r="G23" s="47">
        <v>13</v>
      </c>
      <c r="H23" s="47">
        <v>1</v>
      </c>
      <c r="I23" s="47">
        <v>3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47">
        <v>29</v>
      </c>
      <c r="P23" s="59">
        <v>41</v>
      </c>
      <c r="Q23" s="65">
        <v>2</v>
      </c>
    </row>
    <row r="24" spans="1:17" s="3" customFormat="1" ht="18" customHeight="1">
      <c r="A24" s="155" t="s">
        <v>89</v>
      </c>
      <c r="B24" s="54">
        <v>4</v>
      </c>
      <c r="C24" s="58">
        <v>3</v>
      </c>
      <c r="D24" s="47">
        <v>2</v>
      </c>
      <c r="E24" s="47">
        <v>4</v>
      </c>
      <c r="F24" s="47">
        <v>4</v>
      </c>
      <c r="G24" s="47">
        <v>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3</v>
      </c>
      <c r="P24" s="59">
        <v>1</v>
      </c>
      <c r="Q24" s="65">
        <v>1</v>
      </c>
    </row>
    <row r="25" spans="1:17" s="3" customFormat="1" ht="18" customHeight="1">
      <c r="A25" s="155" t="s">
        <v>107</v>
      </c>
      <c r="B25" s="54">
        <v>16</v>
      </c>
      <c r="C25" s="58">
        <v>13</v>
      </c>
      <c r="D25" s="47">
        <v>0</v>
      </c>
      <c r="E25" s="47">
        <v>15</v>
      </c>
      <c r="F25" s="47">
        <v>4</v>
      </c>
      <c r="G25" s="47">
        <v>4</v>
      </c>
      <c r="H25" s="47">
        <v>0</v>
      </c>
      <c r="I25" s="47">
        <v>0</v>
      </c>
      <c r="J25" s="47">
        <v>1</v>
      </c>
      <c r="K25" s="47">
        <v>0</v>
      </c>
      <c r="L25" s="47">
        <v>0</v>
      </c>
      <c r="M25" s="47">
        <v>0</v>
      </c>
      <c r="N25" s="47">
        <v>0</v>
      </c>
      <c r="O25" s="47">
        <v>14</v>
      </c>
      <c r="P25" s="59">
        <v>8</v>
      </c>
      <c r="Q25" s="65">
        <v>16</v>
      </c>
    </row>
    <row r="26" spans="1:17" s="3" customFormat="1" ht="18" customHeight="1">
      <c r="A26" s="155" t="s">
        <v>108</v>
      </c>
      <c r="B26" s="54">
        <v>30</v>
      </c>
      <c r="C26" s="58">
        <v>15</v>
      </c>
      <c r="D26" s="47">
        <v>4</v>
      </c>
      <c r="E26" s="47">
        <v>10</v>
      </c>
      <c r="F26" s="47">
        <v>14</v>
      </c>
      <c r="G26" s="47">
        <v>4</v>
      </c>
      <c r="H26" s="47">
        <v>3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7</v>
      </c>
      <c r="P26" s="59">
        <v>10</v>
      </c>
      <c r="Q26" s="65">
        <v>23</v>
      </c>
    </row>
    <row r="27" spans="1:17" s="3" customFormat="1" ht="18" customHeight="1">
      <c r="A27" s="155" t="s">
        <v>109</v>
      </c>
      <c r="B27" s="54">
        <v>18</v>
      </c>
      <c r="C27" s="58">
        <v>17</v>
      </c>
      <c r="D27" s="47">
        <v>18</v>
      </c>
      <c r="E27" s="47">
        <v>11</v>
      </c>
      <c r="F27" s="47">
        <v>13</v>
      </c>
      <c r="G27" s="47">
        <v>1</v>
      </c>
      <c r="H27" s="47">
        <v>17</v>
      </c>
      <c r="I27" s="47">
        <v>0</v>
      </c>
      <c r="J27" s="47">
        <v>2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59">
        <v>2</v>
      </c>
      <c r="Q27" s="65">
        <v>16</v>
      </c>
    </row>
    <row r="28" spans="1:17" s="3" customFormat="1" ht="18" customHeight="1">
      <c r="A28" s="155" t="s">
        <v>110</v>
      </c>
      <c r="B28" s="54">
        <v>2</v>
      </c>
      <c r="C28" s="58">
        <v>2</v>
      </c>
      <c r="D28" s="47">
        <v>1</v>
      </c>
      <c r="E28" s="47">
        <v>0</v>
      </c>
      <c r="F28" s="47">
        <v>2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2</v>
      </c>
      <c r="P28" s="59">
        <v>0</v>
      </c>
      <c r="Q28" s="65">
        <v>2</v>
      </c>
    </row>
    <row r="29" spans="1:17" s="3" customFormat="1" ht="18" customHeight="1" thickBot="1">
      <c r="A29" s="156" t="s">
        <v>5</v>
      </c>
      <c r="B29" s="55">
        <v>1</v>
      </c>
      <c r="C29" s="60">
        <v>1</v>
      </c>
      <c r="D29" s="49">
        <v>0</v>
      </c>
      <c r="E29" s="50">
        <v>1</v>
      </c>
      <c r="F29" s="50">
        <v>1</v>
      </c>
      <c r="G29" s="49">
        <v>1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61">
        <v>0</v>
      </c>
      <c r="Q29" s="66">
        <v>1</v>
      </c>
    </row>
    <row r="30" spans="1:17" s="45" customFormat="1" ht="18" customHeight="1" thickBot="1" thickTop="1">
      <c r="A30" s="22" t="s">
        <v>6</v>
      </c>
      <c r="B30" s="62">
        <f>SUM(B5:B29)</f>
        <v>827</v>
      </c>
      <c r="C30" s="163">
        <f aca="true" t="shared" si="0" ref="C30:Q30">SUM(C5:C29)</f>
        <v>638</v>
      </c>
      <c r="D30" s="67">
        <f t="shared" si="0"/>
        <v>164</v>
      </c>
      <c r="E30" s="67">
        <f t="shared" si="0"/>
        <v>531</v>
      </c>
      <c r="F30" s="67">
        <f t="shared" si="0"/>
        <v>428</v>
      </c>
      <c r="G30" s="67">
        <f t="shared" si="0"/>
        <v>194</v>
      </c>
      <c r="H30" s="164">
        <f t="shared" si="0"/>
        <v>115</v>
      </c>
      <c r="I30" s="67">
        <f t="shared" si="0"/>
        <v>71</v>
      </c>
      <c r="J30" s="67">
        <f t="shared" si="0"/>
        <v>69</v>
      </c>
      <c r="K30" s="67">
        <f t="shared" si="0"/>
        <v>41</v>
      </c>
      <c r="L30" s="67">
        <f t="shared" si="0"/>
        <v>3</v>
      </c>
      <c r="M30" s="67">
        <f t="shared" si="0"/>
        <v>1</v>
      </c>
      <c r="N30" s="67">
        <f t="shared" si="0"/>
        <v>1</v>
      </c>
      <c r="O30" s="67">
        <f t="shared" si="0"/>
        <v>481</v>
      </c>
      <c r="P30" s="63">
        <f t="shared" si="0"/>
        <v>486</v>
      </c>
      <c r="Q30" s="62">
        <f t="shared" si="0"/>
        <v>676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C3:P3"/>
    <mergeCell ref="B2:G2"/>
    <mergeCell ref="Q3:Q4"/>
    <mergeCell ref="A3:A4"/>
    <mergeCell ref="B3:B4"/>
  </mergeCells>
  <printOptions/>
  <pageMargins left="0.5905511811023623" right="0.5905511811023623" top="0.6299212598425197" bottom="0.35433070866141736" header="0" footer="0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32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L28" sqref="L28"/>
    </sheetView>
  </sheetViews>
  <sheetFormatPr defaultColWidth="7.75390625" defaultRowHeight="13.5"/>
  <cols>
    <col min="1" max="1" width="9.875" style="0" customWidth="1"/>
    <col min="2" max="22" width="7.125" style="0" customWidth="1"/>
    <col min="23" max="28" width="7.75390625" style="0" customWidth="1"/>
    <col min="29" max="29" width="6.50390625" style="0" customWidth="1"/>
  </cols>
  <sheetData>
    <row r="1" spans="1:6" ht="22.5" customHeight="1">
      <c r="A1" s="1"/>
      <c r="B1" s="7" t="s">
        <v>61</v>
      </c>
      <c r="C1" s="6"/>
      <c r="D1" s="6"/>
      <c r="E1" s="6"/>
      <c r="F1" s="6"/>
    </row>
    <row r="2" spans="1:29" s="19" customFormat="1" ht="16.5" customHeight="1" thickBot="1">
      <c r="A2" s="7"/>
      <c r="B2" s="219"/>
      <c r="C2" s="219"/>
      <c r="D2" s="219"/>
      <c r="E2" s="219"/>
      <c r="F2" s="219"/>
      <c r="V2" s="10"/>
      <c r="AC2" s="10" t="s">
        <v>58</v>
      </c>
    </row>
    <row r="3" spans="1:29" s="3" customFormat="1" ht="18" customHeight="1" thickBot="1">
      <c r="A3" s="235" t="s">
        <v>42</v>
      </c>
      <c r="B3" s="224" t="s">
        <v>59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</row>
    <row r="4" spans="1:29" s="3" customFormat="1" ht="18" customHeight="1">
      <c r="A4" s="236"/>
      <c r="B4" s="227" t="s">
        <v>114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/>
      <c r="R4" s="230" t="s">
        <v>115</v>
      </c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/>
    </row>
    <row r="5" spans="1:29" s="3" customFormat="1" ht="48" customHeight="1">
      <c r="A5" s="236"/>
      <c r="B5" s="233" t="s">
        <v>116</v>
      </c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46" t="s">
        <v>117</v>
      </c>
      <c r="O5" s="247"/>
      <c r="P5" s="247"/>
      <c r="Q5" s="248"/>
      <c r="R5" s="243" t="s">
        <v>126</v>
      </c>
      <c r="S5" s="238" t="s">
        <v>118</v>
      </c>
      <c r="T5" s="238"/>
      <c r="U5" s="239" t="s">
        <v>119</v>
      </c>
      <c r="V5" s="240"/>
      <c r="W5" s="240"/>
      <c r="X5" s="240"/>
      <c r="Y5" s="245" t="s">
        <v>120</v>
      </c>
      <c r="Z5" s="245"/>
      <c r="AA5" s="245"/>
      <c r="AB5" s="245"/>
      <c r="AC5" s="241" t="s">
        <v>80</v>
      </c>
    </row>
    <row r="6" spans="1:29" s="3" customFormat="1" ht="90" customHeight="1" thickBot="1">
      <c r="A6" s="237"/>
      <c r="B6" s="120" t="s">
        <v>121</v>
      </c>
      <c r="C6" s="133" t="s">
        <v>140</v>
      </c>
      <c r="D6" s="133" t="s">
        <v>64</v>
      </c>
      <c r="E6" s="133" t="s">
        <v>199</v>
      </c>
      <c r="F6" s="133" t="s">
        <v>122</v>
      </c>
      <c r="G6" s="133" t="s">
        <v>65</v>
      </c>
      <c r="H6" s="133" t="s">
        <v>200</v>
      </c>
      <c r="I6" s="133" t="s">
        <v>66</v>
      </c>
      <c r="J6" s="133" t="s">
        <v>67</v>
      </c>
      <c r="K6" s="133" t="s">
        <v>123</v>
      </c>
      <c r="L6" s="133" t="s">
        <v>124</v>
      </c>
      <c r="M6" s="133" t="s">
        <v>201</v>
      </c>
      <c r="N6" s="192" t="s">
        <v>125</v>
      </c>
      <c r="O6" s="134" t="s">
        <v>68</v>
      </c>
      <c r="P6" s="134" t="s">
        <v>69</v>
      </c>
      <c r="Q6" s="135" t="s">
        <v>70</v>
      </c>
      <c r="R6" s="244"/>
      <c r="S6" s="134" t="s">
        <v>71</v>
      </c>
      <c r="T6" s="133" t="s">
        <v>72</v>
      </c>
      <c r="U6" s="134" t="s">
        <v>73</v>
      </c>
      <c r="V6" s="134" t="s">
        <v>74</v>
      </c>
      <c r="W6" s="134" t="s">
        <v>75</v>
      </c>
      <c r="X6" s="133" t="s">
        <v>76</v>
      </c>
      <c r="Y6" s="133" t="s">
        <v>77</v>
      </c>
      <c r="Z6" s="133" t="s">
        <v>78</v>
      </c>
      <c r="AA6" s="133" t="s">
        <v>79</v>
      </c>
      <c r="AB6" s="191" t="s">
        <v>202</v>
      </c>
      <c r="AC6" s="242"/>
    </row>
    <row r="7" spans="1:29" s="3" customFormat="1" ht="18" customHeight="1">
      <c r="A7" s="51" t="s">
        <v>92</v>
      </c>
      <c r="B7" s="150">
        <v>23</v>
      </c>
      <c r="C7" s="121">
        <v>0</v>
      </c>
      <c r="D7" s="121">
        <v>21</v>
      </c>
      <c r="E7" s="121">
        <v>0</v>
      </c>
      <c r="F7" s="121">
        <v>0</v>
      </c>
      <c r="G7" s="121">
        <v>1</v>
      </c>
      <c r="H7" s="121">
        <v>23</v>
      </c>
      <c r="I7" s="121">
        <v>0</v>
      </c>
      <c r="J7" s="121">
        <v>2</v>
      </c>
      <c r="K7" s="121">
        <v>0</v>
      </c>
      <c r="L7" s="121">
        <v>0</v>
      </c>
      <c r="M7" s="121">
        <v>0</v>
      </c>
      <c r="N7" s="46">
        <v>23</v>
      </c>
      <c r="O7" s="46">
        <v>23</v>
      </c>
      <c r="P7" s="46">
        <v>23</v>
      </c>
      <c r="Q7" s="57">
        <v>0</v>
      </c>
      <c r="R7" s="56">
        <v>23</v>
      </c>
      <c r="S7" s="129">
        <v>20</v>
      </c>
      <c r="T7" s="46">
        <v>0</v>
      </c>
      <c r="U7" s="129">
        <v>0</v>
      </c>
      <c r="V7" s="46">
        <v>2</v>
      </c>
      <c r="W7" s="46">
        <v>0</v>
      </c>
      <c r="X7" s="46">
        <v>5</v>
      </c>
      <c r="Y7" s="46">
        <v>0</v>
      </c>
      <c r="Z7" s="46">
        <v>0</v>
      </c>
      <c r="AA7" s="46">
        <v>0</v>
      </c>
      <c r="AB7" s="46">
        <v>0</v>
      </c>
      <c r="AC7" s="57">
        <v>0</v>
      </c>
    </row>
    <row r="8" spans="1:29" s="3" customFormat="1" ht="18" customHeight="1">
      <c r="A8" s="17" t="s">
        <v>93</v>
      </c>
      <c r="B8" s="151">
        <v>93</v>
      </c>
      <c r="C8" s="122">
        <v>31</v>
      </c>
      <c r="D8" s="122">
        <v>58</v>
      </c>
      <c r="E8" s="122">
        <v>2</v>
      </c>
      <c r="F8" s="122">
        <v>5</v>
      </c>
      <c r="G8" s="122">
        <v>70</v>
      </c>
      <c r="H8" s="122">
        <v>58</v>
      </c>
      <c r="I8" s="122">
        <v>0</v>
      </c>
      <c r="J8" s="122">
        <v>19</v>
      </c>
      <c r="K8" s="122">
        <v>3</v>
      </c>
      <c r="L8" s="122">
        <v>0</v>
      </c>
      <c r="M8" s="122">
        <v>2</v>
      </c>
      <c r="N8" s="47">
        <v>93</v>
      </c>
      <c r="O8" s="47">
        <v>93</v>
      </c>
      <c r="P8" s="47">
        <v>89</v>
      </c>
      <c r="Q8" s="59">
        <v>0</v>
      </c>
      <c r="R8" s="58">
        <v>93</v>
      </c>
      <c r="S8" s="48">
        <v>86</v>
      </c>
      <c r="T8" s="47">
        <v>0</v>
      </c>
      <c r="U8" s="48">
        <v>1</v>
      </c>
      <c r="V8" s="47">
        <v>0</v>
      </c>
      <c r="W8" s="47">
        <v>1</v>
      </c>
      <c r="X8" s="47">
        <v>9</v>
      </c>
      <c r="Y8" s="47">
        <v>0</v>
      </c>
      <c r="Z8" s="47">
        <v>0</v>
      </c>
      <c r="AA8" s="47">
        <v>0</v>
      </c>
      <c r="AB8" s="47">
        <v>2</v>
      </c>
      <c r="AC8" s="59">
        <v>2</v>
      </c>
    </row>
    <row r="9" spans="1:29" s="3" customFormat="1" ht="18" customHeight="1">
      <c r="A9" s="17" t="s">
        <v>148</v>
      </c>
      <c r="B9" s="151">
        <v>1</v>
      </c>
      <c r="C9" s="122">
        <v>0</v>
      </c>
      <c r="D9" s="122">
        <v>0</v>
      </c>
      <c r="E9" s="122">
        <v>0</v>
      </c>
      <c r="F9" s="122">
        <v>0</v>
      </c>
      <c r="G9" s="122">
        <v>1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47">
        <v>1</v>
      </c>
      <c r="O9" s="47">
        <v>1</v>
      </c>
      <c r="P9" s="47">
        <v>0</v>
      </c>
      <c r="Q9" s="59">
        <v>0</v>
      </c>
      <c r="R9" s="58">
        <v>1</v>
      </c>
      <c r="S9" s="48">
        <v>1</v>
      </c>
      <c r="T9" s="47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59">
        <v>0</v>
      </c>
    </row>
    <row r="10" spans="1:29" s="3" customFormat="1" ht="18" customHeight="1">
      <c r="A10" s="17" t="s">
        <v>94</v>
      </c>
      <c r="B10" s="151">
        <v>33</v>
      </c>
      <c r="C10" s="122">
        <v>1</v>
      </c>
      <c r="D10" s="122">
        <v>8</v>
      </c>
      <c r="E10" s="122">
        <v>0</v>
      </c>
      <c r="F10" s="122">
        <v>2</v>
      </c>
      <c r="G10" s="122">
        <v>22</v>
      </c>
      <c r="H10" s="122">
        <v>32</v>
      </c>
      <c r="I10" s="122">
        <v>0</v>
      </c>
      <c r="J10" s="122">
        <v>10</v>
      </c>
      <c r="K10" s="122">
        <v>0</v>
      </c>
      <c r="L10" s="122">
        <v>0</v>
      </c>
      <c r="M10" s="122">
        <v>1</v>
      </c>
      <c r="N10" s="47">
        <v>33</v>
      </c>
      <c r="O10" s="47">
        <v>33</v>
      </c>
      <c r="P10" s="47">
        <v>33</v>
      </c>
      <c r="Q10" s="59">
        <v>0</v>
      </c>
      <c r="R10" s="58">
        <v>33</v>
      </c>
      <c r="S10" s="48">
        <v>29</v>
      </c>
      <c r="T10" s="47">
        <v>0</v>
      </c>
      <c r="U10" s="48">
        <v>0</v>
      </c>
      <c r="V10" s="47">
        <v>0</v>
      </c>
      <c r="W10" s="47">
        <v>0</v>
      </c>
      <c r="X10" s="47">
        <v>5</v>
      </c>
      <c r="Y10" s="47">
        <v>1</v>
      </c>
      <c r="Z10" s="47">
        <v>1</v>
      </c>
      <c r="AA10" s="47">
        <v>0</v>
      </c>
      <c r="AB10" s="47">
        <v>0</v>
      </c>
      <c r="AC10" s="59">
        <v>3</v>
      </c>
    </row>
    <row r="11" spans="1:29" s="3" customFormat="1" ht="18" customHeight="1">
      <c r="A11" s="17" t="s">
        <v>141</v>
      </c>
      <c r="B11" s="151">
        <v>142</v>
      </c>
      <c r="C11" s="122">
        <v>0</v>
      </c>
      <c r="D11" s="122">
        <v>24</v>
      </c>
      <c r="E11" s="122">
        <v>0</v>
      </c>
      <c r="F11" s="122">
        <v>0</v>
      </c>
      <c r="G11" s="122">
        <v>60</v>
      </c>
      <c r="H11" s="122">
        <v>120</v>
      </c>
      <c r="I11" s="122">
        <v>0</v>
      </c>
      <c r="J11" s="122">
        <v>14</v>
      </c>
      <c r="K11" s="122">
        <v>5</v>
      </c>
      <c r="L11" s="122">
        <v>0</v>
      </c>
      <c r="M11" s="122">
        <v>1</v>
      </c>
      <c r="N11" s="47">
        <v>142</v>
      </c>
      <c r="O11" s="47">
        <v>142</v>
      </c>
      <c r="P11" s="47">
        <v>142</v>
      </c>
      <c r="Q11" s="59">
        <v>1</v>
      </c>
      <c r="R11" s="58">
        <v>142</v>
      </c>
      <c r="S11" s="48">
        <v>137</v>
      </c>
      <c r="T11" s="47">
        <v>2</v>
      </c>
      <c r="U11" s="48">
        <v>0</v>
      </c>
      <c r="V11" s="47">
        <v>0</v>
      </c>
      <c r="W11" s="47">
        <v>0</v>
      </c>
      <c r="X11" s="47">
        <v>15</v>
      </c>
      <c r="Y11" s="47">
        <v>3</v>
      </c>
      <c r="Z11" s="47">
        <v>0</v>
      </c>
      <c r="AA11" s="47">
        <v>0</v>
      </c>
      <c r="AB11" s="47">
        <v>1</v>
      </c>
      <c r="AC11" s="59">
        <v>2</v>
      </c>
    </row>
    <row r="12" spans="1:29" s="3" customFormat="1" ht="18" customHeight="1">
      <c r="A12" s="17" t="s">
        <v>96</v>
      </c>
      <c r="B12" s="152">
        <v>7</v>
      </c>
      <c r="C12" s="47">
        <v>0</v>
      </c>
      <c r="D12" s="47">
        <v>0</v>
      </c>
      <c r="E12" s="47">
        <v>0</v>
      </c>
      <c r="F12" s="47">
        <v>0</v>
      </c>
      <c r="G12" s="47">
        <v>7</v>
      </c>
      <c r="H12" s="47">
        <v>7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7</v>
      </c>
      <c r="O12" s="47">
        <v>6</v>
      </c>
      <c r="P12" s="47">
        <v>7</v>
      </c>
      <c r="Q12" s="59">
        <v>0</v>
      </c>
      <c r="R12" s="58">
        <v>7</v>
      </c>
      <c r="S12" s="47">
        <v>7</v>
      </c>
      <c r="T12" s="47">
        <v>0</v>
      </c>
      <c r="U12" s="48">
        <v>0</v>
      </c>
      <c r="V12" s="47">
        <v>0</v>
      </c>
      <c r="W12" s="47">
        <v>0</v>
      </c>
      <c r="X12" s="47">
        <v>2</v>
      </c>
      <c r="Y12" s="47">
        <v>0</v>
      </c>
      <c r="Z12" s="47">
        <v>0</v>
      </c>
      <c r="AA12" s="47">
        <v>0</v>
      </c>
      <c r="AB12" s="47">
        <v>0</v>
      </c>
      <c r="AC12" s="59">
        <v>0</v>
      </c>
    </row>
    <row r="13" spans="1:29" s="3" customFormat="1" ht="18" customHeight="1">
      <c r="A13" s="17" t="s">
        <v>97</v>
      </c>
      <c r="B13" s="152">
        <v>14</v>
      </c>
      <c r="C13" s="47">
        <v>0</v>
      </c>
      <c r="D13" s="47">
        <v>4</v>
      </c>
      <c r="E13" s="47">
        <v>0</v>
      </c>
      <c r="F13" s="47">
        <v>3</v>
      </c>
      <c r="G13" s="47">
        <v>11</v>
      </c>
      <c r="H13" s="47">
        <v>8</v>
      </c>
      <c r="I13" s="47">
        <v>0</v>
      </c>
      <c r="J13" s="47">
        <v>1</v>
      </c>
      <c r="K13" s="47">
        <v>3</v>
      </c>
      <c r="L13" s="47">
        <v>0</v>
      </c>
      <c r="M13" s="47">
        <v>0</v>
      </c>
      <c r="N13" s="47">
        <v>14</v>
      </c>
      <c r="O13" s="47">
        <v>14</v>
      </c>
      <c r="P13" s="47">
        <v>14</v>
      </c>
      <c r="Q13" s="59">
        <v>0</v>
      </c>
      <c r="R13" s="58">
        <v>14</v>
      </c>
      <c r="S13" s="47">
        <v>7</v>
      </c>
      <c r="T13" s="47">
        <v>0</v>
      </c>
      <c r="U13" s="48">
        <v>0</v>
      </c>
      <c r="V13" s="47">
        <v>0</v>
      </c>
      <c r="W13" s="47">
        <v>0</v>
      </c>
      <c r="X13" s="47">
        <v>6</v>
      </c>
      <c r="Y13" s="47">
        <v>0</v>
      </c>
      <c r="Z13" s="47">
        <v>1</v>
      </c>
      <c r="AA13" s="47">
        <v>0</v>
      </c>
      <c r="AB13" s="47">
        <v>0</v>
      </c>
      <c r="AC13" s="59">
        <v>1</v>
      </c>
    </row>
    <row r="14" spans="1:29" s="3" customFormat="1" ht="18" customHeight="1">
      <c r="A14" s="17" t="s">
        <v>98</v>
      </c>
      <c r="B14" s="152">
        <v>76</v>
      </c>
      <c r="C14" s="47">
        <v>39</v>
      </c>
      <c r="D14" s="47">
        <v>40</v>
      </c>
      <c r="E14" s="47">
        <v>0</v>
      </c>
      <c r="F14" s="47">
        <v>7</v>
      </c>
      <c r="G14" s="47">
        <v>61</v>
      </c>
      <c r="H14" s="47">
        <v>42</v>
      </c>
      <c r="I14" s="47">
        <v>0</v>
      </c>
      <c r="J14" s="47">
        <v>6</v>
      </c>
      <c r="K14" s="47">
        <v>4</v>
      </c>
      <c r="L14" s="47">
        <v>1</v>
      </c>
      <c r="M14" s="47">
        <v>6</v>
      </c>
      <c r="N14" s="47">
        <v>76</v>
      </c>
      <c r="O14" s="47">
        <v>76</v>
      </c>
      <c r="P14" s="47">
        <v>76</v>
      </c>
      <c r="Q14" s="59">
        <v>0</v>
      </c>
      <c r="R14" s="58">
        <v>76</v>
      </c>
      <c r="S14" s="47">
        <v>71</v>
      </c>
      <c r="T14" s="47">
        <v>1</v>
      </c>
      <c r="U14" s="47">
        <v>1</v>
      </c>
      <c r="V14" s="47">
        <v>1</v>
      </c>
      <c r="W14" s="47">
        <v>0</v>
      </c>
      <c r="X14" s="47">
        <v>15</v>
      </c>
      <c r="Y14" s="47">
        <v>3</v>
      </c>
      <c r="Z14" s="47">
        <v>3</v>
      </c>
      <c r="AA14" s="47">
        <v>0</v>
      </c>
      <c r="AB14" s="47">
        <v>3</v>
      </c>
      <c r="AC14" s="59">
        <v>2</v>
      </c>
    </row>
    <row r="15" spans="1:29" s="3" customFormat="1" ht="18" customHeight="1">
      <c r="A15" s="17" t="s">
        <v>99</v>
      </c>
      <c r="B15" s="152">
        <v>3</v>
      </c>
      <c r="C15" s="47">
        <v>0</v>
      </c>
      <c r="D15" s="47">
        <v>0</v>
      </c>
      <c r="E15" s="47">
        <v>0</v>
      </c>
      <c r="F15" s="47">
        <v>0</v>
      </c>
      <c r="G15" s="47">
        <v>3</v>
      </c>
      <c r="H15" s="47">
        <v>3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3</v>
      </c>
      <c r="O15" s="47">
        <v>3</v>
      </c>
      <c r="P15" s="47">
        <v>3</v>
      </c>
      <c r="Q15" s="59">
        <v>0</v>
      </c>
      <c r="R15" s="58">
        <v>3</v>
      </c>
      <c r="S15" s="47">
        <v>3</v>
      </c>
      <c r="T15" s="47">
        <v>0</v>
      </c>
      <c r="U15" s="48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59">
        <v>0</v>
      </c>
    </row>
    <row r="16" spans="1:29" s="68" customFormat="1" ht="18" customHeight="1">
      <c r="A16" s="18" t="s">
        <v>0</v>
      </c>
      <c r="B16" s="152">
        <v>3</v>
      </c>
      <c r="C16" s="47">
        <v>3</v>
      </c>
      <c r="D16" s="47">
        <v>1</v>
      </c>
      <c r="E16" s="47">
        <v>0</v>
      </c>
      <c r="F16" s="47">
        <v>0</v>
      </c>
      <c r="G16" s="47">
        <v>3</v>
      </c>
      <c r="H16" s="47">
        <v>2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3</v>
      </c>
      <c r="O16" s="47">
        <v>3</v>
      </c>
      <c r="P16" s="47">
        <v>3</v>
      </c>
      <c r="Q16" s="59">
        <v>0</v>
      </c>
      <c r="R16" s="58">
        <v>3</v>
      </c>
      <c r="S16" s="47">
        <v>3</v>
      </c>
      <c r="T16" s="47">
        <v>0</v>
      </c>
      <c r="U16" s="48">
        <v>0</v>
      </c>
      <c r="V16" s="47">
        <v>0</v>
      </c>
      <c r="W16" s="47">
        <v>0</v>
      </c>
      <c r="X16" s="47">
        <v>0</v>
      </c>
      <c r="Y16" s="69">
        <v>0</v>
      </c>
      <c r="Z16" s="69">
        <v>0</v>
      </c>
      <c r="AA16" s="69">
        <v>0</v>
      </c>
      <c r="AB16" s="69">
        <v>0</v>
      </c>
      <c r="AC16" s="21">
        <v>0</v>
      </c>
    </row>
    <row r="17" spans="1:29" s="3" customFormat="1" ht="18" customHeight="1">
      <c r="A17" s="17" t="s">
        <v>142</v>
      </c>
      <c r="B17" s="152">
        <v>7</v>
      </c>
      <c r="C17" s="47">
        <v>0</v>
      </c>
      <c r="D17" s="47">
        <v>7</v>
      </c>
      <c r="E17" s="47">
        <v>0</v>
      </c>
      <c r="F17" s="47">
        <v>0</v>
      </c>
      <c r="G17" s="47">
        <v>7</v>
      </c>
      <c r="H17" s="47">
        <v>1</v>
      </c>
      <c r="I17" s="47">
        <v>0</v>
      </c>
      <c r="J17" s="47">
        <v>0</v>
      </c>
      <c r="K17" s="47">
        <v>0</v>
      </c>
      <c r="L17" s="47">
        <v>0</v>
      </c>
      <c r="M17" s="47">
        <v>1</v>
      </c>
      <c r="N17" s="47">
        <v>7</v>
      </c>
      <c r="O17" s="47">
        <v>7</v>
      </c>
      <c r="P17" s="47">
        <v>7</v>
      </c>
      <c r="Q17" s="59">
        <v>0</v>
      </c>
      <c r="R17" s="58">
        <v>7</v>
      </c>
      <c r="S17" s="47">
        <v>2</v>
      </c>
      <c r="T17" s="47">
        <v>0</v>
      </c>
      <c r="U17" s="48">
        <v>0</v>
      </c>
      <c r="V17" s="47">
        <v>0</v>
      </c>
      <c r="W17" s="47">
        <v>0</v>
      </c>
      <c r="X17" s="47">
        <v>5</v>
      </c>
      <c r="Y17" s="47">
        <v>2</v>
      </c>
      <c r="Z17" s="47">
        <v>0</v>
      </c>
      <c r="AA17" s="47">
        <v>0</v>
      </c>
      <c r="AB17" s="47">
        <v>0</v>
      </c>
      <c r="AC17" s="59">
        <v>0</v>
      </c>
    </row>
    <row r="18" spans="1:29" s="3" customFormat="1" ht="18" customHeight="1">
      <c r="A18" s="17" t="s">
        <v>101</v>
      </c>
      <c r="B18" s="152">
        <v>35</v>
      </c>
      <c r="C18" s="47">
        <v>23</v>
      </c>
      <c r="D18" s="47">
        <v>16</v>
      </c>
      <c r="E18" s="47">
        <v>0</v>
      </c>
      <c r="F18" s="47">
        <v>0</v>
      </c>
      <c r="G18" s="47">
        <v>14</v>
      </c>
      <c r="H18" s="47">
        <v>33</v>
      </c>
      <c r="I18" s="47">
        <v>0</v>
      </c>
      <c r="J18" s="47">
        <v>5</v>
      </c>
      <c r="K18" s="47">
        <v>0</v>
      </c>
      <c r="L18" s="47">
        <v>0</v>
      </c>
      <c r="M18" s="47">
        <v>0</v>
      </c>
      <c r="N18" s="47">
        <v>35</v>
      </c>
      <c r="O18" s="47">
        <v>35</v>
      </c>
      <c r="P18" s="47">
        <v>35</v>
      </c>
      <c r="Q18" s="59">
        <v>0</v>
      </c>
      <c r="R18" s="58">
        <v>35</v>
      </c>
      <c r="S18" s="47">
        <v>21</v>
      </c>
      <c r="T18" s="47">
        <v>0</v>
      </c>
      <c r="U18" s="48">
        <v>0</v>
      </c>
      <c r="V18" s="47">
        <v>0</v>
      </c>
      <c r="W18" s="47">
        <v>0</v>
      </c>
      <c r="X18" s="47">
        <v>9</v>
      </c>
      <c r="Y18" s="47">
        <v>0</v>
      </c>
      <c r="Z18" s="47">
        <v>0</v>
      </c>
      <c r="AA18" s="47">
        <v>0</v>
      </c>
      <c r="AB18" s="47">
        <v>6</v>
      </c>
      <c r="AC18" s="59">
        <v>1</v>
      </c>
    </row>
    <row r="19" spans="1:29" s="3" customFormat="1" ht="18" customHeight="1">
      <c r="A19" s="17" t="s">
        <v>102</v>
      </c>
      <c r="B19" s="152">
        <v>6</v>
      </c>
      <c r="C19" s="47">
        <v>2</v>
      </c>
      <c r="D19" s="47">
        <v>3</v>
      </c>
      <c r="E19" s="47">
        <v>0</v>
      </c>
      <c r="F19" s="47">
        <v>1</v>
      </c>
      <c r="G19" s="47">
        <v>4</v>
      </c>
      <c r="H19" s="47">
        <v>4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6</v>
      </c>
      <c r="O19" s="47">
        <v>6</v>
      </c>
      <c r="P19" s="47">
        <v>6</v>
      </c>
      <c r="Q19" s="59">
        <v>0</v>
      </c>
      <c r="R19" s="58">
        <v>6</v>
      </c>
      <c r="S19" s="47">
        <v>4</v>
      </c>
      <c r="T19" s="47">
        <v>0</v>
      </c>
      <c r="U19" s="48">
        <v>0</v>
      </c>
      <c r="V19" s="47">
        <v>0</v>
      </c>
      <c r="W19" s="47">
        <v>0</v>
      </c>
      <c r="X19" s="47">
        <v>2</v>
      </c>
      <c r="Y19" s="47">
        <v>0</v>
      </c>
      <c r="Z19" s="47">
        <v>1</v>
      </c>
      <c r="AA19" s="47">
        <v>0</v>
      </c>
      <c r="AB19" s="47">
        <v>0</v>
      </c>
      <c r="AC19" s="59">
        <v>0</v>
      </c>
    </row>
    <row r="20" spans="1:29" s="3" customFormat="1" ht="18" customHeight="1">
      <c r="A20" s="17" t="s">
        <v>103</v>
      </c>
      <c r="B20" s="152">
        <v>157</v>
      </c>
      <c r="C20" s="47">
        <v>110</v>
      </c>
      <c r="D20" s="47">
        <v>47</v>
      </c>
      <c r="E20" s="47">
        <v>0</v>
      </c>
      <c r="F20" s="47">
        <v>0</v>
      </c>
      <c r="G20" s="47">
        <v>130</v>
      </c>
      <c r="H20" s="47">
        <v>116</v>
      </c>
      <c r="I20" s="47">
        <v>0</v>
      </c>
      <c r="J20" s="47">
        <v>1</v>
      </c>
      <c r="K20" s="47">
        <v>18</v>
      </c>
      <c r="L20" s="47">
        <v>4</v>
      </c>
      <c r="M20" s="47">
        <v>15</v>
      </c>
      <c r="N20" s="47">
        <v>157</v>
      </c>
      <c r="O20" s="47">
        <v>157</v>
      </c>
      <c r="P20" s="47">
        <v>157</v>
      </c>
      <c r="Q20" s="59">
        <v>0</v>
      </c>
      <c r="R20" s="58">
        <v>157</v>
      </c>
      <c r="S20" s="47">
        <v>130</v>
      </c>
      <c r="T20" s="47">
        <v>1</v>
      </c>
      <c r="U20" s="48">
        <v>0</v>
      </c>
      <c r="V20" s="47">
        <v>0</v>
      </c>
      <c r="W20" s="47">
        <v>0</v>
      </c>
      <c r="X20" s="47">
        <v>15</v>
      </c>
      <c r="Y20" s="47">
        <v>5</v>
      </c>
      <c r="Z20" s="47">
        <v>8</v>
      </c>
      <c r="AA20" s="47">
        <v>0</v>
      </c>
      <c r="AB20" s="47">
        <v>8</v>
      </c>
      <c r="AC20" s="59">
        <v>11</v>
      </c>
    </row>
    <row r="21" spans="1:29" s="3" customFormat="1" ht="18" customHeight="1">
      <c r="A21" s="17" t="s">
        <v>104</v>
      </c>
      <c r="B21" s="152">
        <v>65</v>
      </c>
      <c r="C21" s="47">
        <v>2</v>
      </c>
      <c r="D21" s="47">
        <v>45</v>
      </c>
      <c r="E21" s="47">
        <v>0</v>
      </c>
      <c r="F21" s="47">
        <v>0</v>
      </c>
      <c r="G21" s="47">
        <v>61</v>
      </c>
      <c r="H21" s="47">
        <v>28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65</v>
      </c>
      <c r="O21" s="47">
        <v>65</v>
      </c>
      <c r="P21" s="47">
        <v>65</v>
      </c>
      <c r="Q21" s="59">
        <v>0</v>
      </c>
      <c r="R21" s="58">
        <v>65</v>
      </c>
      <c r="S21" s="47">
        <v>52</v>
      </c>
      <c r="T21" s="47">
        <v>0</v>
      </c>
      <c r="U21" s="48">
        <v>0</v>
      </c>
      <c r="V21" s="47">
        <v>1</v>
      </c>
      <c r="W21" s="47">
        <v>0</v>
      </c>
      <c r="X21" s="47">
        <v>11</v>
      </c>
      <c r="Y21" s="47">
        <v>0</v>
      </c>
      <c r="Z21" s="47">
        <v>0</v>
      </c>
      <c r="AA21" s="47">
        <v>0</v>
      </c>
      <c r="AB21" s="47">
        <v>4</v>
      </c>
      <c r="AC21" s="59">
        <v>0</v>
      </c>
    </row>
    <row r="22" spans="1:29" s="3" customFormat="1" ht="18" customHeight="1">
      <c r="A22" s="17" t="s">
        <v>147</v>
      </c>
      <c r="B22" s="152">
        <v>10</v>
      </c>
      <c r="C22" s="47">
        <v>0</v>
      </c>
      <c r="D22" s="47">
        <v>0</v>
      </c>
      <c r="E22" s="47">
        <v>0</v>
      </c>
      <c r="F22" s="47">
        <v>0</v>
      </c>
      <c r="G22" s="47">
        <v>3</v>
      </c>
      <c r="H22" s="47">
        <v>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10</v>
      </c>
      <c r="O22" s="47">
        <v>2</v>
      </c>
      <c r="P22" s="47">
        <v>10</v>
      </c>
      <c r="Q22" s="59">
        <v>0</v>
      </c>
      <c r="R22" s="58">
        <v>10</v>
      </c>
      <c r="S22" s="47">
        <v>10</v>
      </c>
      <c r="T22" s="47">
        <v>0</v>
      </c>
      <c r="U22" s="48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59">
        <v>0</v>
      </c>
    </row>
    <row r="23" spans="1:29" s="3" customFormat="1" ht="18" customHeight="1">
      <c r="A23" s="17" t="s">
        <v>105</v>
      </c>
      <c r="B23" s="152">
        <v>16</v>
      </c>
      <c r="C23" s="47">
        <v>16</v>
      </c>
      <c r="D23" s="47">
        <v>14</v>
      </c>
      <c r="E23" s="47">
        <v>0</v>
      </c>
      <c r="F23" s="47">
        <v>0</v>
      </c>
      <c r="G23" s="47">
        <v>8</v>
      </c>
      <c r="H23" s="47">
        <v>12</v>
      </c>
      <c r="I23" s="47">
        <v>0</v>
      </c>
      <c r="J23" s="47">
        <v>0</v>
      </c>
      <c r="K23" s="47">
        <v>1</v>
      </c>
      <c r="L23" s="47">
        <v>0</v>
      </c>
      <c r="M23" s="47">
        <v>0</v>
      </c>
      <c r="N23" s="47">
        <v>16</v>
      </c>
      <c r="O23" s="47">
        <v>16</v>
      </c>
      <c r="P23" s="47">
        <v>16</v>
      </c>
      <c r="Q23" s="59">
        <v>0</v>
      </c>
      <c r="R23" s="58">
        <v>16</v>
      </c>
      <c r="S23" s="47">
        <v>16</v>
      </c>
      <c r="T23" s="47">
        <v>0</v>
      </c>
      <c r="U23" s="48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59">
        <v>0</v>
      </c>
    </row>
    <row r="24" spans="1:29" s="3" customFormat="1" ht="18" customHeight="1">
      <c r="A24" s="17" t="s">
        <v>139</v>
      </c>
      <c r="B24" s="152">
        <v>20</v>
      </c>
      <c r="C24" s="47">
        <v>9</v>
      </c>
      <c r="D24" s="47">
        <v>16</v>
      </c>
      <c r="E24" s="47">
        <v>0</v>
      </c>
      <c r="F24" s="47">
        <v>1</v>
      </c>
      <c r="G24" s="47">
        <v>17</v>
      </c>
      <c r="H24" s="47">
        <v>10</v>
      </c>
      <c r="I24" s="47">
        <v>0</v>
      </c>
      <c r="J24" s="47">
        <v>2</v>
      </c>
      <c r="K24" s="47">
        <v>1</v>
      </c>
      <c r="L24" s="47">
        <v>0</v>
      </c>
      <c r="M24" s="47">
        <v>0</v>
      </c>
      <c r="N24" s="47">
        <v>20</v>
      </c>
      <c r="O24" s="47">
        <v>20</v>
      </c>
      <c r="P24" s="47">
        <v>20</v>
      </c>
      <c r="Q24" s="59">
        <v>0</v>
      </c>
      <c r="R24" s="58">
        <v>20</v>
      </c>
      <c r="S24" s="47">
        <v>20</v>
      </c>
      <c r="T24" s="47">
        <v>0</v>
      </c>
      <c r="U24" s="48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59">
        <v>1</v>
      </c>
    </row>
    <row r="25" spans="1:29" s="3" customFormat="1" ht="18" customHeight="1">
      <c r="A25" s="17" t="s">
        <v>143</v>
      </c>
      <c r="B25" s="152">
        <v>45</v>
      </c>
      <c r="C25" s="47">
        <v>30</v>
      </c>
      <c r="D25" s="47">
        <v>19</v>
      </c>
      <c r="E25" s="47">
        <v>0</v>
      </c>
      <c r="F25" s="47">
        <v>0</v>
      </c>
      <c r="G25" s="47">
        <v>29</v>
      </c>
      <c r="H25" s="47">
        <v>40</v>
      </c>
      <c r="I25" s="47">
        <v>45</v>
      </c>
      <c r="J25" s="47">
        <v>3</v>
      </c>
      <c r="K25" s="47">
        <v>2</v>
      </c>
      <c r="L25" s="47">
        <v>0</v>
      </c>
      <c r="M25" s="47">
        <v>0</v>
      </c>
      <c r="N25" s="47">
        <v>45</v>
      </c>
      <c r="O25" s="47">
        <v>42</v>
      </c>
      <c r="P25" s="47">
        <v>40</v>
      </c>
      <c r="Q25" s="59">
        <v>0</v>
      </c>
      <c r="R25" s="58">
        <v>45</v>
      </c>
      <c r="S25" s="47">
        <v>45</v>
      </c>
      <c r="T25" s="47">
        <v>0</v>
      </c>
      <c r="U25" s="47">
        <v>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59">
        <v>0</v>
      </c>
    </row>
    <row r="26" spans="1:29" s="3" customFormat="1" ht="18" customHeight="1">
      <c r="A26" s="17" t="s">
        <v>89</v>
      </c>
      <c r="B26" s="152">
        <v>4</v>
      </c>
      <c r="C26" s="47">
        <v>0</v>
      </c>
      <c r="D26" s="47">
        <v>0</v>
      </c>
      <c r="E26" s="47">
        <v>0</v>
      </c>
      <c r="F26" s="47">
        <v>0</v>
      </c>
      <c r="G26" s="47">
        <v>2</v>
      </c>
      <c r="H26" s="47">
        <v>2</v>
      </c>
      <c r="I26" s="47">
        <v>0</v>
      </c>
      <c r="J26" s="47">
        <v>0</v>
      </c>
      <c r="K26" s="47">
        <v>2</v>
      </c>
      <c r="L26" s="47">
        <v>0</v>
      </c>
      <c r="M26" s="47">
        <v>0</v>
      </c>
      <c r="N26" s="47">
        <v>4</v>
      </c>
      <c r="O26" s="47">
        <v>4</v>
      </c>
      <c r="P26" s="47">
        <v>4</v>
      </c>
      <c r="Q26" s="59">
        <v>0</v>
      </c>
      <c r="R26" s="58">
        <v>4</v>
      </c>
      <c r="S26" s="47">
        <v>4</v>
      </c>
      <c r="T26" s="47">
        <v>0</v>
      </c>
      <c r="U26" s="48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59">
        <v>0</v>
      </c>
    </row>
    <row r="27" spans="1:29" s="3" customFormat="1" ht="18" customHeight="1">
      <c r="A27" s="17" t="s">
        <v>107</v>
      </c>
      <c r="B27" s="152">
        <v>16</v>
      </c>
      <c r="C27" s="47">
        <v>0</v>
      </c>
      <c r="D27" s="47">
        <v>1</v>
      </c>
      <c r="E27" s="47">
        <v>0</v>
      </c>
      <c r="F27" s="47">
        <v>0</v>
      </c>
      <c r="G27" s="47">
        <v>6</v>
      </c>
      <c r="H27" s="47">
        <v>15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16</v>
      </c>
      <c r="O27" s="47">
        <v>16</v>
      </c>
      <c r="P27" s="47">
        <v>16</v>
      </c>
      <c r="Q27" s="59">
        <v>0</v>
      </c>
      <c r="R27" s="58">
        <v>16</v>
      </c>
      <c r="S27" s="47">
        <v>16</v>
      </c>
      <c r="T27" s="47">
        <v>0</v>
      </c>
      <c r="U27" s="47">
        <v>1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59">
        <v>0</v>
      </c>
    </row>
    <row r="28" spans="1:29" s="3" customFormat="1" ht="18" customHeight="1">
      <c r="A28" s="17" t="s">
        <v>108</v>
      </c>
      <c r="B28" s="152">
        <v>30</v>
      </c>
      <c r="C28" s="47">
        <v>30</v>
      </c>
      <c r="D28" s="47">
        <v>8</v>
      </c>
      <c r="E28" s="47">
        <v>0</v>
      </c>
      <c r="F28" s="47">
        <v>13</v>
      </c>
      <c r="G28" s="47">
        <v>25</v>
      </c>
      <c r="H28" s="47">
        <v>18</v>
      </c>
      <c r="I28" s="47">
        <v>0</v>
      </c>
      <c r="J28" s="47">
        <v>4</v>
      </c>
      <c r="K28" s="47">
        <v>1</v>
      </c>
      <c r="L28" s="47">
        <v>0</v>
      </c>
      <c r="M28" s="47">
        <v>0</v>
      </c>
      <c r="N28" s="47">
        <v>30</v>
      </c>
      <c r="O28" s="47">
        <v>30</v>
      </c>
      <c r="P28" s="47">
        <v>30</v>
      </c>
      <c r="Q28" s="59">
        <v>0</v>
      </c>
      <c r="R28" s="58">
        <v>30</v>
      </c>
      <c r="S28" s="47">
        <v>30</v>
      </c>
      <c r="T28" s="47">
        <v>0</v>
      </c>
      <c r="U28" s="48">
        <v>0</v>
      </c>
      <c r="V28" s="47">
        <v>0</v>
      </c>
      <c r="W28" s="47">
        <v>0</v>
      </c>
      <c r="X28" s="47">
        <v>2</v>
      </c>
      <c r="Y28" s="47">
        <v>0</v>
      </c>
      <c r="Z28" s="47">
        <v>0</v>
      </c>
      <c r="AA28" s="47">
        <v>0</v>
      </c>
      <c r="AB28" s="47">
        <v>0</v>
      </c>
      <c r="AC28" s="59">
        <v>1</v>
      </c>
    </row>
    <row r="29" spans="1:29" s="3" customFormat="1" ht="18" customHeight="1">
      <c r="A29" s="17" t="s">
        <v>109</v>
      </c>
      <c r="B29" s="152">
        <v>18</v>
      </c>
      <c r="C29" s="47">
        <v>0</v>
      </c>
      <c r="D29" s="47">
        <v>18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18</v>
      </c>
      <c r="O29" s="47">
        <v>18</v>
      </c>
      <c r="P29" s="47">
        <v>18</v>
      </c>
      <c r="Q29" s="59">
        <v>0</v>
      </c>
      <c r="R29" s="58">
        <v>18</v>
      </c>
      <c r="S29" s="47">
        <v>0</v>
      </c>
      <c r="T29" s="47">
        <v>0</v>
      </c>
      <c r="U29" s="48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59">
        <v>18</v>
      </c>
    </row>
    <row r="30" spans="1:29" s="3" customFormat="1" ht="18" customHeight="1">
      <c r="A30" s="17" t="s">
        <v>110</v>
      </c>
      <c r="B30" s="152">
        <v>2</v>
      </c>
      <c r="C30" s="47">
        <v>0</v>
      </c>
      <c r="D30" s="47">
        <v>2</v>
      </c>
      <c r="E30" s="47">
        <v>0</v>
      </c>
      <c r="F30" s="47">
        <v>0</v>
      </c>
      <c r="G30" s="47">
        <v>2</v>
      </c>
      <c r="H30" s="47">
        <v>2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2</v>
      </c>
      <c r="O30" s="47">
        <v>2</v>
      </c>
      <c r="P30" s="47">
        <v>2</v>
      </c>
      <c r="Q30" s="59">
        <v>0</v>
      </c>
      <c r="R30" s="58">
        <v>2</v>
      </c>
      <c r="S30" s="47">
        <v>2</v>
      </c>
      <c r="T30" s="47">
        <v>0</v>
      </c>
      <c r="U30" s="48">
        <v>0</v>
      </c>
      <c r="V30" s="47">
        <v>0</v>
      </c>
      <c r="W30" s="47">
        <v>0</v>
      </c>
      <c r="X30" s="47">
        <v>2</v>
      </c>
      <c r="Y30" s="47">
        <v>0</v>
      </c>
      <c r="Z30" s="47">
        <v>0</v>
      </c>
      <c r="AA30" s="47">
        <v>0</v>
      </c>
      <c r="AB30" s="47">
        <v>0</v>
      </c>
      <c r="AC30" s="59">
        <v>0</v>
      </c>
    </row>
    <row r="31" spans="1:29" s="3" customFormat="1" ht="18" customHeight="1" thickBot="1">
      <c r="A31" s="52" t="s">
        <v>5</v>
      </c>
      <c r="B31" s="153">
        <v>1</v>
      </c>
      <c r="C31" s="95">
        <v>0</v>
      </c>
      <c r="D31" s="95">
        <v>0</v>
      </c>
      <c r="E31" s="95">
        <v>0</v>
      </c>
      <c r="F31" s="95">
        <v>0</v>
      </c>
      <c r="G31" s="95">
        <v>1</v>
      </c>
      <c r="H31" s="95">
        <v>1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1</v>
      </c>
      <c r="O31" s="95">
        <v>1</v>
      </c>
      <c r="P31" s="95">
        <v>1</v>
      </c>
      <c r="Q31" s="96">
        <v>0</v>
      </c>
      <c r="R31" s="60">
        <v>1</v>
      </c>
      <c r="S31" s="49">
        <v>1</v>
      </c>
      <c r="T31" s="49">
        <v>0</v>
      </c>
      <c r="U31" s="50">
        <v>0</v>
      </c>
      <c r="V31" s="49">
        <v>0</v>
      </c>
      <c r="W31" s="49">
        <v>0</v>
      </c>
      <c r="X31" s="49">
        <v>1</v>
      </c>
      <c r="Y31" s="49">
        <v>0</v>
      </c>
      <c r="Z31" s="49">
        <v>0</v>
      </c>
      <c r="AA31" s="49">
        <v>0</v>
      </c>
      <c r="AB31" s="49">
        <v>0</v>
      </c>
      <c r="AC31" s="61">
        <v>0</v>
      </c>
    </row>
    <row r="32" spans="1:29" s="31" customFormat="1" ht="18" customHeight="1" thickBot="1" thickTop="1">
      <c r="A32" s="22" t="s">
        <v>6</v>
      </c>
      <c r="B32" s="117">
        <f>SUM(B7:B31)</f>
        <v>827</v>
      </c>
      <c r="C32" s="117">
        <f aca="true" t="shared" si="0" ref="C32:M32">SUM(C7:C31)</f>
        <v>296</v>
      </c>
      <c r="D32" s="117">
        <f>SUM(D7:D31)</f>
        <v>352</v>
      </c>
      <c r="E32" s="117">
        <f t="shared" si="0"/>
        <v>2</v>
      </c>
      <c r="F32" s="117">
        <f t="shared" si="0"/>
        <v>32</v>
      </c>
      <c r="G32" s="117">
        <f t="shared" si="0"/>
        <v>548</v>
      </c>
      <c r="H32" s="117">
        <f t="shared" si="0"/>
        <v>584</v>
      </c>
      <c r="I32" s="117">
        <f>SUM(I7:I31)</f>
        <v>45</v>
      </c>
      <c r="J32" s="117">
        <f t="shared" si="0"/>
        <v>67</v>
      </c>
      <c r="K32" s="117">
        <f t="shared" si="0"/>
        <v>40</v>
      </c>
      <c r="L32" s="117">
        <f t="shared" si="0"/>
        <v>5</v>
      </c>
      <c r="M32" s="117">
        <f t="shared" si="0"/>
        <v>26</v>
      </c>
      <c r="N32" s="165">
        <f aca="true" t="shared" si="1" ref="N32:AC32">SUM(N7:N31)</f>
        <v>827</v>
      </c>
      <c r="O32" s="165">
        <f t="shared" si="1"/>
        <v>815</v>
      </c>
      <c r="P32" s="165">
        <f t="shared" si="1"/>
        <v>817</v>
      </c>
      <c r="Q32" s="166">
        <f t="shared" si="1"/>
        <v>1</v>
      </c>
      <c r="R32" s="117">
        <f t="shared" si="1"/>
        <v>827</v>
      </c>
      <c r="S32" s="117">
        <f t="shared" si="1"/>
        <v>717</v>
      </c>
      <c r="T32" s="117">
        <f t="shared" si="1"/>
        <v>4</v>
      </c>
      <c r="U32" s="117">
        <f t="shared" si="1"/>
        <v>4</v>
      </c>
      <c r="V32" s="117">
        <f t="shared" si="1"/>
        <v>4</v>
      </c>
      <c r="W32" s="117">
        <f t="shared" si="1"/>
        <v>1</v>
      </c>
      <c r="X32" s="117">
        <f t="shared" si="1"/>
        <v>104</v>
      </c>
      <c r="Y32" s="117">
        <f t="shared" si="1"/>
        <v>14</v>
      </c>
      <c r="Z32" s="117">
        <f t="shared" si="1"/>
        <v>14</v>
      </c>
      <c r="AA32" s="117">
        <f t="shared" si="1"/>
        <v>0</v>
      </c>
      <c r="AB32" s="117">
        <f t="shared" si="1"/>
        <v>24</v>
      </c>
      <c r="AC32" s="117">
        <f t="shared" si="1"/>
        <v>42</v>
      </c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Y5:AB5"/>
    <mergeCell ref="N5:Q5"/>
    <mergeCell ref="B2:F2"/>
    <mergeCell ref="B3:AC3"/>
    <mergeCell ref="B4:Q4"/>
    <mergeCell ref="R4:AC4"/>
    <mergeCell ref="B5:M5"/>
    <mergeCell ref="A3:A6"/>
    <mergeCell ref="S5:T5"/>
    <mergeCell ref="U5:X5"/>
    <mergeCell ref="AC5:AC6"/>
    <mergeCell ref="R5:R6"/>
  </mergeCells>
  <dataValidations count="1">
    <dataValidation type="custom" allowBlank="1" showInputMessage="1" showErrorMessage="1" errorTitle="関数セル" error="入力不要" sqref="A16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fitToWidth="1" horizontalDpi="600" verticalDpi="600" orientation="landscape" paperSize="8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32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T18" sqref="T18"/>
    </sheetView>
  </sheetViews>
  <sheetFormatPr defaultColWidth="7.75390625" defaultRowHeight="13.5"/>
  <cols>
    <col min="1" max="1" width="12.125" style="45" customWidth="1"/>
    <col min="2" max="4" width="10.75390625" style="45" customWidth="1"/>
    <col min="5" max="14" width="7.125" style="45" customWidth="1"/>
    <col min="15" max="16384" width="7.75390625" style="45" customWidth="1"/>
  </cols>
  <sheetData>
    <row r="1" ht="22.5" customHeight="1">
      <c r="A1" s="7" t="s">
        <v>62</v>
      </c>
    </row>
    <row r="2" spans="1:14" s="126" customFormat="1" ht="16.5" customHeight="1" thickBot="1">
      <c r="A2" s="7"/>
      <c r="N2" s="10" t="s">
        <v>58</v>
      </c>
    </row>
    <row r="3" spans="1:15" s="3" customFormat="1" ht="18" customHeight="1" thickBot="1">
      <c r="A3" s="263" t="s">
        <v>42</v>
      </c>
      <c r="B3" s="253" t="s">
        <v>60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1:15" s="3" customFormat="1" ht="18" customHeight="1">
      <c r="A4" s="264"/>
      <c r="B4" s="256" t="s">
        <v>144</v>
      </c>
      <c r="C4" s="257"/>
      <c r="D4" s="257"/>
      <c r="E4" s="257"/>
      <c r="F4" s="258" t="s">
        <v>145</v>
      </c>
      <c r="G4" s="259"/>
      <c r="H4" s="259"/>
      <c r="I4" s="259"/>
      <c r="J4" s="259"/>
      <c r="K4" s="259"/>
      <c r="L4" s="259"/>
      <c r="M4" s="259"/>
      <c r="N4" s="259"/>
      <c r="O4" s="260"/>
    </row>
    <row r="5" spans="1:15" s="3" customFormat="1" ht="29.25" customHeight="1">
      <c r="A5" s="264"/>
      <c r="B5" s="261" t="s">
        <v>127</v>
      </c>
      <c r="C5" s="249" t="s">
        <v>128</v>
      </c>
      <c r="D5" s="249" t="s">
        <v>129</v>
      </c>
      <c r="E5" s="266" t="s">
        <v>52</v>
      </c>
      <c r="F5" s="261" t="s">
        <v>81</v>
      </c>
      <c r="G5" s="249" t="s">
        <v>130</v>
      </c>
      <c r="H5" s="249" t="s">
        <v>82</v>
      </c>
      <c r="I5" s="249" t="s">
        <v>83</v>
      </c>
      <c r="J5" s="249" t="s">
        <v>84</v>
      </c>
      <c r="K5" s="249" t="s">
        <v>131</v>
      </c>
      <c r="L5" s="249" t="s">
        <v>132</v>
      </c>
      <c r="M5" s="249" t="s">
        <v>133</v>
      </c>
      <c r="N5" s="249" t="s">
        <v>134</v>
      </c>
      <c r="O5" s="251" t="s">
        <v>52</v>
      </c>
    </row>
    <row r="6" spans="1:15" s="3" customFormat="1" ht="90" customHeight="1" thickBot="1">
      <c r="A6" s="265"/>
      <c r="B6" s="262"/>
      <c r="C6" s="250"/>
      <c r="D6" s="250"/>
      <c r="E6" s="267"/>
      <c r="F6" s="262"/>
      <c r="G6" s="250"/>
      <c r="H6" s="250"/>
      <c r="I6" s="250"/>
      <c r="J6" s="250"/>
      <c r="K6" s="250"/>
      <c r="L6" s="250"/>
      <c r="M6" s="250"/>
      <c r="N6" s="250"/>
      <c r="O6" s="252"/>
    </row>
    <row r="7" spans="1:15" s="3" customFormat="1" ht="18" customHeight="1">
      <c r="A7" s="16" t="s">
        <v>92</v>
      </c>
      <c r="B7" s="127">
        <v>23</v>
      </c>
      <c r="C7" s="131">
        <v>0</v>
      </c>
      <c r="D7" s="131">
        <v>0</v>
      </c>
      <c r="E7" s="131">
        <v>0</v>
      </c>
      <c r="F7" s="127">
        <v>0</v>
      </c>
      <c r="G7" s="131">
        <v>1</v>
      </c>
      <c r="H7" s="131">
        <v>1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23</v>
      </c>
      <c r="O7" s="132">
        <v>0</v>
      </c>
    </row>
    <row r="8" spans="1:15" s="3" customFormat="1" ht="18" customHeight="1">
      <c r="A8" s="17" t="s">
        <v>93</v>
      </c>
      <c r="B8" s="128">
        <v>82</v>
      </c>
      <c r="C8" s="118">
        <v>31</v>
      </c>
      <c r="D8" s="118">
        <v>2</v>
      </c>
      <c r="E8" s="118">
        <v>16</v>
      </c>
      <c r="F8" s="128">
        <v>21</v>
      </c>
      <c r="G8" s="118">
        <v>0</v>
      </c>
      <c r="H8" s="118">
        <v>1</v>
      </c>
      <c r="I8" s="118">
        <v>29</v>
      </c>
      <c r="J8" s="118">
        <v>31</v>
      </c>
      <c r="K8" s="118">
        <v>2</v>
      </c>
      <c r="L8" s="118">
        <v>1</v>
      </c>
      <c r="M8" s="118">
        <v>2</v>
      </c>
      <c r="N8" s="118">
        <v>57</v>
      </c>
      <c r="O8" s="123">
        <v>6</v>
      </c>
    </row>
    <row r="9" spans="1:15" s="3" customFormat="1" ht="18" customHeight="1">
      <c r="A9" s="17" t="s">
        <v>148</v>
      </c>
      <c r="B9" s="128">
        <v>1</v>
      </c>
      <c r="C9" s="118">
        <v>0</v>
      </c>
      <c r="D9" s="118">
        <v>0</v>
      </c>
      <c r="E9" s="118">
        <v>0</v>
      </c>
      <c r="F9" s="12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1</v>
      </c>
      <c r="O9" s="123">
        <v>0</v>
      </c>
    </row>
    <row r="10" spans="1:15" s="3" customFormat="1" ht="18" customHeight="1">
      <c r="A10" s="17" t="s">
        <v>94</v>
      </c>
      <c r="B10" s="128">
        <v>16</v>
      </c>
      <c r="C10" s="118">
        <v>10</v>
      </c>
      <c r="D10" s="118">
        <v>2</v>
      </c>
      <c r="E10" s="118">
        <v>17</v>
      </c>
      <c r="F10" s="128">
        <v>3</v>
      </c>
      <c r="G10" s="118">
        <v>0</v>
      </c>
      <c r="H10" s="118">
        <v>0</v>
      </c>
      <c r="I10" s="118">
        <v>4</v>
      </c>
      <c r="J10" s="118">
        <v>8</v>
      </c>
      <c r="K10" s="118">
        <v>0</v>
      </c>
      <c r="L10" s="118">
        <v>1</v>
      </c>
      <c r="M10" s="118">
        <v>0</v>
      </c>
      <c r="N10" s="118">
        <v>9</v>
      </c>
      <c r="O10" s="123">
        <v>21</v>
      </c>
    </row>
    <row r="11" spans="1:15" s="3" customFormat="1" ht="18" customHeight="1">
      <c r="A11" s="17" t="s">
        <v>141</v>
      </c>
      <c r="B11" s="128">
        <v>133</v>
      </c>
      <c r="C11" s="118">
        <v>31</v>
      </c>
      <c r="D11" s="118">
        <v>7</v>
      </c>
      <c r="E11" s="118">
        <v>2</v>
      </c>
      <c r="F11" s="128">
        <v>24</v>
      </c>
      <c r="G11" s="118">
        <v>1</v>
      </c>
      <c r="H11" s="118">
        <v>7</v>
      </c>
      <c r="I11" s="118">
        <v>12</v>
      </c>
      <c r="J11" s="118">
        <v>22</v>
      </c>
      <c r="K11" s="118">
        <v>3</v>
      </c>
      <c r="L11" s="118">
        <v>1</v>
      </c>
      <c r="M11" s="118">
        <v>0</v>
      </c>
      <c r="N11" s="118">
        <v>116</v>
      </c>
      <c r="O11" s="123">
        <v>0</v>
      </c>
    </row>
    <row r="12" spans="1:15" s="3" customFormat="1" ht="18" customHeight="1">
      <c r="A12" s="17" t="s">
        <v>96</v>
      </c>
      <c r="B12" s="128">
        <v>7</v>
      </c>
      <c r="C12" s="118">
        <v>7</v>
      </c>
      <c r="D12" s="118">
        <v>0</v>
      </c>
      <c r="E12" s="118">
        <v>0</v>
      </c>
      <c r="F12" s="128">
        <v>0</v>
      </c>
      <c r="G12" s="118">
        <v>0</v>
      </c>
      <c r="H12" s="118">
        <v>7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7</v>
      </c>
      <c r="O12" s="123">
        <v>0</v>
      </c>
    </row>
    <row r="13" spans="1:15" s="3" customFormat="1" ht="18" customHeight="1">
      <c r="A13" s="17" t="s">
        <v>97</v>
      </c>
      <c r="B13" s="128">
        <v>13</v>
      </c>
      <c r="C13" s="118">
        <v>5</v>
      </c>
      <c r="D13" s="118">
        <v>3</v>
      </c>
      <c r="E13" s="118">
        <v>1</v>
      </c>
      <c r="F13" s="128">
        <v>0</v>
      </c>
      <c r="G13" s="118">
        <v>0</v>
      </c>
      <c r="H13" s="118">
        <v>0</v>
      </c>
      <c r="I13" s="118">
        <v>3</v>
      </c>
      <c r="J13" s="118">
        <v>4</v>
      </c>
      <c r="K13" s="118">
        <v>0</v>
      </c>
      <c r="L13" s="118">
        <v>1</v>
      </c>
      <c r="M13" s="118">
        <v>0</v>
      </c>
      <c r="N13" s="118">
        <v>12</v>
      </c>
      <c r="O13" s="123">
        <v>1</v>
      </c>
    </row>
    <row r="14" spans="1:15" s="3" customFormat="1" ht="18" customHeight="1">
      <c r="A14" s="17" t="s">
        <v>98</v>
      </c>
      <c r="B14" s="128">
        <v>68</v>
      </c>
      <c r="C14" s="118">
        <v>40</v>
      </c>
      <c r="D14" s="118">
        <v>5</v>
      </c>
      <c r="E14" s="118">
        <v>3</v>
      </c>
      <c r="F14" s="128">
        <v>28</v>
      </c>
      <c r="G14" s="118">
        <v>3</v>
      </c>
      <c r="H14" s="118">
        <v>3</v>
      </c>
      <c r="I14" s="118">
        <v>20</v>
      </c>
      <c r="J14" s="118">
        <v>25</v>
      </c>
      <c r="K14" s="118">
        <v>3</v>
      </c>
      <c r="L14" s="118">
        <v>4</v>
      </c>
      <c r="M14" s="118">
        <v>2</v>
      </c>
      <c r="N14" s="118">
        <v>50</v>
      </c>
      <c r="O14" s="123">
        <v>1</v>
      </c>
    </row>
    <row r="15" spans="1:15" s="3" customFormat="1" ht="18" customHeight="1">
      <c r="A15" s="17" t="s">
        <v>99</v>
      </c>
      <c r="B15" s="128">
        <v>3</v>
      </c>
      <c r="C15" s="118">
        <v>0</v>
      </c>
      <c r="D15" s="118">
        <v>0</v>
      </c>
      <c r="E15" s="118">
        <v>0</v>
      </c>
      <c r="F15" s="12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3</v>
      </c>
      <c r="O15" s="123">
        <v>0</v>
      </c>
    </row>
    <row r="16" spans="1:15" s="68" customFormat="1" ht="18" customHeight="1">
      <c r="A16" s="18" t="s">
        <v>0</v>
      </c>
      <c r="B16" s="128">
        <v>3</v>
      </c>
      <c r="C16" s="118">
        <v>1</v>
      </c>
      <c r="D16" s="118">
        <v>0</v>
      </c>
      <c r="E16" s="118">
        <v>0</v>
      </c>
      <c r="F16" s="128">
        <v>1</v>
      </c>
      <c r="G16" s="118">
        <v>0</v>
      </c>
      <c r="H16" s="118">
        <v>0</v>
      </c>
      <c r="I16" s="118">
        <v>1</v>
      </c>
      <c r="J16" s="118">
        <v>0</v>
      </c>
      <c r="K16" s="118">
        <v>0</v>
      </c>
      <c r="L16" s="118">
        <v>0</v>
      </c>
      <c r="M16" s="118">
        <v>0</v>
      </c>
      <c r="N16" s="118">
        <v>2</v>
      </c>
      <c r="O16" s="124">
        <v>0</v>
      </c>
    </row>
    <row r="17" spans="1:15" s="3" customFormat="1" ht="18" customHeight="1">
      <c r="A17" s="17" t="s">
        <v>142</v>
      </c>
      <c r="B17" s="128">
        <v>7</v>
      </c>
      <c r="C17" s="118">
        <v>0</v>
      </c>
      <c r="D17" s="118">
        <v>0</v>
      </c>
      <c r="E17" s="118">
        <v>0</v>
      </c>
      <c r="F17" s="12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23">
        <v>7</v>
      </c>
    </row>
    <row r="18" spans="1:15" s="3" customFormat="1" ht="18" customHeight="1">
      <c r="A18" s="17" t="s">
        <v>101</v>
      </c>
      <c r="B18" s="128">
        <v>33</v>
      </c>
      <c r="C18" s="118">
        <v>5</v>
      </c>
      <c r="D18" s="118">
        <v>3</v>
      </c>
      <c r="E18" s="118">
        <v>0</v>
      </c>
      <c r="F18" s="128">
        <v>5</v>
      </c>
      <c r="G18" s="118">
        <v>1</v>
      </c>
      <c r="H18" s="118">
        <v>1</v>
      </c>
      <c r="I18" s="118">
        <v>5</v>
      </c>
      <c r="J18" s="118">
        <v>10</v>
      </c>
      <c r="K18" s="118">
        <v>1</v>
      </c>
      <c r="L18" s="118">
        <v>2</v>
      </c>
      <c r="M18" s="118">
        <v>0</v>
      </c>
      <c r="N18" s="118">
        <v>26</v>
      </c>
      <c r="O18" s="123">
        <v>3</v>
      </c>
    </row>
    <row r="19" spans="1:15" s="3" customFormat="1" ht="18" customHeight="1">
      <c r="A19" s="17" t="s">
        <v>102</v>
      </c>
      <c r="B19" s="128">
        <v>6</v>
      </c>
      <c r="C19" s="118">
        <v>1</v>
      </c>
      <c r="D19" s="118">
        <v>0</v>
      </c>
      <c r="E19" s="118">
        <v>0</v>
      </c>
      <c r="F19" s="128">
        <v>2</v>
      </c>
      <c r="G19" s="118">
        <v>0</v>
      </c>
      <c r="H19" s="118">
        <v>0</v>
      </c>
      <c r="I19" s="118">
        <v>2</v>
      </c>
      <c r="J19" s="118">
        <v>1</v>
      </c>
      <c r="K19" s="118">
        <v>0</v>
      </c>
      <c r="L19" s="118">
        <v>0</v>
      </c>
      <c r="M19" s="118">
        <v>0</v>
      </c>
      <c r="N19" s="118">
        <v>4</v>
      </c>
      <c r="O19" s="123">
        <v>0</v>
      </c>
    </row>
    <row r="20" spans="1:15" s="3" customFormat="1" ht="18" customHeight="1">
      <c r="A20" s="17" t="s">
        <v>103</v>
      </c>
      <c r="B20" s="128">
        <v>144</v>
      </c>
      <c r="C20" s="118">
        <v>40</v>
      </c>
      <c r="D20" s="118">
        <v>5</v>
      </c>
      <c r="E20" s="118">
        <v>5</v>
      </c>
      <c r="F20" s="128">
        <v>16</v>
      </c>
      <c r="G20" s="118">
        <v>1</v>
      </c>
      <c r="H20" s="118">
        <v>7</v>
      </c>
      <c r="I20" s="118">
        <v>15</v>
      </c>
      <c r="J20" s="118">
        <v>19</v>
      </c>
      <c r="K20" s="118">
        <v>3</v>
      </c>
      <c r="L20" s="118">
        <v>3</v>
      </c>
      <c r="M20" s="118">
        <v>1</v>
      </c>
      <c r="N20" s="118">
        <v>137</v>
      </c>
      <c r="O20" s="123">
        <v>3</v>
      </c>
    </row>
    <row r="21" spans="1:15" s="3" customFormat="1" ht="18" customHeight="1">
      <c r="A21" s="17" t="s">
        <v>104</v>
      </c>
      <c r="B21" s="128">
        <v>62</v>
      </c>
      <c r="C21" s="118">
        <v>3</v>
      </c>
      <c r="D21" s="118">
        <v>0</v>
      </c>
      <c r="E21" s="118">
        <v>1</v>
      </c>
      <c r="F21" s="128">
        <v>1</v>
      </c>
      <c r="G21" s="118">
        <v>0</v>
      </c>
      <c r="H21" s="118">
        <v>3</v>
      </c>
      <c r="I21" s="118">
        <v>2</v>
      </c>
      <c r="J21" s="118">
        <v>0</v>
      </c>
      <c r="K21" s="118">
        <v>1</v>
      </c>
      <c r="L21" s="118">
        <v>0</v>
      </c>
      <c r="M21" s="118">
        <v>0</v>
      </c>
      <c r="N21" s="118">
        <v>61</v>
      </c>
      <c r="O21" s="123">
        <v>3</v>
      </c>
    </row>
    <row r="22" spans="1:15" s="3" customFormat="1" ht="18" customHeight="1">
      <c r="A22" s="17" t="s">
        <v>147</v>
      </c>
      <c r="B22" s="128">
        <v>3</v>
      </c>
      <c r="C22" s="118">
        <v>0</v>
      </c>
      <c r="D22" s="118">
        <v>0</v>
      </c>
      <c r="E22" s="118">
        <v>7</v>
      </c>
      <c r="F22" s="128">
        <v>0</v>
      </c>
      <c r="G22" s="118">
        <v>1</v>
      </c>
      <c r="H22" s="118">
        <v>0</v>
      </c>
      <c r="I22" s="118">
        <v>0</v>
      </c>
      <c r="J22" s="118">
        <v>0</v>
      </c>
      <c r="K22" s="118">
        <v>0</v>
      </c>
      <c r="L22" s="118">
        <v>1</v>
      </c>
      <c r="M22" s="118">
        <v>0</v>
      </c>
      <c r="N22" s="118">
        <v>4</v>
      </c>
      <c r="O22" s="123">
        <v>5</v>
      </c>
    </row>
    <row r="23" spans="1:15" s="3" customFormat="1" ht="18" customHeight="1">
      <c r="A23" s="17" t="s">
        <v>105</v>
      </c>
      <c r="B23" s="128">
        <v>15</v>
      </c>
      <c r="C23" s="118">
        <v>11</v>
      </c>
      <c r="D23" s="118">
        <v>0</v>
      </c>
      <c r="E23" s="118">
        <v>0</v>
      </c>
      <c r="F23" s="128">
        <v>4</v>
      </c>
      <c r="G23" s="118">
        <v>0</v>
      </c>
      <c r="H23" s="118">
        <v>0</v>
      </c>
      <c r="I23" s="118">
        <v>8</v>
      </c>
      <c r="J23" s="118">
        <v>1</v>
      </c>
      <c r="K23" s="118">
        <v>0</v>
      </c>
      <c r="L23" s="118">
        <v>0</v>
      </c>
      <c r="M23" s="118">
        <v>0</v>
      </c>
      <c r="N23" s="118">
        <v>11</v>
      </c>
      <c r="O23" s="123">
        <v>0</v>
      </c>
    </row>
    <row r="24" spans="1:15" s="3" customFormat="1" ht="18" customHeight="1">
      <c r="A24" s="17" t="s">
        <v>139</v>
      </c>
      <c r="B24" s="128">
        <v>15</v>
      </c>
      <c r="C24" s="118">
        <v>18</v>
      </c>
      <c r="D24" s="118">
        <v>0</v>
      </c>
      <c r="E24" s="118">
        <v>1</v>
      </c>
      <c r="F24" s="128">
        <v>6</v>
      </c>
      <c r="G24" s="118">
        <v>0</v>
      </c>
      <c r="H24" s="118">
        <v>1</v>
      </c>
      <c r="I24" s="118">
        <v>15</v>
      </c>
      <c r="J24" s="118">
        <v>9</v>
      </c>
      <c r="K24" s="118">
        <v>0</v>
      </c>
      <c r="L24" s="118">
        <v>1</v>
      </c>
      <c r="M24" s="118">
        <v>1</v>
      </c>
      <c r="N24" s="118">
        <v>19</v>
      </c>
      <c r="O24" s="123">
        <v>0</v>
      </c>
    </row>
    <row r="25" spans="1:15" s="3" customFormat="1" ht="18" customHeight="1">
      <c r="A25" s="17" t="s">
        <v>143</v>
      </c>
      <c r="B25" s="128">
        <v>26</v>
      </c>
      <c r="C25" s="118">
        <v>22</v>
      </c>
      <c r="D25" s="118">
        <v>1</v>
      </c>
      <c r="E25" s="118">
        <v>5</v>
      </c>
      <c r="F25" s="128">
        <v>1</v>
      </c>
      <c r="G25" s="118">
        <v>0</v>
      </c>
      <c r="H25" s="118">
        <v>2</v>
      </c>
      <c r="I25" s="118">
        <v>3</v>
      </c>
      <c r="J25" s="118">
        <v>16</v>
      </c>
      <c r="K25" s="118">
        <v>0</v>
      </c>
      <c r="L25" s="118">
        <v>1</v>
      </c>
      <c r="M25" s="118">
        <v>0</v>
      </c>
      <c r="N25" s="118">
        <v>25</v>
      </c>
      <c r="O25" s="123">
        <v>6</v>
      </c>
    </row>
    <row r="26" spans="1:15" s="3" customFormat="1" ht="18" customHeight="1">
      <c r="A26" s="17" t="s">
        <v>89</v>
      </c>
      <c r="B26" s="128">
        <v>4</v>
      </c>
      <c r="C26" s="118">
        <v>0</v>
      </c>
      <c r="D26" s="118">
        <v>0</v>
      </c>
      <c r="E26" s="118">
        <v>2</v>
      </c>
      <c r="F26" s="128">
        <v>2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1</v>
      </c>
      <c r="O26" s="123">
        <v>2</v>
      </c>
    </row>
    <row r="27" spans="1:15" s="3" customFormat="1" ht="18" customHeight="1">
      <c r="A27" s="17" t="s">
        <v>107</v>
      </c>
      <c r="B27" s="128">
        <v>0</v>
      </c>
      <c r="C27" s="118">
        <v>0</v>
      </c>
      <c r="D27" s="118">
        <v>0</v>
      </c>
      <c r="E27" s="118">
        <v>16</v>
      </c>
      <c r="F27" s="12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23">
        <v>16</v>
      </c>
    </row>
    <row r="28" spans="1:15" s="3" customFormat="1" ht="18" customHeight="1">
      <c r="A28" s="17" t="s">
        <v>108</v>
      </c>
      <c r="B28" s="128">
        <v>28</v>
      </c>
      <c r="C28" s="118">
        <v>5</v>
      </c>
      <c r="D28" s="118">
        <v>3</v>
      </c>
      <c r="E28" s="118">
        <v>1</v>
      </c>
      <c r="F28" s="128">
        <v>17</v>
      </c>
      <c r="G28" s="118">
        <v>0</v>
      </c>
      <c r="H28" s="118">
        <v>3</v>
      </c>
      <c r="I28" s="118">
        <v>3</v>
      </c>
      <c r="J28" s="118">
        <v>3</v>
      </c>
      <c r="K28" s="118">
        <v>1</v>
      </c>
      <c r="L28" s="118">
        <v>2</v>
      </c>
      <c r="M28" s="118">
        <v>0</v>
      </c>
      <c r="N28" s="118">
        <v>10</v>
      </c>
      <c r="O28" s="123">
        <v>1</v>
      </c>
    </row>
    <row r="29" spans="1:15" s="3" customFormat="1" ht="18" customHeight="1">
      <c r="A29" s="17" t="s">
        <v>109</v>
      </c>
      <c r="B29" s="128">
        <v>18</v>
      </c>
      <c r="C29" s="118">
        <v>0</v>
      </c>
      <c r="D29" s="118">
        <v>0</v>
      </c>
      <c r="E29" s="118">
        <v>0</v>
      </c>
      <c r="F29" s="128">
        <v>18</v>
      </c>
      <c r="G29" s="118">
        <v>0</v>
      </c>
      <c r="H29" s="118">
        <v>0</v>
      </c>
      <c r="I29" s="118">
        <v>0</v>
      </c>
      <c r="J29" s="118">
        <v>18</v>
      </c>
      <c r="K29" s="118">
        <v>0</v>
      </c>
      <c r="L29" s="118">
        <v>0</v>
      </c>
      <c r="M29" s="118">
        <v>0</v>
      </c>
      <c r="N29" s="118">
        <v>0</v>
      </c>
      <c r="O29" s="123">
        <v>0</v>
      </c>
    </row>
    <row r="30" spans="1:15" s="3" customFormat="1" ht="18" customHeight="1">
      <c r="A30" s="17" t="s">
        <v>110</v>
      </c>
      <c r="B30" s="128">
        <v>2</v>
      </c>
      <c r="C30" s="118">
        <v>0</v>
      </c>
      <c r="D30" s="118">
        <v>0</v>
      </c>
      <c r="E30" s="118">
        <v>0</v>
      </c>
      <c r="F30" s="128">
        <v>2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2</v>
      </c>
      <c r="O30" s="123">
        <v>0</v>
      </c>
    </row>
    <row r="31" spans="1:15" s="3" customFormat="1" ht="18" customHeight="1" thickBot="1">
      <c r="A31" s="52" t="s">
        <v>5</v>
      </c>
      <c r="B31" s="130">
        <v>1</v>
      </c>
      <c r="C31" s="119">
        <v>1</v>
      </c>
      <c r="D31" s="119">
        <v>0</v>
      </c>
      <c r="E31" s="119">
        <v>0</v>
      </c>
      <c r="F31" s="130">
        <v>0</v>
      </c>
      <c r="G31" s="119">
        <v>0</v>
      </c>
      <c r="H31" s="119">
        <v>0</v>
      </c>
      <c r="I31" s="119">
        <v>0</v>
      </c>
      <c r="J31" s="119">
        <v>1</v>
      </c>
      <c r="K31" s="119">
        <v>0</v>
      </c>
      <c r="L31" s="119">
        <v>0</v>
      </c>
      <c r="M31" s="119">
        <v>0</v>
      </c>
      <c r="N31" s="119">
        <v>1</v>
      </c>
      <c r="O31" s="125">
        <v>0</v>
      </c>
    </row>
    <row r="32" spans="1:15" s="31" customFormat="1" ht="18" customHeight="1" thickBot="1" thickTop="1">
      <c r="A32" s="22" t="s">
        <v>6</v>
      </c>
      <c r="B32" s="167">
        <f>SUM(B7:B31)</f>
        <v>713</v>
      </c>
      <c r="C32" s="169">
        <f aca="true" t="shared" si="0" ref="C32:O32">SUM(C7:C31)</f>
        <v>231</v>
      </c>
      <c r="D32" s="169">
        <f t="shared" si="0"/>
        <v>31</v>
      </c>
      <c r="E32" s="170">
        <f t="shared" si="0"/>
        <v>77</v>
      </c>
      <c r="F32" s="171">
        <f>SUM(F7:F31)</f>
        <v>151</v>
      </c>
      <c r="G32" s="169">
        <f t="shared" si="0"/>
        <v>8</v>
      </c>
      <c r="H32" s="169">
        <f t="shared" si="0"/>
        <v>36</v>
      </c>
      <c r="I32" s="169">
        <f t="shared" si="0"/>
        <v>122</v>
      </c>
      <c r="J32" s="169">
        <f t="shared" si="0"/>
        <v>168</v>
      </c>
      <c r="K32" s="169">
        <f t="shared" si="0"/>
        <v>14</v>
      </c>
      <c r="L32" s="169">
        <f t="shared" si="0"/>
        <v>18</v>
      </c>
      <c r="M32" s="169">
        <f t="shared" si="0"/>
        <v>6</v>
      </c>
      <c r="N32" s="169">
        <f t="shared" si="0"/>
        <v>581</v>
      </c>
      <c r="O32" s="168">
        <f t="shared" si="0"/>
        <v>75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O5:O6"/>
    <mergeCell ref="B3:O3"/>
    <mergeCell ref="B4:E4"/>
    <mergeCell ref="F4:O4"/>
    <mergeCell ref="B5:B6"/>
    <mergeCell ref="A3:A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K5:K6"/>
    <mergeCell ref="L5:L6"/>
  </mergeCells>
  <dataValidations count="1">
    <dataValidation type="custom" allowBlank="1" showInputMessage="1" showErrorMessage="1" errorTitle="関数セル" error="入力不要" sqref="A16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U98"/>
  <sheetViews>
    <sheetView view="pageBreakPreview" zoomScale="80" zoomScaleSheetLayoutView="80" zoomScalePageLayoutView="0" workbookViewId="0" topLeftCell="A1">
      <pane xSplit="2" ySplit="5" topLeftCell="C6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L38" sqref="L38"/>
    </sheetView>
  </sheetViews>
  <sheetFormatPr defaultColWidth="9.00390625" defaultRowHeight="13.5"/>
  <cols>
    <col min="1" max="1" width="9.875" style="0" customWidth="1"/>
    <col min="2" max="46" width="6.375" style="0" customWidth="1"/>
    <col min="47" max="47" width="7.75390625" style="0" customWidth="1"/>
    <col min="199" max="199" width="9.875" style="0" customWidth="1"/>
    <col min="200" max="223" width="6.375" style="0" customWidth="1"/>
    <col min="224" max="224" width="7.75390625" style="0" customWidth="1"/>
    <col min="225" max="241" width="7.625" style="0" customWidth="1"/>
  </cols>
  <sheetData>
    <row r="1" ht="22.5" customHeight="1">
      <c r="A1" s="7" t="s">
        <v>86</v>
      </c>
    </row>
    <row r="2" spans="1:47" s="19" customFormat="1" ht="16.5" customHeight="1" thickBot="1">
      <c r="A2" s="7"/>
      <c r="AU2" s="149" t="s">
        <v>58</v>
      </c>
    </row>
    <row r="3" spans="1:47" s="86" customFormat="1" ht="18" customHeight="1" thickBot="1">
      <c r="A3" s="222" t="s">
        <v>11</v>
      </c>
      <c r="B3" s="222" t="s">
        <v>57</v>
      </c>
      <c r="C3" s="214" t="s">
        <v>146</v>
      </c>
      <c r="D3" s="215"/>
      <c r="E3" s="271" t="s">
        <v>155</v>
      </c>
      <c r="F3" s="272"/>
      <c r="G3" s="273"/>
      <c r="H3" s="277" t="s">
        <v>156</v>
      </c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9"/>
    </row>
    <row r="4" spans="1:47" s="86" customFormat="1" ht="18" customHeight="1" thickBot="1">
      <c r="A4" s="268"/>
      <c r="B4" s="268"/>
      <c r="C4" s="269"/>
      <c r="D4" s="270"/>
      <c r="E4" s="274"/>
      <c r="F4" s="275"/>
      <c r="G4" s="276"/>
      <c r="H4" s="280" t="s">
        <v>160</v>
      </c>
      <c r="I4" s="281"/>
      <c r="J4" s="281"/>
      <c r="K4" s="281"/>
      <c r="L4" s="281"/>
      <c r="M4" s="281"/>
      <c r="N4" s="282"/>
      <c r="O4" s="280" t="s">
        <v>167</v>
      </c>
      <c r="P4" s="281"/>
      <c r="Q4" s="281"/>
      <c r="R4" s="281"/>
      <c r="S4" s="281"/>
      <c r="T4" s="281"/>
      <c r="U4" s="281"/>
      <c r="V4" s="281"/>
      <c r="W4" s="282"/>
      <c r="X4" s="280" t="s">
        <v>176</v>
      </c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2"/>
      <c r="AJ4" s="280" t="s">
        <v>187</v>
      </c>
      <c r="AK4" s="281"/>
      <c r="AL4" s="281"/>
      <c r="AM4" s="281"/>
      <c r="AN4" s="281"/>
      <c r="AO4" s="282"/>
      <c r="AP4" s="277" t="s">
        <v>198</v>
      </c>
      <c r="AQ4" s="278"/>
      <c r="AR4" s="278"/>
      <c r="AS4" s="278"/>
      <c r="AT4" s="278"/>
      <c r="AU4" s="279"/>
    </row>
    <row r="5" spans="1:47" s="86" customFormat="1" ht="114" customHeight="1" thickBot="1">
      <c r="A5" s="223"/>
      <c r="B5" s="223"/>
      <c r="C5" s="82" t="s">
        <v>87</v>
      </c>
      <c r="D5" s="87" t="s">
        <v>88</v>
      </c>
      <c r="E5" s="82" t="s">
        <v>157</v>
      </c>
      <c r="F5" s="178" t="s">
        <v>158</v>
      </c>
      <c r="G5" s="178" t="s">
        <v>159</v>
      </c>
      <c r="H5" s="179" t="s">
        <v>161</v>
      </c>
      <c r="I5" s="180" t="s">
        <v>162</v>
      </c>
      <c r="J5" s="180" t="s">
        <v>163</v>
      </c>
      <c r="K5" s="180" t="s">
        <v>164</v>
      </c>
      <c r="L5" s="180" t="s">
        <v>165</v>
      </c>
      <c r="M5" s="180" t="s">
        <v>166</v>
      </c>
      <c r="N5" s="181" t="s">
        <v>52</v>
      </c>
      <c r="O5" s="182" t="s">
        <v>168</v>
      </c>
      <c r="P5" s="193" t="s">
        <v>169</v>
      </c>
      <c r="Q5" s="183" t="s">
        <v>170</v>
      </c>
      <c r="R5" s="183" t="s">
        <v>171</v>
      </c>
      <c r="S5" s="183" t="s">
        <v>172</v>
      </c>
      <c r="T5" s="193" t="s">
        <v>173</v>
      </c>
      <c r="U5" s="183" t="s">
        <v>174</v>
      </c>
      <c r="V5" s="193" t="s">
        <v>175</v>
      </c>
      <c r="W5" s="87" t="s">
        <v>52</v>
      </c>
      <c r="X5" s="194" t="s">
        <v>177</v>
      </c>
      <c r="Y5" s="183" t="s">
        <v>178</v>
      </c>
      <c r="Z5" s="183" t="s">
        <v>203</v>
      </c>
      <c r="AA5" s="183" t="s">
        <v>179</v>
      </c>
      <c r="AB5" s="183" t="s">
        <v>180</v>
      </c>
      <c r="AC5" s="183" t="s">
        <v>181</v>
      </c>
      <c r="AD5" s="183" t="s">
        <v>182</v>
      </c>
      <c r="AE5" s="183" t="s">
        <v>183</v>
      </c>
      <c r="AF5" s="183" t="s">
        <v>184</v>
      </c>
      <c r="AG5" s="183" t="s">
        <v>185</v>
      </c>
      <c r="AH5" s="183" t="s">
        <v>186</v>
      </c>
      <c r="AI5" s="87" t="s">
        <v>52</v>
      </c>
      <c r="AJ5" s="182" t="s">
        <v>188</v>
      </c>
      <c r="AK5" s="195" t="s">
        <v>189</v>
      </c>
      <c r="AL5" s="183" t="s">
        <v>190</v>
      </c>
      <c r="AM5" s="183" t="s">
        <v>191</v>
      </c>
      <c r="AN5" s="183" t="s">
        <v>192</v>
      </c>
      <c r="AO5" s="87" t="s">
        <v>52</v>
      </c>
      <c r="AP5" s="184" t="s">
        <v>193</v>
      </c>
      <c r="AQ5" s="185" t="s">
        <v>194</v>
      </c>
      <c r="AR5" s="185" t="s">
        <v>195</v>
      </c>
      <c r="AS5" s="185" t="s">
        <v>196</v>
      </c>
      <c r="AT5" s="185" t="s">
        <v>197</v>
      </c>
      <c r="AU5" s="186" t="s">
        <v>52</v>
      </c>
    </row>
    <row r="6" spans="1:47" s="86" customFormat="1" ht="18" customHeight="1">
      <c r="A6" s="137" t="s">
        <v>92</v>
      </c>
      <c r="B6" s="138">
        <v>23</v>
      </c>
      <c r="C6" s="97">
        <v>18</v>
      </c>
      <c r="D6" s="99">
        <v>5</v>
      </c>
      <c r="E6" s="98">
        <v>18</v>
      </c>
      <c r="F6" s="98">
        <v>0</v>
      </c>
      <c r="G6" s="98">
        <v>0</v>
      </c>
      <c r="H6" s="139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141">
        <v>0</v>
      </c>
      <c r="O6" s="139">
        <v>0</v>
      </c>
      <c r="P6" s="98">
        <v>0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141">
        <v>0</v>
      </c>
      <c r="X6" s="139">
        <v>0</v>
      </c>
      <c r="Y6" s="98">
        <v>0</v>
      </c>
      <c r="Z6" s="98">
        <v>0</v>
      </c>
      <c r="AA6" s="98">
        <v>0</v>
      </c>
      <c r="AB6" s="98">
        <v>0</v>
      </c>
      <c r="AC6" s="98">
        <v>0</v>
      </c>
      <c r="AD6" s="98">
        <v>0</v>
      </c>
      <c r="AE6" s="98">
        <v>0</v>
      </c>
      <c r="AF6" s="98">
        <v>0</v>
      </c>
      <c r="AG6" s="98">
        <v>0</v>
      </c>
      <c r="AH6" s="98">
        <v>0</v>
      </c>
      <c r="AI6" s="141">
        <v>0</v>
      </c>
      <c r="AJ6" s="139">
        <v>0</v>
      </c>
      <c r="AK6" s="98">
        <v>0</v>
      </c>
      <c r="AL6" s="98">
        <v>0</v>
      </c>
      <c r="AM6" s="98">
        <v>0</v>
      </c>
      <c r="AN6" s="98">
        <v>0</v>
      </c>
      <c r="AO6" s="141">
        <v>0</v>
      </c>
      <c r="AP6" s="139">
        <v>0</v>
      </c>
      <c r="AQ6" s="98">
        <v>0</v>
      </c>
      <c r="AR6" s="98">
        <v>0</v>
      </c>
      <c r="AS6" s="98">
        <v>0</v>
      </c>
      <c r="AT6" s="140">
        <v>0</v>
      </c>
      <c r="AU6" s="141">
        <v>0</v>
      </c>
    </row>
    <row r="7" spans="1:47" s="86" customFormat="1" ht="18" customHeight="1">
      <c r="A7" s="18" t="s">
        <v>93</v>
      </c>
      <c r="B7" s="142">
        <v>93</v>
      </c>
      <c r="C7" s="20">
        <v>93</v>
      </c>
      <c r="D7" s="21">
        <v>0</v>
      </c>
      <c r="E7" s="69">
        <v>78</v>
      </c>
      <c r="F7" s="69">
        <v>15</v>
      </c>
      <c r="G7" s="69">
        <v>0</v>
      </c>
      <c r="H7" s="143">
        <v>52</v>
      </c>
      <c r="I7" s="69">
        <v>25</v>
      </c>
      <c r="J7" s="144">
        <v>9</v>
      </c>
      <c r="K7" s="144">
        <v>18</v>
      </c>
      <c r="L7" s="144">
        <v>2</v>
      </c>
      <c r="M7" s="144">
        <v>17</v>
      </c>
      <c r="N7" s="124">
        <v>0</v>
      </c>
      <c r="O7" s="145">
        <v>13</v>
      </c>
      <c r="P7" s="172">
        <v>31</v>
      </c>
      <c r="Q7" s="172">
        <v>10</v>
      </c>
      <c r="R7" s="172">
        <v>34</v>
      </c>
      <c r="S7" s="172">
        <v>33</v>
      </c>
      <c r="T7" s="172">
        <v>21</v>
      </c>
      <c r="U7" s="172">
        <v>22</v>
      </c>
      <c r="V7" s="172">
        <v>0</v>
      </c>
      <c r="W7" s="124">
        <v>4</v>
      </c>
      <c r="X7" s="145">
        <v>14</v>
      </c>
      <c r="Y7" s="172">
        <v>35</v>
      </c>
      <c r="Z7" s="172">
        <v>22</v>
      </c>
      <c r="AA7" s="172">
        <v>14</v>
      </c>
      <c r="AB7" s="172">
        <v>5</v>
      </c>
      <c r="AC7" s="172">
        <v>2</v>
      </c>
      <c r="AD7" s="172">
        <v>18</v>
      </c>
      <c r="AE7" s="172">
        <v>6</v>
      </c>
      <c r="AF7" s="172">
        <v>0</v>
      </c>
      <c r="AG7" s="172">
        <v>30</v>
      </c>
      <c r="AH7" s="172">
        <v>8</v>
      </c>
      <c r="AI7" s="124">
        <v>4</v>
      </c>
      <c r="AJ7" s="145">
        <v>30</v>
      </c>
      <c r="AK7" s="172">
        <v>16</v>
      </c>
      <c r="AL7" s="172">
        <v>3</v>
      </c>
      <c r="AM7" s="172">
        <v>3</v>
      </c>
      <c r="AN7" s="172">
        <v>5</v>
      </c>
      <c r="AO7" s="124">
        <v>3</v>
      </c>
      <c r="AP7" s="145">
        <v>23</v>
      </c>
      <c r="AQ7" s="144">
        <v>2</v>
      </c>
      <c r="AR7" s="144">
        <v>11</v>
      </c>
      <c r="AS7" s="144">
        <v>20</v>
      </c>
      <c r="AT7" s="144">
        <v>44</v>
      </c>
      <c r="AU7" s="124">
        <v>2</v>
      </c>
    </row>
    <row r="8" spans="1:47" s="86" customFormat="1" ht="18" customHeight="1">
      <c r="A8" s="18" t="s">
        <v>148</v>
      </c>
      <c r="B8" s="142">
        <v>1</v>
      </c>
      <c r="C8" s="20">
        <v>1</v>
      </c>
      <c r="D8" s="21">
        <v>0</v>
      </c>
      <c r="E8" s="69">
        <v>1</v>
      </c>
      <c r="F8" s="69">
        <v>0</v>
      </c>
      <c r="G8" s="69">
        <v>0</v>
      </c>
      <c r="H8" s="143">
        <v>0</v>
      </c>
      <c r="I8" s="69">
        <v>0</v>
      </c>
      <c r="J8" s="144">
        <v>0</v>
      </c>
      <c r="K8" s="144">
        <v>0</v>
      </c>
      <c r="L8" s="144">
        <v>0</v>
      </c>
      <c r="M8" s="144">
        <v>0</v>
      </c>
      <c r="N8" s="124">
        <v>0</v>
      </c>
      <c r="O8" s="145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  <c r="W8" s="124">
        <v>0</v>
      </c>
      <c r="X8" s="145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0</v>
      </c>
      <c r="AD8" s="172">
        <v>0</v>
      </c>
      <c r="AE8" s="172">
        <v>0</v>
      </c>
      <c r="AF8" s="172">
        <v>0</v>
      </c>
      <c r="AG8" s="172">
        <v>0</v>
      </c>
      <c r="AH8" s="172">
        <v>0</v>
      </c>
      <c r="AI8" s="124">
        <v>0</v>
      </c>
      <c r="AJ8" s="145">
        <v>0</v>
      </c>
      <c r="AK8" s="172">
        <v>0</v>
      </c>
      <c r="AL8" s="172">
        <v>0</v>
      </c>
      <c r="AM8" s="172">
        <v>0</v>
      </c>
      <c r="AN8" s="172">
        <v>0</v>
      </c>
      <c r="AO8" s="124">
        <v>0</v>
      </c>
      <c r="AP8" s="145">
        <v>0</v>
      </c>
      <c r="AQ8" s="144">
        <v>0</v>
      </c>
      <c r="AR8" s="144">
        <v>0</v>
      </c>
      <c r="AS8" s="144">
        <v>0</v>
      </c>
      <c r="AT8" s="144">
        <v>0</v>
      </c>
      <c r="AU8" s="124">
        <v>0</v>
      </c>
    </row>
    <row r="9" spans="1:47" s="86" customFormat="1" ht="18" customHeight="1">
      <c r="A9" s="18" t="s">
        <v>94</v>
      </c>
      <c r="B9" s="142">
        <v>33</v>
      </c>
      <c r="C9" s="20">
        <v>27</v>
      </c>
      <c r="D9" s="21">
        <v>6</v>
      </c>
      <c r="E9" s="69">
        <v>27</v>
      </c>
      <c r="F9" s="69">
        <v>0</v>
      </c>
      <c r="G9" s="69">
        <v>0</v>
      </c>
      <c r="H9" s="143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124">
        <v>0</v>
      </c>
      <c r="O9" s="145">
        <v>10</v>
      </c>
      <c r="P9" s="172">
        <v>8</v>
      </c>
      <c r="Q9" s="172">
        <v>6</v>
      </c>
      <c r="R9" s="172">
        <v>11</v>
      </c>
      <c r="S9" s="172">
        <v>3</v>
      </c>
      <c r="T9" s="172">
        <v>14</v>
      </c>
      <c r="U9" s="172">
        <v>16</v>
      </c>
      <c r="V9" s="172">
        <v>0</v>
      </c>
      <c r="W9" s="124">
        <v>0</v>
      </c>
      <c r="X9" s="145">
        <v>1</v>
      </c>
      <c r="Y9" s="172">
        <v>19</v>
      </c>
      <c r="Z9" s="172">
        <v>4</v>
      </c>
      <c r="AA9" s="172">
        <v>7</v>
      </c>
      <c r="AB9" s="172">
        <v>1</v>
      </c>
      <c r="AC9" s="172">
        <v>2</v>
      </c>
      <c r="AD9" s="172">
        <v>8</v>
      </c>
      <c r="AE9" s="172">
        <v>0</v>
      </c>
      <c r="AF9" s="172">
        <v>0</v>
      </c>
      <c r="AG9" s="172">
        <v>24</v>
      </c>
      <c r="AH9" s="172">
        <v>7</v>
      </c>
      <c r="AI9" s="124">
        <v>0</v>
      </c>
      <c r="AJ9" s="145">
        <v>12</v>
      </c>
      <c r="AK9" s="172">
        <v>4</v>
      </c>
      <c r="AL9" s="172">
        <v>0</v>
      </c>
      <c r="AM9" s="172">
        <v>8</v>
      </c>
      <c r="AN9" s="172">
        <v>7</v>
      </c>
      <c r="AO9" s="124">
        <v>1</v>
      </c>
      <c r="AP9" s="145">
        <v>6</v>
      </c>
      <c r="AQ9" s="144">
        <v>0</v>
      </c>
      <c r="AR9" s="144">
        <v>4</v>
      </c>
      <c r="AS9" s="144">
        <v>0</v>
      </c>
      <c r="AT9" s="144">
        <v>18</v>
      </c>
      <c r="AU9" s="124">
        <v>1</v>
      </c>
    </row>
    <row r="10" spans="1:47" s="86" customFormat="1" ht="18" customHeight="1">
      <c r="A10" s="18" t="s">
        <v>95</v>
      </c>
      <c r="B10" s="142">
        <v>142</v>
      </c>
      <c r="C10" s="20">
        <v>142</v>
      </c>
      <c r="D10" s="21">
        <v>0</v>
      </c>
      <c r="E10" s="69">
        <v>142</v>
      </c>
      <c r="F10" s="69">
        <v>0</v>
      </c>
      <c r="G10" s="69">
        <v>0</v>
      </c>
      <c r="H10" s="143">
        <v>0</v>
      </c>
      <c r="I10" s="69">
        <v>0</v>
      </c>
      <c r="J10" s="144">
        <v>0</v>
      </c>
      <c r="K10" s="144">
        <v>0</v>
      </c>
      <c r="L10" s="144">
        <v>0</v>
      </c>
      <c r="M10" s="144">
        <v>0</v>
      </c>
      <c r="N10" s="124">
        <v>0</v>
      </c>
      <c r="O10" s="145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24">
        <v>0</v>
      </c>
      <c r="X10" s="145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24">
        <v>0</v>
      </c>
      <c r="AJ10" s="145">
        <v>0</v>
      </c>
      <c r="AK10" s="172">
        <v>0</v>
      </c>
      <c r="AL10" s="172">
        <v>0</v>
      </c>
      <c r="AM10" s="172">
        <v>0</v>
      </c>
      <c r="AN10" s="172">
        <v>0</v>
      </c>
      <c r="AO10" s="124">
        <v>0</v>
      </c>
      <c r="AP10" s="145">
        <v>0</v>
      </c>
      <c r="AQ10" s="144">
        <v>0</v>
      </c>
      <c r="AR10" s="144">
        <v>0</v>
      </c>
      <c r="AS10" s="144">
        <v>0</v>
      </c>
      <c r="AT10" s="144">
        <v>0</v>
      </c>
      <c r="AU10" s="124">
        <v>0</v>
      </c>
    </row>
    <row r="11" spans="1:47" s="86" customFormat="1" ht="18" customHeight="1">
      <c r="A11" s="18" t="s">
        <v>96</v>
      </c>
      <c r="B11" s="142">
        <v>7</v>
      </c>
      <c r="C11" s="20">
        <v>7</v>
      </c>
      <c r="D11" s="21">
        <v>0</v>
      </c>
      <c r="E11" s="69">
        <v>7</v>
      </c>
      <c r="F11" s="69">
        <v>0</v>
      </c>
      <c r="G11" s="69">
        <v>0</v>
      </c>
      <c r="H11" s="143">
        <v>7</v>
      </c>
      <c r="I11" s="69">
        <v>0</v>
      </c>
      <c r="J11" s="144">
        <v>0</v>
      </c>
      <c r="K11" s="144">
        <v>0</v>
      </c>
      <c r="L11" s="144">
        <v>0</v>
      </c>
      <c r="M11" s="144">
        <v>5</v>
      </c>
      <c r="N11" s="124">
        <v>0</v>
      </c>
      <c r="O11" s="145">
        <v>4</v>
      </c>
      <c r="P11" s="172">
        <v>0</v>
      </c>
      <c r="Q11" s="172">
        <v>2</v>
      </c>
      <c r="R11" s="172">
        <v>0</v>
      </c>
      <c r="S11" s="172">
        <v>0</v>
      </c>
      <c r="T11" s="172">
        <v>0</v>
      </c>
      <c r="U11" s="172">
        <v>0</v>
      </c>
      <c r="V11" s="172">
        <v>1</v>
      </c>
      <c r="W11" s="124">
        <v>0</v>
      </c>
      <c r="X11" s="145">
        <v>4</v>
      </c>
      <c r="Y11" s="172">
        <v>2</v>
      </c>
      <c r="Z11" s="172">
        <v>1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72">
        <v>0</v>
      </c>
      <c r="AH11" s="172">
        <v>1</v>
      </c>
      <c r="AI11" s="124">
        <v>0</v>
      </c>
      <c r="AJ11" s="145">
        <v>7</v>
      </c>
      <c r="AK11" s="172">
        <v>0</v>
      </c>
      <c r="AL11" s="172">
        <v>0</v>
      </c>
      <c r="AM11" s="172">
        <v>0</v>
      </c>
      <c r="AN11" s="172">
        <v>0</v>
      </c>
      <c r="AO11" s="124">
        <v>0</v>
      </c>
      <c r="AP11" s="145">
        <v>0</v>
      </c>
      <c r="AQ11" s="144">
        <v>0</v>
      </c>
      <c r="AR11" s="144">
        <v>0</v>
      </c>
      <c r="AS11" s="144">
        <v>1</v>
      </c>
      <c r="AT11" s="144">
        <v>7</v>
      </c>
      <c r="AU11" s="124">
        <v>0</v>
      </c>
    </row>
    <row r="12" spans="1:47" s="86" customFormat="1" ht="18" customHeight="1">
      <c r="A12" s="18" t="s">
        <v>97</v>
      </c>
      <c r="B12" s="142">
        <v>14</v>
      </c>
      <c r="C12" s="20">
        <v>14</v>
      </c>
      <c r="D12" s="21">
        <v>0</v>
      </c>
      <c r="E12" s="69">
        <v>14</v>
      </c>
      <c r="F12" s="69">
        <v>0</v>
      </c>
      <c r="G12" s="69">
        <v>0</v>
      </c>
      <c r="H12" s="143">
        <v>0</v>
      </c>
      <c r="I12" s="69">
        <v>0</v>
      </c>
      <c r="J12" s="144">
        <v>0</v>
      </c>
      <c r="K12" s="144">
        <v>0</v>
      </c>
      <c r="L12" s="144">
        <v>0</v>
      </c>
      <c r="M12" s="144">
        <v>0</v>
      </c>
      <c r="N12" s="124">
        <v>0</v>
      </c>
      <c r="O12" s="145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24">
        <v>0</v>
      </c>
      <c r="X12" s="145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24">
        <v>0</v>
      </c>
      <c r="AJ12" s="145">
        <v>0</v>
      </c>
      <c r="AK12" s="172">
        <v>0</v>
      </c>
      <c r="AL12" s="172">
        <v>0</v>
      </c>
      <c r="AM12" s="172">
        <v>0</v>
      </c>
      <c r="AN12" s="172">
        <v>0</v>
      </c>
      <c r="AO12" s="124">
        <v>0</v>
      </c>
      <c r="AP12" s="145">
        <v>0</v>
      </c>
      <c r="AQ12" s="144">
        <v>0</v>
      </c>
      <c r="AR12" s="144">
        <v>0</v>
      </c>
      <c r="AS12" s="144">
        <v>0</v>
      </c>
      <c r="AT12" s="144">
        <v>0</v>
      </c>
      <c r="AU12" s="124">
        <v>0</v>
      </c>
    </row>
    <row r="13" spans="1:47" s="68" customFormat="1" ht="18" customHeight="1">
      <c r="A13" s="18" t="s">
        <v>98</v>
      </c>
      <c r="B13" s="142">
        <v>76</v>
      </c>
      <c r="C13" s="20">
        <v>76</v>
      </c>
      <c r="D13" s="21">
        <v>0</v>
      </c>
      <c r="E13" s="69">
        <v>11</v>
      </c>
      <c r="F13" s="69">
        <v>6</v>
      </c>
      <c r="G13" s="69">
        <v>59</v>
      </c>
      <c r="H13" s="143">
        <v>66</v>
      </c>
      <c r="I13" s="69">
        <v>37</v>
      </c>
      <c r="J13" s="144">
        <v>26</v>
      </c>
      <c r="K13" s="144">
        <v>18</v>
      </c>
      <c r="L13" s="144">
        <v>6</v>
      </c>
      <c r="M13" s="144">
        <v>27</v>
      </c>
      <c r="N13" s="124">
        <v>2</v>
      </c>
      <c r="O13" s="145">
        <v>31</v>
      </c>
      <c r="P13" s="172">
        <v>18</v>
      </c>
      <c r="Q13" s="172">
        <v>17</v>
      </c>
      <c r="R13" s="172">
        <v>24</v>
      </c>
      <c r="S13" s="172">
        <v>21</v>
      </c>
      <c r="T13" s="172">
        <v>29</v>
      </c>
      <c r="U13" s="172">
        <v>23</v>
      </c>
      <c r="V13" s="172">
        <v>7</v>
      </c>
      <c r="W13" s="124">
        <v>2</v>
      </c>
      <c r="X13" s="145">
        <v>15</v>
      </c>
      <c r="Y13" s="172">
        <v>44</v>
      </c>
      <c r="Z13" s="172">
        <v>17</v>
      </c>
      <c r="AA13" s="172">
        <v>14</v>
      </c>
      <c r="AB13" s="172">
        <v>5</v>
      </c>
      <c r="AC13" s="172">
        <v>2</v>
      </c>
      <c r="AD13" s="172">
        <v>23</v>
      </c>
      <c r="AE13" s="172">
        <v>4</v>
      </c>
      <c r="AF13" s="172">
        <v>1</v>
      </c>
      <c r="AG13" s="172">
        <v>34</v>
      </c>
      <c r="AH13" s="172">
        <v>13</v>
      </c>
      <c r="AI13" s="124">
        <v>3</v>
      </c>
      <c r="AJ13" s="145">
        <v>34</v>
      </c>
      <c r="AK13" s="172">
        <v>15</v>
      </c>
      <c r="AL13" s="172">
        <v>7</v>
      </c>
      <c r="AM13" s="172">
        <v>16</v>
      </c>
      <c r="AN13" s="172">
        <v>13</v>
      </c>
      <c r="AO13" s="124">
        <v>2</v>
      </c>
      <c r="AP13" s="145">
        <v>11</v>
      </c>
      <c r="AQ13" s="144">
        <v>1</v>
      </c>
      <c r="AR13" s="144">
        <v>15</v>
      </c>
      <c r="AS13" s="144">
        <v>8</v>
      </c>
      <c r="AT13" s="144">
        <v>44</v>
      </c>
      <c r="AU13" s="124">
        <v>1</v>
      </c>
    </row>
    <row r="14" spans="1:47" s="68" customFormat="1" ht="18" customHeight="1">
      <c r="A14" s="18" t="s">
        <v>99</v>
      </c>
      <c r="B14" s="142">
        <v>3</v>
      </c>
      <c r="C14" s="20">
        <v>3</v>
      </c>
      <c r="D14" s="21">
        <v>0</v>
      </c>
      <c r="E14" s="69">
        <v>0</v>
      </c>
      <c r="F14" s="69">
        <v>3</v>
      </c>
      <c r="G14" s="69">
        <v>0</v>
      </c>
      <c r="H14" s="143">
        <v>0</v>
      </c>
      <c r="I14" s="69">
        <v>0</v>
      </c>
      <c r="J14" s="144">
        <v>0</v>
      </c>
      <c r="K14" s="144">
        <v>0</v>
      </c>
      <c r="L14" s="144">
        <v>0</v>
      </c>
      <c r="M14" s="144">
        <v>0</v>
      </c>
      <c r="N14" s="124">
        <v>0</v>
      </c>
      <c r="O14" s="145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24">
        <v>0</v>
      </c>
      <c r="X14" s="145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24">
        <v>0</v>
      </c>
      <c r="AJ14" s="145">
        <v>0</v>
      </c>
      <c r="AK14" s="172">
        <v>0</v>
      </c>
      <c r="AL14" s="172">
        <v>0</v>
      </c>
      <c r="AM14" s="172">
        <v>0</v>
      </c>
      <c r="AN14" s="172">
        <v>0</v>
      </c>
      <c r="AO14" s="124">
        <v>0</v>
      </c>
      <c r="AP14" s="145">
        <v>0</v>
      </c>
      <c r="AQ14" s="144">
        <v>0</v>
      </c>
      <c r="AR14" s="144">
        <v>0</v>
      </c>
      <c r="AS14" s="144">
        <v>0</v>
      </c>
      <c r="AT14" s="144">
        <v>0</v>
      </c>
      <c r="AU14" s="124">
        <v>0</v>
      </c>
    </row>
    <row r="15" spans="1:47" s="68" customFormat="1" ht="18" customHeight="1">
      <c r="A15" s="18" t="s">
        <v>0</v>
      </c>
      <c r="B15" s="142">
        <v>3</v>
      </c>
      <c r="C15" s="20">
        <v>3</v>
      </c>
      <c r="D15" s="21">
        <v>0</v>
      </c>
      <c r="E15" s="69">
        <v>3</v>
      </c>
      <c r="F15" s="69">
        <v>0</v>
      </c>
      <c r="G15" s="69">
        <v>0</v>
      </c>
      <c r="H15" s="143">
        <v>0</v>
      </c>
      <c r="I15" s="69">
        <v>0</v>
      </c>
      <c r="J15" s="144">
        <v>0</v>
      </c>
      <c r="K15" s="144">
        <v>0</v>
      </c>
      <c r="L15" s="144">
        <v>0</v>
      </c>
      <c r="M15" s="144">
        <v>0</v>
      </c>
      <c r="N15" s="124">
        <v>0</v>
      </c>
      <c r="O15" s="145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24">
        <v>0</v>
      </c>
      <c r="X15" s="145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0</v>
      </c>
      <c r="AD15" s="172">
        <v>0</v>
      </c>
      <c r="AE15" s="172">
        <v>0</v>
      </c>
      <c r="AF15" s="172">
        <v>0</v>
      </c>
      <c r="AG15" s="172">
        <v>0</v>
      </c>
      <c r="AH15" s="172">
        <v>0</v>
      </c>
      <c r="AI15" s="124">
        <v>0</v>
      </c>
      <c r="AJ15" s="145">
        <v>0</v>
      </c>
      <c r="AK15" s="172">
        <v>0</v>
      </c>
      <c r="AL15" s="172">
        <v>0</v>
      </c>
      <c r="AM15" s="172">
        <v>0</v>
      </c>
      <c r="AN15" s="172">
        <v>0</v>
      </c>
      <c r="AO15" s="124">
        <v>0</v>
      </c>
      <c r="AP15" s="145">
        <v>0</v>
      </c>
      <c r="AQ15" s="144">
        <v>0</v>
      </c>
      <c r="AR15" s="144">
        <v>0</v>
      </c>
      <c r="AS15" s="144">
        <v>0</v>
      </c>
      <c r="AT15" s="144">
        <v>0</v>
      </c>
      <c r="AU15" s="124">
        <v>0</v>
      </c>
    </row>
    <row r="16" spans="1:47" s="68" customFormat="1" ht="18" customHeight="1">
      <c r="A16" s="18" t="s">
        <v>100</v>
      </c>
      <c r="B16" s="142">
        <v>7</v>
      </c>
      <c r="C16" s="20">
        <v>7</v>
      </c>
      <c r="D16" s="21">
        <v>0</v>
      </c>
      <c r="E16" s="69">
        <v>7</v>
      </c>
      <c r="F16" s="69">
        <v>0</v>
      </c>
      <c r="G16" s="69">
        <v>0</v>
      </c>
      <c r="H16" s="143">
        <v>0</v>
      </c>
      <c r="I16" s="69">
        <v>0</v>
      </c>
      <c r="J16" s="144">
        <v>0</v>
      </c>
      <c r="K16" s="144">
        <v>0</v>
      </c>
      <c r="L16" s="144">
        <v>0</v>
      </c>
      <c r="M16" s="144">
        <v>0</v>
      </c>
      <c r="N16" s="124">
        <v>0</v>
      </c>
      <c r="O16" s="145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24">
        <v>0</v>
      </c>
      <c r="X16" s="145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72">
        <v>0</v>
      </c>
      <c r="AG16" s="172">
        <v>0</v>
      </c>
      <c r="AH16" s="172">
        <v>0</v>
      </c>
      <c r="AI16" s="124">
        <v>0</v>
      </c>
      <c r="AJ16" s="145">
        <v>0</v>
      </c>
      <c r="AK16" s="172">
        <v>0</v>
      </c>
      <c r="AL16" s="172">
        <v>0</v>
      </c>
      <c r="AM16" s="172">
        <v>0</v>
      </c>
      <c r="AN16" s="172">
        <v>0</v>
      </c>
      <c r="AO16" s="124">
        <v>0</v>
      </c>
      <c r="AP16" s="145">
        <v>0</v>
      </c>
      <c r="AQ16" s="144">
        <v>0</v>
      </c>
      <c r="AR16" s="144">
        <v>0</v>
      </c>
      <c r="AS16" s="144">
        <v>0</v>
      </c>
      <c r="AT16" s="144">
        <v>0</v>
      </c>
      <c r="AU16" s="124">
        <v>0</v>
      </c>
    </row>
    <row r="17" spans="1:47" s="68" customFormat="1" ht="18" customHeight="1">
      <c r="A17" s="18" t="s">
        <v>101</v>
      </c>
      <c r="B17" s="142">
        <v>35</v>
      </c>
      <c r="C17" s="20">
        <v>25</v>
      </c>
      <c r="D17" s="21">
        <v>10</v>
      </c>
      <c r="E17" s="69">
        <v>25</v>
      </c>
      <c r="F17" s="69">
        <v>0</v>
      </c>
      <c r="G17" s="69">
        <v>0</v>
      </c>
      <c r="H17" s="143">
        <v>23</v>
      </c>
      <c r="I17" s="69">
        <v>11</v>
      </c>
      <c r="J17" s="144">
        <v>10</v>
      </c>
      <c r="K17" s="144">
        <v>13</v>
      </c>
      <c r="L17" s="144">
        <v>4</v>
      </c>
      <c r="M17" s="144">
        <v>9</v>
      </c>
      <c r="N17" s="124">
        <v>3</v>
      </c>
      <c r="O17" s="145">
        <v>10</v>
      </c>
      <c r="P17" s="172">
        <v>8</v>
      </c>
      <c r="Q17" s="172">
        <v>8</v>
      </c>
      <c r="R17" s="172">
        <v>10</v>
      </c>
      <c r="S17" s="172">
        <v>5</v>
      </c>
      <c r="T17" s="172">
        <v>12</v>
      </c>
      <c r="U17" s="172">
        <v>8</v>
      </c>
      <c r="V17" s="172">
        <v>1</v>
      </c>
      <c r="W17" s="124">
        <v>0</v>
      </c>
      <c r="X17" s="145">
        <v>2</v>
      </c>
      <c r="Y17" s="172">
        <v>15</v>
      </c>
      <c r="Z17" s="172">
        <v>8</v>
      </c>
      <c r="AA17" s="172">
        <v>6</v>
      </c>
      <c r="AB17" s="172">
        <v>0</v>
      </c>
      <c r="AC17" s="172">
        <v>1</v>
      </c>
      <c r="AD17" s="172">
        <v>1</v>
      </c>
      <c r="AE17" s="172">
        <v>4</v>
      </c>
      <c r="AF17" s="172">
        <v>0</v>
      </c>
      <c r="AG17" s="172">
        <v>12</v>
      </c>
      <c r="AH17" s="172">
        <v>3</v>
      </c>
      <c r="AI17" s="124">
        <v>1</v>
      </c>
      <c r="AJ17" s="145">
        <v>7</v>
      </c>
      <c r="AK17" s="172">
        <v>13</v>
      </c>
      <c r="AL17" s="172">
        <v>1</v>
      </c>
      <c r="AM17" s="172">
        <v>6</v>
      </c>
      <c r="AN17" s="172">
        <v>5</v>
      </c>
      <c r="AO17" s="124">
        <v>0</v>
      </c>
      <c r="AP17" s="145">
        <v>0</v>
      </c>
      <c r="AQ17" s="144">
        <v>0</v>
      </c>
      <c r="AR17" s="144">
        <v>5</v>
      </c>
      <c r="AS17" s="144">
        <v>3</v>
      </c>
      <c r="AT17" s="144">
        <v>23</v>
      </c>
      <c r="AU17" s="124">
        <v>0</v>
      </c>
    </row>
    <row r="18" spans="1:47" s="68" customFormat="1" ht="18" customHeight="1">
      <c r="A18" s="18" t="s">
        <v>102</v>
      </c>
      <c r="B18" s="142">
        <v>6</v>
      </c>
      <c r="C18" s="20">
        <v>6</v>
      </c>
      <c r="D18" s="21">
        <v>0</v>
      </c>
      <c r="E18" s="69">
        <v>6</v>
      </c>
      <c r="F18" s="69">
        <v>0</v>
      </c>
      <c r="G18" s="69">
        <v>0</v>
      </c>
      <c r="H18" s="143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24">
        <v>0</v>
      </c>
      <c r="O18" s="145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24">
        <v>0</v>
      </c>
      <c r="X18" s="145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0</v>
      </c>
      <c r="AE18" s="172">
        <v>0</v>
      </c>
      <c r="AF18" s="172">
        <v>0</v>
      </c>
      <c r="AG18" s="172">
        <v>0</v>
      </c>
      <c r="AH18" s="172">
        <v>0</v>
      </c>
      <c r="AI18" s="124">
        <v>0</v>
      </c>
      <c r="AJ18" s="145">
        <v>0</v>
      </c>
      <c r="AK18" s="172">
        <v>0</v>
      </c>
      <c r="AL18" s="172">
        <v>0</v>
      </c>
      <c r="AM18" s="172">
        <v>0</v>
      </c>
      <c r="AN18" s="172">
        <v>0</v>
      </c>
      <c r="AO18" s="124">
        <v>0</v>
      </c>
      <c r="AP18" s="145">
        <v>0</v>
      </c>
      <c r="AQ18" s="144">
        <v>0</v>
      </c>
      <c r="AR18" s="144">
        <v>0</v>
      </c>
      <c r="AS18" s="144">
        <v>0</v>
      </c>
      <c r="AT18" s="144">
        <v>0</v>
      </c>
      <c r="AU18" s="124">
        <v>0</v>
      </c>
    </row>
    <row r="19" spans="1:47" s="68" customFormat="1" ht="18" customHeight="1">
      <c r="A19" s="18" t="s">
        <v>103</v>
      </c>
      <c r="B19" s="142">
        <v>157</v>
      </c>
      <c r="C19" s="20">
        <v>143</v>
      </c>
      <c r="D19" s="21">
        <v>14</v>
      </c>
      <c r="E19" s="69">
        <v>41</v>
      </c>
      <c r="F19" s="69">
        <v>4</v>
      </c>
      <c r="G19" s="69">
        <v>98</v>
      </c>
      <c r="H19" s="143">
        <v>98</v>
      </c>
      <c r="I19" s="69">
        <v>57</v>
      </c>
      <c r="J19" s="144">
        <v>44</v>
      </c>
      <c r="K19" s="144">
        <v>28</v>
      </c>
      <c r="L19" s="144">
        <v>9</v>
      </c>
      <c r="M19" s="144">
        <v>71</v>
      </c>
      <c r="N19" s="124">
        <v>6</v>
      </c>
      <c r="O19" s="145">
        <v>62</v>
      </c>
      <c r="P19" s="172">
        <v>25</v>
      </c>
      <c r="Q19" s="172">
        <v>23</v>
      </c>
      <c r="R19" s="172">
        <v>35</v>
      </c>
      <c r="S19" s="172">
        <v>36</v>
      </c>
      <c r="T19" s="172">
        <v>36</v>
      </c>
      <c r="U19" s="172">
        <v>36</v>
      </c>
      <c r="V19" s="172">
        <v>12</v>
      </c>
      <c r="W19" s="124">
        <v>12</v>
      </c>
      <c r="X19" s="145">
        <v>37</v>
      </c>
      <c r="Y19" s="172">
        <v>53</v>
      </c>
      <c r="Z19" s="172">
        <v>35</v>
      </c>
      <c r="AA19" s="172">
        <v>25</v>
      </c>
      <c r="AB19" s="172">
        <v>10</v>
      </c>
      <c r="AC19" s="172">
        <v>10</v>
      </c>
      <c r="AD19" s="172">
        <v>20</v>
      </c>
      <c r="AE19" s="172">
        <v>7</v>
      </c>
      <c r="AF19" s="172">
        <v>2</v>
      </c>
      <c r="AG19" s="172">
        <v>65</v>
      </c>
      <c r="AH19" s="172">
        <v>22</v>
      </c>
      <c r="AI19" s="124">
        <v>13</v>
      </c>
      <c r="AJ19" s="145">
        <v>56</v>
      </c>
      <c r="AK19" s="172">
        <v>22</v>
      </c>
      <c r="AL19" s="172">
        <v>15</v>
      </c>
      <c r="AM19" s="172">
        <v>12</v>
      </c>
      <c r="AN19" s="172">
        <v>21</v>
      </c>
      <c r="AO19" s="124">
        <v>14</v>
      </c>
      <c r="AP19" s="145">
        <v>41</v>
      </c>
      <c r="AQ19" s="144">
        <v>4</v>
      </c>
      <c r="AR19" s="144">
        <v>7</v>
      </c>
      <c r="AS19" s="144">
        <v>39</v>
      </c>
      <c r="AT19" s="144">
        <v>76</v>
      </c>
      <c r="AU19" s="124">
        <v>2</v>
      </c>
    </row>
    <row r="20" spans="1:47" s="68" customFormat="1" ht="18" customHeight="1">
      <c r="A20" s="18" t="s">
        <v>104</v>
      </c>
      <c r="B20" s="142">
        <v>65</v>
      </c>
      <c r="C20" s="20">
        <v>65</v>
      </c>
      <c r="D20" s="21">
        <v>0</v>
      </c>
      <c r="E20" s="69">
        <v>0</v>
      </c>
      <c r="F20" s="69">
        <v>65</v>
      </c>
      <c r="G20" s="69">
        <v>0</v>
      </c>
      <c r="H20" s="143">
        <v>62</v>
      </c>
      <c r="I20" s="69">
        <v>27</v>
      </c>
      <c r="J20" s="144">
        <v>33</v>
      </c>
      <c r="K20" s="144">
        <v>9</v>
      </c>
      <c r="L20" s="144">
        <v>4</v>
      </c>
      <c r="M20" s="144">
        <v>10</v>
      </c>
      <c r="N20" s="124">
        <v>0</v>
      </c>
      <c r="O20" s="145">
        <v>33</v>
      </c>
      <c r="P20" s="172">
        <v>16</v>
      </c>
      <c r="Q20" s="172">
        <v>17</v>
      </c>
      <c r="R20" s="172">
        <v>22</v>
      </c>
      <c r="S20" s="172">
        <v>11</v>
      </c>
      <c r="T20" s="172">
        <v>14</v>
      </c>
      <c r="U20" s="172">
        <v>11</v>
      </c>
      <c r="V20" s="172">
        <v>4</v>
      </c>
      <c r="W20" s="124">
        <v>12</v>
      </c>
      <c r="X20" s="145">
        <v>27</v>
      </c>
      <c r="Y20" s="172">
        <v>22</v>
      </c>
      <c r="Z20" s="172">
        <v>21</v>
      </c>
      <c r="AA20" s="172">
        <v>12</v>
      </c>
      <c r="AB20" s="172">
        <v>2</v>
      </c>
      <c r="AC20" s="172">
        <v>6</v>
      </c>
      <c r="AD20" s="172">
        <v>3</v>
      </c>
      <c r="AE20" s="172">
        <v>5</v>
      </c>
      <c r="AF20" s="172">
        <v>1</v>
      </c>
      <c r="AG20" s="172">
        <v>16</v>
      </c>
      <c r="AH20" s="172">
        <v>3</v>
      </c>
      <c r="AI20" s="124">
        <v>5</v>
      </c>
      <c r="AJ20" s="145">
        <v>14</v>
      </c>
      <c r="AK20" s="172">
        <v>13</v>
      </c>
      <c r="AL20" s="172">
        <v>15</v>
      </c>
      <c r="AM20" s="172">
        <v>7</v>
      </c>
      <c r="AN20" s="172">
        <v>12</v>
      </c>
      <c r="AO20" s="124">
        <v>0</v>
      </c>
      <c r="AP20" s="145">
        <v>5</v>
      </c>
      <c r="AQ20" s="144">
        <v>0</v>
      </c>
      <c r="AR20" s="144">
        <v>3</v>
      </c>
      <c r="AS20" s="144">
        <v>2</v>
      </c>
      <c r="AT20" s="144">
        <v>60</v>
      </c>
      <c r="AU20" s="124">
        <v>0</v>
      </c>
    </row>
    <row r="21" spans="1:47" s="68" customFormat="1" ht="18" customHeight="1">
      <c r="A21" s="18" t="s">
        <v>147</v>
      </c>
      <c r="B21" s="142">
        <v>10</v>
      </c>
      <c r="C21" s="20">
        <v>2</v>
      </c>
      <c r="D21" s="21">
        <v>8</v>
      </c>
      <c r="E21" s="69">
        <v>2</v>
      </c>
      <c r="F21" s="69">
        <v>0</v>
      </c>
      <c r="G21" s="69">
        <v>0</v>
      </c>
      <c r="H21" s="143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124">
        <v>0</v>
      </c>
      <c r="O21" s="143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124">
        <v>0</v>
      </c>
      <c r="X21" s="143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124">
        <v>0</v>
      </c>
      <c r="AJ21" s="143">
        <v>0</v>
      </c>
      <c r="AK21" s="69">
        <v>0</v>
      </c>
      <c r="AL21" s="69">
        <v>0</v>
      </c>
      <c r="AM21" s="69">
        <v>0</v>
      </c>
      <c r="AN21" s="69">
        <v>0</v>
      </c>
      <c r="AO21" s="124">
        <v>0</v>
      </c>
      <c r="AP21" s="143">
        <v>0</v>
      </c>
      <c r="AQ21" s="69">
        <v>0</v>
      </c>
      <c r="AR21" s="69">
        <v>0</v>
      </c>
      <c r="AS21" s="69">
        <v>0</v>
      </c>
      <c r="AT21" s="69">
        <v>0</v>
      </c>
      <c r="AU21" s="124">
        <v>0</v>
      </c>
    </row>
    <row r="22" spans="1:47" s="68" customFormat="1" ht="18" customHeight="1">
      <c r="A22" s="18" t="s">
        <v>105</v>
      </c>
      <c r="B22" s="142">
        <v>16</v>
      </c>
      <c r="C22" s="20">
        <v>16</v>
      </c>
      <c r="D22" s="21">
        <v>0</v>
      </c>
      <c r="E22" s="69">
        <v>16</v>
      </c>
      <c r="F22" s="69">
        <v>0</v>
      </c>
      <c r="G22" s="69">
        <v>0</v>
      </c>
      <c r="H22" s="143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124">
        <v>0</v>
      </c>
      <c r="O22" s="143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124">
        <v>0</v>
      </c>
      <c r="X22" s="143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124">
        <v>0</v>
      </c>
      <c r="AJ22" s="143">
        <v>0</v>
      </c>
      <c r="AK22" s="69">
        <v>0</v>
      </c>
      <c r="AL22" s="69">
        <v>0</v>
      </c>
      <c r="AM22" s="69">
        <v>0</v>
      </c>
      <c r="AN22" s="69">
        <v>0</v>
      </c>
      <c r="AO22" s="124">
        <v>0</v>
      </c>
      <c r="AP22" s="143">
        <v>0</v>
      </c>
      <c r="AQ22" s="69">
        <v>0</v>
      </c>
      <c r="AR22" s="69">
        <v>0</v>
      </c>
      <c r="AS22" s="69">
        <v>0</v>
      </c>
      <c r="AT22" s="144">
        <v>0</v>
      </c>
      <c r="AU22" s="124">
        <v>0</v>
      </c>
    </row>
    <row r="23" spans="1:47" s="68" customFormat="1" ht="18" customHeight="1">
      <c r="A23" s="18" t="s">
        <v>139</v>
      </c>
      <c r="B23" s="142">
        <v>20</v>
      </c>
      <c r="C23" s="20">
        <v>20</v>
      </c>
      <c r="D23" s="21">
        <v>0</v>
      </c>
      <c r="E23" s="69">
        <v>0</v>
      </c>
      <c r="F23" s="69">
        <v>0</v>
      </c>
      <c r="G23" s="69">
        <v>20</v>
      </c>
      <c r="H23" s="143">
        <v>19</v>
      </c>
      <c r="I23" s="69">
        <v>11</v>
      </c>
      <c r="J23" s="144">
        <v>8</v>
      </c>
      <c r="K23" s="144">
        <v>4</v>
      </c>
      <c r="L23" s="144">
        <v>18</v>
      </c>
      <c r="M23" s="144">
        <v>14</v>
      </c>
      <c r="N23" s="124">
        <v>0</v>
      </c>
      <c r="O23" s="145">
        <v>9</v>
      </c>
      <c r="P23" s="172">
        <v>7</v>
      </c>
      <c r="Q23" s="172">
        <v>6</v>
      </c>
      <c r="R23" s="172">
        <v>3</v>
      </c>
      <c r="S23" s="172">
        <v>3</v>
      </c>
      <c r="T23" s="172">
        <v>2</v>
      </c>
      <c r="U23" s="172">
        <v>5</v>
      </c>
      <c r="V23" s="172">
        <v>0</v>
      </c>
      <c r="W23" s="124">
        <v>1</v>
      </c>
      <c r="X23" s="145">
        <v>4</v>
      </c>
      <c r="Y23" s="172">
        <v>12</v>
      </c>
      <c r="Z23" s="172">
        <v>6</v>
      </c>
      <c r="AA23" s="172">
        <v>4</v>
      </c>
      <c r="AB23" s="172">
        <v>0</v>
      </c>
      <c r="AC23" s="172">
        <v>3</v>
      </c>
      <c r="AD23" s="172">
        <v>4</v>
      </c>
      <c r="AE23" s="172">
        <v>0</v>
      </c>
      <c r="AF23" s="172">
        <v>0</v>
      </c>
      <c r="AG23" s="172">
        <v>14</v>
      </c>
      <c r="AH23" s="172">
        <v>3</v>
      </c>
      <c r="AI23" s="124">
        <v>0</v>
      </c>
      <c r="AJ23" s="145">
        <v>8</v>
      </c>
      <c r="AK23" s="172">
        <v>5</v>
      </c>
      <c r="AL23" s="172">
        <v>1</v>
      </c>
      <c r="AM23" s="172">
        <v>3</v>
      </c>
      <c r="AN23" s="172">
        <v>8</v>
      </c>
      <c r="AO23" s="124">
        <v>0</v>
      </c>
      <c r="AP23" s="145">
        <v>5</v>
      </c>
      <c r="AQ23" s="144">
        <v>0</v>
      </c>
      <c r="AR23" s="144">
        <v>1</v>
      </c>
      <c r="AS23" s="144">
        <v>3</v>
      </c>
      <c r="AT23" s="144">
        <v>10</v>
      </c>
      <c r="AU23" s="124">
        <v>1</v>
      </c>
    </row>
    <row r="24" spans="1:47" s="68" customFormat="1" ht="18" customHeight="1">
      <c r="A24" s="18" t="s">
        <v>106</v>
      </c>
      <c r="B24" s="142">
        <v>45</v>
      </c>
      <c r="C24" s="20">
        <v>4</v>
      </c>
      <c r="D24" s="21">
        <v>41</v>
      </c>
      <c r="E24" s="69">
        <v>4</v>
      </c>
      <c r="F24" s="69">
        <v>0</v>
      </c>
      <c r="G24" s="69">
        <v>0</v>
      </c>
      <c r="H24" s="14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124">
        <v>0</v>
      </c>
      <c r="O24" s="145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24">
        <v>0</v>
      </c>
      <c r="X24" s="145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24">
        <v>0</v>
      </c>
      <c r="AJ24" s="145">
        <v>0</v>
      </c>
      <c r="AK24" s="172">
        <v>0</v>
      </c>
      <c r="AL24" s="172">
        <v>0</v>
      </c>
      <c r="AM24" s="172">
        <v>0</v>
      </c>
      <c r="AN24" s="172">
        <v>0</v>
      </c>
      <c r="AO24" s="124">
        <v>0</v>
      </c>
      <c r="AP24" s="145">
        <v>0</v>
      </c>
      <c r="AQ24" s="144">
        <v>0</v>
      </c>
      <c r="AR24" s="144">
        <v>0</v>
      </c>
      <c r="AS24" s="144">
        <v>0</v>
      </c>
      <c r="AT24" s="144">
        <v>0</v>
      </c>
      <c r="AU24" s="124">
        <v>0</v>
      </c>
    </row>
    <row r="25" spans="1:47" s="68" customFormat="1" ht="18" customHeight="1">
      <c r="A25" s="18" t="s">
        <v>89</v>
      </c>
      <c r="B25" s="142">
        <v>4</v>
      </c>
      <c r="C25" s="20">
        <v>4</v>
      </c>
      <c r="D25" s="21">
        <v>0</v>
      </c>
      <c r="E25" s="69">
        <v>4</v>
      </c>
      <c r="F25" s="69">
        <v>0</v>
      </c>
      <c r="G25" s="69">
        <v>0</v>
      </c>
      <c r="H25" s="14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124">
        <v>0</v>
      </c>
      <c r="O25" s="14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124">
        <v>0</v>
      </c>
      <c r="X25" s="143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124">
        <v>0</v>
      </c>
      <c r="AJ25" s="143">
        <v>0</v>
      </c>
      <c r="AK25" s="69">
        <v>0</v>
      </c>
      <c r="AL25" s="69">
        <v>0</v>
      </c>
      <c r="AM25" s="69">
        <v>0</v>
      </c>
      <c r="AN25" s="69">
        <v>0</v>
      </c>
      <c r="AO25" s="124">
        <v>0</v>
      </c>
      <c r="AP25" s="143">
        <v>0</v>
      </c>
      <c r="AQ25" s="69">
        <v>0</v>
      </c>
      <c r="AR25" s="69">
        <v>0</v>
      </c>
      <c r="AS25" s="69">
        <v>0</v>
      </c>
      <c r="AT25" s="69">
        <v>0</v>
      </c>
      <c r="AU25" s="124">
        <v>0</v>
      </c>
    </row>
    <row r="26" spans="1:47" s="68" customFormat="1" ht="18" customHeight="1">
      <c r="A26" s="18" t="s">
        <v>107</v>
      </c>
      <c r="B26" s="142">
        <v>16</v>
      </c>
      <c r="C26" s="20">
        <v>8</v>
      </c>
      <c r="D26" s="21">
        <v>8</v>
      </c>
      <c r="E26" s="69">
        <v>8</v>
      </c>
      <c r="F26" s="69">
        <v>0</v>
      </c>
      <c r="G26" s="69">
        <v>0</v>
      </c>
      <c r="H26" s="143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124">
        <v>0</v>
      </c>
      <c r="O26" s="14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124">
        <v>0</v>
      </c>
      <c r="X26" s="143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124">
        <v>0</v>
      </c>
      <c r="AJ26" s="143">
        <v>0</v>
      </c>
      <c r="AK26" s="69">
        <v>0</v>
      </c>
      <c r="AL26" s="69">
        <v>0</v>
      </c>
      <c r="AM26" s="69">
        <v>0</v>
      </c>
      <c r="AN26" s="69">
        <v>0</v>
      </c>
      <c r="AO26" s="124">
        <v>0</v>
      </c>
      <c r="AP26" s="143">
        <v>0</v>
      </c>
      <c r="AQ26" s="69">
        <v>0</v>
      </c>
      <c r="AR26" s="69">
        <v>0</v>
      </c>
      <c r="AS26" s="69">
        <v>0</v>
      </c>
      <c r="AT26" s="69">
        <v>0</v>
      </c>
      <c r="AU26" s="124">
        <v>0</v>
      </c>
    </row>
    <row r="27" spans="1:47" s="68" customFormat="1" ht="18" customHeight="1">
      <c r="A27" s="18" t="s">
        <v>108</v>
      </c>
      <c r="B27" s="142">
        <v>30</v>
      </c>
      <c r="C27" s="20">
        <v>30</v>
      </c>
      <c r="D27" s="21">
        <v>0</v>
      </c>
      <c r="E27" s="69">
        <v>30</v>
      </c>
      <c r="F27" s="69">
        <v>0</v>
      </c>
      <c r="G27" s="69">
        <v>0</v>
      </c>
      <c r="H27" s="143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124">
        <v>0</v>
      </c>
      <c r="O27" s="143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124">
        <v>0</v>
      </c>
      <c r="X27" s="143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124">
        <v>0</v>
      </c>
      <c r="AJ27" s="143">
        <v>0</v>
      </c>
      <c r="AK27" s="69">
        <v>0</v>
      </c>
      <c r="AL27" s="69">
        <v>0</v>
      </c>
      <c r="AM27" s="69">
        <v>0</v>
      </c>
      <c r="AN27" s="69">
        <v>0</v>
      </c>
      <c r="AO27" s="124">
        <v>0</v>
      </c>
      <c r="AP27" s="143">
        <v>0</v>
      </c>
      <c r="AQ27" s="69">
        <v>0</v>
      </c>
      <c r="AR27" s="69">
        <v>0</v>
      </c>
      <c r="AS27" s="69">
        <v>0</v>
      </c>
      <c r="AT27" s="69">
        <v>0</v>
      </c>
      <c r="AU27" s="124">
        <v>0</v>
      </c>
    </row>
    <row r="28" spans="1:47" s="68" customFormat="1" ht="18" customHeight="1">
      <c r="A28" s="18" t="s">
        <v>109</v>
      </c>
      <c r="B28" s="142">
        <v>18</v>
      </c>
      <c r="C28" s="20">
        <v>18</v>
      </c>
      <c r="D28" s="21">
        <v>0</v>
      </c>
      <c r="E28" s="69">
        <v>18</v>
      </c>
      <c r="F28" s="69">
        <v>0</v>
      </c>
      <c r="G28" s="69">
        <v>0</v>
      </c>
      <c r="H28" s="143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124">
        <v>0</v>
      </c>
      <c r="O28" s="143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124">
        <v>0</v>
      </c>
      <c r="X28" s="143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124">
        <v>0</v>
      </c>
      <c r="AJ28" s="143">
        <v>0</v>
      </c>
      <c r="AK28" s="69">
        <v>0</v>
      </c>
      <c r="AL28" s="69">
        <v>0</v>
      </c>
      <c r="AM28" s="69">
        <v>0</v>
      </c>
      <c r="AN28" s="69">
        <v>0</v>
      </c>
      <c r="AO28" s="124">
        <v>0</v>
      </c>
      <c r="AP28" s="143">
        <v>0</v>
      </c>
      <c r="AQ28" s="69">
        <v>0</v>
      </c>
      <c r="AR28" s="69">
        <v>0</v>
      </c>
      <c r="AS28" s="69">
        <v>0</v>
      </c>
      <c r="AT28" s="69">
        <v>0</v>
      </c>
      <c r="AU28" s="124">
        <v>0</v>
      </c>
    </row>
    <row r="29" spans="1:47" s="68" customFormat="1" ht="18" customHeight="1">
      <c r="A29" s="18" t="s">
        <v>110</v>
      </c>
      <c r="B29" s="142">
        <v>2</v>
      </c>
      <c r="C29" s="20">
        <v>2</v>
      </c>
      <c r="D29" s="21">
        <v>0</v>
      </c>
      <c r="E29" s="69">
        <v>2</v>
      </c>
      <c r="F29" s="69">
        <v>0</v>
      </c>
      <c r="G29" s="69">
        <v>0</v>
      </c>
      <c r="H29" s="143">
        <v>2</v>
      </c>
      <c r="I29" s="69">
        <v>1</v>
      </c>
      <c r="J29" s="144">
        <v>0</v>
      </c>
      <c r="K29" s="144">
        <v>0</v>
      </c>
      <c r="L29" s="144">
        <v>0</v>
      </c>
      <c r="M29" s="144">
        <v>1</v>
      </c>
      <c r="N29" s="124">
        <v>0</v>
      </c>
      <c r="O29" s="145">
        <v>0</v>
      </c>
      <c r="P29" s="172">
        <v>0</v>
      </c>
      <c r="Q29" s="172">
        <v>1</v>
      </c>
      <c r="R29" s="172">
        <v>2</v>
      </c>
      <c r="S29" s="172">
        <v>2</v>
      </c>
      <c r="T29" s="172">
        <v>1</v>
      </c>
      <c r="U29" s="172">
        <v>2</v>
      </c>
      <c r="V29" s="172">
        <v>0</v>
      </c>
      <c r="W29" s="124">
        <v>0</v>
      </c>
      <c r="X29" s="145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2</v>
      </c>
      <c r="AH29" s="172">
        <v>2</v>
      </c>
      <c r="AI29" s="124">
        <v>0</v>
      </c>
      <c r="AJ29" s="145">
        <v>0</v>
      </c>
      <c r="AK29" s="172">
        <v>0</v>
      </c>
      <c r="AL29" s="172">
        <v>0</v>
      </c>
      <c r="AM29" s="172">
        <v>0</v>
      </c>
      <c r="AN29" s="172">
        <v>2</v>
      </c>
      <c r="AO29" s="124">
        <v>0</v>
      </c>
      <c r="AP29" s="145">
        <v>0</v>
      </c>
      <c r="AQ29" s="144">
        <v>0</v>
      </c>
      <c r="AR29" s="144">
        <v>0</v>
      </c>
      <c r="AS29" s="144">
        <v>0</v>
      </c>
      <c r="AT29" s="144">
        <v>2</v>
      </c>
      <c r="AU29" s="124">
        <v>0</v>
      </c>
    </row>
    <row r="30" spans="1:47" s="68" customFormat="1" ht="18" customHeight="1" thickBot="1">
      <c r="A30" s="25" t="s">
        <v>5</v>
      </c>
      <c r="B30" s="28">
        <v>1</v>
      </c>
      <c r="C30" s="26">
        <v>0</v>
      </c>
      <c r="D30" s="27">
        <v>1</v>
      </c>
      <c r="E30" s="100">
        <v>0</v>
      </c>
      <c r="F30" s="100">
        <v>0</v>
      </c>
      <c r="G30" s="100">
        <v>0</v>
      </c>
      <c r="H30" s="136">
        <v>0</v>
      </c>
      <c r="I30" s="100">
        <v>0</v>
      </c>
      <c r="J30" s="146">
        <v>0</v>
      </c>
      <c r="K30" s="146">
        <v>0</v>
      </c>
      <c r="L30" s="146">
        <v>0</v>
      </c>
      <c r="M30" s="146">
        <v>0</v>
      </c>
      <c r="N30" s="147">
        <v>0</v>
      </c>
      <c r="O30" s="148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47">
        <v>0</v>
      </c>
      <c r="X30" s="148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0</v>
      </c>
      <c r="AF30" s="173">
        <v>0</v>
      </c>
      <c r="AG30" s="173">
        <v>0</v>
      </c>
      <c r="AH30" s="173">
        <v>0</v>
      </c>
      <c r="AI30" s="147">
        <v>0</v>
      </c>
      <c r="AJ30" s="148">
        <v>0</v>
      </c>
      <c r="AK30" s="173">
        <v>0</v>
      </c>
      <c r="AL30" s="173">
        <v>0</v>
      </c>
      <c r="AM30" s="173">
        <v>0</v>
      </c>
      <c r="AN30" s="173">
        <v>0</v>
      </c>
      <c r="AO30" s="147">
        <v>0</v>
      </c>
      <c r="AP30" s="148">
        <v>0</v>
      </c>
      <c r="AQ30" s="146">
        <v>0</v>
      </c>
      <c r="AR30" s="146">
        <v>0</v>
      </c>
      <c r="AS30" s="146">
        <v>0</v>
      </c>
      <c r="AT30" s="146">
        <v>0</v>
      </c>
      <c r="AU30" s="147">
        <v>0</v>
      </c>
    </row>
    <row r="31" spans="1:47" s="68" customFormat="1" ht="18" customHeight="1" thickBot="1" thickTop="1">
      <c r="A31" s="85" t="s">
        <v>6</v>
      </c>
      <c r="B31" s="88">
        <f aca="true" t="shared" si="0" ref="B31:L31">SUM(B6:B30)</f>
        <v>827</v>
      </c>
      <c r="C31" s="70">
        <f t="shared" si="0"/>
        <v>734</v>
      </c>
      <c r="D31" s="72">
        <f t="shared" si="0"/>
        <v>93</v>
      </c>
      <c r="E31" s="71">
        <f t="shared" si="0"/>
        <v>464</v>
      </c>
      <c r="F31" s="71">
        <f t="shared" si="0"/>
        <v>93</v>
      </c>
      <c r="G31" s="71">
        <f t="shared" si="0"/>
        <v>177</v>
      </c>
      <c r="H31" s="71">
        <f t="shared" si="0"/>
        <v>329</v>
      </c>
      <c r="I31" s="71">
        <f t="shared" si="0"/>
        <v>169</v>
      </c>
      <c r="J31" s="71">
        <f t="shared" si="0"/>
        <v>130</v>
      </c>
      <c r="K31" s="71">
        <f t="shared" si="0"/>
        <v>90</v>
      </c>
      <c r="L31" s="71">
        <f t="shared" si="0"/>
        <v>43</v>
      </c>
      <c r="M31" s="71">
        <f>SUM(M6:M30)</f>
        <v>154</v>
      </c>
      <c r="N31" s="72">
        <f>SUM(N6:N30)</f>
        <v>11</v>
      </c>
      <c r="O31" s="71">
        <f>SUM(O6:O30)</f>
        <v>172</v>
      </c>
      <c r="P31" s="71">
        <f>SUM(P6:P30)</f>
        <v>113</v>
      </c>
      <c r="Q31" s="71">
        <f aca="true" t="shared" si="1" ref="Q31:V31">SUM(Q6:Q30)</f>
        <v>90</v>
      </c>
      <c r="R31" s="71">
        <f t="shared" si="1"/>
        <v>141</v>
      </c>
      <c r="S31" s="71">
        <f t="shared" si="1"/>
        <v>114</v>
      </c>
      <c r="T31" s="71">
        <f t="shared" si="1"/>
        <v>129</v>
      </c>
      <c r="U31" s="71">
        <f t="shared" si="1"/>
        <v>123</v>
      </c>
      <c r="V31" s="71">
        <f t="shared" si="1"/>
        <v>25</v>
      </c>
      <c r="W31" s="72">
        <f aca="true" t="shared" si="2" ref="W31:AN31">SUM(W6:W30)</f>
        <v>31</v>
      </c>
      <c r="X31" s="71">
        <f t="shared" si="2"/>
        <v>104</v>
      </c>
      <c r="Y31" s="71">
        <f t="shared" si="2"/>
        <v>202</v>
      </c>
      <c r="Z31" s="71">
        <f t="shared" si="2"/>
        <v>114</v>
      </c>
      <c r="AA31" s="71">
        <f t="shared" si="2"/>
        <v>82</v>
      </c>
      <c r="AB31" s="71">
        <f t="shared" si="2"/>
        <v>23</v>
      </c>
      <c r="AC31" s="71">
        <f t="shared" si="2"/>
        <v>26</v>
      </c>
      <c r="AD31" s="71">
        <f t="shared" si="2"/>
        <v>77</v>
      </c>
      <c r="AE31" s="71">
        <f t="shared" si="2"/>
        <v>26</v>
      </c>
      <c r="AF31" s="71">
        <f t="shared" si="2"/>
        <v>4</v>
      </c>
      <c r="AG31" s="71">
        <f t="shared" si="2"/>
        <v>197</v>
      </c>
      <c r="AH31" s="71">
        <f t="shared" si="2"/>
        <v>62</v>
      </c>
      <c r="AI31" s="72">
        <f t="shared" si="2"/>
        <v>26</v>
      </c>
      <c r="AJ31" s="71">
        <f t="shared" si="2"/>
        <v>168</v>
      </c>
      <c r="AK31" s="71">
        <f t="shared" si="2"/>
        <v>88</v>
      </c>
      <c r="AL31" s="71">
        <f t="shared" si="2"/>
        <v>42</v>
      </c>
      <c r="AM31" s="71">
        <f t="shared" si="2"/>
        <v>55</v>
      </c>
      <c r="AN31" s="71">
        <f t="shared" si="2"/>
        <v>73</v>
      </c>
      <c r="AO31" s="72">
        <f aca="true" t="shared" si="3" ref="AO31:AU31">SUM(AO6:AO30)</f>
        <v>20</v>
      </c>
      <c r="AP31" s="71">
        <f t="shared" si="3"/>
        <v>91</v>
      </c>
      <c r="AQ31" s="71">
        <f t="shared" si="3"/>
        <v>7</v>
      </c>
      <c r="AR31" s="71">
        <f t="shared" si="3"/>
        <v>46</v>
      </c>
      <c r="AS31" s="71">
        <f t="shared" si="3"/>
        <v>76</v>
      </c>
      <c r="AT31" s="71">
        <f t="shared" si="3"/>
        <v>284</v>
      </c>
      <c r="AU31" s="72">
        <f t="shared" si="3"/>
        <v>7</v>
      </c>
    </row>
    <row r="32" spans="1:47" s="68" customFormat="1" ht="18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="31" customFormat="1" ht="12"/>
    <row r="34" s="31" customFormat="1" ht="12"/>
    <row r="35" s="31" customFormat="1" ht="12"/>
    <row r="36" s="31" customFormat="1" ht="12"/>
    <row r="37" s="31" customFormat="1" ht="12"/>
    <row r="38" s="31" customFormat="1" ht="12"/>
    <row r="39" s="31" customFormat="1" ht="12"/>
    <row r="40" s="31" customFormat="1" ht="12"/>
    <row r="41" s="31" customFormat="1" ht="12"/>
    <row r="42" s="31" customFormat="1" ht="12"/>
    <row r="43" s="31" customFormat="1" ht="12"/>
    <row r="44" s="31" customFormat="1" ht="12"/>
    <row r="45" s="31" customFormat="1" ht="12"/>
    <row r="46" s="31" customFormat="1" ht="12"/>
    <row r="47" s="31" customFormat="1" ht="12"/>
    <row r="48" s="31" customFormat="1" ht="12"/>
    <row r="49" s="31" customFormat="1" ht="12"/>
    <row r="50" s="31" customFormat="1" ht="12"/>
    <row r="51" s="31" customFormat="1" ht="12"/>
    <row r="52" spans="1:47" s="31" customFormat="1" ht="13.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</row>
    <row r="53" spans="1:47" s="31" customFormat="1" ht="13.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</row>
    <row r="54" spans="1:47" s="31" customFormat="1" ht="13.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</row>
    <row r="55" spans="1:47" s="31" customFormat="1" ht="13.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</row>
    <row r="56" spans="1:47" s="31" customFormat="1" ht="13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</row>
    <row r="57" spans="1:47" s="31" customFormat="1" ht="13.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</row>
    <row r="58" s="83" customFormat="1" ht="13.5"/>
    <row r="59" s="83" customFormat="1" ht="13.5"/>
    <row r="60" s="83" customFormat="1" ht="13.5"/>
    <row r="61" s="83" customFormat="1" ht="13.5"/>
    <row r="62" s="83" customFormat="1" ht="13.5"/>
    <row r="63" s="83" customFormat="1" ht="13.5"/>
    <row r="64" s="83" customFormat="1" ht="13.5"/>
    <row r="65" s="83" customFormat="1" ht="13.5"/>
    <row r="66" s="83" customFormat="1" ht="13.5"/>
    <row r="67" s="83" customFormat="1" ht="13.5"/>
    <row r="68" s="83" customFormat="1" ht="13.5"/>
    <row r="69" s="83" customFormat="1" ht="13.5"/>
    <row r="70" s="83" customFormat="1" ht="13.5"/>
    <row r="71" s="83" customFormat="1" ht="13.5"/>
    <row r="72" s="83" customFormat="1" ht="13.5"/>
    <row r="73" s="83" customFormat="1" ht="13.5"/>
    <row r="74" s="83" customFormat="1" ht="13.5"/>
    <row r="75" s="83" customFormat="1" ht="13.5"/>
    <row r="76" s="83" customFormat="1" ht="13.5"/>
    <row r="77" s="83" customFormat="1" ht="13.5"/>
    <row r="78" s="83" customFormat="1" ht="13.5"/>
    <row r="79" s="83" customFormat="1" ht="13.5"/>
    <row r="80" s="83" customFormat="1" ht="13.5"/>
    <row r="81" s="83" customFormat="1" ht="13.5"/>
    <row r="82" s="83" customFormat="1" ht="13.5"/>
    <row r="83" s="83" customFormat="1" ht="13.5"/>
    <row r="84" s="83" customFormat="1" ht="13.5"/>
    <row r="85" s="83" customFormat="1" ht="13.5"/>
    <row r="86" s="83" customFormat="1" ht="13.5"/>
    <row r="87" s="83" customFormat="1" ht="13.5"/>
    <row r="88" s="83" customFormat="1" ht="13.5"/>
    <row r="89" s="83" customFormat="1" ht="13.5"/>
    <row r="90" s="83" customFormat="1" ht="13.5"/>
    <row r="91" s="83" customFormat="1" ht="13.5"/>
    <row r="92" s="83" customFormat="1" ht="13.5"/>
    <row r="93" spans="1:47" s="83" customFormat="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83" customFormat="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83" customFormat="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83" customFormat="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s="83" customFormat="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s="83" customFormat="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3:A5"/>
    <mergeCell ref="B3:B5"/>
    <mergeCell ref="C3:D4"/>
    <mergeCell ref="E3:G4"/>
    <mergeCell ref="H3:AU3"/>
    <mergeCell ref="H4:N4"/>
    <mergeCell ref="O4:W4"/>
    <mergeCell ref="X4:AI4"/>
    <mergeCell ref="AJ4:AO4"/>
    <mergeCell ref="AP4:AU4"/>
  </mergeCells>
  <printOptions/>
  <pageMargins left="0.5905511811023623" right="0.5905511811023623" top="0.6299212598425197" bottom="0.35433070866141736" header="0" footer="0"/>
  <pageSetup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岐阜県</cp:lastModifiedBy>
  <cp:lastPrinted>2021-07-09T05:10:31Z</cp:lastPrinted>
  <dcterms:created xsi:type="dcterms:W3CDTF">2005-06-24T07:25:05Z</dcterms:created>
  <dcterms:modified xsi:type="dcterms:W3CDTF">2022-06-16T01:05:33Z</dcterms:modified>
  <cp:category/>
  <cp:version/>
  <cp:contentType/>
  <cp:contentStatus/>
</cp:coreProperties>
</file>