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<sst xmlns="http://schemas.openxmlformats.org/spreadsheetml/2006/main" count="149" uniqueCount="99">
  <si>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</si>
  <si>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</si>
  <si>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</si>
  <si>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</si>
  <si>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</si>
  <si>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</si>
  <si>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</si>
  <si>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</si>
  <si>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</si>
  <si>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</si>
  <si>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</si>
  <si>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</si>
  <si>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</si>
  <si>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</si>
  <si>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</si>
  <si>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</si>
  <si>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</si>
  <si>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</si>
  <si>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</si>
  <si>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</si>
  <si>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</si>
  <si>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</si>
  <si>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</si>
  <si>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</si>
  <si>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</si>
  <si>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</si>
  <si>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</si>
  <si>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</si>
  <si>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</si>
  <si>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</si>
  <si>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</si>
  <si>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</si>
  <si>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</si>
  <si>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</si>
  <si>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</si>
  <si>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</si>
  <si>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</si>
  <si>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</si>
  <si>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</si>
  <si>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</si>
  <si>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</si>
  <si>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</si>
  <si>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</si>
  <si>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</si>
  <si>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</si>
  <si>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</si>
  <si>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</si>
  <si>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</si>
  <si>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</si>
  <si>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</si>
  <si>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</si>
  <si>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</si>
  <si>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</si>
  <si>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</si>
  <si>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</si>
  <si>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</si>
  <si>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</si>
  <si>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</si>
  <si>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</si>
  <si>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</si>
  <si>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</si>
  <si>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</si>
  <si>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</si>
  <si>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</si>
  <si>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</si>
  <si>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</si>
  <si>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</si>
  <si>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</si>
  <si>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</si>
  <si>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</si>
  <si>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</si>
  <si>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</si>
  <si>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</si>
  <si>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</si>
  <si>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</si>
  <si>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</si>
  <si>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</si>
  <si>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構造別・用途別工事費予定額内訳表</t>
  </si>
  <si>
    <t>建築主別・用途別工事費予定額内訳表</t>
  </si>
  <si>
    <t>　　　　単位：万円</t>
  </si>
  <si>
    <t>着工建築物概報（３）</t>
  </si>
  <si>
    <t>着工建築物概報（１）</t>
  </si>
  <si>
    <t>用途別床面積内訳表</t>
  </si>
  <si>
    <t>構造別床面積内訳表</t>
  </si>
  <si>
    <t>ｻｰﾋﾞｽ業用</t>
  </si>
  <si>
    <t>公務文教用</t>
  </si>
  <si>
    <t>大野郡計</t>
  </si>
  <si>
    <t>平成  23年  12月分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</si>
  <si>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</si>
  <si>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</si>
  <si>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</si>
  <si>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</si>
  <si>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</si>
  <si>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</si>
  <si>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</si>
  <si>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</si>
  <si>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</si>
  <si>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（県市町村名）岐阜県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</si>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</sst>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77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177" fontId="2" fillId="0" borderId="32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8" fontId="2" fillId="0" borderId="40" xfId="48" applyFont="1" applyBorder="1" applyAlignment="1">
      <alignment/>
    </xf>
    <xf numFmtId="38" fontId="2" fillId="0" borderId="41" xfId="48" applyFont="1" applyBorder="1" applyAlignment="1">
      <alignment/>
    </xf>
    <xf numFmtId="38" fontId="2" fillId="0" borderId="42" xfId="48" applyFont="1" applyBorder="1" applyAlignment="1">
      <alignment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6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8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1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3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81</v>
      </c>
      <c r="I1" s="1" t="s">
        <v>87</v>
      </c>
    </row>
    <row r="2" ht="15" customHeight="1" thickBot="1">
      <c r="M2" s="6" t="s">
        <v>75</v>
      </c>
    </row>
    <row r="3" spans="1:13" s="4" customFormat="1" ht="15" customHeight="1">
      <c r="A3" s="2"/>
      <c r="B3" s="3"/>
      <c r="C3" s="56" t="s">
        <v>82</v>
      </c>
      <c r="D3" s="57"/>
      <c r="E3" s="57"/>
      <c r="F3" s="57"/>
      <c r="G3" s="57"/>
      <c r="H3" s="57"/>
      <c r="I3" s="57"/>
      <c r="J3" s="57"/>
      <c r="K3" s="58"/>
      <c r="L3" s="56" t="s">
        <v>83</v>
      </c>
      <c r="M3" s="59"/>
    </row>
    <row r="4" spans="1:13" s="4" customFormat="1" ht="15" customHeight="1" thickBot="1">
      <c r="A4" s="8"/>
      <c r="B4" s="37" t="s">
        <v>44</v>
      </c>
      <c r="C4" s="38" t="s">
        <v>55</v>
      </c>
      <c r="D4" s="39" t="s">
        <v>54</v>
      </c>
      <c r="E4" s="39" t="s">
        <v>53</v>
      </c>
      <c r="F4" s="38" t="s">
        <v>52</v>
      </c>
      <c r="G4" s="38" t="s">
        <v>51</v>
      </c>
      <c r="H4" s="9" t="s">
        <v>50</v>
      </c>
      <c r="I4" s="9" t="s">
        <v>84</v>
      </c>
      <c r="J4" s="9" t="s">
        <v>85</v>
      </c>
      <c r="K4" s="9" t="s">
        <v>47</v>
      </c>
      <c r="L4" s="9" t="s">
        <v>60</v>
      </c>
      <c r="M4" s="10" t="s">
        <v>59</v>
      </c>
    </row>
    <row r="5" spans="1:13" s="7" customFormat="1" ht="15" customHeight="1">
      <c r="A5" s="11" t="s">
        <v>0</v>
      </c>
      <c r="B5" s="40">
        <f aca="true" t="shared" si="0" ref="B5:B26">SUM(C5:K5)</f>
        <v>33536</v>
      </c>
      <c r="C5" s="41">
        <v>28051</v>
      </c>
      <c r="D5" s="41">
        <v>1567</v>
      </c>
      <c r="E5" s="41">
        <v>0</v>
      </c>
      <c r="F5" s="41">
        <v>144</v>
      </c>
      <c r="G5" s="41">
        <v>0</v>
      </c>
      <c r="H5" s="41">
        <v>1710</v>
      </c>
      <c r="I5" s="41">
        <v>402</v>
      </c>
      <c r="J5" s="41">
        <v>1299</v>
      </c>
      <c r="K5" s="41">
        <v>363</v>
      </c>
      <c r="L5" s="41">
        <v>20003</v>
      </c>
      <c r="M5" s="42">
        <v>13533</v>
      </c>
    </row>
    <row r="6" spans="1:13" ht="15" customHeight="1">
      <c r="A6" s="12" t="s">
        <v>1</v>
      </c>
      <c r="B6" s="43">
        <f t="shared" si="0"/>
        <v>11728</v>
      </c>
      <c r="C6" s="44">
        <v>10955</v>
      </c>
      <c r="D6" s="44">
        <v>272</v>
      </c>
      <c r="E6" s="44">
        <v>0</v>
      </c>
      <c r="F6" s="44">
        <v>0</v>
      </c>
      <c r="G6" s="44">
        <v>0</v>
      </c>
      <c r="H6" s="44">
        <v>174</v>
      </c>
      <c r="I6" s="44">
        <v>78</v>
      </c>
      <c r="J6" s="44">
        <v>87</v>
      </c>
      <c r="K6" s="44">
        <v>162</v>
      </c>
      <c r="L6" s="44">
        <v>8329</v>
      </c>
      <c r="M6" s="45">
        <v>3399</v>
      </c>
    </row>
    <row r="7" spans="1:13" ht="15" customHeight="1">
      <c r="A7" s="12" t="s">
        <v>2</v>
      </c>
      <c r="B7" s="43">
        <f t="shared" si="0"/>
        <v>6578</v>
      </c>
      <c r="C7" s="44">
        <v>4932</v>
      </c>
      <c r="D7" s="44">
        <v>364</v>
      </c>
      <c r="E7" s="44">
        <v>354</v>
      </c>
      <c r="F7" s="44">
        <v>118</v>
      </c>
      <c r="G7" s="44">
        <v>0</v>
      </c>
      <c r="H7" s="44">
        <v>398</v>
      </c>
      <c r="I7" s="44">
        <v>327</v>
      </c>
      <c r="J7" s="44">
        <v>0</v>
      </c>
      <c r="K7" s="44">
        <v>85</v>
      </c>
      <c r="L7" s="44">
        <v>5388</v>
      </c>
      <c r="M7" s="45">
        <v>1190</v>
      </c>
    </row>
    <row r="8" spans="1:13" ht="15" customHeight="1">
      <c r="A8" s="12" t="s">
        <v>3</v>
      </c>
      <c r="B8" s="43">
        <f t="shared" si="0"/>
        <v>96223</v>
      </c>
      <c r="C8" s="44">
        <v>4932</v>
      </c>
      <c r="D8" s="44">
        <v>0</v>
      </c>
      <c r="E8" s="44">
        <v>0</v>
      </c>
      <c r="F8" s="44">
        <v>0</v>
      </c>
      <c r="G8" s="44">
        <v>80073</v>
      </c>
      <c r="H8" s="44">
        <v>0</v>
      </c>
      <c r="I8" s="44">
        <v>0</v>
      </c>
      <c r="J8" s="44">
        <v>10945</v>
      </c>
      <c r="K8" s="44">
        <v>273</v>
      </c>
      <c r="L8" s="44">
        <v>4054</v>
      </c>
      <c r="M8" s="45">
        <v>92169</v>
      </c>
    </row>
    <row r="9" spans="1:13" ht="15" customHeight="1">
      <c r="A9" s="12" t="s">
        <v>4</v>
      </c>
      <c r="B9" s="43">
        <f t="shared" si="0"/>
        <v>17739</v>
      </c>
      <c r="C9" s="44">
        <v>4203</v>
      </c>
      <c r="D9" s="44">
        <v>0</v>
      </c>
      <c r="E9" s="44">
        <v>349</v>
      </c>
      <c r="F9" s="44">
        <v>12044</v>
      </c>
      <c r="G9" s="44">
        <v>0</v>
      </c>
      <c r="H9" s="44">
        <v>0</v>
      </c>
      <c r="I9" s="44">
        <v>112</v>
      </c>
      <c r="J9" s="44">
        <v>122</v>
      </c>
      <c r="K9" s="44">
        <v>909</v>
      </c>
      <c r="L9" s="44">
        <v>3794</v>
      </c>
      <c r="M9" s="45">
        <v>13945</v>
      </c>
    </row>
    <row r="10" spans="1:13" ht="15" customHeight="1">
      <c r="A10" s="12" t="s">
        <v>5</v>
      </c>
      <c r="B10" s="43">
        <f t="shared" si="0"/>
        <v>10944</v>
      </c>
      <c r="C10" s="44">
        <v>2679</v>
      </c>
      <c r="D10" s="44">
        <v>0</v>
      </c>
      <c r="E10" s="44">
        <v>0</v>
      </c>
      <c r="F10" s="44">
        <v>8101</v>
      </c>
      <c r="G10" s="44">
        <v>0</v>
      </c>
      <c r="H10" s="44">
        <v>63</v>
      </c>
      <c r="I10" s="44">
        <v>50</v>
      </c>
      <c r="J10" s="44">
        <v>0</v>
      </c>
      <c r="K10" s="44">
        <v>51</v>
      </c>
      <c r="L10" s="44">
        <v>2445</v>
      </c>
      <c r="M10" s="45">
        <v>8499</v>
      </c>
    </row>
    <row r="11" spans="1:13" ht="15" customHeight="1">
      <c r="A11" s="12" t="s">
        <v>6</v>
      </c>
      <c r="B11" s="43">
        <f t="shared" si="0"/>
        <v>1997</v>
      </c>
      <c r="C11" s="44">
        <v>593</v>
      </c>
      <c r="D11" s="44">
        <v>0</v>
      </c>
      <c r="E11" s="44">
        <v>126</v>
      </c>
      <c r="F11" s="44">
        <v>130</v>
      </c>
      <c r="G11" s="44">
        <v>39</v>
      </c>
      <c r="H11" s="44">
        <v>99</v>
      </c>
      <c r="I11" s="44">
        <v>0</v>
      </c>
      <c r="J11" s="44">
        <v>1010</v>
      </c>
      <c r="K11" s="44">
        <v>0</v>
      </c>
      <c r="L11" s="44">
        <v>510</v>
      </c>
      <c r="M11" s="45">
        <v>1487</v>
      </c>
    </row>
    <row r="12" spans="1:13" ht="15" customHeight="1">
      <c r="A12" s="12" t="s">
        <v>7</v>
      </c>
      <c r="B12" s="43">
        <f t="shared" si="0"/>
        <v>2066</v>
      </c>
      <c r="C12" s="44">
        <v>1514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552</v>
      </c>
      <c r="K12" s="44">
        <v>0</v>
      </c>
      <c r="L12" s="44">
        <v>1841</v>
      </c>
      <c r="M12" s="45">
        <v>225</v>
      </c>
    </row>
    <row r="13" spans="1:13" ht="15" customHeight="1">
      <c r="A13" s="12" t="s">
        <v>8</v>
      </c>
      <c r="B13" s="43">
        <f t="shared" si="0"/>
        <v>6891</v>
      </c>
      <c r="C13" s="44">
        <v>4756</v>
      </c>
      <c r="D13" s="44">
        <v>0</v>
      </c>
      <c r="E13" s="44">
        <v>0</v>
      </c>
      <c r="F13" s="44">
        <v>0</v>
      </c>
      <c r="G13" s="44">
        <v>0</v>
      </c>
      <c r="H13" s="44">
        <v>176</v>
      </c>
      <c r="I13" s="44">
        <v>0</v>
      </c>
      <c r="J13" s="44">
        <v>0</v>
      </c>
      <c r="K13" s="44">
        <v>1959</v>
      </c>
      <c r="L13" s="44">
        <v>4429</v>
      </c>
      <c r="M13" s="45">
        <v>2462</v>
      </c>
    </row>
    <row r="14" spans="1:13" ht="15" customHeight="1">
      <c r="A14" s="12" t="s">
        <v>9</v>
      </c>
      <c r="B14" s="43">
        <f t="shared" si="0"/>
        <v>4278</v>
      </c>
      <c r="C14" s="44">
        <v>1285</v>
      </c>
      <c r="D14" s="44">
        <v>0</v>
      </c>
      <c r="E14" s="44">
        <v>0</v>
      </c>
      <c r="F14" s="44">
        <v>1398</v>
      </c>
      <c r="G14" s="44">
        <v>0</v>
      </c>
      <c r="H14" s="44">
        <v>0</v>
      </c>
      <c r="I14" s="44">
        <v>1552</v>
      </c>
      <c r="J14" s="44">
        <v>43</v>
      </c>
      <c r="K14" s="44">
        <v>0</v>
      </c>
      <c r="L14" s="44">
        <v>1124</v>
      </c>
      <c r="M14" s="45">
        <v>3154</v>
      </c>
    </row>
    <row r="15" spans="1:13" ht="15" customHeight="1">
      <c r="A15" s="12" t="s">
        <v>10</v>
      </c>
      <c r="B15" s="43">
        <f t="shared" si="0"/>
        <v>3795</v>
      </c>
      <c r="C15" s="44">
        <v>3082</v>
      </c>
      <c r="D15" s="44">
        <v>0</v>
      </c>
      <c r="E15" s="44">
        <v>0</v>
      </c>
      <c r="F15" s="44">
        <v>598</v>
      </c>
      <c r="G15" s="44">
        <v>0</v>
      </c>
      <c r="H15" s="44">
        <v>0</v>
      </c>
      <c r="I15" s="44">
        <v>85</v>
      </c>
      <c r="J15" s="44">
        <v>30</v>
      </c>
      <c r="K15" s="44">
        <v>0</v>
      </c>
      <c r="L15" s="44">
        <v>2486</v>
      </c>
      <c r="M15" s="45">
        <v>1309</v>
      </c>
    </row>
    <row r="16" spans="1:13" ht="15" customHeight="1">
      <c r="A16" s="12" t="s">
        <v>11</v>
      </c>
      <c r="B16" s="43">
        <f t="shared" si="0"/>
        <v>3945</v>
      </c>
      <c r="C16" s="44">
        <v>2630</v>
      </c>
      <c r="D16" s="44">
        <v>0</v>
      </c>
      <c r="E16" s="44">
        <v>0</v>
      </c>
      <c r="F16" s="44">
        <v>1315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1892</v>
      </c>
      <c r="M16" s="45">
        <v>2053</v>
      </c>
    </row>
    <row r="17" spans="1:13" ht="15" customHeight="1">
      <c r="A17" s="12" t="s">
        <v>12</v>
      </c>
      <c r="B17" s="43">
        <f t="shared" si="0"/>
        <v>15919</v>
      </c>
      <c r="C17" s="44">
        <v>7283</v>
      </c>
      <c r="D17" s="44">
        <v>0</v>
      </c>
      <c r="E17" s="44">
        <v>0</v>
      </c>
      <c r="F17" s="44">
        <v>4239</v>
      </c>
      <c r="G17" s="44">
        <v>0</v>
      </c>
      <c r="H17" s="44">
        <v>3420</v>
      </c>
      <c r="I17" s="44">
        <v>49</v>
      </c>
      <c r="J17" s="44">
        <v>0</v>
      </c>
      <c r="K17" s="44">
        <v>928</v>
      </c>
      <c r="L17" s="44">
        <v>6149</v>
      </c>
      <c r="M17" s="45">
        <v>9770</v>
      </c>
    </row>
    <row r="18" spans="1:13" ht="15" customHeight="1">
      <c r="A18" s="12" t="s">
        <v>13</v>
      </c>
      <c r="B18" s="43">
        <f t="shared" si="0"/>
        <v>8587</v>
      </c>
      <c r="C18" s="44">
        <v>7760</v>
      </c>
      <c r="D18" s="44">
        <v>212</v>
      </c>
      <c r="E18" s="44">
        <v>0</v>
      </c>
      <c r="F18" s="44">
        <v>0</v>
      </c>
      <c r="G18" s="44">
        <v>0</v>
      </c>
      <c r="H18" s="44">
        <v>543</v>
      </c>
      <c r="I18" s="44">
        <v>0</v>
      </c>
      <c r="J18" s="44">
        <v>0</v>
      </c>
      <c r="K18" s="44">
        <v>72</v>
      </c>
      <c r="L18" s="44">
        <v>7248</v>
      </c>
      <c r="M18" s="45">
        <v>1339</v>
      </c>
    </row>
    <row r="19" spans="1:13" ht="15" customHeight="1">
      <c r="A19" s="12" t="s">
        <v>14</v>
      </c>
      <c r="B19" s="43">
        <f t="shared" si="0"/>
        <v>910</v>
      </c>
      <c r="C19" s="44">
        <v>828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82</v>
      </c>
      <c r="J19" s="44">
        <v>0</v>
      </c>
      <c r="K19" s="44">
        <v>0</v>
      </c>
      <c r="L19" s="44">
        <v>634</v>
      </c>
      <c r="M19" s="45">
        <v>276</v>
      </c>
    </row>
    <row r="20" spans="1:13" ht="15" customHeight="1">
      <c r="A20" s="12" t="s">
        <v>15</v>
      </c>
      <c r="B20" s="43">
        <f t="shared" si="0"/>
        <v>5237</v>
      </c>
      <c r="C20" s="44">
        <v>4385</v>
      </c>
      <c r="D20" s="44">
        <v>0</v>
      </c>
      <c r="E20" s="44">
        <v>0</v>
      </c>
      <c r="F20" s="44">
        <v>360</v>
      </c>
      <c r="G20" s="44">
        <v>0</v>
      </c>
      <c r="H20" s="44">
        <v>492</v>
      </c>
      <c r="I20" s="44">
        <v>0</v>
      </c>
      <c r="J20" s="44">
        <v>0</v>
      </c>
      <c r="K20" s="44">
        <v>0</v>
      </c>
      <c r="L20" s="44">
        <v>2918</v>
      </c>
      <c r="M20" s="45">
        <v>2319</v>
      </c>
    </row>
    <row r="21" spans="1:13" ht="15" customHeight="1">
      <c r="A21" s="12" t="s">
        <v>16</v>
      </c>
      <c r="B21" s="43">
        <f t="shared" si="0"/>
        <v>538</v>
      </c>
      <c r="C21" s="44">
        <v>260</v>
      </c>
      <c r="D21" s="44">
        <v>0</v>
      </c>
      <c r="E21" s="44">
        <v>278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248</v>
      </c>
      <c r="M21" s="45">
        <v>290</v>
      </c>
    </row>
    <row r="22" spans="1:13" ht="15" customHeight="1">
      <c r="A22" s="12" t="s">
        <v>17</v>
      </c>
      <c r="B22" s="43">
        <f t="shared" si="0"/>
        <v>2386</v>
      </c>
      <c r="C22" s="44">
        <v>2386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1913</v>
      </c>
      <c r="M22" s="45">
        <v>473</v>
      </c>
    </row>
    <row r="23" spans="1:13" ht="15" customHeight="1">
      <c r="A23" s="12" t="s">
        <v>18</v>
      </c>
      <c r="B23" s="43">
        <f t="shared" si="0"/>
        <v>1275</v>
      </c>
      <c r="C23" s="44">
        <v>1275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1172</v>
      </c>
      <c r="M23" s="45">
        <v>103</v>
      </c>
    </row>
    <row r="24" spans="1:13" ht="15" customHeight="1">
      <c r="A24" s="12" t="s">
        <v>19</v>
      </c>
      <c r="B24" s="43">
        <f t="shared" si="0"/>
        <v>1073</v>
      </c>
      <c r="C24" s="44">
        <v>922</v>
      </c>
      <c r="D24" s="44">
        <v>104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47</v>
      </c>
      <c r="L24" s="44">
        <v>841</v>
      </c>
      <c r="M24" s="45">
        <v>232</v>
      </c>
    </row>
    <row r="25" spans="1:13" ht="15" customHeight="1">
      <c r="A25" s="13" t="s">
        <v>20</v>
      </c>
      <c r="B25" s="46">
        <f t="shared" si="0"/>
        <v>2311</v>
      </c>
      <c r="C25" s="47">
        <v>458</v>
      </c>
      <c r="D25" s="47">
        <v>0</v>
      </c>
      <c r="E25" s="47">
        <v>0</v>
      </c>
      <c r="F25" s="47">
        <v>588</v>
      </c>
      <c r="G25" s="47">
        <v>0</v>
      </c>
      <c r="H25" s="47">
        <v>1265</v>
      </c>
      <c r="I25" s="47">
        <v>0</v>
      </c>
      <c r="J25" s="47">
        <v>0</v>
      </c>
      <c r="K25" s="47">
        <v>0</v>
      </c>
      <c r="L25" s="47">
        <v>458</v>
      </c>
      <c r="M25" s="48">
        <v>1853</v>
      </c>
    </row>
    <row r="26" spans="1:31" ht="15" customHeight="1">
      <c r="A26" s="14" t="s">
        <v>88</v>
      </c>
      <c r="B26" s="49">
        <f t="shared" si="0"/>
        <v>237956</v>
      </c>
      <c r="C26" s="50">
        <v>95169</v>
      </c>
      <c r="D26" s="50">
        <v>2519</v>
      </c>
      <c r="E26" s="50">
        <v>1107</v>
      </c>
      <c r="F26" s="50">
        <v>29035</v>
      </c>
      <c r="G26" s="50">
        <v>80112</v>
      </c>
      <c r="H26" s="50">
        <v>8340</v>
      </c>
      <c r="I26" s="50">
        <v>2737</v>
      </c>
      <c r="J26" s="50">
        <v>14088</v>
      </c>
      <c r="K26" s="50">
        <v>4849</v>
      </c>
      <c r="L26" s="50">
        <v>77876</v>
      </c>
      <c r="M26" s="51">
        <v>160080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>
        <f aca="true" t="shared" si="1" ref="P26:AE26">SUM(Q5:Q25)</f>
        <v>0</v>
      </c>
      <c r="AE26" s="55">
        <f t="shared" si="1"/>
        <v>0</v>
      </c>
    </row>
    <row r="27" spans="1:13" ht="15" customHeight="1">
      <c r="A27" s="1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5" customHeight="1">
      <c r="A28" s="12" t="s">
        <v>21</v>
      </c>
      <c r="B28" s="43">
        <f>SUM(C28:K28)</f>
        <v>1547</v>
      </c>
      <c r="C28" s="44">
        <v>1547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1158</v>
      </c>
      <c r="M28" s="45">
        <v>389</v>
      </c>
    </row>
    <row r="29" spans="1:13" ht="15" customHeight="1">
      <c r="A29" s="13" t="s">
        <v>22</v>
      </c>
      <c r="B29" s="46">
        <f>SUM(C29:K29)</f>
        <v>2291</v>
      </c>
      <c r="C29" s="47">
        <v>2100</v>
      </c>
      <c r="D29" s="47">
        <v>0</v>
      </c>
      <c r="E29" s="47">
        <v>0</v>
      </c>
      <c r="F29" s="47">
        <v>0</v>
      </c>
      <c r="G29" s="47">
        <v>0</v>
      </c>
      <c r="H29" s="47">
        <v>191</v>
      </c>
      <c r="I29" s="47">
        <v>0</v>
      </c>
      <c r="J29" s="47">
        <v>0</v>
      </c>
      <c r="K29" s="47">
        <v>0</v>
      </c>
      <c r="L29" s="47">
        <v>2074</v>
      </c>
      <c r="M29" s="48">
        <v>217</v>
      </c>
    </row>
    <row r="30" spans="1:13" ht="15" customHeight="1">
      <c r="A30" s="14" t="s">
        <v>89</v>
      </c>
      <c r="B30" s="49">
        <f>SUM(C30:K30)</f>
        <v>3838</v>
      </c>
      <c r="C30" s="50">
        <v>3647</v>
      </c>
      <c r="D30" s="50">
        <v>0</v>
      </c>
      <c r="E30" s="50">
        <v>0</v>
      </c>
      <c r="F30" s="50">
        <v>0</v>
      </c>
      <c r="G30" s="50">
        <v>0</v>
      </c>
      <c r="H30" s="50">
        <v>191</v>
      </c>
      <c r="I30" s="50">
        <v>0</v>
      </c>
      <c r="J30" s="50">
        <v>0</v>
      </c>
      <c r="K30" s="50">
        <v>0</v>
      </c>
      <c r="L30" s="50">
        <v>3232</v>
      </c>
      <c r="M30" s="51">
        <v>606</v>
      </c>
    </row>
    <row r="31" spans="1:13" ht="15" customHeight="1">
      <c r="A31" s="1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ht="15" customHeight="1">
      <c r="A32" s="13" t="s">
        <v>23</v>
      </c>
      <c r="B32" s="46">
        <f>SUM(C32:K32)</f>
        <v>2385</v>
      </c>
      <c r="C32" s="47">
        <v>1780</v>
      </c>
      <c r="D32" s="47">
        <v>0</v>
      </c>
      <c r="E32" s="47">
        <v>68</v>
      </c>
      <c r="F32" s="47">
        <v>246</v>
      </c>
      <c r="G32" s="47">
        <v>163</v>
      </c>
      <c r="H32" s="47">
        <v>0</v>
      </c>
      <c r="I32" s="47">
        <v>0</v>
      </c>
      <c r="J32" s="47">
        <v>47</v>
      </c>
      <c r="K32" s="47">
        <v>81</v>
      </c>
      <c r="L32" s="47">
        <v>1761</v>
      </c>
      <c r="M32" s="48">
        <v>624</v>
      </c>
    </row>
    <row r="33" spans="1:13" ht="15" customHeight="1">
      <c r="A33" s="14" t="s">
        <v>90</v>
      </c>
      <c r="B33" s="49">
        <f>SUM(C33:K33)</f>
        <v>2385</v>
      </c>
      <c r="C33" s="50">
        <v>1780</v>
      </c>
      <c r="D33" s="50">
        <v>0</v>
      </c>
      <c r="E33" s="50">
        <v>68</v>
      </c>
      <c r="F33" s="50">
        <v>246</v>
      </c>
      <c r="G33" s="50">
        <v>163</v>
      </c>
      <c r="H33" s="50">
        <v>0</v>
      </c>
      <c r="I33" s="50">
        <v>0</v>
      </c>
      <c r="J33" s="50">
        <v>47</v>
      </c>
      <c r="K33" s="50">
        <v>81</v>
      </c>
      <c r="L33" s="50">
        <v>1761</v>
      </c>
      <c r="M33" s="51">
        <v>624</v>
      </c>
    </row>
    <row r="34" spans="1:13" ht="15" customHeight="1">
      <c r="A34" s="12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5"/>
    </row>
    <row r="35" spans="1:13" ht="15" customHeight="1">
      <c r="A35" s="12" t="s">
        <v>24</v>
      </c>
      <c r="B35" s="43">
        <f>SUM(C35:K35)</f>
        <v>1526</v>
      </c>
      <c r="C35" s="44">
        <v>1455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71</v>
      </c>
      <c r="L35" s="44">
        <v>1306</v>
      </c>
      <c r="M35" s="45">
        <v>220</v>
      </c>
    </row>
    <row r="36" spans="1:13" ht="15" customHeight="1">
      <c r="A36" s="13" t="s">
        <v>25</v>
      </c>
      <c r="B36" s="46">
        <f>SUM(C36:K36)</f>
        <v>248</v>
      </c>
      <c r="C36" s="47">
        <v>177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71</v>
      </c>
      <c r="J36" s="47">
        <v>0</v>
      </c>
      <c r="K36" s="47">
        <v>0</v>
      </c>
      <c r="L36" s="47">
        <v>248</v>
      </c>
      <c r="M36" s="48">
        <v>0</v>
      </c>
    </row>
    <row r="37" spans="1:13" ht="15" customHeight="1">
      <c r="A37" s="14" t="s">
        <v>91</v>
      </c>
      <c r="B37" s="49">
        <f>SUM(C37:K37)</f>
        <v>1774</v>
      </c>
      <c r="C37" s="50">
        <v>1632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71</v>
      </c>
      <c r="J37" s="50">
        <v>0</v>
      </c>
      <c r="K37" s="50">
        <v>71</v>
      </c>
      <c r="L37" s="50">
        <v>1554</v>
      </c>
      <c r="M37" s="51">
        <v>220</v>
      </c>
    </row>
    <row r="38" spans="1:13" ht="15" customHeight="1">
      <c r="A38" s="12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</row>
    <row r="39" spans="1:13" ht="15" customHeight="1">
      <c r="A39" s="12" t="s">
        <v>26</v>
      </c>
      <c r="B39" s="43">
        <f>SUM(C39:K39)</f>
        <v>1134</v>
      </c>
      <c r="C39" s="44">
        <v>1134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681</v>
      </c>
      <c r="M39" s="45">
        <v>453</v>
      </c>
    </row>
    <row r="40" spans="1:13" ht="15" customHeight="1">
      <c r="A40" s="12" t="s">
        <v>27</v>
      </c>
      <c r="B40" s="43">
        <f>SUM(C40:K40)</f>
        <v>839</v>
      </c>
      <c r="C40" s="44">
        <v>319</v>
      </c>
      <c r="D40" s="44">
        <v>0</v>
      </c>
      <c r="E40" s="44">
        <v>85</v>
      </c>
      <c r="F40" s="44">
        <v>0</v>
      </c>
      <c r="G40" s="44">
        <v>335</v>
      </c>
      <c r="H40" s="44">
        <v>0</v>
      </c>
      <c r="I40" s="44">
        <v>0</v>
      </c>
      <c r="J40" s="44">
        <v>0</v>
      </c>
      <c r="K40" s="44">
        <v>100</v>
      </c>
      <c r="L40" s="44">
        <v>145</v>
      </c>
      <c r="M40" s="45">
        <v>694</v>
      </c>
    </row>
    <row r="41" spans="1:13" ht="15" customHeight="1">
      <c r="A41" s="13" t="s">
        <v>28</v>
      </c>
      <c r="B41" s="46">
        <f>SUM(C41:K41)</f>
        <v>1087</v>
      </c>
      <c r="C41" s="47">
        <v>900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187</v>
      </c>
      <c r="L41" s="47">
        <v>1019</v>
      </c>
      <c r="M41" s="48">
        <v>68</v>
      </c>
    </row>
    <row r="42" spans="1:13" ht="15" customHeight="1">
      <c r="A42" s="14" t="s">
        <v>92</v>
      </c>
      <c r="B42" s="49">
        <f>SUM(C42:K42)</f>
        <v>3060</v>
      </c>
      <c r="C42" s="50">
        <v>2353</v>
      </c>
      <c r="D42" s="50">
        <v>0</v>
      </c>
      <c r="E42" s="50">
        <v>85</v>
      </c>
      <c r="F42" s="50">
        <v>0</v>
      </c>
      <c r="G42" s="50">
        <v>335</v>
      </c>
      <c r="H42" s="50">
        <v>0</v>
      </c>
      <c r="I42" s="50">
        <v>0</v>
      </c>
      <c r="J42" s="50">
        <v>0</v>
      </c>
      <c r="K42" s="50">
        <v>287</v>
      </c>
      <c r="L42" s="50">
        <v>1845</v>
      </c>
      <c r="M42" s="51">
        <v>1215</v>
      </c>
    </row>
    <row r="43" spans="1:13" ht="15" customHeight="1">
      <c r="A43" s="12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15" customHeight="1">
      <c r="A44" s="12" t="s">
        <v>29</v>
      </c>
      <c r="B44" s="43">
        <f>SUM(C44:K44)</f>
        <v>3989</v>
      </c>
      <c r="C44" s="44">
        <v>108</v>
      </c>
      <c r="D44" s="44">
        <v>0</v>
      </c>
      <c r="E44" s="44">
        <v>0</v>
      </c>
      <c r="F44" s="44">
        <v>0</v>
      </c>
      <c r="G44" s="44">
        <v>0</v>
      </c>
      <c r="H44" s="44">
        <v>172</v>
      </c>
      <c r="I44" s="44">
        <v>3547</v>
      </c>
      <c r="J44" s="44">
        <v>47</v>
      </c>
      <c r="K44" s="44">
        <v>115</v>
      </c>
      <c r="L44" s="44">
        <v>108</v>
      </c>
      <c r="M44" s="45">
        <v>3881</v>
      </c>
    </row>
    <row r="45" spans="1:13" ht="15" customHeight="1">
      <c r="A45" s="12" t="s">
        <v>30</v>
      </c>
      <c r="B45" s="43">
        <f>SUM(C45:K45)</f>
        <v>1219</v>
      </c>
      <c r="C45" s="44">
        <v>1192</v>
      </c>
      <c r="D45" s="44">
        <v>0</v>
      </c>
      <c r="E45" s="44">
        <v>27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1047</v>
      </c>
      <c r="M45" s="45">
        <v>172</v>
      </c>
    </row>
    <row r="46" spans="1:13" ht="15" customHeight="1">
      <c r="A46" s="13" t="s">
        <v>31</v>
      </c>
      <c r="B46" s="46">
        <f>SUM(C46:K46)</f>
        <v>1447</v>
      </c>
      <c r="C46" s="47">
        <v>807</v>
      </c>
      <c r="D46" s="47">
        <v>181</v>
      </c>
      <c r="E46" s="47">
        <v>0</v>
      </c>
      <c r="F46" s="47">
        <v>459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882</v>
      </c>
      <c r="M46" s="48">
        <v>565</v>
      </c>
    </row>
    <row r="47" spans="1:13" ht="15" customHeight="1">
      <c r="A47" s="14" t="s">
        <v>93</v>
      </c>
      <c r="B47" s="49">
        <f>SUM(C47:K47)</f>
        <v>6655</v>
      </c>
      <c r="C47" s="50">
        <v>2107</v>
      </c>
      <c r="D47" s="50">
        <v>181</v>
      </c>
      <c r="E47" s="50">
        <v>27</v>
      </c>
      <c r="F47" s="50">
        <v>459</v>
      </c>
      <c r="G47" s="50">
        <v>0</v>
      </c>
      <c r="H47" s="50">
        <v>172</v>
      </c>
      <c r="I47" s="50">
        <v>3547</v>
      </c>
      <c r="J47" s="50">
        <v>47</v>
      </c>
      <c r="K47" s="50">
        <v>115</v>
      </c>
      <c r="L47" s="50">
        <v>2037</v>
      </c>
      <c r="M47" s="51">
        <v>4618</v>
      </c>
    </row>
    <row r="48" spans="1:13" ht="15" customHeight="1">
      <c r="A48" s="12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5"/>
    </row>
    <row r="49" spans="1:13" ht="15" customHeight="1">
      <c r="A49" s="13" t="s">
        <v>32</v>
      </c>
      <c r="B49" s="46">
        <f>SUM(C49:K49)</f>
        <v>476</v>
      </c>
      <c r="C49" s="47">
        <v>476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151</v>
      </c>
      <c r="M49" s="48">
        <v>325</v>
      </c>
    </row>
    <row r="50" spans="1:13" ht="15" customHeight="1">
      <c r="A50" s="14" t="s">
        <v>94</v>
      </c>
      <c r="B50" s="49">
        <f>SUM(C50:K50)</f>
        <v>476</v>
      </c>
      <c r="C50" s="50">
        <v>476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151</v>
      </c>
      <c r="M50" s="51">
        <v>325</v>
      </c>
    </row>
    <row r="51" spans="1:13" ht="15" customHeight="1">
      <c r="A51" s="12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</row>
    <row r="52" spans="1:13" ht="15" customHeight="1">
      <c r="A52" s="12" t="s">
        <v>33</v>
      </c>
      <c r="B52" s="43">
        <f>SUM(C52:K52)</f>
        <v>129</v>
      </c>
      <c r="C52" s="44">
        <v>129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129</v>
      </c>
      <c r="M52" s="45">
        <v>0</v>
      </c>
    </row>
    <row r="53" spans="1:13" ht="15" customHeight="1">
      <c r="A53" s="12" t="s">
        <v>34</v>
      </c>
      <c r="B53" s="43">
        <f>SUM(C53:K53)</f>
        <v>689</v>
      </c>
      <c r="C53" s="44">
        <v>609</v>
      </c>
      <c r="D53" s="44">
        <v>80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689</v>
      </c>
      <c r="M53" s="45">
        <v>0</v>
      </c>
    </row>
    <row r="54" spans="1:13" ht="15" customHeight="1">
      <c r="A54" s="12" t="s">
        <v>35</v>
      </c>
      <c r="B54" s="43">
        <f>SUM(C54:K54)</f>
        <v>141</v>
      </c>
      <c r="C54" s="44">
        <v>141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141</v>
      </c>
      <c r="M54" s="45">
        <v>0</v>
      </c>
    </row>
    <row r="55" spans="1:13" ht="15" customHeight="1">
      <c r="A55" s="12" t="s">
        <v>36</v>
      </c>
      <c r="B55" s="43">
        <f>SUM(C55:M55)</f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5">
        <v>0</v>
      </c>
    </row>
    <row r="56" spans="1:13" ht="15" customHeight="1">
      <c r="A56" s="12" t="s">
        <v>37</v>
      </c>
      <c r="B56" s="43">
        <f>SUM(C56:K56)</f>
        <v>838</v>
      </c>
      <c r="C56" s="44">
        <v>838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723</v>
      </c>
      <c r="M56" s="45">
        <v>115</v>
      </c>
    </row>
    <row r="57" spans="1:13" ht="15" customHeight="1">
      <c r="A57" s="12" t="s">
        <v>38</v>
      </c>
      <c r="B57" s="43">
        <f>SUM(C57:K57)</f>
        <v>111</v>
      </c>
      <c r="C57" s="44">
        <v>111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111</v>
      </c>
      <c r="M57" s="45">
        <v>0</v>
      </c>
    </row>
    <row r="58" spans="1:13" ht="15" customHeight="1">
      <c r="A58" s="13" t="s">
        <v>39</v>
      </c>
      <c r="B58" s="46">
        <f>SUM(C58:M58)</f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8">
        <v>0</v>
      </c>
    </row>
    <row r="59" spans="1:13" ht="15" customHeight="1">
      <c r="A59" s="14" t="s">
        <v>95</v>
      </c>
      <c r="B59" s="49">
        <f>SUM(C59:K59)</f>
        <v>1908</v>
      </c>
      <c r="C59" s="50">
        <v>1828</v>
      </c>
      <c r="D59" s="50">
        <v>80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1793</v>
      </c>
      <c r="M59" s="51">
        <v>115</v>
      </c>
    </row>
    <row r="60" spans="1:13" ht="15" customHeight="1">
      <c r="A60" s="12"/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5"/>
    </row>
    <row r="61" spans="1:13" ht="15" customHeight="1">
      <c r="A61" s="13" t="s">
        <v>40</v>
      </c>
      <c r="B61" s="46">
        <f>SUM(C61:K61)</f>
        <v>243</v>
      </c>
      <c r="C61" s="47">
        <v>243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243</v>
      </c>
      <c r="M61" s="48">
        <v>0</v>
      </c>
    </row>
    <row r="62" spans="1:13" ht="15" customHeight="1">
      <c r="A62" s="14" t="s">
        <v>96</v>
      </c>
      <c r="B62" s="49">
        <f>SUM(C62:K62)</f>
        <v>243</v>
      </c>
      <c r="C62" s="50">
        <v>243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243</v>
      </c>
      <c r="M62" s="51">
        <v>0</v>
      </c>
    </row>
    <row r="63" spans="1:13" ht="15" customHeight="1">
      <c r="A63" s="1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</row>
    <row r="64" spans="1:13" ht="15" customHeight="1">
      <c r="A64" s="13" t="s">
        <v>41</v>
      </c>
      <c r="B64" s="46">
        <f>SUM(C64:M64)</f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8">
        <v>0</v>
      </c>
    </row>
    <row r="65" spans="1:13" ht="15" customHeight="1">
      <c r="A65" s="14" t="s">
        <v>86</v>
      </c>
      <c r="B65" s="49">
        <f>SUM(C65:M65)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</row>
    <row r="66" spans="1:13" ht="15" customHeight="1">
      <c r="A66" s="12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5"/>
    </row>
    <row r="67" spans="1:13" ht="15" customHeight="1">
      <c r="A67" s="12" t="s">
        <v>42</v>
      </c>
      <c r="B67" s="43">
        <f>SUM(C67:K67)</f>
        <v>20339</v>
      </c>
      <c r="C67" s="44">
        <v>14066</v>
      </c>
      <c r="D67" s="44">
        <v>261</v>
      </c>
      <c r="E67" s="44">
        <v>180</v>
      </c>
      <c r="F67" s="44">
        <v>705</v>
      </c>
      <c r="G67" s="44">
        <v>498</v>
      </c>
      <c r="H67" s="44">
        <v>363</v>
      </c>
      <c r="I67" s="44">
        <v>3618</v>
      </c>
      <c r="J67" s="44">
        <v>94</v>
      </c>
      <c r="K67" s="44">
        <v>554</v>
      </c>
      <c r="L67" s="44">
        <v>12616</v>
      </c>
      <c r="M67" s="45">
        <v>7723</v>
      </c>
    </row>
    <row r="68" spans="1:13" ht="15" customHeight="1">
      <c r="A68" s="12"/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</row>
    <row r="69" spans="1:13" ht="15" customHeight="1" thickBot="1">
      <c r="A69" s="15" t="s">
        <v>43</v>
      </c>
      <c r="B69" s="52">
        <f>SUM(C69:K69)</f>
        <v>258295</v>
      </c>
      <c r="C69" s="53">
        <v>109235</v>
      </c>
      <c r="D69" s="53">
        <v>2780</v>
      </c>
      <c r="E69" s="53">
        <v>1287</v>
      </c>
      <c r="F69" s="53">
        <v>29740</v>
      </c>
      <c r="G69" s="53">
        <v>80610</v>
      </c>
      <c r="H69" s="53">
        <v>8703</v>
      </c>
      <c r="I69" s="53">
        <v>6355</v>
      </c>
      <c r="J69" s="53">
        <v>14182</v>
      </c>
      <c r="K69" s="53">
        <v>5403</v>
      </c>
      <c r="L69" s="53">
        <v>90492</v>
      </c>
      <c r="M69" s="54">
        <v>167803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zoomScalePageLayoutView="0" workbookViewId="0" topLeftCell="A1">
      <selection activeCell="D8" sqref="D8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97</v>
      </c>
      <c r="E1" s="5" t="s">
        <v>76</v>
      </c>
      <c r="I1" s="1" t="s">
        <v>87</v>
      </c>
    </row>
    <row r="2" ht="15" customHeight="1" thickBot="1">
      <c r="Q2" s="6" t="s">
        <v>75</v>
      </c>
    </row>
    <row r="3" spans="1:17" s="4" customFormat="1" ht="15" customHeight="1">
      <c r="A3" s="2"/>
      <c r="B3" s="3"/>
      <c r="C3" s="56" t="s">
        <v>74</v>
      </c>
      <c r="D3" s="57"/>
      <c r="E3" s="57"/>
      <c r="F3" s="57"/>
      <c r="G3" s="57"/>
      <c r="H3" s="57"/>
      <c r="I3" s="57"/>
      <c r="J3" s="58"/>
      <c r="K3" s="56" t="s">
        <v>73</v>
      </c>
      <c r="L3" s="57"/>
      <c r="M3" s="57"/>
      <c r="N3" s="57"/>
      <c r="O3" s="57"/>
      <c r="P3" s="57"/>
      <c r="Q3" s="59"/>
    </row>
    <row r="4" spans="1:17" s="4" customFormat="1" ht="15" customHeight="1">
      <c r="A4" s="8"/>
      <c r="B4" s="36" t="s">
        <v>44</v>
      </c>
      <c r="C4" s="60" t="s">
        <v>72</v>
      </c>
      <c r="D4" s="61"/>
      <c r="E4" s="61"/>
      <c r="F4" s="62"/>
      <c r="G4" s="60" t="s">
        <v>71</v>
      </c>
      <c r="H4" s="61"/>
      <c r="I4" s="61"/>
      <c r="J4" s="62"/>
      <c r="K4" s="9"/>
      <c r="L4" s="9"/>
      <c r="M4" s="9" t="s">
        <v>70</v>
      </c>
      <c r="N4" s="9" t="s">
        <v>69</v>
      </c>
      <c r="O4" s="9"/>
      <c r="P4" s="9" t="s">
        <v>98</v>
      </c>
      <c r="Q4" s="10"/>
    </row>
    <row r="5" spans="1:17" s="4" customFormat="1" ht="15" customHeight="1" thickBot="1">
      <c r="A5" s="35"/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59</v>
      </c>
      <c r="M5" s="33" t="s">
        <v>58</v>
      </c>
      <c r="N5" s="33" t="s">
        <v>58</v>
      </c>
      <c r="O5" s="33" t="s">
        <v>57</v>
      </c>
      <c r="P5" s="33" t="s">
        <v>56</v>
      </c>
      <c r="Q5" s="32" t="s">
        <v>47</v>
      </c>
    </row>
    <row r="6" spans="1:17" ht="15" customHeight="1">
      <c r="A6" s="31" t="s">
        <v>55</v>
      </c>
      <c r="B6" s="30">
        <f>+C6+G6</f>
        <v>109235</v>
      </c>
      <c r="C6" s="29">
        <f>SUM(D6:F6)</f>
        <v>26</v>
      </c>
      <c r="D6" s="29">
        <v>26</v>
      </c>
      <c r="E6" s="29">
        <v>0</v>
      </c>
      <c r="F6" s="29">
        <v>0</v>
      </c>
      <c r="G6" s="29">
        <f>SUM(H6:J6)</f>
        <v>109209</v>
      </c>
      <c r="H6" s="29">
        <v>19172</v>
      </c>
      <c r="I6" s="29">
        <v>0</v>
      </c>
      <c r="J6" s="29">
        <v>90037</v>
      </c>
      <c r="K6" s="29">
        <v>85830</v>
      </c>
      <c r="L6" s="29">
        <f>SUM(M6:Q6)</f>
        <v>23405</v>
      </c>
      <c r="M6" s="29">
        <v>0</v>
      </c>
      <c r="N6" s="29">
        <v>382</v>
      </c>
      <c r="O6" s="29">
        <v>22289</v>
      </c>
      <c r="P6" s="29">
        <v>0</v>
      </c>
      <c r="Q6" s="28">
        <v>734</v>
      </c>
    </row>
    <row r="7" spans="1:17" ht="15" customHeight="1">
      <c r="A7" s="27" t="s">
        <v>54</v>
      </c>
      <c r="B7" s="26">
        <f>+C7+G7</f>
        <v>2780</v>
      </c>
      <c r="C7" s="25">
        <f>SUM(D7:F7)</f>
        <v>0</v>
      </c>
      <c r="D7" s="25">
        <v>0</v>
      </c>
      <c r="E7" s="25">
        <v>0</v>
      </c>
      <c r="F7" s="25">
        <v>0</v>
      </c>
      <c r="G7" s="25">
        <f>SUM(H7:J7)</f>
        <v>2780</v>
      </c>
      <c r="H7" s="25">
        <v>0</v>
      </c>
      <c r="I7" s="25"/>
      <c r="J7" s="25">
        <v>2780</v>
      </c>
      <c r="K7" s="25">
        <v>818</v>
      </c>
      <c r="L7" s="25">
        <f>SUM(M7:Q7)</f>
        <v>1962</v>
      </c>
      <c r="M7" s="25">
        <v>0</v>
      </c>
      <c r="N7" s="25"/>
      <c r="O7" s="25">
        <v>1962</v>
      </c>
      <c r="P7" s="25">
        <v>0</v>
      </c>
      <c r="Q7" s="24">
        <v>0</v>
      </c>
    </row>
    <row r="8" spans="1:17" ht="15" customHeight="1">
      <c r="A8" s="27" t="s">
        <v>53</v>
      </c>
      <c r="B8" s="26">
        <f aca="true" t="shared" si="0" ref="B8:B17">+C8+G8</f>
        <v>1287</v>
      </c>
      <c r="C8" s="25">
        <f aca="true" t="shared" si="1" ref="C8:C19">SUM(D8:F8)</f>
        <v>0</v>
      </c>
      <c r="D8" s="25">
        <v>0</v>
      </c>
      <c r="E8" s="25">
        <v>0</v>
      </c>
      <c r="F8" s="25">
        <v>0</v>
      </c>
      <c r="G8" s="25">
        <f aca="true" t="shared" si="2" ref="G8:G19">SUM(H8:J8)</f>
        <v>1287</v>
      </c>
      <c r="H8" s="25">
        <v>349</v>
      </c>
      <c r="I8" s="25">
        <v>278</v>
      </c>
      <c r="J8" s="25">
        <v>660</v>
      </c>
      <c r="K8" s="25">
        <v>343</v>
      </c>
      <c r="L8" s="25">
        <f aca="true" t="shared" si="3" ref="L8:L17">SUM(M8:Q8)</f>
        <v>944</v>
      </c>
      <c r="M8" s="25">
        <v>0</v>
      </c>
      <c r="N8" s="25">
        <v>0</v>
      </c>
      <c r="O8" s="25">
        <v>944</v>
      </c>
      <c r="P8" s="25">
        <v>0</v>
      </c>
      <c r="Q8" s="24">
        <v>0</v>
      </c>
    </row>
    <row r="9" spans="1:17" ht="15" customHeight="1">
      <c r="A9" s="27" t="s">
        <v>52</v>
      </c>
      <c r="B9" s="26">
        <f t="shared" si="0"/>
        <v>29740</v>
      </c>
      <c r="C9" s="25">
        <f t="shared" si="1"/>
        <v>0</v>
      </c>
      <c r="D9" s="25">
        <v>0</v>
      </c>
      <c r="E9" s="25">
        <v>0</v>
      </c>
      <c r="F9" s="25">
        <v>0</v>
      </c>
      <c r="G9" s="25">
        <f t="shared" si="2"/>
        <v>29740</v>
      </c>
      <c r="H9" s="25">
        <v>29055</v>
      </c>
      <c r="I9" s="25">
        <v>0</v>
      </c>
      <c r="J9" s="25">
        <v>685</v>
      </c>
      <c r="K9" s="25">
        <v>223</v>
      </c>
      <c r="L9" s="25">
        <f t="shared" si="3"/>
        <v>29517</v>
      </c>
      <c r="M9" s="25">
        <v>0</v>
      </c>
      <c r="N9" s="25">
        <v>1423</v>
      </c>
      <c r="O9" s="25">
        <v>28094</v>
      </c>
      <c r="P9" s="25">
        <v>0</v>
      </c>
      <c r="Q9" s="24">
        <v>0</v>
      </c>
    </row>
    <row r="10" spans="1:17" ht="15" customHeight="1">
      <c r="A10" s="27" t="s">
        <v>51</v>
      </c>
      <c r="B10" s="26">
        <f t="shared" si="0"/>
        <v>80610</v>
      </c>
      <c r="C10" s="25">
        <f t="shared" si="1"/>
        <v>0</v>
      </c>
      <c r="D10" s="25">
        <v>0</v>
      </c>
      <c r="E10" s="25">
        <v>0</v>
      </c>
      <c r="F10" s="25">
        <v>0</v>
      </c>
      <c r="G10" s="25">
        <f t="shared" si="2"/>
        <v>80610</v>
      </c>
      <c r="H10" s="25">
        <v>80610</v>
      </c>
      <c r="I10" s="25">
        <v>0</v>
      </c>
      <c r="J10" s="25">
        <v>0</v>
      </c>
      <c r="K10" s="25">
        <v>39</v>
      </c>
      <c r="L10" s="25">
        <f t="shared" si="3"/>
        <v>80571</v>
      </c>
      <c r="M10" s="25">
        <v>0</v>
      </c>
      <c r="N10" s="25">
        <v>0</v>
      </c>
      <c r="O10" s="25">
        <v>80571</v>
      </c>
      <c r="P10" s="25">
        <v>0</v>
      </c>
      <c r="Q10" s="24">
        <v>0</v>
      </c>
    </row>
    <row r="11" spans="1:17" ht="15" customHeight="1">
      <c r="A11" s="27" t="s">
        <v>50</v>
      </c>
      <c r="B11" s="26">
        <f t="shared" si="0"/>
        <v>8703</v>
      </c>
      <c r="C11" s="25">
        <f t="shared" si="1"/>
        <v>0</v>
      </c>
      <c r="D11" s="25">
        <v>0</v>
      </c>
      <c r="E11" s="25">
        <v>0</v>
      </c>
      <c r="F11" s="25">
        <v>0</v>
      </c>
      <c r="G11" s="25">
        <f t="shared" si="2"/>
        <v>8703</v>
      </c>
      <c r="H11" s="25">
        <v>8541</v>
      </c>
      <c r="I11" s="25">
        <v>0</v>
      </c>
      <c r="J11" s="25">
        <v>162</v>
      </c>
      <c r="K11" s="25">
        <v>912</v>
      </c>
      <c r="L11" s="25">
        <f t="shared" si="3"/>
        <v>7791</v>
      </c>
      <c r="M11" s="25">
        <v>0</v>
      </c>
      <c r="N11" s="25">
        <v>0</v>
      </c>
      <c r="O11" s="25">
        <v>7791</v>
      </c>
      <c r="P11" s="25">
        <v>0</v>
      </c>
      <c r="Q11" s="24">
        <v>0</v>
      </c>
    </row>
    <row r="12" spans="1:17" ht="15" customHeight="1">
      <c r="A12" s="27" t="s">
        <v>49</v>
      </c>
      <c r="B12" s="26">
        <f t="shared" si="0"/>
        <v>6355</v>
      </c>
      <c r="C12" s="25">
        <f t="shared" si="1"/>
        <v>0</v>
      </c>
      <c r="D12" s="25">
        <v>0</v>
      </c>
      <c r="E12" s="25">
        <v>0</v>
      </c>
      <c r="F12" s="25">
        <v>0</v>
      </c>
      <c r="G12" s="25">
        <f t="shared" si="2"/>
        <v>6355</v>
      </c>
      <c r="H12" s="25">
        <v>2160</v>
      </c>
      <c r="I12" s="25">
        <v>3547</v>
      </c>
      <c r="J12" s="25">
        <v>648</v>
      </c>
      <c r="K12" s="25">
        <v>862</v>
      </c>
      <c r="L12" s="25">
        <f t="shared" si="3"/>
        <v>5493</v>
      </c>
      <c r="M12" s="25">
        <v>0</v>
      </c>
      <c r="N12" s="25">
        <v>3547</v>
      </c>
      <c r="O12" s="25">
        <v>1946</v>
      </c>
      <c r="P12" s="25">
        <v>0</v>
      </c>
      <c r="Q12" s="24">
        <v>0</v>
      </c>
    </row>
    <row r="13" spans="1:17" ht="15" customHeight="1">
      <c r="A13" s="27" t="s">
        <v>48</v>
      </c>
      <c r="B13" s="26">
        <f t="shared" si="0"/>
        <v>14182</v>
      </c>
      <c r="C13" s="25">
        <f t="shared" si="1"/>
        <v>1239</v>
      </c>
      <c r="D13" s="25">
        <v>0</v>
      </c>
      <c r="E13" s="25">
        <v>0</v>
      </c>
      <c r="F13" s="25">
        <v>1239</v>
      </c>
      <c r="G13" s="25">
        <f t="shared" si="2"/>
        <v>12943</v>
      </c>
      <c r="H13" s="25">
        <v>1716</v>
      </c>
      <c r="I13" s="25">
        <v>8388</v>
      </c>
      <c r="J13" s="25">
        <v>2839</v>
      </c>
      <c r="K13" s="25">
        <v>955</v>
      </c>
      <c r="L13" s="25">
        <f t="shared" si="3"/>
        <v>13227</v>
      </c>
      <c r="M13" s="25">
        <v>0</v>
      </c>
      <c r="N13" s="25">
        <v>8875</v>
      </c>
      <c r="O13" s="25">
        <v>4334</v>
      </c>
      <c r="P13" s="25">
        <v>0</v>
      </c>
      <c r="Q13" s="24">
        <v>18</v>
      </c>
    </row>
    <row r="14" spans="1:17" ht="15" customHeight="1">
      <c r="A14" s="27" t="s">
        <v>47</v>
      </c>
      <c r="B14" s="26">
        <f t="shared" si="0"/>
        <v>5403</v>
      </c>
      <c r="C14" s="25">
        <f t="shared" si="1"/>
        <v>681</v>
      </c>
      <c r="D14" s="25">
        <v>0</v>
      </c>
      <c r="E14" s="25">
        <v>0</v>
      </c>
      <c r="F14" s="25">
        <v>681</v>
      </c>
      <c r="G14" s="25">
        <f t="shared" si="2"/>
        <v>4722</v>
      </c>
      <c r="H14" s="25">
        <v>4569</v>
      </c>
      <c r="I14" s="25">
        <v>65</v>
      </c>
      <c r="J14" s="25">
        <v>88</v>
      </c>
      <c r="K14" s="25">
        <v>510</v>
      </c>
      <c r="L14" s="25">
        <f t="shared" si="3"/>
        <v>4893</v>
      </c>
      <c r="M14" s="25">
        <v>0</v>
      </c>
      <c r="N14" s="25">
        <v>0</v>
      </c>
      <c r="O14" s="25">
        <v>4504</v>
      </c>
      <c r="P14" s="25">
        <v>0</v>
      </c>
      <c r="Q14" s="24">
        <v>389</v>
      </c>
    </row>
    <row r="15" spans="1:17" ht="15" customHeight="1">
      <c r="A15" s="27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1:17" ht="15" customHeight="1">
      <c r="A16" s="27" t="s">
        <v>46</v>
      </c>
      <c r="B16" s="26">
        <f t="shared" si="0"/>
        <v>112015</v>
      </c>
      <c r="C16" s="25">
        <f t="shared" si="1"/>
        <v>26</v>
      </c>
      <c r="D16" s="25">
        <f>SUM(D6:D7)</f>
        <v>26</v>
      </c>
      <c r="E16" s="25">
        <f>SUM(E6:E7)</f>
        <v>0</v>
      </c>
      <c r="F16" s="25">
        <f>SUM(F6:F7)</f>
        <v>0</v>
      </c>
      <c r="G16" s="25">
        <f t="shared" si="2"/>
        <v>111989</v>
      </c>
      <c r="H16" s="25">
        <f>SUM(H6:H7)</f>
        <v>19172</v>
      </c>
      <c r="I16" s="25">
        <f>SUM(I6:I7)</f>
        <v>0</v>
      </c>
      <c r="J16" s="25">
        <f>SUM(J6:J7)</f>
        <v>92817</v>
      </c>
      <c r="K16" s="25">
        <f>SUM(K6:K7)</f>
        <v>86648</v>
      </c>
      <c r="L16" s="25">
        <f t="shared" si="3"/>
        <v>25367</v>
      </c>
      <c r="M16" s="25">
        <f>SUM(M6:M7)</f>
        <v>0</v>
      </c>
      <c r="N16" s="25">
        <f>SUM(N6:N7)</f>
        <v>382</v>
      </c>
      <c r="O16" s="25">
        <f>SUM(O6:O7)</f>
        <v>24251</v>
      </c>
      <c r="P16" s="25">
        <f>SUM(P6:P7)</f>
        <v>0</v>
      </c>
      <c r="Q16" s="24">
        <f>SUM(Q6:Q7)</f>
        <v>734</v>
      </c>
    </row>
    <row r="17" spans="1:17" ht="15" customHeight="1">
      <c r="A17" s="27" t="s">
        <v>45</v>
      </c>
      <c r="B17" s="26">
        <f t="shared" si="0"/>
        <v>146280</v>
      </c>
      <c r="C17" s="25">
        <f t="shared" si="1"/>
        <v>1920</v>
      </c>
      <c r="D17" s="25">
        <f>SUM(D8:D14)</f>
        <v>0</v>
      </c>
      <c r="E17" s="25">
        <f>SUM(E8:E14)</f>
        <v>0</v>
      </c>
      <c r="F17" s="25">
        <f>SUM(F8:F14)</f>
        <v>1920</v>
      </c>
      <c r="G17" s="25">
        <f t="shared" si="2"/>
        <v>144360</v>
      </c>
      <c r="H17" s="25">
        <f>SUM(H8:H14)</f>
        <v>127000</v>
      </c>
      <c r="I17" s="25">
        <f>SUM(I8:I14)</f>
        <v>12278</v>
      </c>
      <c r="J17" s="25">
        <f>SUM(J8:J14)</f>
        <v>5082</v>
      </c>
      <c r="K17" s="25">
        <f>SUM(K8:K14)</f>
        <v>3844</v>
      </c>
      <c r="L17" s="25">
        <f t="shared" si="3"/>
        <v>142436</v>
      </c>
      <c r="M17" s="25">
        <f>SUM(M8:M14)</f>
        <v>0</v>
      </c>
      <c r="N17" s="25">
        <f>SUM(N8:N14)</f>
        <v>13845</v>
      </c>
      <c r="O17" s="25">
        <f>SUM(O8:O14)</f>
        <v>128184</v>
      </c>
      <c r="P17" s="25">
        <f>SUM(P8:P14)</f>
        <v>0</v>
      </c>
      <c r="Q17" s="24">
        <f>SUM(Q8:Q14)</f>
        <v>407</v>
      </c>
    </row>
    <row r="18" spans="1:17" ht="15" customHeight="1">
      <c r="A18" s="23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</row>
    <row r="19" spans="1:17" ht="15" customHeight="1" thickBot="1">
      <c r="A19" s="19" t="s">
        <v>44</v>
      </c>
      <c r="B19" s="17">
        <f>+C19+G19</f>
        <v>258295</v>
      </c>
      <c r="C19" s="18">
        <f t="shared" si="1"/>
        <v>1946</v>
      </c>
      <c r="D19" s="17">
        <f>SUM(D16:D17)</f>
        <v>26</v>
      </c>
      <c r="E19" s="17">
        <f>SUM(E16:E17)</f>
        <v>0</v>
      </c>
      <c r="F19" s="17">
        <f>SUM(F16:F17)</f>
        <v>1920</v>
      </c>
      <c r="G19" s="18">
        <f t="shared" si="2"/>
        <v>256349</v>
      </c>
      <c r="H19" s="17">
        <f>SUM(H16:H17)</f>
        <v>146172</v>
      </c>
      <c r="I19" s="17">
        <f>SUM(I16:I17)</f>
        <v>12278</v>
      </c>
      <c r="J19" s="17">
        <f>SUM(J16:J17)</f>
        <v>97899</v>
      </c>
      <c r="K19" s="18">
        <f>SUM(K16:K17)</f>
        <v>90492</v>
      </c>
      <c r="L19" s="17">
        <f>SUM(M19:Q19)</f>
        <v>167803</v>
      </c>
      <c r="M19" s="17">
        <f>SUM(M16:M17)</f>
        <v>0</v>
      </c>
      <c r="N19" s="17">
        <f>SUM(N16:N17)</f>
        <v>14227</v>
      </c>
      <c r="O19" s="17">
        <f>SUM(O16:O17)</f>
        <v>152435</v>
      </c>
      <c r="P19" s="17">
        <f>SUM(P16:P17)</f>
        <v>0</v>
      </c>
      <c r="Q19" s="16">
        <f>SUM(Q16:Q17)</f>
        <v>1141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80" zoomScaleNormal="80" zoomScalePageLayoutView="0" workbookViewId="0" topLeftCell="A1">
      <selection activeCell="G11" sqref="G1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8" width="9.50390625" style="1" bestFit="1" customWidth="1"/>
    <col min="9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97</v>
      </c>
      <c r="E1" s="5" t="s">
        <v>80</v>
      </c>
      <c r="I1" s="1" t="s">
        <v>87</v>
      </c>
    </row>
    <row r="2" ht="15" customHeight="1" thickBot="1">
      <c r="Q2" s="6" t="s">
        <v>79</v>
      </c>
    </row>
    <row r="3" spans="1:17" s="4" customFormat="1" ht="15" customHeight="1">
      <c r="A3" s="2"/>
      <c r="B3" s="3"/>
      <c r="C3" s="56" t="s">
        <v>78</v>
      </c>
      <c r="D3" s="57"/>
      <c r="E3" s="57"/>
      <c r="F3" s="57"/>
      <c r="G3" s="57"/>
      <c r="H3" s="57"/>
      <c r="I3" s="57"/>
      <c r="J3" s="58"/>
      <c r="K3" s="56" t="s">
        <v>77</v>
      </c>
      <c r="L3" s="57"/>
      <c r="M3" s="57"/>
      <c r="N3" s="57"/>
      <c r="O3" s="57"/>
      <c r="P3" s="57"/>
      <c r="Q3" s="59"/>
    </row>
    <row r="4" spans="1:17" s="4" customFormat="1" ht="15" customHeight="1">
      <c r="A4" s="8"/>
      <c r="B4" s="36" t="s">
        <v>44</v>
      </c>
      <c r="C4" s="60" t="s">
        <v>72</v>
      </c>
      <c r="D4" s="61"/>
      <c r="E4" s="61"/>
      <c r="F4" s="62"/>
      <c r="G4" s="60" t="s">
        <v>71</v>
      </c>
      <c r="H4" s="61"/>
      <c r="I4" s="61"/>
      <c r="J4" s="62"/>
      <c r="K4" s="9"/>
      <c r="L4" s="9"/>
      <c r="M4" s="9" t="s">
        <v>70</v>
      </c>
      <c r="N4" s="9" t="s">
        <v>69</v>
      </c>
      <c r="O4" s="9"/>
      <c r="P4" s="9" t="s">
        <v>98</v>
      </c>
      <c r="Q4" s="10"/>
    </row>
    <row r="5" spans="1:17" s="4" customFormat="1" ht="15" customHeight="1" thickBot="1">
      <c r="A5" s="35"/>
      <c r="B5" s="34"/>
      <c r="C5" s="33" t="s">
        <v>68</v>
      </c>
      <c r="D5" s="33" t="s">
        <v>67</v>
      </c>
      <c r="E5" s="33" t="s">
        <v>66</v>
      </c>
      <c r="F5" s="33" t="s">
        <v>65</v>
      </c>
      <c r="G5" s="33" t="s">
        <v>64</v>
      </c>
      <c r="H5" s="33" t="s">
        <v>63</v>
      </c>
      <c r="I5" s="33" t="s">
        <v>62</v>
      </c>
      <c r="J5" s="33" t="s">
        <v>61</v>
      </c>
      <c r="K5" s="33" t="s">
        <v>60</v>
      </c>
      <c r="L5" s="33" t="s">
        <v>59</v>
      </c>
      <c r="M5" s="33" t="s">
        <v>58</v>
      </c>
      <c r="N5" s="33" t="s">
        <v>58</v>
      </c>
      <c r="O5" s="33" t="s">
        <v>57</v>
      </c>
      <c r="P5" s="33" t="s">
        <v>56</v>
      </c>
      <c r="Q5" s="32" t="s">
        <v>47</v>
      </c>
    </row>
    <row r="6" spans="1:17" ht="15" customHeight="1">
      <c r="A6" s="31" t="s">
        <v>55</v>
      </c>
      <c r="B6" s="30">
        <f>+C6+G6</f>
        <v>1811104</v>
      </c>
      <c r="C6" s="29">
        <f>SUM(D6:F6)</f>
        <v>150</v>
      </c>
      <c r="D6" s="29">
        <v>150</v>
      </c>
      <c r="E6" s="29">
        <v>0</v>
      </c>
      <c r="F6" s="29">
        <v>0</v>
      </c>
      <c r="G6" s="29">
        <f>SUM(H6:J6)</f>
        <v>1810954</v>
      </c>
      <c r="H6" s="29">
        <v>281513</v>
      </c>
      <c r="I6" s="29">
        <v>0</v>
      </c>
      <c r="J6" s="29">
        <v>1529441</v>
      </c>
      <c r="K6" s="29">
        <v>1375582</v>
      </c>
      <c r="L6" s="29">
        <f>SUM(M6:Q6)</f>
        <v>435522</v>
      </c>
      <c r="M6" s="29">
        <v>0</v>
      </c>
      <c r="N6" s="29">
        <v>7900</v>
      </c>
      <c r="O6" s="29">
        <v>419697</v>
      </c>
      <c r="P6" s="29">
        <v>0</v>
      </c>
      <c r="Q6" s="28">
        <v>7925</v>
      </c>
    </row>
    <row r="7" spans="1:17" ht="15" customHeight="1">
      <c r="A7" s="27" t="s">
        <v>54</v>
      </c>
      <c r="B7" s="26">
        <f>+C7+G7</f>
        <v>44799</v>
      </c>
      <c r="C7" s="25">
        <f>SUM(D7:F7)</f>
        <v>0</v>
      </c>
      <c r="D7" s="25">
        <v>0</v>
      </c>
      <c r="E7" s="25">
        <v>0</v>
      </c>
      <c r="F7" s="25">
        <v>0</v>
      </c>
      <c r="G7" s="25">
        <f>SUM(H7:J7)</f>
        <v>44799</v>
      </c>
      <c r="H7" s="25">
        <v>0</v>
      </c>
      <c r="I7" s="25"/>
      <c r="J7" s="25">
        <v>44799</v>
      </c>
      <c r="K7" s="25">
        <v>13239</v>
      </c>
      <c r="L7" s="25">
        <f>SUM(M7:Q7)</f>
        <v>31560</v>
      </c>
      <c r="M7" s="25">
        <v>0</v>
      </c>
      <c r="N7" s="25"/>
      <c r="O7" s="25">
        <v>31560</v>
      </c>
      <c r="P7" s="25">
        <v>0</v>
      </c>
      <c r="Q7" s="24">
        <v>0</v>
      </c>
    </row>
    <row r="8" spans="1:17" ht="15" customHeight="1">
      <c r="A8" s="27" t="s">
        <v>53</v>
      </c>
      <c r="B8" s="26">
        <f aca="true" t="shared" si="0" ref="B8:B17">+C8+G8</f>
        <v>9140</v>
      </c>
      <c r="C8" s="25">
        <f aca="true" t="shared" si="1" ref="C8:C19">SUM(D8:F8)</f>
        <v>0</v>
      </c>
      <c r="D8" s="25">
        <v>0</v>
      </c>
      <c r="E8" s="25">
        <v>0</v>
      </c>
      <c r="F8" s="25">
        <v>0</v>
      </c>
      <c r="G8" s="25">
        <f aca="true" t="shared" si="2" ref="G8:G19">SUM(H8:J8)</f>
        <v>9140</v>
      </c>
      <c r="H8" s="25">
        <v>3810</v>
      </c>
      <c r="I8" s="25">
        <v>2000</v>
      </c>
      <c r="J8" s="25">
        <v>3330</v>
      </c>
      <c r="K8" s="25">
        <v>1930</v>
      </c>
      <c r="L8" s="25">
        <f aca="true" t="shared" si="3" ref="L8:L17">SUM(M8:Q8)</f>
        <v>7210</v>
      </c>
      <c r="M8" s="25">
        <v>0</v>
      </c>
      <c r="N8" s="25">
        <v>0</v>
      </c>
      <c r="O8" s="25">
        <v>7210</v>
      </c>
      <c r="P8" s="25">
        <v>0</v>
      </c>
      <c r="Q8" s="24">
        <v>0</v>
      </c>
    </row>
    <row r="9" spans="1:17" ht="15" customHeight="1">
      <c r="A9" s="27" t="s">
        <v>52</v>
      </c>
      <c r="B9" s="26">
        <f t="shared" si="0"/>
        <v>361915</v>
      </c>
      <c r="C9" s="25">
        <f t="shared" si="1"/>
        <v>0</v>
      </c>
      <c r="D9" s="25">
        <v>0</v>
      </c>
      <c r="E9" s="25">
        <v>0</v>
      </c>
      <c r="F9" s="25">
        <v>0</v>
      </c>
      <c r="G9" s="25">
        <f t="shared" si="2"/>
        <v>361915</v>
      </c>
      <c r="H9" s="25">
        <v>354265</v>
      </c>
      <c r="I9" s="25">
        <v>0</v>
      </c>
      <c r="J9" s="25">
        <v>7650</v>
      </c>
      <c r="K9" s="25">
        <v>3650</v>
      </c>
      <c r="L9" s="25">
        <f t="shared" si="3"/>
        <v>358265</v>
      </c>
      <c r="M9" s="25">
        <v>0</v>
      </c>
      <c r="N9" s="25">
        <v>7800</v>
      </c>
      <c r="O9" s="25">
        <v>350465</v>
      </c>
      <c r="P9" s="25">
        <v>0</v>
      </c>
      <c r="Q9" s="24">
        <v>0</v>
      </c>
    </row>
    <row r="10" spans="1:17" ht="15" customHeight="1">
      <c r="A10" s="27" t="s">
        <v>51</v>
      </c>
      <c r="B10" s="26">
        <f t="shared" si="0"/>
        <v>507880</v>
      </c>
      <c r="C10" s="25">
        <f t="shared" si="1"/>
        <v>0</v>
      </c>
      <c r="D10" s="25">
        <v>0</v>
      </c>
      <c r="E10" s="25">
        <v>0</v>
      </c>
      <c r="F10" s="25">
        <v>0</v>
      </c>
      <c r="G10" s="25">
        <f t="shared" si="2"/>
        <v>507880</v>
      </c>
      <c r="H10" s="25">
        <v>507880</v>
      </c>
      <c r="I10" s="25">
        <v>0</v>
      </c>
      <c r="J10" s="25">
        <v>0</v>
      </c>
      <c r="K10" s="25">
        <v>500</v>
      </c>
      <c r="L10" s="25">
        <f t="shared" si="3"/>
        <v>507380</v>
      </c>
      <c r="M10" s="25">
        <v>0</v>
      </c>
      <c r="N10" s="25">
        <v>0</v>
      </c>
      <c r="O10" s="25">
        <v>507380</v>
      </c>
      <c r="P10" s="25">
        <v>0</v>
      </c>
      <c r="Q10" s="24">
        <v>0</v>
      </c>
    </row>
    <row r="11" spans="1:17" ht="15" customHeight="1">
      <c r="A11" s="27" t="s">
        <v>50</v>
      </c>
      <c r="B11" s="26">
        <f t="shared" si="0"/>
        <v>102800</v>
      </c>
      <c r="C11" s="25">
        <f t="shared" si="1"/>
        <v>0</v>
      </c>
      <c r="D11" s="25">
        <v>0</v>
      </c>
      <c r="E11" s="25">
        <v>0</v>
      </c>
      <c r="F11" s="25">
        <v>0</v>
      </c>
      <c r="G11" s="25">
        <f t="shared" si="2"/>
        <v>102800</v>
      </c>
      <c r="H11" s="25">
        <v>100500</v>
      </c>
      <c r="I11" s="25">
        <v>0</v>
      </c>
      <c r="J11" s="25">
        <v>2300</v>
      </c>
      <c r="K11" s="25">
        <v>10300</v>
      </c>
      <c r="L11" s="25">
        <f t="shared" si="3"/>
        <v>92500</v>
      </c>
      <c r="M11" s="25">
        <v>0</v>
      </c>
      <c r="N11" s="25">
        <v>0</v>
      </c>
      <c r="O11" s="25">
        <v>92500</v>
      </c>
      <c r="P11" s="25">
        <v>0</v>
      </c>
      <c r="Q11" s="24">
        <v>0</v>
      </c>
    </row>
    <row r="12" spans="1:17" ht="15" customHeight="1">
      <c r="A12" s="27" t="s">
        <v>49</v>
      </c>
      <c r="B12" s="26">
        <f t="shared" si="0"/>
        <v>127370</v>
      </c>
      <c r="C12" s="25">
        <f t="shared" si="1"/>
        <v>0</v>
      </c>
      <c r="D12" s="25">
        <v>0</v>
      </c>
      <c r="E12" s="25">
        <v>0</v>
      </c>
      <c r="F12" s="25">
        <v>0</v>
      </c>
      <c r="G12" s="25">
        <f t="shared" si="2"/>
        <v>127370</v>
      </c>
      <c r="H12" s="25">
        <v>37170</v>
      </c>
      <c r="I12" s="25">
        <v>76000</v>
      </c>
      <c r="J12" s="25">
        <v>14200</v>
      </c>
      <c r="K12" s="25">
        <v>15020</v>
      </c>
      <c r="L12" s="25">
        <f t="shared" si="3"/>
        <v>112350</v>
      </c>
      <c r="M12" s="25">
        <v>0</v>
      </c>
      <c r="N12" s="25">
        <v>76000</v>
      </c>
      <c r="O12" s="25">
        <v>36350</v>
      </c>
      <c r="P12" s="25">
        <v>0</v>
      </c>
      <c r="Q12" s="24">
        <v>0</v>
      </c>
    </row>
    <row r="13" spans="1:17" ht="15" customHeight="1">
      <c r="A13" s="27" t="s">
        <v>48</v>
      </c>
      <c r="B13" s="26">
        <f t="shared" si="0"/>
        <v>322985</v>
      </c>
      <c r="C13" s="25">
        <f t="shared" si="1"/>
        <v>56015</v>
      </c>
      <c r="D13" s="25">
        <v>0</v>
      </c>
      <c r="E13" s="25">
        <v>0</v>
      </c>
      <c r="F13" s="25">
        <v>56015</v>
      </c>
      <c r="G13" s="25">
        <f t="shared" si="2"/>
        <v>266970</v>
      </c>
      <c r="H13" s="25">
        <v>29200</v>
      </c>
      <c r="I13" s="25">
        <v>189570</v>
      </c>
      <c r="J13" s="25">
        <v>48200</v>
      </c>
      <c r="K13" s="25">
        <v>21420</v>
      </c>
      <c r="L13" s="25">
        <f t="shared" si="3"/>
        <v>301565</v>
      </c>
      <c r="M13" s="25">
        <v>0</v>
      </c>
      <c r="N13" s="25">
        <v>227070</v>
      </c>
      <c r="O13" s="25">
        <v>74395</v>
      </c>
      <c r="P13" s="25">
        <v>0</v>
      </c>
      <c r="Q13" s="24">
        <v>100</v>
      </c>
    </row>
    <row r="14" spans="1:17" ht="15" customHeight="1">
      <c r="A14" s="27" t="s">
        <v>47</v>
      </c>
      <c r="B14" s="26">
        <f t="shared" si="0"/>
        <v>56524</v>
      </c>
      <c r="C14" s="25">
        <f t="shared" si="1"/>
        <v>14504</v>
      </c>
      <c r="D14" s="25">
        <v>0</v>
      </c>
      <c r="E14" s="25">
        <v>0</v>
      </c>
      <c r="F14" s="25">
        <v>14504</v>
      </c>
      <c r="G14" s="25">
        <f t="shared" si="2"/>
        <v>42020</v>
      </c>
      <c r="H14" s="25">
        <v>41090</v>
      </c>
      <c r="I14" s="25">
        <v>150</v>
      </c>
      <c r="J14" s="25">
        <v>780</v>
      </c>
      <c r="K14" s="25">
        <v>8130</v>
      </c>
      <c r="L14" s="25">
        <f t="shared" si="3"/>
        <v>48394</v>
      </c>
      <c r="M14" s="25">
        <v>0</v>
      </c>
      <c r="N14" s="25">
        <v>0</v>
      </c>
      <c r="O14" s="25">
        <v>45794</v>
      </c>
      <c r="P14" s="25">
        <v>0</v>
      </c>
      <c r="Q14" s="24">
        <v>2600</v>
      </c>
    </row>
    <row r="15" spans="1:17" ht="15" customHeight="1">
      <c r="A15" s="27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4"/>
    </row>
    <row r="16" spans="1:17" ht="15" customHeight="1">
      <c r="A16" s="27" t="s">
        <v>46</v>
      </c>
      <c r="B16" s="26">
        <f t="shared" si="0"/>
        <v>1855903</v>
      </c>
      <c r="C16" s="25">
        <f t="shared" si="1"/>
        <v>150</v>
      </c>
      <c r="D16" s="25">
        <f>SUM(D6:D7)</f>
        <v>150</v>
      </c>
      <c r="E16" s="25">
        <f>SUM(E6:E7)</f>
        <v>0</v>
      </c>
      <c r="F16" s="25">
        <f>SUM(F6:F7)</f>
        <v>0</v>
      </c>
      <c r="G16" s="25">
        <f t="shared" si="2"/>
        <v>1855753</v>
      </c>
      <c r="H16" s="25">
        <f>SUM(H6:H7)</f>
        <v>281513</v>
      </c>
      <c r="I16" s="25">
        <f>SUM(I6:I7)</f>
        <v>0</v>
      </c>
      <c r="J16" s="25">
        <f>SUM(J6:J7)</f>
        <v>1574240</v>
      </c>
      <c r="K16" s="25">
        <f>SUM(K6:K7)</f>
        <v>1388821</v>
      </c>
      <c r="L16" s="25">
        <f t="shared" si="3"/>
        <v>467082</v>
      </c>
      <c r="M16" s="25">
        <f>SUM(M6:M7)</f>
        <v>0</v>
      </c>
      <c r="N16" s="25">
        <f>SUM(N6:N7)</f>
        <v>7900</v>
      </c>
      <c r="O16" s="25">
        <f>SUM(O6:O7)</f>
        <v>451257</v>
      </c>
      <c r="P16" s="25">
        <f>SUM(P6:P7)</f>
        <v>0</v>
      </c>
      <c r="Q16" s="24">
        <f>SUM(Q6:Q7)</f>
        <v>7925</v>
      </c>
    </row>
    <row r="17" spans="1:17" ht="15" customHeight="1">
      <c r="A17" s="27" t="s">
        <v>45</v>
      </c>
      <c r="B17" s="26">
        <f t="shared" si="0"/>
        <v>1488614</v>
      </c>
      <c r="C17" s="25">
        <f t="shared" si="1"/>
        <v>70519</v>
      </c>
      <c r="D17" s="25">
        <f>SUM(D8:D14)</f>
        <v>0</v>
      </c>
      <c r="E17" s="25">
        <f>SUM(E8:E14)</f>
        <v>0</v>
      </c>
      <c r="F17" s="25">
        <f>SUM(F8:F14)</f>
        <v>70519</v>
      </c>
      <c r="G17" s="25">
        <f t="shared" si="2"/>
        <v>1418095</v>
      </c>
      <c r="H17" s="25">
        <f>SUM(H8:H14)</f>
        <v>1073915</v>
      </c>
      <c r="I17" s="25">
        <f>SUM(I8:I14)</f>
        <v>267720</v>
      </c>
      <c r="J17" s="25">
        <f>SUM(J8:J14)</f>
        <v>76460</v>
      </c>
      <c r="K17" s="25">
        <f>SUM(K8:K14)</f>
        <v>60950</v>
      </c>
      <c r="L17" s="25">
        <f t="shared" si="3"/>
        <v>1427664</v>
      </c>
      <c r="M17" s="25">
        <f>SUM(M8:M14)</f>
        <v>0</v>
      </c>
      <c r="N17" s="25">
        <f>SUM(N8:N14)</f>
        <v>310870</v>
      </c>
      <c r="O17" s="25">
        <f>SUM(O8:O14)</f>
        <v>1114094</v>
      </c>
      <c r="P17" s="25">
        <f>SUM(P8:P14)</f>
        <v>0</v>
      </c>
      <c r="Q17" s="24">
        <f>SUM(Q8:Q14)</f>
        <v>2700</v>
      </c>
    </row>
    <row r="18" spans="1:17" ht="15" customHeight="1">
      <c r="A18" s="23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</row>
    <row r="19" spans="1:17" ht="15" customHeight="1" thickBot="1">
      <c r="A19" s="19" t="s">
        <v>44</v>
      </c>
      <c r="B19" s="17">
        <f>+C19+G19</f>
        <v>3344517</v>
      </c>
      <c r="C19" s="18">
        <f t="shared" si="1"/>
        <v>70669</v>
      </c>
      <c r="D19" s="17">
        <f>SUM(D16:D17)</f>
        <v>150</v>
      </c>
      <c r="E19" s="17">
        <f>SUM(E16:E17)</f>
        <v>0</v>
      </c>
      <c r="F19" s="17">
        <f>SUM(F16:F17)</f>
        <v>70519</v>
      </c>
      <c r="G19" s="18">
        <f t="shared" si="2"/>
        <v>3273848</v>
      </c>
      <c r="H19" s="17">
        <f>SUM(H16:H17)</f>
        <v>1355428</v>
      </c>
      <c r="I19" s="17">
        <f>SUM(I16:I17)</f>
        <v>267720</v>
      </c>
      <c r="J19" s="17">
        <f>SUM(J16:J17)</f>
        <v>1650700</v>
      </c>
      <c r="K19" s="18">
        <f>SUM(K16:K17)</f>
        <v>1449771</v>
      </c>
      <c r="L19" s="17">
        <f>SUM(M19:Q19)</f>
        <v>1894746</v>
      </c>
      <c r="M19" s="17">
        <f>SUM(M16:M17)</f>
        <v>0</v>
      </c>
      <c r="N19" s="17">
        <f>SUM(N16:N17)</f>
        <v>318770</v>
      </c>
      <c r="O19" s="17">
        <f>SUM(O16:O17)</f>
        <v>1565351</v>
      </c>
      <c r="P19" s="17">
        <f>SUM(P16:P17)</f>
        <v>0</v>
      </c>
      <c r="Q19" s="16">
        <f>SUM(Q16:Q17)</f>
        <v>10625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2011-08-30T19:11:50Z</cp:lastPrinted>
  <dcterms:created xsi:type="dcterms:W3CDTF">2000-01-06T00:38:06Z</dcterms:created>
  <dcterms:modified xsi:type="dcterms:W3CDTF">2012-02-02T01:10:11Z</dcterms:modified>
  <cp:category/>
  <cp:version/>
  <cp:contentType/>
  <cp:contentStatus/>
</cp:coreProperties>
</file>