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/>
  <c r="K17" i="6"/>
  <c r="J17" i="6"/>
  <c r="I17" i="6"/>
  <c r="H17" i="6"/>
  <c r="G17" i="6" s="1"/>
  <c r="F17" i="6"/>
  <c r="E17" i="6"/>
  <c r="D17" i="6"/>
  <c r="C17" i="6" s="1"/>
  <c r="Q16" i="6"/>
  <c r="Q19" i="6" s="1"/>
  <c r="P16" i="6"/>
  <c r="P19" i="6" s="1"/>
  <c r="O16" i="6"/>
  <c r="O19" i="6" s="1"/>
  <c r="N16" i="6"/>
  <c r="N19" i="6" s="1"/>
  <c r="M16" i="6"/>
  <c r="M19" i="6" s="1"/>
  <c r="L19" i="6" s="1"/>
  <c r="L16" i="6"/>
  <c r="K16" i="6"/>
  <c r="K19" i="6" s="1"/>
  <c r="J16" i="6"/>
  <c r="J19" i="6" s="1"/>
  <c r="I16" i="6"/>
  <c r="I19" i="6" s="1"/>
  <c r="H16" i="6"/>
  <c r="G16" i="6" s="1"/>
  <c r="F16" i="6"/>
  <c r="F19" i="6" s="1"/>
  <c r="E16" i="6"/>
  <c r="E19" i="6" s="1"/>
  <c r="D16" i="6"/>
  <c r="C16" i="6" s="1"/>
  <c r="B16" i="6" s="1"/>
  <c r="L14" i="6"/>
  <c r="G14" i="6"/>
  <c r="C14" i="6"/>
  <c r="B14" i="6"/>
  <c r="L13" i="6"/>
  <c r="G13" i="6"/>
  <c r="C13" i="6"/>
  <c r="B13" i="6"/>
  <c r="L12" i="6"/>
  <c r="G12" i="6"/>
  <c r="B12" i="6" s="1"/>
  <c r="C12" i="6"/>
  <c r="L11" i="6"/>
  <c r="G11" i="6"/>
  <c r="C11" i="6"/>
  <c r="B11" i="6"/>
  <c r="L10" i="6"/>
  <c r="G10" i="6"/>
  <c r="C10" i="6"/>
  <c r="B10" i="6"/>
  <c r="L9" i="6"/>
  <c r="G9" i="6"/>
  <c r="C9" i="6"/>
  <c r="B9" i="6"/>
  <c r="L8" i="6"/>
  <c r="G8" i="6"/>
  <c r="C8" i="6"/>
  <c r="B8" i="6"/>
  <c r="L7" i="6"/>
  <c r="G7" i="6"/>
  <c r="C7" i="6"/>
  <c r="B7" i="6"/>
  <c r="L6" i="6"/>
  <c r="G6" i="6"/>
  <c r="C6" i="6"/>
  <c r="B6" i="6"/>
  <c r="Q17" i="7"/>
  <c r="P17" i="7"/>
  <c r="O17" i="7"/>
  <c r="N17" i="7"/>
  <c r="M17" i="7"/>
  <c r="L17" i="7"/>
  <c r="K17" i="7"/>
  <c r="J17" i="7"/>
  <c r="I17" i="7"/>
  <c r="H17" i="7"/>
  <c r="G17" i="7" s="1"/>
  <c r="F17" i="7"/>
  <c r="E17" i="7"/>
  <c r="D17" i="7"/>
  <c r="C17" i="7" s="1"/>
  <c r="Q16" i="7"/>
  <c r="Q19" i="7" s="1"/>
  <c r="P16" i="7"/>
  <c r="P19" i="7" s="1"/>
  <c r="O16" i="7"/>
  <c r="O19" i="7" s="1"/>
  <c r="N16" i="7"/>
  <c r="N19" i="7" s="1"/>
  <c r="M16" i="7"/>
  <c r="M19" i="7" s="1"/>
  <c r="L19" i="7" s="1"/>
  <c r="L16" i="7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C16" i="7" s="1"/>
  <c r="B16" i="7" s="1"/>
  <c r="L14" i="7"/>
  <c r="G14" i="7"/>
  <c r="C14" i="7"/>
  <c r="B14" i="7" s="1"/>
  <c r="L13" i="7"/>
  <c r="G13" i="7"/>
  <c r="C13" i="7"/>
  <c r="B13" i="7" s="1"/>
  <c r="L12" i="7"/>
  <c r="G12" i="7"/>
  <c r="C12" i="7"/>
  <c r="B12" i="7" s="1"/>
  <c r="L11" i="7"/>
  <c r="G11" i="7"/>
  <c r="C11" i="7"/>
  <c r="B11" i="7" s="1"/>
  <c r="L10" i="7"/>
  <c r="G10" i="7"/>
  <c r="C10" i="7"/>
  <c r="B10" i="7" s="1"/>
  <c r="L9" i="7"/>
  <c r="G9" i="7"/>
  <c r="C9" i="7"/>
  <c r="B9" i="7" s="1"/>
  <c r="L8" i="7"/>
  <c r="G8" i="7"/>
  <c r="C8" i="7"/>
  <c r="B8" i="7" s="1"/>
  <c r="L7" i="7"/>
  <c r="G7" i="7"/>
  <c r="C7" i="7"/>
  <c r="B7" i="7" s="1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7" i="6" l="1"/>
  <c r="D19" i="6"/>
  <c r="C19" i="6" s="1"/>
  <c r="B19" i="6" s="1"/>
  <c r="H19" i="6"/>
  <c r="G19" i="6" s="1"/>
  <c r="B17" i="7"/>
  <c r="D19" i="7"/>
  <c r="C19" i="7" s="1"/>
  <c r="B19" i="7" s="1"/>
  <c r="H19" i="7"/>
  <c r="G19" i="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<sst xmlns="http://schemas.openxmlformats.org/spreadsheetml/2006/main" count="149" uniqueCount="99">
  <si>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</si>
  <si>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</si>
  <si>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</si>
  <si>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</si>
  <si>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</si>
  <si>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</si>
  <si>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</si>
  <si>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</si>
  <si>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</si>
  <si>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</si>
  <si>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</si>
  <si>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</si>
  <si>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</si>
  <si>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</si>
  <si>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</si>
  <si>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</si>
  <si>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</si>
  <si>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</si>
  <si>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</si>
  <si>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</si>
  <si>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</si>
  <si>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</si>
  <si>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</si>
  <si>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</si>
  <si>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</si>
  <si>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</si>
  <si>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</si>
  <si>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</si>
  <si>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</si>
  <si>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</si>
  <si>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</si>
  <si>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</si>
  <si>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</si>
  <si>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</si>
  <si>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</si>
  <si>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</si>
  <si>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</si>
  <si>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</si>
  <si>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</si>
  <si>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</si>
  <si>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</si>
  <si>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</si>
  <si>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</si>
  <si>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</si>
  <si>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</si>
  <si>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</si>
  <si>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</si>
  <si>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</si>
  <si>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</si>
  <si>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</si>
  <si>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</si>
  <si>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</si>
  <si>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</si>
  <si>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</si>
  <si>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</si>
  <si>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</si>
  <si>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</si>
  <si>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</si>
  <si>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</si>
  <si>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</si>
  <si>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</si>
  <si>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</si>
  <si>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</si>
  <si>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</si>
  <si>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</si>
  <si>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</si>
  <si>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</si>
  <si>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</si>
  <si>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</si>
  <si>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</si>
  <si>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</si>
  <si>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</si>
  <si>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</si>
  <si>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</si>
  <si>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</si>
  <si>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</si>
  <si>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</si>
  <si>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</si>
  <si>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</si>
  <si>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</si>
  <si>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</si>
  <si>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</si>
  <si>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</si>
  <si>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</si>
  <si>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</si>
  <si>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</si>
  <si>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</si>
  <si>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</si>
  <si>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</si>
  <si>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</si>
  <si>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</si>
  <si>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</si>
  <si>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</si>
  <si>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</si>
  <si>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</si>
  <si>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</si>
  <si>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</si>
  <si>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</si>
  <si>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4年  3月分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</si>
</sst>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17958</v>
      </c>
      <c r="C5" s="15">
        <v>16604</v>
      </c>
      <c r="D5" s="15">
        <v>341</v>
      </c>
      <c r="E5" s="15">
        <v>0</v>
      </c>
      <c r="F5" s="15">
        <v>371</v>
      </c>
      <c r="G5" s="15">
        <v>30</v>
      </c>
      <c r="H5" s="15">
        <v>0</v>
      </c>
      <c r="I5" s="15">
        <v>119</v>
      </c>
      <c r="J5" s="15">
        <v>396</v>
      </c>
      <c r="K5" s="15">
        <v>97</v>
      </c>
      <c r="L5" s="15">
        <v>13043</v>
      </c>
      <c r="M5" s="16">
        <v>4915</v>
      </c>
    </row>
    <row r="6" spans="1:13" ht="15" customHeight="1" x14ac:dyDescent="0.15">
      <c r="A6" s="18" t="s">
        <v>85</v>
      </c>
      <c r="B6" s="19">
        <f t="shared" si="0"/>
        <v>10502</v>
      </c>
      <c r="C6" s="20">
        <v>8875</v>
      </c>
      <c r="D6" s="20">
        <v>0</v>
      </c>
      <c r="E6" s="20">
        <v>0</v>
      </c>
      <c r="F6" s="20">
        <v>1037</v>
      </c>
      <c r="G6" s="20">
        <v>31</v>
      </c>
      <c r="H6" s="20">
        <v>559</v>
      </c>
      <c r="I6" s="20">
        <v>0</v>
      </c>
      <c r="J6" s="20">
        <v>0</v>
      </c>
      <c r="K6" s="20">
        <v>0</v>
      </c>
      <c r="L6" s="20">
        <v>6215</v>
      </c>
      <c r="M6" s="21">
        <v>4287</v>
      </c>
    </row>
    <row r="7" spans="1:13" ht="15" customHeight="1" x14ac:dyDescent="0.15">
      <c r="A7" s="18" t="s">
        <v>84</v>
      </c>
      <c r="B7" s="19">
        <f t="shared" si="0"/>
        <v>2745</v>
      </c>
      <c r="C7" s="20">
        <v>2661</v>
      </c>
      <c r="D7" s="20">
        <v>0</v>
      </c>
      <c r="E7" s="20">
        <v>0</v>
      </c>
      <c r="F7" s="20">
        <v>0</v>
      </c>
      <c r="G7" s="20">
        <v>0</v>
      </c>
      <c r="H7" s="20">
        <v>84</v>
      </c>
      <c r="I7" s="20">
        <v>0</v>
      </c>
      <c r="J7" s="20">
        <v>0</v>
      </c>
      <c r="K7" s="20">
        <v>0</v>
      </c>
      <c r="L7" s="20">
        <v>2517</v>
      </c>
      <c r="M7" s="21">
        <v>228</v>
      </c>
    </row>
    <row r="8" spans="1:13" ht="15" customHeight="1" x14ac:dyDescent="0.15">
      <c r="A8" s="18" t="s">
        <v>83</v>
      </c>
      <c r="B8" s="19">
        <f t="shared" si="0"/>
        <v>2821</v>
      </c>
      <c r="C8" s="20">
        <v>2524</v>
      </c>
      <c r="D8" s="20">
        <v>0</v>
      </c>
      <c r="E8" s="20">
        <v>0</v>
      </c>
      <c r="F8" s="20">
        <v>297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1836</v>
      </c>
      <c r="M8" s="21">
        <v>985</v>
      </c>
    </row>
    <row r="9" spans="1:13" ht="15" customHeight="1" x14ac:dyDescent="0.15">
      <c r="A9" s="18" t="s">
        <v>82</v>
      </c>
      <c r="B9" s="19">
        <f t="shared" si="0"/>
        <v>3706</v>
      </c>
      <c r="C9" s="20">
        <v>2334</v>
      </c>
      <c r="D9" s="20">
        <v>0</v>
      </c>
      <c r="E9" s="20">
        <v>0</v>
      </c>
      <c r="F9" s="20">
        <v>1280</v>
      </c>
      <c r="G9" s="20">
        <v>0</v>
      </c>
      <c r="H9" s="20">
        <v>0</v>
      </c>
      <c r="I9" s="20">
        <v>0</v>
      </c>
      <c r="J9" s="20">
        <v>0</v>
      </c>
      <c r="K9" s="20">
        <v>92</v>
      </c>
      <c r="L9" s="20">
        <v>2077</v>
      </c>
      <c r="M9" s="21">
        <v>1629</v>
      </c>
    </row>
    <row r="10" spans="1:13" ht="15" customHeight="1" x14ac:dyDescent="0.15">
      <c r="A10" s="18" t="s">
        <v>81</v>
      </c>
      <c r="B10" s="19">
        <f t="shared" si="0"/>
        <v>3675</v>
      </c>
      <c r="C10" s="20">
        <v>3049</v>
      </c>
      <c r="D10" s="20">
        <v>244</v>
      </c>
      <c r="E10" s="20">
        <v>0</v>
      </c>
      <c r="F10" s="20">
        <v>0</v>
      </c>
      <c r="G10" s="20">
        <v>0</v>
      </c>
      <c r="H10" s="20">
        <v>0</v>
      </c>
      <c r="I10" s="20">
        <v>80</v>
      </c>
      <c r="J10" s="20">
        <v>288</v>
      </c>
      <c r="K10" s="20">
        <v>14</v>
      </c>
      <c r="L10" s="20">
        <v>2113</v>
      </c>
      <c r="M10" s="21">
        <v>1562</v>
      </c>
    </row>
    <row r="11" spans="1:13" ht="15" customHeight="1" x14ac:dyDescent="0.15">
      <c r="A11" s="18" t="s">
        <v>80</v>
      </c>
      <c r="B11" s="19">
        <f t="shared" si="0"/>
        <v>152</v>
      </c>
      <c r="C11" s="20">
        <v>152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152</v>
      </c>
      <c r="M11" s="21">
        <v>0</v>
      </c>
    </row>
    <row r="12" spans="1:13" ht="15" customHeight="1" x14ac:dyDescent="0.15">
      <c r="A12" s="18" t="s">
        <v>79</v>
      </c>
      <c r="B12" s="19">
        <f t="shared" si="0"/>
        <v>2473</v>
      </c>
      <c r="C12" s="20">
        <v>517</v>
      </c>
      <c r="D12" s="20">
        <v>0</v>
      </c>
      <c r="E12" s="20">
        <v>30</v>
      </c>
      <c r="F12" s="20">
        <v>0</v>
      </c>
      <c r="G12" s="20">
        <v>0</v>
      </c>
      <c r="H12" s="20">
        <v>1926</v>
      </c>
      <c r="I12" s="20">
        <v>0</v>
      </c>
      <c r="J12" s="20">
        <v>0</v>
      </c>
      <c r="K12" s="20">
        <v>0</v>
      </c>
      <c r="L12" s="20">
        <v>505</v>
      </c>
      <c r="M12" s="21">
        <v>1968</v>
      </c>
    </row>
    <row r="13" spans="1:13" ht="15" customHeight="1" x14ac:dyDescent="0.15">
      <c r="A13" s="18" t="s">
        <v>78</v>
      </c>
      <c r="B13" s="19">
        <f t="shared" si="0"/>
        <v>56703</v>
      </c>
      <c r="C13" s="20">
        <v>4608</v>
      </c>
      <c r="D13" s="20">
        <v>0</v>
      </c>
      <c r="E13" s="20">
        <v>0</v>
      </c>
      <c r="F13" s="20">
        <v>0</v>
      </c>
      <c r="G13" s="20">
        <v>50861</v>
      </c>
      <c r="H13" s="20">
        <v>1124</v>
      </c>
      <c r="I13" s="20">
        <v>110</v>
      </c>
      <c r="J13" s="20">
        <v>0</v>
      </c>
      <c r="K13" s="20">
        <v>0</v>
      </c>
      <c r="L13" s="20">
        <v>4153</v>
      </c>
      <c r="M13" s="21">
        <v>52550</v>
      </c>
    </row>
    <row r="14" spans="1:13" ht="15" customHeight="1" x14ac:dyDescent="0.15">
      <c r="A14" s="18" t="s">
        <v>77</v>
      </c>
      <c r="B14" s="19">
        <f t="shared" si="0"/>
        <v>2675</v>
      </c>
      <c r="C14" s="20">
        <v>2435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240</v>
      </c>
      <c r="L14" s="20">
        <v>1109</v>
      </c>
      <c r="M14" s="21">
        <v>1566</v>
      </c>
    </row>
    <row r="15" spans="1:13" ht="15" customHeight="1" x14ac:dyDescent="0.15">
      <c r="A15" s="18" t="s">
        <v>76</v>
      </c>
      <c r="B15" s="19">
        <f t="shared" si="0"/>
        <v>5621</v>
      </c>
      <c r="C15" s="20">
        <v>3146</v>
      </c>
      <c r="D15" s="20">
        <v>0</v>
      </c>
      <c r="E15" s="20">
        <v>0</v>
      </c>
      <c r="F15" s="20">
        <v>1055</v>
      </c>
      <c r="G15" s="20">
        <v>759</v>
      </c>
      <c r="H15" s="20">
        <v>0</v>
      </c>
      <c r="I15" s="20">
        <v>256</v>
      </c>
      <c r="J15" s="20">
        <v>405</v>
      </c>
      <c r="K15" s="20">
        <v>0</v>
      </c>
      <c r="L15" s="20">
        <v>3529</v>
      </c>
      <c r="M15" s="21">
        <v>2092</v>
      </c>
    </row>
    <row r="16" spans="1:13" ht="15" customHeight="1" x14ac:dyDescent="0.15">
      <c r="A16" s="18" t="s">
        <v>75</v>
      </c>
      <c r="B16" s="19">
        <f t="shared" si="0"/>
        <v>5697</v>
      </c>
      <c r="C16" s="20">
        <v>2740</v>
      </c>
      <c r="D16" s="20">
        <v>0</v>
      </c>
      <c r="E16" s="20">
        <v>0</v>
      </c>
      <c r="F16" s="20">
        <v>1646</v>
      </c>
      <c r="G16" s="20">
        <v>0</v>
      </c>
      <c r="H16" s="20">
        <v>59</v>
      </c>
      <c r="I16" s="20">
        <v>1252</v>
      </c>
      <c r="J16" s="20">
        <v>0</v>
      </c>
      <c r="K16" s="20">
        <v>0</v>
      </c>
      <c r="L16" s="20">
        <v>2245</v>
      </c>
      <c r="M16" s="21">
        <v>3452</v>
      </c>
    </row>
    <row r="17" spans="1:13" ht="15" customHeight="1" x14ac:dyDescent="0.15">
      <c r="A17" s="18" t="s">
        <v>74</v>
      </c>
      <c r="B17" s="19">
        <f t="shared" si="0"/>
        <v>11659</v>
      </c>
      <c r="C17" s="20">
        <v>9450</v>
      </c>
      <c r="D17" s="20">
        <v>123</v>
      </c>
      <c r="E17" s="20">
        <v>281</v>
      </c>
      <c r="F17" s="20">
        <v>1567</v>
      </c>
      <c r="G17" s="20">
        <v>0</v>
      </c>
      <c r="H17" s="20">
        <v>174</v>
      </c>
      <c r="I17" s="20">
        <v>64</v>
      </c>
      <c r="J17" s="20">
        <v>0</v>
      </c>
      <c r="K17" s="20">
        <v>0</v>
      </c>
      <c r="L17" s="20">
        <v>7359</v>
      </c>
      <c r="M17" s="21">
        <v>4300</v>
      </c>
    </row>
    <row r="18" spans="1:13" ht="15" customHeight="1" x14ac:dyDescent="0.15">
      <c r="A18" s="18" t="s">
        <v>73</v>
      </c>
      <c r="B18" s="19">
        <f t="shared" si="0"/>
        <v>7578</v>
      </c>
      <c r="C18" s="20">
        <v>6559</v>
      </c>
      <c r="D18" s="20">
        <v>0</v>
      </c>
      <c r="E18" s="20">
        <v>0</v>
      </c>
      <c r="F18" s="20">
        <v>853</v>
      </c>
      <c r="G18" s="20">
        <v>0</v>
      </c>
      <c r="H18" s="20">
        <v>0</v>
      </c>
      <c r="I18" s="20">
        <v>0</v>
      </c>
      <c r="J18" s="20">
        <v>166</v>
      </c>
      <c r="K18" s="20">
        <v>0</v>
      </c>
      <c r="L18" s="20">
        <v>5429</v>
      </c>
      <c r="M18" s="21">
        <v>2149</v>
      </c>
    </row>
    <row r="19" spans="1:13" ht="15" customHeight="1" x14ac:dyDescent="0.15">
      <c r="A19" s="18" t="s">
        <v>72</v>
      </c>
      <c r="B19" s="19">
        <f t="shared" si="0"/>
        <v>1841</v>
      </c>
      <c r="C19" s="20">
        <v>1148</v>
      </c>
      <c r="D19" s="20">
        <v>0</v>
      </c>
      <c r="E19" s="20">
        <v>0</v>
      </c>
      <c r="F19" s="20">
        <v>693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1046</v>
      </c>
      <c r="M19" s="21">
        <v>795</v>
      </c>
    </row>
    <row r="20" spans="1:13" ht="15" customHeight="1" x14ac:dyDescent="0.15">
      <c r="A20" s="18" t="s">
        <v>71</v>
      </c>
      <c r="B20" s="19">
        <f t="shared" si="0"/>
        <v>6183</v>
      </c>
      <c r="C20" s="20">
        <v>2392</v>
      </c>
      <c r="D20" s="20">
        <v>0</v>
      </c>
      <c r="E20" s="20">
        <v>0</v>
      </c>
      <c r="F20" s="20">
        <v>3648</v>
      </c>
      <c r="G20" s="20">
        <v>0</v>
      </c>
      <c r="H20" s="20">
        <v>0</v>
      </c>
      <c r="I20" s="20">
        <v>0</v>
      </c>
      <c r="J20" s="20">
        <v>0</v>
      </c>
      <c r="K20" s="20">
        <v>143</v>
      </c>
      <c r="L20" s="20">
        <v>2392</v>
      </c>
      <c r="M20" s="21">
        <v>3791</v>
      </c>
    </row>
    <row r="21" spans="1:13" ht="15" customHeight="1" x14ac:dyDescent="0.15">
      <c r="A21" s="18" t="s">
        <v>70</v>
      </c>
      <c r="B21" s="19">
        <f t="shared" si="0"/>
        <v>1098</v>
      </c>
      <c r="C21" s="20">
        <v>1098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1069</v>
      </c>
      <c r="M21" s="21">
        <v>29</v>
      </c>
    </row>
    <row r="22" spans="1:13" ht="15" customHeight="1" x14ac:dyDescent="0.15">
      <c r="A22" s="18" t="s">
        <v>69</v>
      </c>
      <c r="B22" s="19">
        <f t="shared" si="0"/>
        <v>1312</v>
      </c>
      <c r="C22" s="20">
        <v>1312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1206</v>
      </c>
      <c r="M22" s="21">
        <v>106</v>
      </c>
    </row>
    <row r="23" spans="1:13" ht="15" customHeight="1" x14ac:dyDescent="0.15">
      <c r="A23" s="18" t="s">
        <v>68</v>
      </c>
      <c r="B23" s="19">
        <f t="shared" si="0"/>
        <v>10960</v>
      </c>
      <c r="C23" s="20">
        <v>1055</v>
      </c>
      <c r="D23" s="20">
        <v>0</v>
      </c>
      <c r="E23" s="20">
        <v>0</v>
      </c>
      <c r="F23" s="20">
        <v>9905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1055</v>
      </c>
      <c r="M23" s="21">
        <v>9905</v>
      </c>
    </row>
    <row r="24" spans="1:13" ht="15" customHeight="1" x14ac:dyDescent="0.15">
      <c r="A24" s="18" t="s">
        <v>67</v>
      </c>
      <c r="B24" s="19">
        <f t="shared" si="0"/>
        <v>1532</v>
      </c>
      <c r="C24" s="20">
        <v>592</v>
      </c>
      <c r="D24" s="20">
        <v>0</v>
      </c>
      <c r="E24" s="20">
        <v>0</v>
      </c>
      <c r="F24" s="20">
        <v>198</v>
      </c>
      <c r="G24" s="20">
        <v>0</v>
      </c>
      <c r="H24" s="20">
        <v>688</v>
      </c>
      <c r="I24" s="20">
        <v>0</v>
      </c>
      <c r="J24" s="20">
        <v>30</v>
      </c>
      <c r="K24" s="20">
        <v>24</v>
      </c>
      <c r="L24" s="20">
        <v>592</v>
      </c>
      <c r="M24" s="21">
        <v>940</v>
      </c>
    </row>
    <row r="25" spans="1:13" ht="15" customHeight="1" x14ac:dyDescent="0.15">
      <c r="A25" s="23" t="s">
        <v>66</v>
      </c>
      <c r="B25" s="24">
        <f t="shared" si="0"/>
        <v>1148</v>
      </c>
      <c r="C25" s="25">
        <v>1061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87</v>
      </c>
      <c r="L25" s="25">
        <v>1026</v>
      </c>
      <c r="M25" s="26">
        <v>122</v>
      </c>
    </row>
    <row r="26" spans="1:13" ht="15" customHeight="1" x14ac:dyDescent="0.15">
      <c r="A26" s="27" t="s">
        <v>96</v>
      </c>
      <c r="B26" s="28">
        <f t="shared" si="0"/>
        <v>158039</v>
      </c>
      <c r="C26" s="29">
        <v>74312</v>
      </c>
      <c r="D26" s="29">
        <v>708</v>
      </c>
      <c r="E26" s="29">
        <v>311</v>
      </c>
      <c r="F26" s="29">
        <v>22550</v>
      </c>
      <c r="G26" s="29">
        <v>51681</v>
      </c>
      <c r="H26" s="29">
        <v>4614</v>
      </c>
      <c r="I26" s="29">
        <v>1881</v>
      </c>
      <c r="J26" s="29">
        <v>1285</v>
      </c>
      <c r="K26" s="29">
        <v>697</v>
      </c>
      <c r="L26" s="29">
        <v>60668</v>
      </c>
      <c r="M26" s="30">
        <v>97371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1928</v>
      </c>
      <c r="C28" s="20">
        <v>1148</v>
      </c>
      <c r="D28" s="20">
        <v>0</v>
      </c>
      <c r="E28" s="20">
        <v>0</v>
      </c>
      <c r="F28" s="20">
        <v>412</v>
      </c>
      <c r="G28" s="20">
        <v>0</v>
      </c>
      <c r="H28" s="20">
        <v>0</v>
      </c>
      <c r="I28" s="20">
        <v>368</v>
      </c>
      <c r="J28" s="20">
        <v>0</v>
      </c>
      <c r="K28" s="20">
        <v>0</v>
      </c>
      <c r="L28" s="20">
        <v>797</v>
      </c>
      <c r="M28" s="21">
        <v>1131</v>
      </c>
    </row>
    <row r="29" spans="1:13" ht="15" customHeight="1" x14ac:dyDescent="0.15">
      <c r="A29" s="23" t="s">
        <v>64</v>
      </c>
      <c r="B29" s="24">
        <f>SUM( C29:K29)</f>
        <v>1246</v>
      </c>
      <c r="C29" s="25">
        <v>1092</v>
      </c>
      <c r="D29" s="25">
        <v>0</v>
      </c>
      <c r="E29" s="25">
        <v>69</v>
      </c>
      <c r="F29" s="25">
        <v>85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839</v>
      </c>
      <c r="M29" s="26">
        <v>407</v>
      </c>
    </row>
    <row r="30" spans="1:13" ht="15" customHeight="1" x14ac:dyDescent="0.15">
      <c r="A30" s="27" t="s">
        <v>63</v>
      </c>
      <c r="B30" s="28">
        <f>SUM( C30:K30)</f>
        <v>3174</v>
      </c>
      <c r="C30" s="29">
        <v>2240</v>
      </c>
      <c r="D30" s="29">
        <v>0</v>
      </c>
      <c r="E30" s="29">
        <v>69</v>
      </c>
      <c r="F30" s="29">
        <v>497</v>
      </c>
      <c r="G30" s="29">
        <v>0</v>
      </c>
      <c r="H30" s="29">
        <v>0</v>
      </c>
      <c r="I30" s="29">
        <v>368</v>
      </c>
      <c r="J30" s="29">
        <v>0</v>
      </c>
      <c r="K30" s="29">
        <v>0</v>
      </c>
      <c r="L30" s="29">
        <v>1636</v>
      </c>
      <c r="M30" s="30">
        <v>1538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384</v>
      </c>
      <c r="C32" s="25">
        <v>384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384</v>
      </c>
      <c r="M32" s="26">
        <v>0</v>
      </c>
    </row>
    <row r="33" spans="1:13" ht="15" customHeight="1" x14ac:dyDescent="0.15">
      <c r="A33" s="27" t="s">
        <v>95</v>
      </c>
      <c r="B33" s="28">
        <f>SUM( C33:K33)</f>
        <v>384</v>
      </c>
      <c r="C33" s="29">
        <v>384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384</v>
      </c>
      <c r="M33" s="30">
        <v>0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1852</v>
      </c>
      <c r="C35" s="20">
        <v>764</v>
      </c>
      <c r="D35" s="20">
        <v>0</v>
      </c>
      <c r="E35" s="20">
        <v>0</v>
      </c>
      <c r="F35" s="20">
        <v>0</v>
      </c>
      <c r="G35" s="20">
        <v>1088</v>
      </c>
      <c r="H35" s="20">
        <v>0</v>
      </c>
      <c r="I35" s="20">
        <v>0</v>
      </c>
      <c r="J35" s="20">
        <v>0</v>
      </c>
      <c r="K35" s="20">
        <v>0</v>
      </c>
      <c r="L35" s="20">
        <v>620</v>
      </c>
      <c r="M35" s="21">
        <v>1232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1852</v>
      </c>
      <c r="C37" s="29">
        <v>764</v>
      </c>
      <c r="D37" s="29">
        <v>0</v>
      </c>
      <c r="E37" s="29">
        <v>0</v>
      </c>
      <c r="F37" s="29">
        <v>0</v>
      </c>
      <c r="G37" s="29">
        <v>1088</v>
      </c>
      <c r="H37" s="29">
        <v>0</v>
      </c>
      <c r="I37" s="29">
        <v>0</v>
      </c>
      <c r="J37" s="29">
        <v>0</v>
      </c>
      <c r="K37" s="29">
        <v>0</v>
      </c>
      <c r="L37" s="29">
        <v>620</v>
      </c>
      <c r="M37" s="30">
        <v>1232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757</v>
      </c>
      <c r="C39" s="20">
        <v>757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472</v>
      </c>
      <c r="M39" s="21">
        <v>285</v>
      </c>
    </row>
    <row r="40" spans="1:13" ht="15" customHeight="1" x14ac:dyDescent="0.15">
      <c r="A40" s="18" t="s">
        <v>58</v>
      </c>
      <c r="B40" s="19">
        <f>SUM( C40:K40)</f>
        <v>87</v>
      </c>
      <c r="C40" s="20">
        <v>87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87</v>
      </c>
      <c r="M40" s="21">
        <v>0</v>
      </c>
    </row>
    <row r="41" spans="1:13" ht="15" customHeight="1" x14ac:dyDescent="0.15">
      <c r="A41" s="23" t="s">
        <v>57</v>
      </c>
      <c r="B41" s="24">
        <f>SUM( C41:K41)</f>
        <v>399</v>
      </c>
      <c r="C41" s="25">
        <v>328</v>
      </c>
      <c r="D41" s="25">
        <v>0</v>
      </c>
      <c r="E41" s="25">
        <v>0</v>
      </c>
      <c r="F41" s="25">
        <v>21</v>
      </c>
      <c r="G41" s="25">
        <v>0</v>
      </c>
      <c r="H41" s="25">
        <v>0</v>
      </c>
      <c r="I41" s="25">
        <v>0</v>
      </c>
      <c r="J41" s="25">
        <v>0</v>
      </c>
      <c r="K41" s="25">
        <v>50</v>
      </c>
      <c r="L41" s="25">
        <v>328</v>
      </c>
      <c r="M41" s="26">
        <v>71</v>
      </c>
    </row>
    <row r="42" spans="1:13" ht="15" customHeight="1" x14ac:dyDescent="0.15">
      <c r="A42" s="27" t="s">
        <v>56</v>
      </c>
      <c r="B42" s="28">
        <f>SUM( C42:K42)</f>
        <v>1243</v>
      </c>
      <c r="C42" s="29">
        <v>1172</v>
      </c>
      <c r="D42" s="29">
        <v>0</v>
      </c>
      <c r="E42" s="29">
        <v>0</v>
      </c>
      <c r="F42" s="29">
        <v>21</v>
      </c>
      <c r="G42" s="29">
        <v>0</v>
      </c>
      <c r="H42" s="29">
        <v>0</v>
      </c>
      <c r="I42" s="29">
        <v>0</v>
      </c>
      <c r="J42" s="29">
        <v>0</v>
      </c>
      <c r="K42" s="29">
        <v>50</v>
      </c>
      <c r="L42" s="29">
        <v>887</v>
      </c>
      <c r="M42" s="30">
        <v>356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742</v>
      </c>
      <c r="C44" s="20">
        <v>256</v>
      </c>
      <c r="D44" s="20">
        <v>0</v>
      </c>
      <c r="E44" s="20">
        <v>0</v>
      </c>
      <c r="F44" s="20">
        <v>486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256</v>
      </c>
      <c r="M44" s="21">
        <v>486</v>
      </c>
    </row>
    <row r="45" spans="1:13" ht="15" customHeight="1" x14ac:dyDescent="0.15">
      <c r="A45" s="18" t="s">
        <v>54</v>
      </c>
      <c r="B45" s="19">
        <f>SUM( C45:K45)</f>
        <v>2735</v>
      </c>
      <c r="C45" s="20">
        <v>511</v>
      </c>
      <c r="D45" s="20">
        <v>0</v>
      </c>
      <c r="E45" s="20">
        <v>0</v>
      </c>
      <c r="F45" s="20">
        <v>2199</v>
      </c>
      <c r="G45" s="20">
        <v>0</v>
      </c>
      <c r="H45" s="20">
        <v>25</v>
      </c>
      <c r="I45" s="20">
        <v>0</v>
      </c>
      <c r="J45" s="20">
        <v>0</v>
      </c>
      <c r="K45" s="20">
        <v>0</v>
      </c>
      <c r="L45" s="20">
        <v>429</v>
      </c>
      <c r="M45" s="21">
        <v>2306</v>
      </c>
    </row>
    <row r="46" spans="1:13" ht="15" customHeight="1" x14ac:dyDescent="0.15">
      <c r="A46" s="23" t="s">
        <v>53</v>
      </c>
      <c r="B46" s="24">
        <f>SUM( C46:K46)</f>
        <v>1488</v>
      </c>
      <c r="C46" s="25">
        <v>857</v>
      </c>
      <c r="D46" s="25">
        <v>0</v>
      </c>
      <c r="E46" s="25">
        <v>0</v>
      </c>
      <c r="F46" s="25">
        <v>631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857</v>
      </c>
      <c r="M46" s="26">
        <v>631</v>
      </c>
    </row>
    <row r="47" spans="1:13" ht="15" customHeight="1" x14ac:dyDescent="0.15">
      <c r="A47" s="27" t="s">
        <v>93</v>
      </c>
      <c r="B47" s="28">
        <f>SUM( C47:K47)</f>
        <v>4965</v>
      </c>
      <c r="C47" s="29">
        <v>1624</v>
      </c>
      <c r="D47" s="29">
        <v>0</v>
      </c>
      <c r="E47" s="29">
        <v>0</v>
      </c>
      <c r="F47" s="29">
        <v>3316</v>
      </c>
      <c r="G47" s="29">
        <v>0</v>
      </c>
      <c r="H47" s="29">
        <v>25</v>
      </c>
      <c r="I47" s="29">
        <v>0</v>
      </c>
      <c r="J47" s="29">
        <v>0</v>
      </c>
      <c r="K47" s="29">
        <v>0</v>
      </c>
      <c r="L47" s="29">
        <v>1542</v>
      </c>
      <c r="M47" s="30">
        <v>3423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1056</v>
      </c>
      <c r="C49" s="25">
        <v>1056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1008</v>
      </c>
      <c r="M49" s="26">
        <v>48</v>
      </c>
    </row>
    <row r="50" spans="1:13" ht="15" customHeight="1" x14ac:dyDescent="0.15">
      <c r="A50" s="27" t="s">
        <v>51</v>
      </c>
      <c r="B50" s="28">
        <f>SUM( C50:K50)</f>
        <v>1056</v>
      </c>
      <c r="C50" s="29">
        <v>1056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1008</v>
      </c>
      <c r="M50" s="30">
        <v>48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690</v>
      </c>
      <c r="C52" s="20">
        <v>622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68</v>
      </c>
      <c r="J52" s="20">
        <v>0</v>
      </c>
      <c r="K52" s="20">
        <v>0</v>
      </c>
      <c r="L52" s="20">
        <v>276</v>
      </c>
      <c r="M52" s="21">
        <v>414</v>
      </c>
    </row>
    <row r="53" spans="1:13" ht="15" customHeight="1" x14ac:dyDescent="0.15">
      <c r="A53" s="18" t="s">
        <v>49</v>
      </c>
      <c r="B53" s="19">
        <f>SUM( C53:K53)</f>
        <v>1131</v>
      </c>
      <c r="C53" s="20">
        <v>0</v>
      </c>
      <c r="D53" s="20">
        <v>0</v>
      </c>
      <c r="E53" s="20">
        <v>0</v>
      </c>
      <c r="F53" s="20">
        <v>1131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154</v>
      </c>
      <c r="M53" s="21">
        <v>977</v>
      </c>
    </row>
    <row r="54" spans="1:13" ht="15" customHeight="1" x14ac:dyDescent="0.15">
      <c r="A54" s="18" t="s">
        <v>48</v>
      </c>
      <c r="B54" s="19">
        <f>SUM( C54:K54)</f>
        <v>904</v>
      </c>
      <c r="C54" s="20">
        <v>904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876</v>
      </c>
      <c r="M54" s="21">
        <v>28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252</v>
      </c>
      <c r="C56" s="20">
        <v>186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66</v>
      </c>
      <c r="L56" s="20">
        <v>142</v>
      </c>
      <c r="M56" s="21">
        <v>110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2977</v>
      </c>
      <c r="C59" s="29">
        <v>1712</v>
      </c>
      <c r="D59" s="29">
        <v>0</v>
      </c>
      <c r="E59" s="29">
        <v>0</v>
      </c>
      <c r="F59" s="29">
        <v>1131</v>
      </c>
      <c r="G59" s="29">
        <v>0</v>
      </c>
      <c r="H59" s="29">
        <v>0</v>
      </c>
      <c r="I59" s="29">
        <v>68</v>
      </c>
      <c r="J59" s="29">
        <v>0</v>
      </c>
      <c r="K59" s="29">
        <v>66</v>
      </c>
      <c r="L59" s="29">
        <v>1448</v>
      </c>
      <c r="M59" s="30">
        <v>1529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1880</v>
      </c>
      <c r="C61" s="25">
        <v>106</v>
      </c>
      <c r="D61" s="25">
        <v>0</v>
      </c>
      <c r="E61" s="25">
        <v>0</v>
      </c>
      <c r="F61" s="25">
        <v>1774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106</v>
      </c>
      <c r="M61" s="26">
        <v>1774</v>
      </c>
    </row>
    <row r="62" spans="1:13" ht="15" customHeight="1" x14ac:dyDescent="0.15">
      <c r="A62" s="27" t="s">
        <v>41</v>
      </c>
      <c r="B62" s="28">
        <f>SUM( C62:K62)</f>
        <v>1880</v>
      </c>
      <c r="C62" s="29">
        <v>106</v>
      </c>
      <c r="D62" s="29">
        <v>0</v>
      </c>
      <c r="E62" s="29">
        <v>0</v>
      </c>
      <c r="F62" s="29">
        <v>1774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106</v>
      </c>
      <c r="M62" s="30">
        <v>1774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97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17531</v>
      </c>
      <c r="C67" s="20">
        <v>9058</v>
      </c>
      <c r="D67" s="20">
        <v>0</v>
      </c>
      <c r="E67" s="20">
        <v>69</v>
      </c>
      <c r="F67" s="20">
        <v>6739</v>
      </c>
      <c r="G67" s="20">
        <v>1088</v>
      </c>
      <c r="H67" s="20">
        <v>25</v>
      </c>
      <c r="I67" s="20">
        <v>436</v>
      </c>
      <c r="J67" s="20">
        <v>0</v>
      </c>
      <c r="K67" s="20">
        <v>116</v>
      </c>
      <c r="L67" s="20">
        <v>7631</v>
      </c>
      <c r="M67" s="21">
        <v>9900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175570</v>
      </c>
      <c r="C69" s="33">
        <v>83370</v>
      </c>
      <c r="D69" s="33">
        <v>708</v>
      </c>
      <c r="E69" s="33">
        <v>380</v>
      </c>
      <c r="F69" s="33">
        <v>29289</v>
      </c>
      <c r="G69" s="33">
        <v>52769</v>
      </c>
      <c r="H69" s="33">
        <v>4639</v>
      </c>
      <c r="I69" s="33">
        <v>2317</v>
      </c>
      <c r="J69" s="33">
        <v>1285</v>
      </c>
      <c r="K69" s="33">
        <v>813</v>
      </c>
      <c r="L69" s="33">
        <v>68299</v>
      </c>
      <c r="M69" s="34">
        <v>107271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83370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83370</v>
      </c>
      <c r="H6" s="43">
        <v>23651</v>
      </c>
      <c r="I6" s="43">
        <v>0</v>
      </c>
      <c r="J6" s="43">
        <v>59719</v>
      </c>
      <c r="K6" s="43">
        <v>64798</v>
      </c>
      <c r="L6" s="43">
        <f>SUM(M6:Q6)</f>
        <v>18572</v>
      </c>
      <c r="M6" s="43">
        <v>0</v>
      </c>
      <c r="N6" s="43">
        <v>2314</v>
      </c>
      <c r="O6" s="43">
        <v>15579</v>
      </c>
      <c r="P6" s="43">
        <v>0</v>
      </c>
      <c r="Q6" s="44">
        <v>679</v>
      </c>
    </row>
    <row r="7" spans="1:17" ht="15" customHeight="1" x14ac:dyDescent="0.15">
      <c r="A7" s="45" t="s">
        <v>10</v>
      </c>
      <c r="B7" s="46">
        <f>+C7+G7</f>
        <v>708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708</v>
      </c>
      <c r="H7" s="47">
        <v>0</v>
      </c>
      <c r="I7" s="47">
        <v>0</v>
      </c>
      <c r="J7" s="47">
        <v>708</v>
      </c>
      <c r="K7" s="47">
        <v>367</v>
      </c>
      <c r="L7" s="47">
        <f>SUM(M7:Q7)</f>
        <v>341</v>
      </c>
      <c r="M7" s="47">
        <v>0</v>
      </c>
      <c r="N7" s="47">
        <v>0</v>
      </c>
      <c r="O7" s="47">
        <v>341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380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380</v>
      </c>
      <c r="H8" s="47">
        <v>281</v>
      </c>
      <c r="I8" s="47">
        <v>0</v>
      </c>
      <c r="J8" s="47">
        <v>99</v>
      </c>
      <c r="K8" s="47">
        <v>30</v>
      </c>
      <c r="L8" s="47">
        <f t="shared" ref="L8:L17" si="3">SUM(M8:Q8)</f>
        <v>350</v>
      </c>
      <c r="M8" s="47">
        <v>0</v>
      </c>
      <c r="N8" s="47">
        <v>0</v>
      </c>
      <c r="O8" s="47">
        <v>350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29289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29289</v>
      </c>
      <c r="H9" s="47">
        <v>27430</v>
      </c>
      <c r="I9" s="47">
        <v>1774</v>
      </c>
      <c r="J9" s="47">
        <v>85</v>
      </c>
      <c r="K9" s="47">
        <v>600</v>
      </c>
      <c r="L9" s="47">
        <f t="shared" si="3"/>
        <v>28689</v>
      </c>
      <c r="M9" s="47">
        <v>0</v>
      </c>
      <c r="N9" s="47">
        <v>49</v>
      </c>
      <c r="O9" s="47">
        <v>27515</v>
      </c>
      <c r="P9" s="47">
        <v>0</v>
      </c>
      <c r="Q9" s="48">
        <v>1125</v>
      </c>
    </row>
    <row r="10" spans="1:17" ht="15" customHeight="1" x14ac:dyDescent="0.15">
      <c r="A10" s="45" t="s">
        <v>7</v>
      </c>
      <c r="B10" s="46">
        <f t="shared" si="0"/>
        <v>52769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52769</v>
      </c>
      <c r="H10" s="47">
        <v>52769</v>
      </c>
      <c r="I10" s="47">
        <v>0</v>
      </c>
      <c r="J10" s="47">
        <v>0</v>
      </c>
      <c r="K10" s="47">
        <v>0</v>
      </c>
      <c r="L10" s="47">
        <f t="shared" si="3"/>
        <v>52769</v>
      </c>
      <c r="M10" s="47">
        <v>0</v>
      </c>
      <c r="N10" s="47">
        <v>31</v>
      </c>
      <c r="O10" s="47">
        <v>52676</v>
      </c>
      <c r="P10" s="47">
        <v>0</v>
      </c>
      <c r="Q10" s="48">
        <v>62</v>
      </c>
    </row>
    <row r="11" spans="1:17" ht="15" customHeight="1" x14ac:dyDescent="0.15">
      <c r="A11" s="45" t="s">
        <v>6</v>
      </c>
      <c r="B11" s="46">
        <f t="shared" si="0"/>
        <v>4639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4639</v>
      </c>
      <c r="H11" s="47">
        <v>4093</v>
      </c>
      <c r="I11" s="47">
        <v>0</v>
      </c>
      <c r="J11" s="47">
        <v>546</v>
      </c>
      <c r="K11" s="47">
        <v>302</v>
      </c>
      <c r="L11" s="47">
        <f t="shared" si="3"/>
        <v>4337</v>
      </c>
      <c r="M11" s="47">
        <v>0</v>
      </c>
      <c r="N11" s="47">
        <v>0</v>
      </c>
      <c r="O11" s="47">
        <v>4337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2317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2317</v>
      </c>
      <c r="H12" s="47">
        <v>1519</v>
      </c>
      <c r="I12" s="47">
        <v>27</v>
      </c>
      <c r="J12" s="47">
        <v>771</v>
      </c>
      <c r="K12" s="47">
        <v>953</v>
      </c>
      <c r="L12" s="47">
        <f t="shared" si="3"/>
        <v>1364</v>
      </c>
      <c r="M12" s="47">
        <v>0</v>
      </c>
      <c r="N12" s="47">
        <v>1073</v>
      </c>
      <c r="O12" s="47">
        <v>291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1285</v>
      </c>
      <c r="C13" s="47">
        <f t="shared" si="1"/>
        <v>128</v>
      </c>
      <c r="D13" s="47">
        <v>0</v>
      </c>
      <c r="E13" s="47">
        <v>30</v>
      </c>
      <c r="F13" s="47">
        <v>98</v>
      </c>
      <c r="G13" s="47">
        <f t="shared" si="2"/>
        <v>1157</v>
      </c>
      <c r="H13" s="47">
        <v>571</v>
      </c>
      <c r="I13" s="47">
        <v>586</v>
      </c>
      <c r="J13" s="47">
        <v>0</v>
      </c>
      <c r="K13" s="47">
        <v>1157</v>
      </c>
      <c r="L13" s="47">
        <f t="shared" si="3"/>
        <v>128</v>
      </c>
      <c r="M13" s="47">
        <v>0</v>
      </c>
      <c r="N13" s="47">
        <v>98</v>
      </c>
      <c r="O13" s="47">
        <v>30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813</v>
      </c>
      <c r="C14" s="47">
        <f t="shared" si="1"/>
        <v>88</v>
      </c>
      <c r="D14" s="47">
        <v>0</v>
      </c>
      <c r="E14" s="47">
        <v>0</v>
      </c>
      <c r="F14" s="47">
        <v>88</v>
      </c>
      <c r="G14" s="47">
        <f t="shared" si="2"/>
        <v>725</v>
      </c>
      <c r="H14" s="47">
        <v>508</v>
      </c>
      <c r="I14" s="47">
        <v>71</v>
      </c>
      <c r="J14" s="47">
        <v>146</v>
      </c>
      <c r="K14" s="47">
        <v>92</v>
      </c>
      <c r="L14" s="47">
        <f t="shared" si="3"/>
        <v>721</v>
      </c>
      <c r="M14" s="47">
        <v>0</v>
      </c>
      <c r="N14" s="47">
        <v>24</v>
      </c>
      <c r="O14" s="47">
        <v>697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84078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84078</v>
      </c>
      <c r="H16" s="47">
        <f>SUM(H6:H7)</f>
        <v>23651</v>
      </c>
      <c r="I16" s="47">
        <f>SUM(I6:I7)</f>
        <v>0</v>
      </c>
      <c r="J16" s="47">
        <f>SUM(J6:J7)</f>
        <v>60427</v>
      </c>
      <c r="K16" s="47">
        <f>SUM(K6:K7)</f>
        <v>65165</v>
      </c>
      <c r="L16" s="47">
        <f t="shared" si="3"/>
        <v>18913</v>
      </c>
      <c r="M16" s="47">
        <f>SUM(M6:M7)</f>
        <v>0</v>
      </c>
      <c r="N16" s="47">
        <f>SUM(N6:N7)</f>
        <v>2314</v>
      </c>
      <c r="O16" s="47">
        <f>SUM(O6:O7)</f>
        <v>15920</v>
      </c>
      <c r="P16" s="47">
        <f>SUM(P6:P7)</f>
        <v>0</v>
      </c>
      <c r="Q16" s="48">
        <f>SUM(Q6:Q7)</f>
        <v>679</v>
      </c>
    </row>
    <row r="17" spans="1:17" ht="15" customHeight="1" x14ac:dyDescent="0.15">
      <c r="A17" s="45" t="s">
        <v>1</v>
      </c>
      <c r="B17" s="46">
        <f t="shared" si="0"/>
        <v>91492</v>
      </c>
      <c r="C17" s="47">
        <f t="shared" si="1"/>
        <v>216</v>
      </c>
      <c r="D17" s="47">
        <f>SUM(D8:D14)</f>
        <v>0</v>
      </c>
      <c r="E17" s="47">
        <f>SUM(E8:E14)</f>
        <v>30</v>
      </c>
      <c r="F17" s="47">
        <f>SUM(F8:F14)</f>
        <v>186</v>
      </c>
      <c r="G17" s="47">
        <f t="shared" si="2"/>
        <v>91276</v>
      </c>
      <c r="H17" s="47">
        <f>SUM(H8:H14)</f>
        <v>87171</v>
      </c>
      <c r="I17" s="47">
        <f>SUM(I8:I14)</f>
        <v>2458</v>
      </c>
      <c r="J17" s="47">
        <f>SUM(J8:J14)</f>
        <v>1647</v>
      </c>
      <c r="K17" s="47">
        <f>SUM(K8:K14)</f>
        <v>3134</v>
      </c>
      <c r="L17" s="47">
        <f t="shared" si="3"/>
        <v>88358</v>
      </c>
      <c r="M17" s="47">
        <f>SUM(M8:M14)</f>
        <v>0</v>
      </c>
      <c r="N17" s="47">
        <f>SUM(N8:N14)</f>
        <v>1275</v>
      </c>
      <c r="O17" s="47">
        <f>SUM(O8:O14)</f>
        <v>85896</v>
      </c>
      <c r="P17" s="47">
        <f>SUM(P8:P14)</f>
        <v>0</v>
      </c>
      <c r="Q17" s="48">
        <f>SUM(Q8:Q14)</f>
        <v>1187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175570</v>
      </c>
      <c r="C19" s="55">
        <f t="shared" si="1"/>
        <v>216</v>
      </c>
      <c r="D19" s="54">
        <f>SUM(D16:D17)</f>
        <v>0</v>
      </c>
      <c r="E19" s="54">
        <f>SUM(E16:E17)</f>
        <v>30</v>
      </c>
      <c r="F19" s="54">
        <f>SUM(F16:F17)</f>
        <v>186</v>
      </c>
      <c r="G19" s="55">
        <f t="shared" si="2"/>
        <v>175354</v>
      </c>
      <c r="H19" s="54">
        <f>SUM(H16:H17)</f>
        <v>110822</v>
      </c>
      <c r="I19" s="54">
        <f>SUM(I16:I17)</f>
        <v>2458</v>
      </c>
      <c r="J19" s="54">
        <f>SUM(J16:J17)</f>
        <v>62074</v>
      </c>
      <c r="K19" s="55">
        <f>SUM(K16:K17)</f>
        <v>68299</v>
      </c>
      <c r="L19" s="54">
        <f>SUM(M19:Q19)</f>
        <v>107271</v>
      </c>
      <c r="M19" s="54">
        <f>SUM(M16:M17)</f>
        <v>0</v>
      </c>
      <c r="N19" s="54">
        <f>SUM(N16:N17)</f>
        <v>3589</v>
      </c>
      <c r="O19" s="54">
        <f>SUM(O16:O17)</f>
        <v>101816</v>
      </c>
      <c r="P19" s="54">
        <f>SUM(P16:P17)</f>
        <v>0</v>
      </c>
      <c r="Q19" s="56">
        <f>SUM(Q16:Q17)</f>
        <v>1866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1651970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1651970</v>
      </c>
      <c r="H6" s="43">
        <v>365074</v>
      </c>
      <c r="I6" s="43">
        <v>0</v>
      </c>
      <c r="J6" s="43">
        <v>1286896</v>
      </c>
      <c r="K6" s="43">
        <v>1229781</v>
      </c>
      <c r="L6" s="43">
        <f>SUM(M6:Q6)</f>
        <v>422189</v>
      </c>
      <c r="M6" s="43">
        <v>0</v>
      </c>
      <c r="N6" s="43">
        <v>44000</v>
      </c>
      <c r="O6" s="43">
        <v>374365</v>
      </c>
      <c r="P6" s="43">
        <v>0</v>
      </c>
      <c r="Q6" s="44">
        <v>3824</v>
      </c>
    </row>
    <row r="7" spans="1:17" ht="15" customHeight="1" x14ac:dyDescent="0.15">
      <c r="A7" s="45" t="s">
        <v>10</v>
      </c>
      <c r="B7" s="46">
        <f>+C7+G7</f>
        <v>18400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18400</v>
      </c>
      <c r="H7" s="47">
        <v>0</v>
      </c>
      <c r="I7" s="47">
        <v>0</v>
      </c>
      <c r="J7" s="47">
        <v>18400</v>
      </c>
      <c r="K7" s="47">
        <v>8000</v>
      </c>
      <c r="L7" s="47">
        <f>SUM(M7:Q7)</f>
        <v>10400</v>
      </c>
      <c r="M7" s="47">
        <v>0</v>
      </c>
      <c r="N7" s="47">
        <v>0</v>
      </c>
      <c r="O7" s="47">
        <v>10400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6750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6750</v>
      </c>
      <c r="H8" s="47">
        <v>5500</v>
      </c>
      <c r="I8" s="47">
        <v>0</v>
      </c>
      <c r="J8" s="47">
        <v>1250</v>
      </c>
      <c r="K8" s="47">
        <v>600</v>
      </c>
      <c r="L8" s="47">
        <f t="shared" ref="L8:L17" si="3">SUM(M8:Q8)</f>
        <v>6150</v>
      </c>
      <c r="M8" s="47">
        <v>0</v>
      </c>
      <c r="N8" s="47">
        <v>0</v>
      </c>
      <c r="O8" s="47">
        <v>6150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627322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627322</v>
      </c>
      <c r="H9" s="47">
        <v>606122</v>
      </c>
      <c r="I9" s="47">
        <v>20700</v>
      </c>
      <c r="J9" s="47">
        <v>500</v>
      </c>
      <c r="K9" s="47">
        <v>13700</v>
      </c>
      <c r="L9" s="47">
        <f t="shared" si="3"/>
        <v>613622</v>
      </c>
      <c r="M9" s="47">
        <v>0</v>
      </c>
      <c r="N9" s="47">
        <v>1700</v>
      </c>
      <c r="O9" s="47">
        <v>604422</v>
      </c>
      <c r="P9" s="47">
        <v>0</v>
      </c>
      <c r="Q9" s="48">
        <v>7500</v>
      </c>
    </row>
    <row r="10" spans="1:17" ht="15" customHeight="1" x14ac:dyDescent="0.15">
      <c r="A10" s="45" t="s">
        <v>7</v>
      </c>
      <c r="B10" s="46">
        <f t="shared" si="0"/>
        <v>676740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676740</v>
      </c>
      <c r="H10" s="47">
        <v>676740</v>
      </c>
      <c r="I10" s="47">
        <v>0</v>
      </c>
      <c r="J10" s="47">
        <v>0</v>
      </c>
      <c r="K10" s="47">
        <v>0</v>
      </c>
      <c r="L10" s="47">
        <f t="shared" si="3"/>
        <v>676740</v>
      </c>
      <c r="M10" s="47">
        <v>0</v>
      </c>
      <c r="N10" s="47">
        <v>1000</v>
      </c>
      <c r="O10" s="47">
        <v>675500</v>
      </c>
      <c r="P10" s="47">
        <v>0</v>
      </c>
      <c r="Q10" s="48">
        <v>240</v>
      </c>
    </row>
    <row r="11" spans="1:17" ht="15" customHeight="1" x14ac:dyDescent="0.15">
      <c r="A11" s="45" t="s">
        <v>6</v>
      </c>
      <c r="B11" s="46">
        <f t="shared" si="0"/>
        <v>101985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101985</v>
      </c>
      <c r="H11" s="47">
        <v>91690</v>
      </c>
      <c r="I11" s="47">
        <v>0</v>
      </c>
      <c r="J11" s="47">
        <v>10295</v>
      </c>
      <c r="K11" s="47">
        <v>5190</v>
      </c>
      <c r="L11" s="47">
        <f t="shared" si="3"/>
        <v>96795</v>
      </c>
      <c r="M11" s="47">
        <v>0</v>
      </c>
      <c r="N11" s="47">
        <v>0</v>
      </c>
      <c r="O11" s="47">
        <v>96795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72450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72450</v>
      </c>
      <c r="H12" s="47">
        <v>56100</v>
      </c>
      <c r="I12" s="47">
        <v>700</v>
      </c>
      <c r="J12" s="47">
        <v>15650</v>
      </c>
      <c r="K12" s="47">
        <v>22200</v>
      </c>
      <c r="L12" s="47">
        <f t="shared" si="3"/>
        <v>50250</v>
      </c>
      <c r="M12" s="47">
        <v>0</v>
      </c>
      <c r="N12" s="47">
        <v>47000</v>
      </c>
      <c r="O12" s="47">
        <v>3250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33020</v>
      </c>
      <c r="C13" s="47">
        <f t="shared" si="1"/>
        <v>2820</v>
      </c>
      <c r="D13" s="47">
        <v>0</v>
      </c>
      <c r="E13" s="47">
        <v>320</v>
      </c>
      <c r="F13" s="47">
        <v>2500</v>
      </c>
      <c r="G13" s="47">
        <f t="shared" si="2"/>
        <v>30200</v>
      </c>
      <c r="H13" s="47">
        <v>16050</v>
      </c>
      <c r="I13" s="47">
        <v>14150</v>
      </c>
      <c r="J13" s="47">
        <v>0</v>
      </c>
      <c r="K13" s="47">
        <v>30200</v>
      </c>
      <c r="L13" s="47">
        <f t="shared" si="3"/>
        <v>2820</v>
      </c>
      <c r="M13" s="47">
        <v>0</v>
      </c>
      <c r="N13" s="47">
        <v>2500</v>
      </c>
      <c r="O13" s="47">
        <v>320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9911</v>
      </c>
      <c r="C14" s="47">
        <f t="shared" si="1"/>
        <v>2750</v>
      </c>
      <c r="D14" s="47">
        <v>0</v>
      </c>
      <c r="E14" s="47">
        <v>0</v>
      </c>
      <c r="F14" s="47">
        <v>2750</v>
      </c>
      <c r="G14" s="47">
        <f t="shared" si="2"/>
        <v>7161</v>
      </c>
      <c r="H14" s="47">
        <v>4996</v>
      </c>
      <c r="I14" s="47">
        <v>385</v>
      </c>
      <c r="J14" s="47">
        <v>1780</v>
      </c>
      <c r="K14" s="47">
        <v>1430</v>
      </c>
      <c r="L14" s="47">
        <f t="shared" si="3"/>
        <v>8481</v>
      </c>
      <c r="M14" s="47">
        <v>0</v>
      </c>
      <c r="N14" s="47">
        <v>2000</v>
      </c>
      <c r="O14" s="47">
        <v>6481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1670370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1670370</v>
      </c>
      <c r="H16" s="47">
        <f>SUM(H6:H7)</f>
        <v>365074</v>
      </c>
      <c r="I16" s="47">
        <f>SUM(I6:I7)</f>
        <v>0</v>
      </c>
      <c r="J16" s="47">
        <f>SUM(J6:J7)</f>
        <v>1305296</v>
      </c>
      <c r="K16" s="47">
        <f>SUM(K6:K7)</f>
        <v>1237781</v>
      </c>
      <c r="L16" s="47">
        <f t="shared" si="3"/>
        <v>432589</v>
      </c>
      <c r="M16" s="47">
        <f>SUM(M6:M7)</f>
        <v>0</v>
      </c>
      <c r="N16" s="47">
        <f>SUM(N6:N7)</f>
        <v>44000</v>
      </c>
      <c r="O16" s="47">
        <f>SUM(O6:O7)</f>
        <v>384765</v>
      </c>
      <c r="P16" s="47">
        <f>SUM(P6:P7)</f>
        <v>0</v>
      </c>
      <c r="Q16" s="48">
        <f>SUM(Q6:Q7)</f>
        <v>3824</v>
      </c>
    </row>
    <row r="17" spans="1:17" ht="15" customHeight="1" x14ac:dyDescent="0.15">
      <c r="A17" s="45" t="s">
        <v>1</v>
      </c>
      <c r="B17" s="46">
        <f t="shared" si="0"/>
        <v>1528178</v>
      </c>
      <c r="C17" s="47">
        <f t="shared" si="1"/>
        <v>5570</v>
      </c>
      <c r="D17" s="47">
        <f>SUM(D8:D14)</f>
        <v>0</v>
      </c>
      <c r="E17" s="47">
        <f>SUM(E8:E14)</f>
        <v>320</v>
      </c>
      <c r="F17" s="47">
        <f>SUM(F8:F14)</f>
        <v>5250</v>
      </c>
      <c r="G17" s="47">
        <f t="shared" si="2"/>
        <v>1522608</v>
      </c>
      <c r="H17" s="47">
        <f>SUM(H8:H14)</f>
        <v>1457198</v>
      </c>
      <c r="I17" s="47">
        <f>SUM(I8:I14)</f>
        <v>35935</v>
      </c>
      <c r="J17" s="47">
        <f>SUM(J8:J14)</f>
        <v>29475</v>
      </c>
      <c r="K17" s="47">
        <f>SUM(K8:K14)</f>
        <v>73320</v>
      </c>
      <c r="L17" s="47">
        <f t="shared" si="3"/>
        <v>1454858</v>
      </c>
      <c r="M17" s="47">
        <f>SUM(M8:M14)</f>
        <v>0</v>
      </c>
      <c r="N17" s="47">
        <f>SUM(N8:N14)</f>
        <v>54200</v>
      </c>
      <c r="O17" s="47">
        <f>SUM(O8:O14)</f>
        <v>1392918</v>
      </c>
      <c r="P17" s="47">
        <f>SUM(P8:P14)</f>
        <v>0</v>
      </c>
      <c r="Q17" s="48">
        <f>SUM(Q8:Q14)</f>
        <v>7740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3198548</v>
      </c>
      <c r="C19" s="55">
        <f t="shared" si="1"/>
        <v>5570</v>
      </c>
      <c r="D19" s="54">
        <f>SUM(D16:D17)</f>
        <v>0</v>
      </c>
      <c r="E19" s="54">
        <f>SUM(E16:E17)</f>
        <v>320</v>
      </c>
      <c r="F19" s="54">
        <f>SUM(F16:F17)</f>
        <v>5250</v>
      </c>
      <c r="G19" s="55">
        <f t="shared" si="2"/>
        <v>3192978</v>
      </c>
      <c r="H19" s="54">
        <f>SUM(H16:H17)</f>
        <v>1822272</v>
      </c>
      <c r="I19" s="54">
        <f>SUM(I16:I17)</f>
        <v>35935</v>
      </c>
      <c r="J19" s="54">
        <f>SUM(J16:J17)</f>
        <v>1334771</v>
      </c>
      <c r="K19" s="55">
        <f>SUM(K16:K17)</f>
        <v>1311101</v>
      </c>
      <c r="L19" s="54">
        <f>SUM(M19:Q19)</f>
        <v>1887447</v>
      </c>
      <c r="M19" s="54">
        <f>SUM(M16:M17)</f>
        <v>0</v>
      </c>
      <c r="N19" s="54">
        <f>SUM(N16:N17)</f>
        <v>98200</v>
      </c>
      <c r="O19" s="54">
        <f>SUM(O16:O17)</f>
        <v>1777683</v>
      </c>
      <c r="P19" s="54">
        <f>SUM(P16:P17)</f>
        <v>0</v>
      </c>
      <c r="Q19" s="56">
        <f>SUM(Q16:Q17)</f>
        <v>11564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2022-04-18T04:40:02Z</dcterms:modified>
</cp:coreProperties>
</file>