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<sst xmlns="http://schemas.openxmlformats.org/spreadsheetml/2006/main" count="26" uniqueCount="26">
  <si>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</si>
  <si>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</si>
  <si>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</si>
  <si>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</si>
  <si>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</si>
  <si>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</si>
  <si>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</si>
  <si>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</si>
  <si>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</si>
  <si>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　康</t>
  </si>
  <si>
    <t>（再掲）</t>
  </si>
  <si>
    <t>％</t>
  </si>
  <si>
    <t>要観察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</si>
  <si>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</si>
  <si>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</si>
  <si>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</si>
  <si>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</si>
  <si>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</si>
  <si>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</si>
  <si>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</si>
  <si>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</si>
  <si>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</si>
  <si>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</si>
  <si>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</si>
  <si>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（６） 管理検診（Ｔ８－１２）</t>
  </si>
  <si>
    <t>　　　（平成21年度）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</si>
</sst>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_ "/>
  </numFmts>
  <fonts count="42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9.5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179" fontId="6" fillId="0" borderId="17" xfId="0" applyNumberFormat="1" applyFont="1" applyBorder="1" applyAlignment="1">
      <alignment horizontal="right"/>
    </xf>
    <xf numFmtId="179" fontId="6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shrinkToFit="1"/>
    </xf>
    <xf numFmtId="178" fontId="6" fillId="0" borderId="19" xfId="0" applyNumberFormat="1" applyFont="1" applyBorder="1" applyAlignment="1">
      <alignment horizontal="right"/>
    </xf>
    <xf numFmtId="179" fontId="6" fillId="0" borderId="20" xfId="0" applyNumberFormat="1" applyFont="1" applyBorder="1" applyAlignment="1">
      <alignment horizontal="right"/>
    </xf>
    <xf numFmtId="178" fontId="6" fillId="0" borderId="21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79" fontId="6" fillId="0" borderId="22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178" fontId="6" fillId="0" borderId="14" xfId="0" applyNumberFormat="1" applyFont="1" applyBorder="1" applyAlignment="1">
      <alignment horizontal="right"/>
    </xf>
    <xf numFmtId="178" fontId="6" fillId="0" borderId="15" xfId="0" applyNumberFormat="1" applyFont="1" applyBorder="1" applyAlignment="1">
      <alignment horizontal="right"/>
    </xf>
    <xf numFmtId="179" fontId="6" fillId="0" borderId="19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 shrinkToFit="1"/>
    </xf>
    <xf numFmtId="178" fontId="6" fillId="0" borderId="25" xfId="0" applyNumberFormat="1" applyFont="1" applyBorder="1" applyAlignment="1">
      <alignment horizontal="right"/>
    </xf>
    <xf numFmtId="179" fontId="6" fillId="0" borderId="26" xfId="0" applyNumberFormat="1" applyFont="1" applyBorder="1" applyAlignment="1">
      <alignment horizontal="right"/>
    </xf>
    <xf numFmtId="178" fontId="6" fillId="0" borderId="27" xfId="0" applyNumberFormat="1" applyFont="1" applyBorder="1" applyAlignment="1">
      <alignment horizontal="right"/>
    </xf>
    <xf numFmtId="178" fontId="6" fillId="0" borderId="28" xfId="0" applyNumberFormat="1" applyFont="1" applyBorder="1" applyAlignment="1">
      <alignment horizontal="right"/>
    </xf>
    <xf numFmtId="0" fontId="6" fillId="0" borderId="24" xfId="0" applyFont="1" applyBorder="1" applyAlignment="1" applyProtection="1">
      <alignment horizontal="center" shrinkToFit="1"/>
      <protection locked="0"/>
    </xf>
    <xf numFmtId="178" fontId="6" fillId="0" borderId="25" xfId="0" applyNumberFormat="1" applyFont="1" applyBorder="1" applyAlignment="1" applyProtection="1">
      <alignment horizontal="right"/>
      <protection locked="0"/>
    </xf>
    <xf numFmtId="178" fontId="6" fillId="0" borderId="29" xfId="0" applyNumberFormat="1" applyFont="1" applyBorder="1" applyAlignment="1" applyProtection="1">
      <alignment horizontal="right"/>
      <protection locked="0"/>
    </xf>
    <xf numFmtId="178" fontId="6" fillId="0" borderId="28" xfId="0" applyNumberFormat="1" applyFont="1" applyBorder="1" applyAlignment="1" applyProtection="1">
      <alignment horizontal="right"/>
      <protection locked="0"/>
    </xf>
    <xf numFmtId="178" fontId="6" fillId="0" borderId="29" xfId="0" applyNumberFormat="1" applyFont="1" applyBorder="1" applyAlignment="1">
      <alignment horizontal="right"/>
    </xf>
    <xf numFmtId="179" fontId="6" fillId="0" borderId="30" xfId="0" applyNumberFormat="1" applyFont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178" fontId="6" fillId="0" borderId="32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8" fontId="6" fillId="0" borderId="33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C13" sqref="C13"/>
    </sheetView>
  </sheetViews>
  <sheetFormatPr defaultColWidth="6.625" defaultRowHeight="13.5" customHeight="1"/>
  <cols>
    <col min="1" max="1" width="12.75390625" style="1" customWidth="1"/>
    <col min="2" max="8" width="11.625" style="1" customWidth="1"/>
    <col min="9" max="16384" width="6.625" style="1" customWidth="1"/>
  </cols>
  <sheetData>
    <row r="1" spans="1:8" ht="14.25">
      <c r="A1" s="4" t="s">
        <v>24</v>
      </c>
      <c r="B1" s="3"/>
      <c r="C1" s="3"/>
      <c r="D1" s="3"/>
      <c r="E1" s="3"/>
      <c r="F1" s="3"/>
      <c r="G1" s="3"/>
      <c r="H1" s="3"/>
    </row>
    <row r="2" spans="1:8" ht="12.75" thickBot="1">
      <c r="A2" s="7"/>
      <c r="B2" s="7"/>
      <c r="C2" s="7"/>
      <c r="D2" s="7"/>
      <c r="E2" s="7"/>
      <c r="F2" s="8"/>
      <c r="G2" s="9"/>
      <c r="H2" s="5" t="s">
        <v>25</v>
      </c>
    </row>
    <row r="3" spans="1:9" ht="12">
      <c r="A3" s="10"/>
      <c r="B3" s="11"/>
      <c r="C3" s="11"/>
      <c r="D3" s="12" t="s">
        <v>0</v>
      </c>
      <c r="E3" s="11"/>
      <c r="F3" s="11"/>
      <c r="G3" s="12" t="s">
        <v>1</v>
      </c>
      <c r="H3" s="13"/>
      <c r="I3" s="2"/>
    </row>
    <row r="4" spans="1:9" ht="12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2"/>
    </row>
    <row r="5" spans="1:9" ht="12.75" thickBot="1">
      <c r="A5" s="17"/>
      <c r="B5" s="18"/>
      <c r="C5" s="18"/>
      <c r="D5" s="15" t="s">
        <v>10</v>
      </c>
      <c r="E5" s="15" t="s">
        <v>11</v>
      </c>
      <c r="F5" s="18"/>
      <c r="G5" s="15" t="s">
        <v>12</v>
      </c>
      <c r="H5" s="19"/>
      <c r="I5" s="2"/>
    </row>
    <row r="6" spans="1:9" ht="15" customHeight="1" thickBot="1">
      <c r="A6" s="20" t="s">
        <v>13</v>
      </c>
      <c r="B6" s="28">
        <f>+B7+B8+B9+B10+B11+B12+B15</f>
        <v>155</v>
      </c>
      <c r="C6" s="28">
        <f>+C7+C8+C9+C10+C11+C12+C15</f>
        <v>132</v>
      </c>
      <c r="D6" s="28">
        <f>+D7+D8+D9+D10+D11+D12+D15</f>
        <v>26</v>
      </c>
      <c r="E6" s="29">
        <f>IF(B6=0,0,C6/B6*100)</f>
        <v>85.16129032258064</v>
      </c>
      <c r="F6" s="28">
        <f>+F7+F8+F9+F10+F11+F12+F15</f>
        <v>0</v>
      </c>
      <c r="G6" s="28">
        <f>+G7+G8+G9+G10+G11+G12+G15</f>
        <v>72</v>
      </c>
      <c r="H6" s="30">
        <f>+H7+H8+H9+H10+H11+H12+H15</f>
        <v>60</v>
      </c>
      <c r="I6" s="2"/>
    </row>
    <row r="7" spans="1:9" ht="15" customHeight="1">
      <c r="A7" s="21" t="s">
        <v>14</v>
      </c>
      <c r="B7" s="31">
        <v>15</v>
      </c>
      <c r="C7" s="31">
        <v>14</v>
      </c>
      <c r="D7" s="43">
        <v>4</v>
      </c>
      <c r="E7" s="22">
        <f aca="true" t="shared" si="0" ref="E7:E16">IF(B7=0,0,C7/B7*100)</f>
        <v>93.33333333333333</v>
      </c>
      <c r="F7" s="31">
        <v>0</v>
      </c>
      <c r="G7" s="31">
        <v>7</v>
      </c>
      <c r="H7" s="32">
        <v>7</v>
      </c>
      <c r="I7" s="2"/>
    </row>
    <row r="8" spans="1:9" ht="15" customHeight="1">
      <c r="A8" s="39" t="s">
        <v>15</v>
      </c>
      <c r="B8" s="40">
        <v>63</v>
      </c>
      <c r="C8" s="40">
        <v>54</v>
      </c>
      <c r="D8" s="41">
        <v>12</v>
      </c>
      <c r="E8" s="26">
        <f t="shared" si="0"/>
        <v>85.71428571428571</v>
      </c>
      <c r="F8" s="40">
        <v>0</v>
      </c>
      <c r="G8" s="40">
        <v>25</v>
      </c>
      <c r="H8" s="42">
        <v>29</v>
      </c>
      <c r="I8" s="2"/>
    </row>
    <row r="9" spans="1:14" ht="15" customHeight="1">
      <c r="A9" s="21" t="s">
        <v>19</v>
      </c>
      <c r="B9" s="31">
        <v>15</v>
      </c>
      <c r="C9" s="31">
        <v>12</v>
      </c>
      <c r="D9" s="31">
        <v>1</v>
      </c>
      <c r="E9" s="23">
        <f>IF(B9=0,0,C9/B9*100)</f>
        <v>80</v>
      </c>
      <c r="F9" s="31">
        <v>0</v>
      </c>
      <c r="G9" s="31">
        <v>9</v>
      </c>
      <c r="H9" s="32">
        <v>3</v>
      </c>
      <c r="I9" s="2"/>
      <c r="N9" s="6"/>
    </row>
    <row r="10" spans="1:9" ht="15" customHeight="1">
      <c r="A10" s="24" t="s">
        <v>20</v>
      </c>
      <c r="B10" s="25">
        <v>12</v>
      </c>
      <c r="C10" s="25">
        <v>9</v>
      </c>
      <c r="D10" s="25">
        <v>2</v>
      </c>
      <c r="E10" s="33">
        <f>IF(B10=0,0,C10/B10*100)</f>
        <v>75</v>
      </c>
      <c r="F10" s="25">
        <v>0</v>
      </c>
      <c r="G10" s="25">
        <v>6</v>
      </c>
      <c r="H10" s="27">
        <v>3</v>
      </c>
      <c r="I10" s="2"/>
    </row>
    <row r="11" spans="1:9" ht="15" customHeight="1" thickBot="1">
      <c r="A11" s="24" t="s">
        <v>21</v>
      </c>
      <c r="B11" s="25">
        <v>12</v>
      </c>
      <c r="C11" s="25">
        <v>10</v>
      </c>
      <c r="D11" s="25">
        <v>3</v>
      </c>
      <c r="E11" s="33">
        <f>IF(B11=0,0,C11/B11*100)</f>
        <v>83.33333333333334</v>
      </c>
      <c r="F11" s="25">
        <v>0</v>
      </c>
      <c r="G11" s="25">
        <v>7</v>
      </c>
      <c r="H11" s="27">
        <v>3</v>
      </c>
      <c r="I11" s="2"/>
    </row>
    <row r="12" spans="1:9" ht="15" customHeight="1" thickBot="1">
      <c r="A12" s="20" t="s">
        <v>16</v>
      </c>
      <c r="B12" s="28">
        <f aca="true" t="shared" si="1" ref="B12:H12">SUM(B13:B14)</f>
        <v>23</v>
      </c>
      <c r="C12" s="28">
        <f t="shared" si="1"/>
        <v>22</v>
      </c>
      <c r="D12" s="28">
        <f t="shared" si="1"/>
        <v>4</v>
      </c>
      <c r="E12" s="44">
        <f t="shared" si="0"/>
        <v>95.65217391304348</v>
      </c>
      <c r="F12" s="28">
        <f t="shared" si="1"/>
        <v>0</v>
      </c>
      <c r="G12" s="28">
        <f t="shared" si="1"/>
        <v>10</v>
      </c>
      <c r="H12" s="30">
        <f t="shared" si="1"/>
        <v>12</v>
      </c>
      <c r="I12" s="2"/>
    </row>
    <row r="13" spans="1:9" ht="15" customHeight="1">
      <c r="A13" s="21" t="s">
        <v>17</v>
      </c>
      <c r="B13" s="31">
        <v>12</v>
      </c>
      <c r="C13" s="31">
        <v>11</v>
      </c>
      <c r="D13" s="31">
        <v>1</v>
      </c>
      <c r="E13" s="22">
        <f t="shared" si="0"/>
        <v>91.66666666666666</v>
      </c>
      <c r="F13" s="31">
        <v>0</v>
      </c>
      <c r="G13" s="31">
        <v>3</v>
      </c>
      <c r="H13" s="32">
        <v>8</v>
      </c>
      <c r="I13" s="2"/>
    </row>
    <row r="14" spans="1:9" ht="15" customHeight="1" thickBot="1">
      <c r="A14" s="34" t="s">
        <v>18</v>
      </c>
      <c r="B14" s="35">
        <v>11</v>
      </c>
      <c r="C14" s="35">
        <v>11</v>
      </c>
      <c r="D14" s="37">
        <v>3</v>
      </c>
      <c r="E14" s="36">
        <f t="shared" si="0"/>
        <v>100</v>
      </c>
      <c r="F14" s="35">
        <v>0</v>
      </c>
      <c r="G14" s="35">
        <v>7</v>
      </c>
      <c r="H14" s="38">
        <v>4</v>
      </c>
      <c r="I14" s="2"/>
    </row>
    <row r="15" spans="1:9" ht="15" customHeight="1" thickBot="1">
      <c r="A15" s="20" t="s">
        <v>22</v>
      </c>
      <c r="B15" s="28">
        <f>B16</f>
        <v>15</v>
      </c>
      <c r="C15" s="28">
        <f>C16</f>
        <v>11</v>
      </c>
      <c r="D15" s="28">
        <f>D16</f>
        <v>0</v>
      </c>
      <c r="E15" s="29">
        <f t="shared" si="0"/>
        <v>73.33333333333333</v>
      </c>
      <c r="F15" s="28">
        <f>SUM(F16:F16)</f>
        <v>0</v>
      </c>
      <c r="G15" s="28">
        <f>SUM(G16:G16)</f>
        <v>8</v>
      </c>
      <c r="H15" s="30">
        <f>SUM(H16:H16)</f>
        <v>3</v>
      </c>
      <c r="I15" s="2"/>
    </row>
    <row r="16" spans="1:9" ht="15" customHeight="1" thickBot="1">
      <c r="A16" s="45" t="s">
        <v>23</v>
      </c>
      <c r="B16" s="46">
        <v>15</v>
      </c>
      <c r="C16" s="46">
        <v>11</v>
      </c>
      <c r="D16" s="46">
        <v>0</v>
      </c>
      <c r="E16" s="47">
        <f t="shared" si="0"/>
        <v>73.33333333333333</v>
      </c>
      <c r="F16" s="46">
        <v>0</v>
      </c>
      <c r="G16" s="46">
        <v>8</v>
      </c>
      <c r="H16" s="48">
        <v>3</v>
      </c>
      <c r="I16" s="2"/>
    </row>
    <row r="17" spans="1:8" ht="12">
      <c r="A17" s="2"/>
      <c r="B17" s="2"/>
      <c r="C17" s="2"/>
      <c r="D17" s="2"/>
      <c r="E17" s="2"/>
      <c r="F17" s="2"/>
      <c r="G17" s="2"/>
      <c r="H17" s="2"/>
    </row>
  </sheetData>
  <sheetProtection/>
  <printOptions/>
  <pageMargins left="0.984251968503937" right="0.9448818897637796" top="0.984251968503937" bottom="1.3779527559055118" header="0.31496062992125984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管理検診</dc:title>
  <dc:subject/>
  <dc:creator>岐阜県</dc:creator>
  <cp:keywords/>
  <dc:description/>
  <cp:lastModifiedBy>岐阜県</cp:lastModifiedBy>
  <cp:lastPrinted>2010-02-19T01:27:37Z</cp:lastPrinted>
  <dcterms:created xsi:type="dcterms:W3CDTF">2005-03-21T13:04:30Z</dcterms:created>
  <dcterms:modified xsi:type="dcterms:W3CDTF">2011-01-31T02:45:49Z</dcterms:modified>
  <cp:category/>
  <cp:version/>
  <cp:contentType/>
  <cp:contentStatus/>
  <cp:revision>26</cp:revision>
</cp:coreProperties>
</file>