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'Sheet1'!$A$1:$T$18</definedName>
  </definedNames>
  <calcPr fullCalcOnLoad="1"/>
</workbook>
</file>

<file path=xl/sharedStrings.xml><?xml version="1.0" encoding="utf-8"?>
<sst xmlns="http://schemas.openxmlformats.org/spreadsheetml/2006/main" count="66" uniqueCount="47">
  <si>
    <t>　サ　３歳児健康診査実施状況（Ｔ５－１９）</t>
  </si>
  <si>
    <t>対</t>
  </si>
  <si>
    <t>受</t>
  </si>
  <si>
    <t>　 健　診　結　果</t>
  </si>
  <si>
    <t>　　　身体発育状況（身長）</t>
  </si>
  <si>
    <t>　　　身体発育状況（体重）</t>
  </si>
  <si>
    <t>診</t>
  </si>
  <si>
    <t>異</t>
  </si>
  <si>
    <t>象</t>
  </si>
  <si>
    <t>者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</si>
  <si>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</si>
  <si>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</si>
  <si>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</si>
  <si>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</si>
  <si>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</si>
  <si>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</si>
  <si>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</si>
  <si>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</si>
  <si>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</si>
  <si>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数</t>
  </si>
  <si>
    <t>な</t>
  </si>
  <si>
    <t>観</t>
  </si>
  <si>
    <t>精</t>
  </si>
  <si>
    <t>医</t>
  </si>
  <si>
    <t>定</t>
  </si>
  <si>
    <t>（％）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</si>
  <si>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</si>
  <si>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</si>
  <si>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</si>
  <si>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</si>
  <si>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</si>
  <si>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</si>
  <si>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</si>
  <si>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</si>
  <si>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</si>
  <si>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</si>
  <si>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</si>
  <si>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</si>
  <si>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</si>
  <si>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</si>
  <si>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</si>
  <si>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</si>
  <si>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</si>
  <si>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</si>
  <si>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</si>
  <si>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</si>
  <si>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 xml:space="preserve"> （平成２１年度）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</si>
</sst>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7.35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 applyProtection="1">
      <alignment horizontal="right"/>
      <protection locked="0"/>
    </xf>
    <xf numFmtId="179" fontId="3" fillId="0" borderId="16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178" fontId="3" fillId="0" borderId="27" xfId="0" applyNumberFormat="1" applyFont="1" applyFill="1" applyBorder="1" applyAlignment="1" applyProtection="1">
      <alignment horizontal="right"/>
      <protection locked="0"/>
    </xf>
    <xf numFmtId="179" fontId="3" fillId="0" borderId="27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8" fontId="3" fillId="0" borderId="15" xfId="0" applyNumberFormat="1" applyFont="1" applyFill="1" applyBorder="1" applyAlignment="1" applyProtection="1">
      <alignment horizontal="right"/>
      <protection locked="0"/>
    </xf>
    <xf numFmtId="178" fontId="3" fillId="0" borderId="18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178" fontId="3" fillId="0" borderId="30" xfId="0" applyNumberFormat="1" applyFont="1" applyFill="1" applyBorder="1" applyAlignment="1" applyProtection="1">
      <alignment horizontal="right"/>
      <protection locked="0"/>
    </xf>
    <xf numFmtId="179" fontId="3" fillId="0" borderId="30" xfId="0" applyNumberFormat="1" applyFont="1" applyFill="1" applyBorder="1" applyAlignment="1">
      <alignment horizontal="right"/>
    </xf>
    <xf numFmtId="178" fontId="3" fillId="0" borderId="30" xfId="0" applyNumberFormat="1" applyFont="1" applyFill="1" applyBorder="1" applyAlignment="1">
      <alignment horizontal="right"/>
    </xf>
    <xf numFmtId="178" fontId="3" fillId="0" borderId="3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1">
      <selection activeCell="Y15" sqref="Y15"/>
    </sheetView>
  </sheetViews>
  <sheetFormatPr defaultColWidth="10.66015625" defaultRowHeight="11.25" customHeight="1"/>
  <cols>
    <col min="1" max="1" width="14.16015625" style="0" customWidth="1"/>
    <col min="2" max="3" width="7.16015625" style="0" customWidth="1"/>
    <col min="4" max="4" width="6.66015625" style="0" customWidth="1"/>
    <col min="5" max="5" width="7.16015625" style="0" customWidth="1"/>
    <col min="6" max="8" width="6" style="0" customWidth="1"/>
    <col min="9" max="9" width="7.33203125" style="0" customWidth="1"/>
    <col min="10" max="11" width="6.33203125" style="0" customWidth="1"/>
    <col min="12" max="12" width="7" style="0" customWidth="1"/>
    <col min="13" max="14" width="6" style="0" customWidth="1"/>
    <col min="15" max="15" width="7.33203125" style="0" customWidth="1"/>
    <col min="16" max="17" width="6.16015625" style="0" customWidth="1"/>
    <col min="18" max="18" width="7.16015625" style="0" customWidth="1"/>
    <col min="19" max="20" width="5.66015625" style="0" customWidth="1"/>
    <col min="21" max="21" width="1.66796875" style="0" customWidth="1"/>
    <col min="22" max="23" width="6.66015625" style="0" customWidth="1"/>
  </cols>
  <sheetData>
    <row r="1" spans="1:20" ht="24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3"/>
      <c r="T2" s="44" t="s">
        <v>46</v>
      </c>
    </row>
    <row r="3" spans="1:21" ht="16.5" customHeight="1">
      <c r="A3" s="9"/>
      <c r="B3" s="10" t="s">
        <v>1</v>
      </c>
      <c r="C3" s="10" t="s">
        <v>2</v>
      </c>
      <c r="D3" s="10" t="s">
        <v>2</v>
      </c>
      <c r="E3" s="11" t="s">
        <v>3</v>
      </c>
      <c r="F3" s="12"/>
      <c r="G3" s="12"/>
      <c r="H3" s="12"/>
      <c r="I3" s="11" t="s">
        <v>4</v>
      </c>
      <c r="J3" s="12"/>
      <c r="K3" s="12"/>
      <c r="L3" s="12"/>
      <c r="M3" s="12"/>
      <c r="N3" s="12"/>
      <c r="O3" s="11" t="s">
        <v>5</v>
      </c>
      <c r="P3" s="12"/>
      <c r="Q3" s="12"/>
      <c r="R3" s="12"/>
      <c r="S3" s="12"/>
      <c r="T3" s="13"/>
      <c r="U3" s="6"/>
    </row>
    <row r="4" spans="1:21" ht="11.25">
      <c r="A4" s="14"/>
      <c r="B4" s="15"/>
      <c r="C4" s="15" t="s">
        <v>6</v>
      </c>
      <c r="D4" s="15" t="s">
        <v>6</v>
      </c>
      <c r="E4" s="16" t="s">
        <v>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6"/>
    </row>
    <row r="5" spans="1:21" ht="11.25">
      <c r="A5" s="14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12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9" t="s">
        <v>18</v>
      </c>
      <c r="U5" s="6"/>
    </row>
    <row r="6" spans="1:21" ht="11.25">
      <c r="A6" s="14"/>
      <c r="B6" s="15"/>
      <c r="C6" s="15" t="s">
        <v>19</v>
      </c>
      <c r="D6" s="20"/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/>
      <c r="K6" s="15"/>
      <c r="L6" s="15"/>
      <c r="M6" s="15"/>
      <c r="N6" s="15"/>
      <c r="O6" s="15" t="s">
        <v>24</v>
      </c>
      <c r="P6" s="15"/>
      <c r="Q6" s="15"/>
      <c r="R6" s="15"/>
      <c r="S6" s="15"/>
      <c r="T6" s="19"/>
      <c r="U6" s="6"/>
    </row>
    <row r="7" spans="1:21" ht="12" thickBot="1">
      <c r="A7" s="14"/>
      <c r="B7" s="15" t="s">
        <v>19</v>
      </c>
      <c r="C7" s="15"/>
      <c r="D7" s="20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 t="s">
        <v>19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  <c r="P7" s="15" t="s">
        <v>30</v>
      </c>
      <c r="Q7" s="15" t="s">
        <v>31</v>
      </c>
      <c r="R7" s="15" t="s">
        <v>32</v>
      </c>
      <c r="S7" s="15" t="s">
        <v>33</v>
      </c>
      <c r="T7" s="19" t="s">
        <v>34</v>
      </c>
      <c r="U7" s="6"/>
    </row>
    <row r="8" spans="1:21" s="5" customFormat="1" ht="22.5" customHeight="1" thickBot="1">
      <c r="A8" s="21" t="s">
        <v>35</v>
      </c>
      <c r="B8" s="22">
        <f>+B9+B10+B14+B11+B12+B13+B17</f>
        <v>3952</v>
      </c>
      <c r="C8" s="22">
        <f>+C9+C10+C14+C11+C12+C13+C17</f>
        <v>3702</v>
      </c>
      <c r="D8" s="23">
        <f aca="true" t="shared" si="0" ref="D8:D18">IF(B8=0,0,ROUND(C8/B8*100,1))</f>
        <v>93.7</v>
      </c>
      <c r="E8" s="22">
        <f aca="true" t="shared" si="1" ref="E8:T8">+E9+E10+E14+E11+E12+E13+E17</f>
        <v>2661</v>
      </c>
      <c r="F8" s="22">
        <f t="shared" si="1"/>
        <v>550</v>
      </c>
      <c r="G8" s="22">
        <f t="shared" si="1"/>
        <v>247</v>
      </c>
      <c r="H8" s="22">
        <f t="shared" si="1"/>
        <v>244</v>
      </c>
      <c r="I8" s="22">
        <f t="shared" si="1"/>
        <v>3722</v>
      </c>
      <c r="J8" s="22">
        <f t="shared" si="1"/>
        <v>215</v>
      </c>
      <c r="K8" s="22">
        <f t="shared" si="1"/>
        <v>372</v>
      </c>
      <c r="L8" s="22">
        <f t="shared" si="1"/>
        <v>2950</v>
      </c>
      <c r="M8" s="22">
        <f t="shared" si="1"/>
        <v>147</v>
      </c>
      <c r="N8" s="22">
        <f t="shared" si="1"/>
        <v>38</v>
      </c>
      <c r="O8" s="22">
        <f t="shared" si="1"/>
        <v>3698</v>
      </c>
      <c r="P8" s="22">
        <f t="shared" si="1"/>
        <v>159</v>
      </c>
      <c r="Q8" s="22">
        <f t="shared" si="1"/>
        <v>304</v>
      </c>
      <c r="R8" s="22">
        <f t="shared" si="1"/>
        <v>3022</v>
      </c>
      <c r="S8" s="22">
        <f t="shared" si="1"/>
        <v>158</v>
      </c>
      <c r="T8" s="24">
        <f t="shared" si="1"/>
        <v>55</v>
      </c>
      <c r="U8" s="7"/>
    </row>
    <row r="9" spans="1:21" s="5" customFormat="1" ht="22.5" customHeight="1">
      <c r="A9" s="21" t="s">
        <v>36</v>
      </c>
      <c r="B9" s="22">
        <v>620</v>
      </c>
      <c r="C9" s="22">
        <v>593</v>
      </c>
      <c r="D9" s="23">
        <f t="shared" si="0"/>
        <v>95.6</v>
      </c>
      <c r="E9" s="22">
        <v>440</v>
      </c>
      <c r="F9" s="22">
        <v>29</v>
      </c>
      <c r="G9" s="22">
        <v>113</v>
      </c>
      <c r="H9" s="22">
        <v>11</v>
      </c>
      <c r="I9" s="22">
        <f>SUM(J9:N9)</f>
        <v>592</v>
      </c>
      <c r="J9" s="22">
        <v>43</v>
      </c>
      <c r="K9" s="22">
        <v>60</v>
      </c>
      <c r="L9" s="22">
        <v>468</v>
      </c>
      <c r="M9" s="22">
        <v>15</v>
      </c>
      <c r="N9" s="22">
        <v>6</v>
      </c>
      <c r="O9" s="22">
        <f>SUM(P9:T9)</f>
        <v>593</v>
      </c>
      <c r="P9" s="22">
        <v>33</v>
      </c>
      <c r="Q9" s="22">
        <v>47</v>
      </c>
      <c r="R9" s="22">
        <v>481</v>
      </c>
      <c r="S9" s="22">
        <v>24</v>
      </c>
      <c r="T9" s="24">
        <v>8</v>
      </c>
      <c r="U9" s="7"/>
    </row>
    <row r="10" spans="1:21" s="5" customFormat="1" ht="22.5" customHeight="1">
      <c r="A10" s="47" t="s">
        <v>37</v>
      </c>
      <c r="B10" s="48">
        <v>1460</v>
      </c>
      <c r="C10" s="48">
        <v>1364</v>
      </c>
      <c r="D10" s="49">
        <f t="shared" si="0"/>
        <v>93.4</v>
      </c>
      <c r="E10" s="48">
        <v>1011</v>
      </c>
      <c r="F10" s="48">
        <v>110</v>
      </c>
      <c r="G10" s="48">
        <v>65</v>
      </c>
      <c r="H10" s="48">
        <v>178</v>
      </c>
      <c r="I10" s="50">
        <f>SUM(J10:N10)</f>
        <v>1362</v>
      </c>
      <c r="J10" s="48">
        <v>69</v>
      </c>
      <c r="K10" s="48">
        <v>146</v>
      </c>
      <c r="L10" s="48">
        <v>1083</v>
      </c>
      <c r="M10" s="48">
        <v>56</v>
      </c>
      <c r="N10" s="48">
        <v>8</v>
      </c>
      <c r="O10" s="50">
        <f>SUM(P10:T10)</f>
        <v>1364</v>
      </c>
      <c r="P10" s="48">
        <v>62</v>
      </c>
      <c r="Q10" s="48">
        <v>108</v>
      </c>
      <c r="R10" s="48">
        <v>1101</v>
      </c>
      <c r="S10" s="48">
        <v>69</v>
      </c>
      <c r="T10" s="51">
        <v>24</v>
      </c>
      <c r="U10" s="7"/>
    </row>
    <row r="11" spans="1:21" s="5" customFormat="1" ht="22.5" customHeight="1">
      <c r="A11" s="33" t="s">
        <v>41</v>
      </c>
      <c r="B11" s="45">
        <v>233</v>
      </c>
      <c r="C11" s="45">
        <v>224</v>
      </c>
      <c r="D11" s="35">
        <f>IF(B11=0,0,ROUND(C11/B11*100,1))</f>
        <v>96.1</v>
      </c>
      <c r="E11" s="45">
        <v>159</v>
      </c>
      <c r="F11" s="45">
        <v>58</v>
      </c>
      <c r="G11" s="45">
        <v>5</v>
      </c>
      <c r="H11" s="45">
        <v>2</v>
      </c>
      <c r="I11" s="34">
        <f>SUM(J11:N11)</f>
        <v>223</v>
      </c>
      <c r="J11" s="45">
        <v>17</v>
      </c>
      <c r="K11" s="45">
        <v>23</v>
      </c>
      <c r="L11" s="45">
        <v>174</v>
      </c>
      <c r="M11" s="45">
        <v>9</v>
      </c>
      <c r="N11" s="45">
        <v>0</v>
      </c>
      <c r="O11" s="34">
        <f>SUM(P11:T11)</f>
        <v>223</v>
      </c>
      <c r="P11" s="45">
        <v>8</v>
      </c>
      <c r="Q11" s="45">
        <v>16</v>
      </c>
      <c r="R11" s="45">
        <v>189</v>
      </c>
      <c r="S11" s="45">
        <v>9</v>
      </c>
      <c r="T11" s="46">
        <v>1</v>
      </c>
      <c r="U11" s="7"/>
    </row>
    <row r="12" spans="1:21" s="5" customFormat="1" ht="22.5" customHeight="1">
      <c r="A12" s="37" t="s">
        <v>42</v>
      </c>
      <c r="B12" s="25">
        <v>604</v>
      </c>
      <c r="C12" s="25">
        <v>562</v>
      </c>
      <c r="D12" s="26">
        <f>IF(B12=0,0,ROUND(C12/B12*100,1))</f>
        <v>93</v>
      </c>
      <c r="E12" s="25">
        <v>426</v>
      </c>
      <c r="F12" s="25">
        <v>108</v>
      </c>
      <c r="G12" s="25">
        <v>8</v>
      </c>
      <c r="H12" s="25">
        <v>20</v>
      </c>
      <c r="I12" s="27">
        <f>SUM(J12:N12)</f>
        <v>590</v>
      </c>
      <c r="J12" s="25">
        <v>39</v>
      </c>
      <c r="K12" s="25">
        <v>59</v>
      </c>
      <c r="L12" s="25">
        <v>461</v>
      </c>
      <c r="M12" s="25">
        <v>20</v>
      </c>
      <c r="N12" s="25">
        <v>11</v>
      </c>
      <c r="O12" s="27">
        <f>SUM(P12:T12)</f>
        <v>561</v>
      </c>
      <c r="P12" s="25">
        <v>24</v>
      </c>
      <c r="Q12" s="25">
        <v>49</v>
      </c>
      <c r="R12" s="25">
        <v>454</v>
      </c>
      <c r="S12" s="25">
        <v>23</v>
      </c>
      <c r="T12" s="28">
        <v>11</v>
      </c>
      <c r="U12" s="7"/>
    </row>
    <row r="13" spans="1:21" s="5" customFormat="1" ht="22.5" customHeight="1" thickBot="1">
      <c r="A13" s="37" t="s">
        <v>43</v>
      </c>
      <c r="B13" s="27">
        <v>346</v>
      </c>
      <c r="C13" s="27">
        <v>320</v>
      </c>
      <c r="D13" s="26">
        <f>IF(B13=0,0,ROUND(C13/B13*100,1))</f>
        <v>92.5</v>
      </c>
      <c r="E13" s="27">
        <v>181</v>
      </c>
      <c r="F13" s="27">
        <v>109</v>
      </c>
      <c r="G13" s="27">
        <v>21</v>
      </c>
      <c r="H13" s="27">
        <v>9</v>
      </c>
      <c r="I13" s="27">
        <f>SUM(J13:N13)</f>
        <v>320</v>
      </c>
      <c r="J13" s="27">
        <v>19</v>
      </c>
      <c r="K13" s="27">
        <v>35</v>
      </c>
      <c r="L13" s="27">
        <v>258</v>
      </c>
      <c r="M13" s="27">
        <v>6</v>
      </c>
      <c r="N13" s="27">
        <v>2</v>
      </c>
      <c r="O13" s="27">
        <f>SUM(P13:T13)</f>
        <v>320</v>
      </c>
      <c r="P13" s="27">
        <v>6</v>
      </c>
      <c r="Q13" s="27">
        <v>28</v>
      </c>
      <c r="R13" s="27">
        <v>275</v>
      </c>
      <c r="S13" s="27">
        <v>10</v>
      </c>
      <c r="T13" s="38">
        <v>1</v>
      </c>
      <c r="U13" s="7"/>
    </row>
    <row r="14" spans="1:21" s="5" customFormat="1" ht="22.5" customHeight="1" thickBot="1">
      <c r="A14" s="29" t="s">
        <v>38</v>
      </c>
      <c r="B14" s="30">
        <f>SUM(B15:B16)</f>
        <v>500</v>
      </c>
      <c r="C14" s="30">
        <f>SUM(C15:C16)</f>
        <v>463</v>
      </c>
      <c r="D14" s="31">
        <f t="shared" si="0"/>
        <v>92.6</v>
      </c>
      <c r="E14" s="30">
        <f aca="true" t="shared" si="2" ref="E14:T14">SUM(E15:E16)</f>
        <v>368</v>
      </c>
      <c r="F14" s="30">
        <f t="shared" si="2"/>
        <v>77</v>
      </c>
      <c r="G14" s="30">
        <f t="shared" si="2"/>
        <v>8</v>
      </c>
      <c r="H14" s="30">
        <f t="shared" si="2"/>
        <v>10</v>
      </c>
      <c r="I14" s="30">
        <f t="shared" si="2"/>
        <v>461</v>
      </c>
      <c r="J14" s="30">
        <f t="shared" si="2"/>
        <v>13</v>
      </c>
      <c r="K14" s="30">
        <f t="shared" si="2"/>
        <v>32</v>
      </c>
      <c r="L14" s="30">
        <f t="shared" si="2"/>
        <v>376</v>
      </c>
      <c r="M14" s="30">
        <f t="shared" si="2"/>
        <v>32</v>
      </c>
      <c r="N14" s="30">
        <f t="shared" si="2"/>
        <v>8</v>
      </c>
      <c r="O14" s="30">
        <f t="shared" si="2"/>
        <v>462</v>
      </c>
      <c r="P14" s="30">
        <f t="shared" si="2"/>
        <v>24</v>
      </c>
      <c r="Q14" s="30">
        <f t="shared" si="2"/>
        <v>42</v>
      </c>
      <c r="R14" s="30">
        <f t="shared" si="2"/>
        <v>377</v>
      </c>
      <c r="S14" s="30">
        <f t="shared" si="2"/>
        <v>12</v>
      </c>
      <c r="T14" s="32">
        <f t="shared" si="2"/>
        <v>7</v>
      </c>
      <c r="U14" s="7"/>
    </row>
    <row r="15" spans="1:21" s="5" customFormat="1" ht="22.5" customHeight="1">
      <c r="A15" s="33" t="s">
        <v>39</v>
      </c>
      <c r="B15" s="34">
        <v>265</v>
      </c>
      <c r="C15" s="34">
        <v>252</v>
      </c>
      <c r="D15" s="35">
        <f t="shared" si="0"/>
        <v>95.1</v>
      </c>
      <c r="E15" s="34">
        <v>189</v>
      </c>
      <c r="F15" s="34">
        <v>48</v>
      </c>
      <c r="G15" s="34">
        <v>7</v>
      </c>
      <c r="H15" s="34">
        <v>8</v>
      </c>
      <c r="I15" s="34">
        <f>SUM(J15:N15)</f>
        <v>250</v>
      </c>
      <c r="J15" s="34">
        <v>10</v>
      </c>
      <c r="K15" s="34">
        <v>15</v>
      </c>
      <c r="L15" s="34">
        <v>197</v>
      </c>
      <c r="M15" s="34">
        <v>25</v>
      </c>
      <c r="N15" s="34">
        <v>3</v>
      </c>
      <c r="O15" s="34">
        <f>SUM(P15:T15)</f>
        <v>252</v>
      </c>
      <c r="P15" s="34">
        <v>11</v>
      </c>
      <c r="Q15" s="34">
        <v>17</v>
      </c>
      <c r="R15" s="34">
        <v>212</v>
      </c>
      <c r="S15" s="34">
        <v>8</v>
      </c>
      <c r="T15" s="36">
        <v>4</v>
      </c>
      <c r="U15" s="7"/>
    </row>
    <row r="16" spans="1:21" s="5" customFormat="1" ht="22.5" customHeight="1" thickBot="1">
      <c r="A16" s="37" t="s">
        <v>40</v>
      </c>
      <c r="B16" s="27">
        <v>235</v>
      </c>
      <c r="C16" s="27">
        <v>211</v>
      </c>
      <c r="D16" s="26">
        <f t="shared" si="0"/>
        <v>89.8</v>
      </c>
      <c r="E16" s="27">
        <v>179</v>
      </c>
      <c r="F16" s="27">
        <v>29</v>
      </c>
      <c r="G16" s="27">
        <v>1</v>
      </c>
      <c r="H16" s="27">
        <v>2</v>
      </c>
      <c r="I16" s="27">
        <f>SUM(J16:N16)</f>
        <v>211</v>
      </c>
      <c r="J16" s="27">
        <v>3</v>
      </c>
      <c r="K16" s="27">
        <v>17</v>
      </c>
      <c r="L16" s="27">
        <v>179</v>
      </c>
      <c r="M16" s="27">
        <v>7</v>
      </c>
      <c r="N16" s="27">
        <v>5</v>
      </c>
      <c r="O16" s="27">
        <f>SUM(P16:T16)</f>
        <v>210</v>
      </c>
      <c r="P16" s="27">
        <v>13</v>
      </c>
      <c r="Q16" s="27">
        <v>25</v>
      </c>
      <c r="R16" s="27">
        <v>165</v>
      </c>
      <c r="S16" s="27">
        <v>4</v>
      </c>
      <c r="T16" s="38">
        <v>3</v>
      </c>
      <c r="U16" s="7"/>
    </row>
    <row r="17" spans="1:21" s="5" customFormat="1" ht="22.5" customHeight="1" thickBot="1">
      <c r="A17" s="29" t="s">
        <v>44</v>
      </c>
      <c r="B17" s="30">
        <f>SUM(B18:B18)</f>
        <v>189</v>
      </c>
      <c r="C17" s="30">
        <f>SUM(C18:C18)</f>
        <v>176</v>
      </c>
      <c r="D17" s="31">
        <f t="shared" si="0"/>
        <v>93.1</v>
      </c>
      <c r="E17" s="30">
        <f aca="true" t="shared" si="3" ref="E17:T17">SUM(E18:E18)</f>
        <v>76</v>
      </c>
      <c r="F17" s="30">
        <f t="shared" si="3"/>
        <v>59</v>
      </c>
      <c r="G17" s="30">
        <f t="shared" si="3"/>
        <v>27</v>
      </c>
      <c r="H17" s="30">
        <f t="shared" si="3"/>
        <v>14</v>
      </c>
      <c r="I17" s="30">
        <f t="shared" si="3"/>
        <v>174</v>
      </c>
      <c r="J17" s="30">
        <f t="shared" si="3"/>
        <v>15</v>
      </c>
      <c r="K17" s="30">
        <f t="shared" si="3"/>
        <v>17</v>
      </c>
      <c r="L17" s="30">
        <f t="shared" si="3"/>
        <v>130</v>
      </c>
      <c r="M17" s="30">
        <f t="shared" si="3"/>
        <v>9</v>
      </c>
      <c r="N17" s="30">
        <f t="shared" si="3"/>
        <v>3</v>
      </c>
      <c r="O17" s="30">
        <f t="shared" si="3"/>
        <v>175</v>
      </c>
      <c r="P17" s="30">
        <f t="shared" si="3"/>
        <v>2</v>
      </c>
      <c r="Q17" s="30">
        <f t="shared" si="3"/>
        <v>14</v>
      </c>
      <c r="R17" s="30">
        <f t="shared" si="3"/>
        <v>145</v>
      </c>
      <c r="S17" s="30">
        <f t="shared" si="3"/>
        <v>11</v>
      </c>
      <c r="T17" s="32">
        <f t="shared" si="3"/>
        <v>3</v>
      </c>
      <c r="U17" s="7"/>
    </row>
    <row r="18" spans="1:21" s="5" customFormat="1" ht="22.5" customHeight="1" thickBot="1">
      <c r="A18" s="39" t="s">
        <v>45</v>
      </c>
      <c r="B18" s="40">
        <v>189</v>
      </c>
      <c r="C18" s="40">
        <v>176</v>
      </c>
      <c r="D18" s="41">
        <f t="shared" si="0"/>
        <v>93.1</v>
      </c>
      <c r="E18" s="40">
        <v>76</v>
      </c>
      <c r="F18" s="40">
        <v>59</v>
      </c>
      <c r="G18" s="40">
        <v>27</v>
      </c>
      <c r="H18" s="40">
        <v>14</v>
      </c>
      <c r="I18" s="42">
        <f>SUM(J18:N18)</f>
        <v>174</v>
      </c>
      <c r="J18" s="40">
        <v>15</v>
      </c>
      <c r="K18" s="40">
        <v>17</v>
      </c>
      <c r="L18" s="40">
        <v>130</v>
      </c>
      <c r="M18" s="40">
        <v>9</v>
      </c>
      <c r="N18" s="40">
        <v>3</v>
      </c>
      <c r="O18" s="42">
        <f>SUM(P18:T18)</f>
        <v>175</v>
      </c>
      <c r="P18" s="40">
        <v>2</v>
      </c>
      <c r="Q18" s="40">
        <v>14</v>
      </c>
      <c r="R18" s="40">
        <v>145</v>
      </c>
      <c r="S18" s="40">
        <v>11</v>
      </c>
      <c r="T18" s="43">
        <v>3</v>
      </c>
      <c r="U18" s="7"/>
    </row>
    <row r="19" spans="1:20" ht="10.5">
      <c r="A19" s="8"/>
      <c r="B19" s="8"/>
      <c r="C19" s="8"/>
      <c r="D19" s="6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8"/>
      <c r="Q19" s="8"/>
      <c r="R19" s="8"/>
      <c r="S19" s="8"/>
      <c r="T19" s="8"/>
    </row>
    <row r="20" spans="1:20" ht="10.5">
      <c r="A20" s="1"/>
      <c r="B20" s="1"/>
      <c r="C20" s="1"/>
      <c r="E20" s="1"/>
      <c r="F20" s="1"/>
      <c r="G20" s="1"/>
      <c r="H20" s="1"/>
      <c r="J20" s="1"/>
      <c r="K20" s="1"/>
      <c r="L20" s="1"/>
      <c r="M20" s="1"/>
      <c r="N20" s="1"/>
      <c r="P20" s="1"/>
      <c r="Q20" s="1"/>
      <c r="R20" s="1"/>
      <c r="S20" s="1"/>
      <c r="T20" s="1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  <row r="35" spans="1:20" ht="10.5">
      <c r="A35" s="1"/>
      <c r="B35" s="1"/>
      <c r="C35" s="1"/>
      <c r="E35" s="1"/>
      <c r="F35" s="1"/>
      <c r="G35" s="1"/>
      <c r="H35" s="1"/>
      <c r="J35" s="1"/>
      <c r="K35" s="1"/>
      <c r="L35" s="1"/>
      <c r="M35" s="1"/>
      <c r="N35" s="1"/>
      <c r="P35" s="1"/>
      <c r="Q35" s="1"/>
      <c r="R35" s="1"/>
      <c r="S35" s="1"/>
      <c r="T35" s="1"/>
    </row>
    <row r="36" spans="1:20" ht="10.5">
      <c r="A36" s="1"/>
      <c r="B36" s="1"/>
      <c r="C36" s="1"/>
      <c r="E36" s="1"/>
      <c r="F36" s="1"/>
      <c r="G36" s="1"/>
      <c r="H36" s="1"/>
      <c r="J36" s="1"/>
      <c r="K36" s="1"/>
      <c r="L36" s="1"/>
      <c r="M36" s="1"/>
      <c r="N36" s="1"/>
      <c r="P36" s="1"/>
      <c r="Q36" s="1"/>
      <c r="R36" s="1"/>
      <c r="S36" s="1"/>
      <c r="T36" s="1"/>
    </row>
  </sheetData>
  <sheetProtection/>
  <printOptions/>
  <pageMargins left="0.984251968503937" right="0.8661417322834646" top="0.984251968503937" bottom="0.984251968503937" header="0.1968503937007874" footer="0.2755905511811024"/>
  <pageSetup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2007-02-20T08:07:26Z</cp:lastPrinted>
  <dcterms:created xsi:type="dcterms:W3CDTF">2005-03-21T13:04:26Z</dcterms:created>
  <dcterms:modified xsi:type="dcterms:W3CDTF">2011-02-09T08:47:38Z</dcterms:modified>
  <cp:category/>
  <cp:version/>
  <cp:contentType/>
  <cp:contentStatus/>
  <cp:revision>27</cp:revision>
</cp:coreProperties>
</file>