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'Sheet1'!$A$1:$Q$18</definedName>
    <definedName name="印刷範囲">'Sheet1'!$A$1:$Q$17</definedName>
  </definedNames>
  <calcPr fullCalcOnLoad="1"/>
</workbook>
</file>

<file path=xl/sharedStrings.xml><?xml version="1.0" encoding="utf-8"?>
<sst xmlns="http://schemas.openxmlformats.org/spreadsheetml/2006/main" count="49" uniqueCount="35">
  <si>
    <t>（５）　食生活改善地区組織活動（Ｔ４－５）</t>
  </si>
  <si>
    <t>食生活</t>
  </si>
  <si>
    <t>活　動　方　法</t>
  </si>
  <si>
    <t>自己</t>
  </si>
  <si>
    <t>改　善</t>
  </si>
  <si>
    <t>学習</t>
  </si>
  <si>
    <t>推進員</t>
  </si>
  <si>
    <t>回数</t>
  </si>
  <si>
    <t>人数</t>
  </si>
  <si>
    <t>　</t>
  </si>
  <si>
    <t>管内総数</t>
  </si>
  <si>
    <t>羽 島 市</t>
  </si>
  <si>
    <t>各務原市</t>
  </si>
  <si>
    <t>羽島郡計</t>
  </si>
  <si>
    <t>岐 南 町</t>
  </si>
  <si>
    <t>笠 松 町</t>
  </si>
  <si>
    <t>山 県 市</t>
  </si>
  <si>
    <t>瑞 穂 市</t>
  </si>
  <si>
    <t>本 巣 市</t>
  </si>
  <si>
    <t>本巣郡計</t>
  </si>
  <si>
    <t>北 方 町</t>
  </si>
  <si>
    <t>再　掲　　活　動　内　容</t>
  </si>
  <si>
    <t>総　　数</t>
  </si>
  <si>
    <t>対話・訪問</t>
  </si>
  <si>
    <t>集　　　会</t>
  </si>
  <si>
    <t>ﾍﾙｽｻﾎﾟｰﾀｰ21</t>
  </si>
  <si>
    <t>生活習慣病予防</t>
  </si>
  <si>
    <t>母と子の健康   　貧血予防</t>
  </si>
  <si>
    <t>　　　　高齢者の</t>
  </si>
  <si>
    <t>市町村名</t>
  </si>
  <si>
    <t>　　　事業</t>
  </si>
  <si>
    <t>　健康・食事</t>
  </si>
  <si>
    <t>数</t>
  </si>
  <si>
    <t>(平成２1年度）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</si>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</sst>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\-#,##0;\-#"/>
  </numFmts>
  <fonts count="24">
    <font>
      <sz val="9"/>
      <name val="ＭＳ 明朝"/>
      <family val="1"/>
    </font>
    <font>
      <sz val="11"/>
      <name val="ＭＳ Ｐゴシック"/>
      <family val="3"/>
    </font>
    <font>
      <sz val="10.95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0.5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medium"/>
      <bottom style="medium"/>
    </border>
    <border>
      <left style="double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double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double"/>
      <right>
        <color indexed="63"/>
      </right>
      <top style="thin">
        <color indexed="8"/>
      </top>
      <bottom style="thin"/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double"/>
      <top style="thin">
        <color indexed="8"/>
      </top>
      <bottom style="thin"/>
    </border>
    <border>
      <left style="medium"/>
      <right style="double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8" fontId="3" fillId="0" borderId="12" xfId="0" applyNumberFormat="1" applyFont="1" applyBorder="1" applyAlignment="1">
      <alignment horizontal="right"/>
    </xf>
    <xf numFmtId="178" fontId="3" fillId="0" borderId="13" xfId="0" applyNumberFormat="1" applyFont="1" applyBorder="1" applyAlignment="1" applyProtection="1">
      <alignment horizontal="right"/>
      <protection locked="0"/>
    </xf>
    <xf numFmtId="178" fontId="3" fillId="0" borderId="13" xfId="0" applyNumberFormat="1" applyFont="1" applyBorder="1" applyAlignment="1">
      <alignment horizontal="right"/>
    </xf>
    <xf numFmtId="178" fontId="3" fillId="0" borderId="12" xfId="0" applyNumberFormat="1" applyFont="1" applyBorder="1" applyAlignment="1" applyProtection="1">
      <alignment horizontal="right"/>
      <protection locked="0"/>
    </xf>
    <xf numFmtId="178" fontId="3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178" fontId="3" fillId="0" borderId="21" xfId="0" applyNumberFormat="1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178" fontId="3" fillId="0" borderId="21" xfId="0" applyNumberFormat="1" applyFont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6" fillId="0" borderId="0" xfId="0" applyFont="1" applyAlignment="1">
      <alignment/>
    </xf>
    <xf numFmtId="178" fontId="3" fillId="0" borderId="23" xfId="0" applyNumberFormat="1" applyFont="1" applyBorder="1" applyAlignment="1">
      <alignment horizontal="right"/>
    </xf>
    <xf numFmtId="178" fontId="3" fillId="0" borderId="24" xfId="0" applyNumberFormat="1" applyFont="1" applyBorder="1" applyAlignment="1">
      <alignment horizontal="right"/>
    </xf>
    <xf numFmtId="178" fontId="3" fillId="0" borderId="25" xfId="0" applyNumberFormat="1" applyFont="1" applyBorder="1" applyAlignment="1">
      <alignment horizontal="right"/>
    </xf>
    <xf numFmtId="178" fontId="3" fillId="0" borderId="26" xfId="0" applyNumberFormat="1" applyFont="1" applyBorder="1" applyAlignment="1">
      <alignment horizontal="right"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178" fontId="3" fillId="0" borderId="10" xfId="0" applyNumberFormat="1" applyFont="1" applyBorder="1" applyAlignment="1">
      <alignment horizontal="right"/>
    </xf>
    <xf numFmtId="178" fontId="3" fillId="0" borderId="27" xfId="0" applyNumberFormat="1" applyFont="1" applyBorder="1" applyAlignment="1">
      <alignment horizontal="right"/>
    </xf>
    <xf numFmtId="178" fontId="3" fillId="0" borderId="28" xfId="0" applyNumberFormat="1" applyFont="1" applyBorder="1" applyAlignment="1" applyProtection="1">
      <alignment horizontal="right"/>
      <protection locked="0"/>
    </xf>
    <xf numFmtId="178" fontId="3" fillId="0" borderId="28" xfId="0" applyNumberFormat="1" applyFont="1" applyBorder="1" applyAlignment="1">
      <alignment horizontal="right"/>
    </xf>
    <xf numFmtId="178" fontId="3" fillId="0" borderId="20" xfId="0" applyNumberFormat="1" applyFont="1" applyBorder="1" applyAlignment="1">
      <alignment horizontal="right"/>
    </xf>
    <xf numFmtId="178" fontId="3" fillId="0" borderId="29" xfId="0" applyNumberFormat="1" applyFont="1" applyBorder="1" applyAlignment="1" applyProtection="1">
      <alignment horizontal="right"/>
      <protection locked="0"/>
    </xf>
    <xf numFmtId="178" fontId="3" fillId="0" borderId="29" xfId="0" applyNumberFormat="1" applyFont="1" applyBorder="1" applyAlignment="1">
      <alignment horizontal="right"/>
    </xf>
    <xf numFmtId="178" fontId="3" fillId="0" borderId="30" xfId="0" applyNumberFormat="1" applyFont="1" applyBorder="1" applyAlignment="1">
      <alignment horizontal="right"/>
    </xf>
    <xf numFmtId="178" fontId="3" fillId="0" borderId="10" xfId="0" applyNumberFormat="1" applyFont="1" applyBorder="1" applyAlignment="1" applyProtection="1">
      <alignment horizontal="right"/>
      <protection locked="0"/>
    </xf>
    <xf numFmtId="178" fontId="3" fillId="0" borderId="20" xfId="0" applyNumberFormat="1" applyFont="1" applyBorder="1" applyAlignment="1" applyProtection="1">
      <alignment horizontal="right"/>
      <protection locked="0"/>
    </xf>
    <xf numFmtId="0" fontId="3" fillId="0" borderId="31" xfId="0" applyFont="1" applyBorder="1" applyAlignment="1">
      <alignment horizontal="center"/>
    </xf>
    <xf numFmtId="178" fontId="3" fillId="0" borderId="32" xfId="0" applyNumberFormat="1" applyFont="1" applyBorder="1" applyAlignment="1" applyProtection="1">
      <alignment horizontal="right"/>
      <protection locked="0"/>
    </xf>
    <xf numFmtId="178" fontId="3" fillId="0" borderId="33" xfId="0" applyNumberFormat="1" applyFont="1" applyBorder="1" applyAlignment="1" applyProtection="1">
      <alignment horizontal="right"/>
      <protection locked="0"/>
    </xf>
    <xf numFmtId="178" fontId="3" fillId="0" borderId="34" xfId="0" applyNumberFormat="1" applyFont="1" applyBorder="1" applyAlignment="1" applyProtection="1">
      <alignment horizontal="right"/>
      <protection locked="0"/>
    </xf>
    <xf numFmtId="178" fontId="3" fillId="0" borderId="35" xfId="0" applyNumberFormat="1" applyFont="1" applyBorder="1" applyAlignment="1" applyProtection="1">
      <alignment horizontal="right"/>
      <protection locked="0"/>
    </xf>
    <xf numFmtId="178" fontId="3" fillId="0" borderId="36" xfId="0" applyNumberFormat="1" applyFont="1" applyBorder="1" applyAlignment="1" applyProtection="1">
      <alignment horizontal="right"/>
      <protection locked="0"/>
    </xf>
    <xf numFmtId="0" fontId="3" fillId="0" borderId="37" xfId="0" applyFont="1" applyBorder="1" applyAlignment="1">
      <alignment horizontal="center"/>
    </xf>
    <xf numFmtId="178" fontId="3" fillId="0" borderId="38" xfId="0" applyNumberFormat="1" applyFont="1" applyBorder="1" applyAlignment="1">
      <alignment horizontal="right"/>
    </xf>
    <xf numFmtId="178" fontId="3" fillId="0" borderId="39" xfId="0" applyNumberFormat="1" applyFont="1" applyBorder="1" applyAlignment="1">
      <alignment horizontal="right"/>
    </xf>
    <xf numFmtId="178" fontId="3" fillId="0" borderId="40" xfId="0" applyNumberFormat="1" applyFont="1" applyBorder="1" applyAlignment="1" applyProtection="1">
      <alignment horizontal="right"/>
      <protection locked="0"/>
    </xf>
    <xf numFmtId="178" fontId="3" fillId="0" borderId="40" xfId="0" applyNumberFormat="1" applyFont="1" applyBorder="1" applyAlignment="1">
      <alignment horizontal="right"/>
    </xf>
    <xf numFmtId="178" fontId="3" fillId="0" borderId="41" xfId="0" applyNumberFormat="1" applyFont="1" applyBorder="1" applyAlignment="1">
      <alignment horizontal="right"/>
    </xf>
    <xf numFmtId="178" fontId="3" fillId="0" borderId="42" xfId="0" applyNumberFormat="1" applyFont="1" applyBorder="1" applyAlignment="1">
      <alignment horizontal="right"/>
    </xf>
    <xf numFmtId="0" fontId="3" fillId="0" borderId="43" xfId="0" applyFont="1" applyBorder="1" applyAlignment="1">
      <alignment horizontal="center"/>
    </xf>
    <xf numFmtId="0" fontId="4" fillId="0" borderId="44" xfId="0" applyFont="1" applyBorder="1" applyAlignment="1">
      <alignment/>
    </xf>
    <xf numFmtId="0" fontId="3" fillId="0" borderId="45" xfId="0" applyFont="1" applyBorder="1" applyAlignment="1">
      <alignment horizontal="center"/>
    </xf>
    <xf numFmtId="178" fontId="3" fillId="0" borderId="46" xfId="0" applyNumberFormat="1" applyFont="1" applyBorder="1" applyAlignment="1">
      <alignment horizontal="right"/>
    </xf>
    <xf numFmtId="178" fontId="3" fillId="0" borderId="47" xfId="0" applyNumberFormat="1" applyFont="1" applyBorder="1" applyAlignment="1">
      <alignment horizontal="right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178" fontId="3" fillId="0" borderId="50" xfId="0" applyNumberFormat="1" applyFont="1" applyBorder="1" applyAlignment="1">
      <alignment horizontal="right"/>
    </xf>
    <xf numFmtId="0" fontId="3" fillId="0" borderId="51" xfId="0" applyFont="1" applyBorder="1" applyAlignment="1">
      <alignment horizontal="left"/>
    </xf>
    <xf numFmtId="0" fontId="3" fillId="0" borderId="52" xfId="0" applyFont="1" applyBorder="1" applyAlignment="1">
      <alignment horizontal="center"/>
    </xf>
    <xf numFmtId="178" fontId="3" fillId="0" borderId="53" xfId="0" applyNumberFormat="1" applyFont="1" applyBorder="1" applyAlignment="1">
      <alignment horizontal="right"/>
    </xf>
    <xf numFmtId="178" fontId="3" fillId="0" borderId="51" xfId="0" applyNumberFormat="1" applyFont="1" applyBorder="1" applyAlignment="1">
      <alignment horizontal="right"/>
    </xf>
    <xf numFmtId="178" fontId="3" fillId="0" borderId="54" xfId="0" applyNumberFormat="1" applyFont="1" applyBorder="1" applyAlignment="1">
      <alignment horizontal="right"/>
    </xf>
    <xf numFmtId="178" fontId="3" fillId="0" borderId="55" xfId="0" applyNumberFormat="1" applyFont="1" applyBorder="1" applyAlignment="1">
      <alignment horizontal="right"/>
    </xf>
    <xf numFmtId="178" fontId="3" fillId="0" borderId="56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78" fontId="3" fillId="0" borderId="0" xfId="0" applyNumberFormat="1" applyFont="1" applyBorder="1" applyAlignment="1" applyProtection="1">
      <alignment horizontal="right"/>
      <protection locked="0"/>
    </xf>
    <xf numFmtId="178" fontId="3" fillId="0" borderId="57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 applyProtection="1">
      <alignment horizontal="center"/>
      <protection locked="0"/>
    </xf>
    <xf numFmtId="0" fontId="3" fillId="0" borderId="6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wrapText="1"/>
    </xf>
    <xf numFmtId="0" fontId="3" fillId="0" borderId="63" xfId="0" applyFont="1" applyBorder="1" applyAlignment="1">
      <alignment horizontal="center" wrapText="1"/>
    </xf>
    <xf numFmtId="0" fontId="3" fillId="0" borderId="64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3" fillId="0" borderId="69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zoomScaleSheetLayoutView="100" zoomScalePageLayoutView="0" workbookViewId="0" topLeftCell="A1">
      <selection activeCell="A1" sqref="A1"/>
    </sheetView>
  </sheetViews>
  <sheetFormatPr defaultColWidth="10.625" defaultRowHeight="11.25" customHeight="1"/>
  <cols>
    <col min="1" max="1" width="13.125" style="0" customWidth="1"/>
    <col min="2" max="2" width="7.50390625" style="0" customWidth="1"/>
    <col min="3" max="4" width="8.625" style="0" customWidth="1"/>
    <col min="5" max="6" width="7.625" style="0" customWidth="1"/>
    <col min="7" max="7" width="6.625" style="0" customWidth="1"/>
    <col min="8" max="8" width="8.625" style="0" customWidth="1"/>
    <col min="9" max="9" width="8.125" style="0" customWidth="1"/>
    <col min="10" max="10" width="9.00390625" style="0" customWidth="1"/>
    <col min="11" max="11" width="7.625" style="0" customWidth="1"/>
    <col min="12" max="12" width="8.625" style="0" customWidth="1"/>
    <col min="13" max="13" width="7.625" style="0" customWidth="1"/>
    <col min="14" max="14" width="8.625" style="0" customWidth="1"/>
    <col min="15" max="15" width="7.625" style="0" customWidth="1"/>
    <col min="16" max="16" width="8.625" style="0" customWidth="1"/>
    <col min="17" max="17" width="9.375" style="0" customWidth="1"/>
  </cols>
  <sheetData>
    <row r="1" spans="1:17" ht="14.25" customHeight="1">
      <c r="A1" s="29" t="s">
        <v>0</v>
      </c>
      <c r="B1" s="30"/>
      <c r="C1" s="30"/>
      <c r="D1" s="30"/>
      <c r="E1" s="3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6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  <c r="Q2" s="11" t="s">
        <v>33</v>
      </c>
    </row>
    <row r="3" spans="1:18" ht="14.25" customHeight="1">
      <c r="A3" s="13"/>
      <c r="B3" s="14" t="s">
        <v>1</v>
      </c>
      <c r="C3" s="15"/>
      <c r="D3" s="16"/>
      <c r="E3" s="16" t="s">
        <v>2</v>
      </c>
      <c r="F3" s="16"/>
      <c r="G3" s="16"/>
      <c r="H3" s="16"/>
      <c r="I3" s="88" t="s">
        <v>21</v>
      </c>
      <c r="J3" s="89"/>
      <c r="K3" s="89"/>
      <c r="L3" s="89"/>
      <c r="M3" s="89"/>
      <c r="N3" s="89"/>
      <c r="O3" s="89"/>
      <c r="P3" s="90"/>
      <c r="Q3" s="17" t="s">
        <v>3</v>
      </c>
      <c r="R3" s="1"/>
    </row>
    <row r="4" spans="1:18" ht="14.25" customHeight="1">
      <c r="A4" s="18"/>
      <c r="B4" s="3" t="s">
        <v>4</v>
      </c>
      <c r="C4" s="91" t="s">
        <v>22</v>
      </c>
      <c r="D4" s="92"/>
      <c r="E4" s="95" t="s">
        <v>23</v>
      </c>
      <c r="F4" s="92"/>
      <c r="G4" s="95" t="s">
        <v>24</v>
      </c>
      <c r="H4" s="97"/>
      <c r="I4" s="78" t="s">
        <v>25</v>
      </c>
      <c r="J4" s="79"/>
      <c r="K4" s="80" t="s">
        <v>26</v>
      </c>
      <c r="L4" s="81"/>
      <c r="M4" s="84" t="s">
        <v>27</v>
      </c>
      <c r="N4" s="85"/>
      <c r="O4" s="4" t="s">
        <v>28</v>
      </c>
      <c r="P4" s="4"/>
      <c r="Q4" s="19" t="s">
        <v>5</v>
      </c>
      <c r="R4" s="1"/>
    </row>
    <row r="5" spans="1:18" ht="14.25" customHeight="1">
      <c r="A5" s="73" t="s">
        <v>29</v>
      </c>
      <c r="B5" s="69" t="s">
        <v>6</v>
      </c>
      <c r="C5" s="93"/>
      <c r="D5" s="94"/>
      <c r="E5" s="96"/>
      <c r="F5" s="94"/>
      <c r="G5" s="96"/>
      <c r="H5" s="98"/>
      <c r="I5" s="62" t="s">
        <v>30</v>
      </c>
      <c r="J5" s="55"/>
      <c r="K5" s="82"/>
      <c r="L5" s="83"/>
      <c r="M5" s="86"/>
      <c r="N5" s="87"/>
      <c r="O5" s="5" t="s">
        <v>31</v>
      </c>
      <c r="P5" s="12"/>
      <c r="Q5" s="19" t="s">
        <v>7</v>
      </c>
      <c r="R5" s="1"/>
    </row>
    <row r="6" spans="1:18" ht="14.25" customHeight="1" thickBot="1">
      <c r="A6" s="74"/>
      <c r="B6" s="54" t="s">
        <v>32</v>
      </c>
      <c r="C6" s="63" t="s">
        <v>7</v>
      </c>
      <c r="D6" s="56" t="s">
        <v>8</v>
      </c>
      <c r="E6" s="56" t="s">
        <v>7</v>
      </c>
      <c r="F6" s="56" t="s">
        <v>8</v>
      </c>
      <c r="G6" s="56" t="s">
        <v>7</v>
      </c>
      <c r="H6" s="60" t="s">
        <v>8</v>
      </c>
      <c r="I6" s="63" t="s">
        <v>7</v>
      </c>
      <c r="J6" s="56" t="s">
        <v>8</v>
      </c>
      <c r="K6" s="56" t="s">
        <v>7</v>
      </c>
      <c r="L6" s="56" t="s">
        <v>8</v>
      </c>
      <c r="M6" s="56" t="s">
        <v>7</v>
      </c>
      <c r="N6" s="56" t="s">
        <v>8</v>
      </c>
      <c r="O6" s="56" t="s">
        <v>7</v>
      </c>
      <c r="P6" s="56" t="s">
        <v>8</v>
      </c>
      <c r="Q6" s="59" t="s">
        <v>9</v>
      </c>
      <c r="R6" s="1"/>
    </row>
    <row r="7" spans="1:18" ht="14.25" customHeight="1" thickBot="1">
      <c r="A7" s="75" t="s">
        <v>10</v>
      </c>
      <c r="B7" s="99">
        <f aca="true" t="shared" si="0" ref="B7:Q7">+B8+B9+B13+B10+B11+B12+B16</f>
        <v>666</v>
      </c>
      <c r="C7" s="64">
        <f t="shared" si="0"/>
        <v>12280</v>
      </c>
      <c r="D7" s="57">
        <f t="shared" si="0"/>
        <v>77326</v>
      </c>
      <c r="E7" s="57">
        <f t="shared" si="0"/>
        <v>8749</v>
      </c>
      <c r="F7" s="57">
        <f t="shared" si="0"/>
        <v>53286</v>
      </c>
      <c r="G7" s="57">
        <f t="shared" si="0"/>
        <v>3531</v>
      </c>
      <c r="H7" s="61">
        <f t="shared" si="0"/>
        <v>24040</v>
      </c>
      <c r="I7" s="64">
        <f t="shared" si="0"/>
        <v>118</v>
      </c>
      <c r="J7" s="57">
        <f t="shared" si="0"/>
        <v>784</v>
      </c>
      <c r="K7" s="57">
        <f t="shared" si="0"/>
        <v>5757</v>
      </c>
      <c r="L7" s="57">
        <f t="shared" si="0"/>
        <v>30188</v>
      </c>
      <c r="M7" s="57">
        <f t="shared" si="0"/>
        <v>2146</v>
      </c>
      <c r="N7" s="57">
        <f t="shared" si="0"/>
        <v>18623</v>
      </c>
      <c r="O7" s="57">
        <f t="shared" si="0"/>
        <v>4259</v>
      </c>
      <c r="P7" s="57">
        <f t="shared" si="0"/>
        <v>27731</v>
      </c>
      <c r="Q7" s="58">
        <f t="shared" si="0"/>
        <v>7484</v>
      </c>
      <c r="R7" s="1"/>
    </row>
    <row r="8" spans="1:18" ht="14.25" customHeight="1">
      <c r="A8" s="73" t="s">
        <v>11</v>
      </c>
      <c r="B8" s="70">
        <v>84</v>
      </c>
      <c r="C8" s="26">
        <f aca="true" t="shared" si="1" ref="C8:D12">E8+G8</f>
        <v>717</v>
      </c>
      <c r="D8" s="27">
        <f t="shared" si="1"/>
        <v>5670</v>
      </c>
      <c r="E8" s="33">
        <v>466</v>
      </c>
      <c r="F8" s="33">
        <v>766</v>
      </c>
      <c r="G8" s="33">
        <v>251</v>
      </c>
      <c r="H8" s="33">
        <v>4904</v>
      </c>
      <c r="I8" s="65">
        <v>51</v>
      </c>
      <c r="J8" s="34">
        <v>515</v>
      </c>
      <c r="K8" s="33">
        <v>298</v>
      </c>
      <c r="L8" s="33">
        <v>1974</v>
      </c>
      <c r="M8" s="33">
        <v>115</v>
      </c>
      <c r="N8" s="33">
        <v>1690</v>
      </c>
      <c r="O8" s="33">
        <v>253</v>
      </c>
      <c r="P8" s="33">
        <v>1491</v>
      </c>
      <c r="Q8" s="40">
        <v>1474</v>
      </c>
      <c r="R8" s="1"/>
    </row>
    <row r="9" spans="1:18" ht="14.25" customHeight="1">
      <c r="A9" s="76" t="s">
        <v>12</v>
      </c>
      <c r="B9" s="71">
        <v>192</v>
      </c>
      <c r="C9" s="10">
        <f t="shared" si="1"/>
        <v>5750</v>
      </c>
      <c r="D9" s="27">
        <f t="shared" si="1"/>
        <v>22490</v>
      </c>
      <c r="E9" s="36">
        <v>3496</v>
      </c>
      <c r="F9" s="36">
        <v>17648</v>
      </c>
      <c r="G9" s="36">
        <v>2254</v>
      </c>
      <c r="H9" s="36">
        <v>4842</v>
      </c>
      <c r="I9" s="66">
        <v>62</v>
      </c>
      <c r="J9" s="37">
        <v>156</v>
      </c>
      <c r="K9" s="37">
        <v>2804</v>
      </c>
      <c r="L9" s="37">
        <v>10780</v>
      </c>
      <c r="M9" s="37">
        <v>1209</v>
      </c>
      <c r="N9" s="37">
        <v>4022</v>
      </c>
      <c r="O9" s="37">
        <v>1675</v>
      </c>
      <c r="P9" s="37">
        <v>7532</v>
      </c>
      <c r="Q9" s="38">
        <v>2341</v>
      </c>
      <c r="R9" s="1"/>
    </row>
    <row r="10" spans="1:18" ht="14.25" customHeight="1">
      <c r="A10" s="77" t="s">
        <v>16</v>
      </c>
      <c r="B10" s="72">
        <v>87</v>
      </c>
      <c r="C10" s="25">
        <f t="shared" si="1"/>
        <v>420</v>
      </c>
      <c r="D10" s="32">
        <f t="shared" si="1"/>
        <v>2286</v>
      </c>
      <c r="E10" s="34">
        <v>394</v>
      </c>
      <c r="F10" s="34">
        <v>1377</v>
      </c>
      <c r="G10" s="34">
        <v>26</v>
      </c>
      <c r="H10" s="34">
        <v>909</v>
      </c>
      <c r="I10" s="65">
        <v>0</v>
      </c>
      <c r="J10" s="34">
        <v>0</v>
      </c>
      <c r="K10" s="34">
        <v>173</v>
      </c>
      <c r="L10" s="34">
        <v>979</v>
      </c>
      <c r="M10" s="34">
        <v>81</v>
      </c>
      <c r="N10" s="34">
        <v>441</v>
      </c>
      <c r="O10" s="34">
        <v>166</v>
      </c>
      <c r="P10" s="34">
        <v>866</v>
      </c>
      <c r="Q10" s="35">
        <v>531</v>
      </c>
      <c r="R10" s="1"/>
    </row>
    <row r="11" spans="1:18" ht="14.25" customHeight="1">
      <c r="A11" s="21" t="s">
        <v>17</v>
      </c>
      <c r="B11" s="6">
        <v>65</v>
      </c>
      <c r="C11" s="10">
        <f t="shared" si="1"/>
        <v>2231</v>
      </c>
      <c r="D11" s="28">
        <f t="shared" si="1"/>
        <v>9394</v>
      </c>
      <c r="E11" s="8">
        <v>1968</v>
      </c>
      <c r="F11" s="8">
        <v>5916</v>
      </c>
      <c r="G11" s="8">
        <v>263</v>
      </c>
      <c r="H11" s="8">
        <v>3478</v>
      </c>
      <c r="I11" s="67">
        <v>3</v>
      </c>
      <c r="J11" s="8">
        <v>56</v>
      </c>
      <c r="K11" s="8">
        <v>1385</v>
      </c>
      <c r="L11" s="8">
        <v>3115</v>
      </c>
      <c r="M11" s="8">
        <v>525</v>
      </c>
      <c r="N11" s="8">
        <v>3673</v>
      </c>
      <c r="O11" s="8">
        <v>318</v>
      </c>
      <c r="P11" s="8">
        <v>2550</v>
      </c>
      <c r="Q11" s="20">
        <v>476</v>
      </c>
      <c r="R11" s="1"/>
    </row>
    <row r="12" spans="1:18" ht="14.25" customHeight="1" thickBot="1">
      <c r="A12" s="21" t="s">
        <v>18</v>
      </c>
      <c r="B12" s="6">
        <v>38</v>
      </c>
      <c r="C12" s="26">
        <f t="shared" si="1"/>
        <v>1197</v>
      </c>
      <c r="D12" s="28">
        <f t="shared" si="1"/>
        <v>4456</v>
      </c>
      <c r="E12" s="8">
        <v>1007</v>
      </c>
      <c r="F12" s="8">
        <v>2162</v>
      </c>
      <c r="G12" s="8">
        <v>190</v>
      </c>
      <c r="H12" s="8">
        <v>2294</v>
      </c>
      <c r="I12" s="68">
        <v>0</v>
      </c>
      <c r="J12" s="8">
        <v>0</v>
      </c>
      <c r="K12" s="8">
        <v>195</v>
      </c>
      <c r="L12" s="8">
        <v>1026</v>
      </c>
      <c r="M12" s="8">
        <v>49</v>
      </c>
      <c r="N12" s="8">
        <v>922</v>
      </c>
      <c r="O12" s="8">
        <v>953</v>
      </c>
      <c r="P12" s="8">
        <v>2508</v>
      </c>
      <c r="Q12" s="20">
        <v>985</v>
      </c>
      <c r="R12" s="1"/>
    </row>
    <row r="13" spans="1:18" ht="14.25" customHeight="1" thickBot="1">
      <c r="A13" s="41" t="s">
        <v>13</v>
      </c>
      <c r="B13" s="42">
        <f aca="true" t="shared" si="2" ref="B13:Q13">SUM(B14:B15)</f>
        <v>152</v>
      </c>
      <c r="C13" s="43">
        <f t="shared" si="2"/>
        <v>1578</v>
      </c>
      <c r="D13" s="44">
        <f t="shared" si="2"/>
        <v>30787</v>
      </c>
      <c r="E13" s="45">
        <f t="shared" si="2"/>
        <v>1396</v>
      </c>
      <c r="F13" s="45">
        <f t="shared" si="2"/>
        <v>24780</v>
      </c>
      <c r="G13" s="45">
        <f t="shared" si="2"/>
        <v>182</v>
      </c>
      <c r="H13" s="45">
        <f t="shared" si="2"/>
        <v>6007</v>
      </c>
      <c r="I13" s="42">
        <f t="shared" si="2"/>
        <v>1</v>
      </c>
      <c r="J13" s="45">
        <f t="shared" si="2"/>
        <v>27</v>
      </c>
      <c r="K13" s="45">
        <f t="shared" si="2"/>
        <v>700</v>
      </c>
      <c r="L13" s="45">
        <f t="shared" si="2"/>
        <v>11689</v>
      </c>
      <c r="M13" s="45">
        <f t="shared" si="2"/>
        <v>83</v>
      </c>
      <c r="N13" s="45">
        <f t="shared" si="2"/>
        <v>6920</v>
      </c>
      <c r="O13" s="45">
        <f t="shared" si="2"/>
        <v>794</v>
      </c>
      <c r="P13" s="45">
        <f t="shared" si="2"/>
        <v>12151</v>
      </c>
      <c r="Q13" s="46">
        <f t="shared" si="2"/>
        <v>1039</v>
      </c>
      <c r="R13" s="1"/>
    </row>
    <row r="14" spans="1:18" ht="14.25" customHeight="1">
      <c r="A14" s="23" t="s">
        <v>14</v>
      </c>
      <c r="B14" s="39">
        <v>32</v>
      </c>
      <c r="C14" s="25">
        <f>E14+G14</f>
        <v>518</v>
      </c>
      <c r="D14" s="27">
        <f>F14+H14</f>
        <v>10890</v>
      </c>
      <c r="E14" s="33">
        <v>453</v>
      </c>
      <c r="F14" s="33">
        <v>9837</v>
      </c>
      <c r="G14" s="33">
        <v>65</v>
      </c>
      <c r="H14" s="33">
        <v>1053</v>
      </c>
      <c r="I14" s="31" t="s">
        <v>34</v>
      </c>
      <c r="J14" s="34" t="s">
        <v>34</v>
      </c>
      <c r="K14" s="33">
        <v>165</v>
      </c>
      <c r="L14" s="33">
        <v>3854</v>
      </c>
      <c r="M14" s="33">
        <v>30</v>
      </c>
      <c r="N14" s="33">
        <v>345</v>
      </c>
      <c r="O14" s="33">
        <v>323</v>
      </c>
      <c r="P14" s="33">
        <v>6691</v>
      </c>
      <c r="Q14" s="40">
        <v>584</v>
      </c>
      <c r="R14" s="1"/>
    </row>
    <row r="15" spans="1:18" ht="14.25" customHeight="1" thickBot="1">
      <c r="A15" s="21" t="s">
        <v>15</v>
      </c>
      <c r="B15" s="9">
        <v>120</v>
      </c>
      <c r="C15" s="26">
        <f>E15+G15</f>
        <v>1060</v>
      </c>
      <c r="D15" s="32">
        <f>F15+H15</f>
        <v>19897</v>
      </c>
      <c r="E15" s="7">
        <v>943</v>
      </c>
      <c r="F15" s="7">
        <v>14943</v>
      </c>
      <c r="G15" s="7">
        <v>117</v>
      </c>
      <c r="H15" s="7">
        <v>4954</v>
      </c>
      <c r="I15" s="6">
        <v>1</v>
      </c>
      <c r="J15" s="8">
        <v>27</v>
      </c>
      <c r="K15" s="7">
        <v>535</v>
      </c>
      <c r="L15" s="7">
        <v>7835</v>
      </c>
      <c r="M15" s="7">
        <v>53</v>
      </c>
      <c r="N15" s="7">
        <v>6575</v>
      </c>
      <c r="O15" s="7">
        <v>471</v>
      </c>
      <c r="P15" s="7">
        <v>5460</v>
      </c>
      <c r="Q15" s="22">
        <v>455</v>
      </c>
      <c r="R15" s="1"/>
    </row>
    <row r="16" spans="1:18" ht="14.25" customHeight="1" thickBot="1">
      <c r="A16" s="41" t="s">
        <v>19</v>
      </c>
      <c r="B16" s="42">
        <f aca="true" t="shared" si="3" ref="B16:Q16">IF(SUM(B17:B17)&gt;0,SUM(B17:B17),"-")</f>
        <v>48</v>
      </c>
      <c r="C16" s="43">
        <f t="shared" si="3"/>
        <v>387</v>
      </c>
      <c r="D16" s="44">
        <f t="shared" si="3"/>
        <v>2243</v>
      </c>
      <c r="E16" s="45">
        <f t="shared" si="3"/>
        <v>22</v>
      </c>
      <c r="F16" s="45">
        <f t="shared" si="3"/>
        <v>637</v>
      </c>
      <c r="G16" s="45">
        <f t="shared" si="3"/>
        <v>365</v>
      </c>
      <c r="H16" s="45">
        <f t="shared" si="3"/>
        <v>1606</v>
      </c>
      <c r="I16" s="42">
        <f t="shared" si="3"/>
        <v>1</v>
      </c>
      <c r="J16" s="45">
        <f t="shared" si="3"/>
        <v>30</v>
      </c>
      <c r="K16" s="45">
        <f t="shared" si="3"/>
        <v>202</v>
      </c>
      <c r="L16" s="45">
        <f t="shared" si="3"/>
        <v>625</v>
      </c>
      <c r="M16" s="45">
        <f t="shared" si="3"/>
        <v>84</v>
      </c>
      <c r="N16" s="45">
        <f t="shared" si="3"/>
        <v>955</v>
      </c>
      <c r="O16" s="45">
        <f t="shared" si="3"/>
        <v>100</v>
      </c>
      <c r="P16" s="45">
        <f t="shared" si="3"/>
        <v>633</v>
      </c>
      <c r="Q16" s="46">
        <f t="shared" si="3"/>
        <v>638</v>
      </c>
      <c r="R16" s="1"/>
    </row>
    <row r="17" spans="1:18" ht="14.25" customHeight="1" thickBot="1">
      <c r="A17" s="47" t="s">
        <v>20</v>
      </c>
      <c r="B17" s="48">
        <v>48</v>
      </c>
      <c r="C17" s="53">
        <f>E17+G17</f>
        <v>387</v>
      </c>
      <c r="D17" s="49">
        <f>F17+H17</f>
        <v>2243</v>
      </c>
      <c r="E17" s="50">
        <v>22</v>
      </c>
      <c r="F17" s="50">
        <v>637</v>
      </c>
      <c r="G17" s="50">
        <v>365</v>
      </c>
      <c r="H17" s="50">
        <v>1606</v>
      </c>
      <c r="I17" s="48">
        <v>1</v>
      </c>
      <c r="J17" s="51">
        <v>30</v>
      </c>
      <c r="K17" s="51">
        <v>202</v>
      </c>
      <c r="L17" s="51">
        <v>625</v>
      </c>
      <c r="M17" s="51">
        <v>84</v>
      </c>
      <c r="N17" s="51">
        <v>955</v>
      </c>
      <c r="O17" s="51">
        <v>100</v>
      </c>
      <c r="P17" s="51">
        <v>633</v>
      </c>
      <c r="Q17" s="52">
        <v>638</v>
      </c>
      <c r="R17" s="1"/>
    </row>
    <row r="18" spans="1:17" ht="11.25" customHeight="1">
      <c r="A18" s="12"/>
      <c r="B18" s="12"/>
      <c r="C18" s="1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ht="11.25" customHeight="1">
      <c r="R19" s="24"/>
    </row>
    <row r="26" ht="11.25" customHeight="1">
      <c r="A26" s="24"/>
    </row>
    <row r="27" ht="11.25" customHeight="1">
      <c r="A27" s="24"/>
    </row>
    <row r="28" ht="11.25" customHeight="1">
      <c r="A28" s="24"/>
    </row>
  </sheetData>
  <sheetProtection/>
  <mergeCells count="7">
    <mergeCell ref="C4:D5"/>
    <mergeCell ref="E4:F5"/>
    <mergeCell ref="G4:H5"/>
    <mergeCell ref="I4:J4"/>
    <mergeCell ref="K4:L5"/>
    <mergeCell ref="M4:N5"/>
    <mergeCell ref="I3:P3"/>
  </mergeCells>
  <printOptions/>
  <pageMargins left="1.1811023622047245" right="0.7874015748031497" top="0.7480314960629921" bottom="0.7480314960629921" header="0.31496062992125984" footer="0.31496062992125984"/>
  <pageSetup fitToHeight="1" fitToWidth="1"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D:\岐阜地域の公衆衛生２００４\チェック後\T04-05.jsd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食生活改善地区組織活動</dc:title>
  <dc:subject/>
  <dc:creator>岐阜県</dc:creator>
  <cp:keywords/>
  <dc:description/>
  <cp:lastModifiedBy>p22718</cp:lastModifiedBy>
  <cp:lastPrinted>2011-03-03T06:56:13Z</cp:lastPrinted>
  <dcterms:created xsi:type="dcterms:W3CDTF">2005-03-21T13:04:25Z</dcterms:created>
  <dcterms:modified xsi:type="dcterms:W3CDTF">2011-03-03T06:56:19Z</dcterms:modified>
  <cp:category/>
  <cp:version/>
  <cp:contentType/>
  <cp:contentStatus/>
  <cp:revision>48</cp:revision>
</cp:coreProperties>
</file>