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<sst xmlns="http://schemas.openxmlformats.org/spreadsheetml/2006/main" count="23" uniqueCount="23">
  <si>
    <t>区　分</t>
  </si>
  <si>
    <t>総　数</t>
  </si>
  <si>
    <t>歯科技工所</t>
  </si>
  <si>
    <t>病　　院</t>
  </si>
  <si>
    <t>診 療 所</t>
  </si>
  <si>
    <t>そ の 他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</si>
  <si>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</si>
  <si>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</si>
  <si>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</si>
  <si>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</si>
  <si>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</si>
  <si>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</si>
  <si>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</si>
  <si>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</si>
  <si>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</si>
  <si>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</si>
  <si>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</si>
  <si>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ケ　就業歯科技工士数　　就業場所別　（Ｔ３－１１）</t>
  </si>
  <si>
    <t>人　口  　　　   10万対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</si>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</sst>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8" fontId="0" fillId="0" borderId="13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0" fillId="0" borderId="14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178" fontId="0" fillId="0" borderId="16" xfId="0" applyNumberFormat="1" applyBorder="1" applyAlignment="1" applyProtection="1">
      <alignment horizontal="right"/>
      <protection locked="0"/>
    </xf>
    <xf numFmtId="177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24" xfId="0" applyNumberFormat="1" applyBorder="1" applyAlignment="1" applyProtection="1">
      <alignment vertical="center"/>
      <protection locked="0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8" fontId="0" fillId="0" borderId="32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50" xfId="0" applyNumberFormat="1" applyBorder="1" applyAlignment="1">
      <alignment horizontal="right"/>
    </xf>
    <xf numFmtId="0" fontId="0" fillId="0" borderId="51" xfId="0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right"/>
      <protection locked="0"/>
    </xf>
    <xf numFmtId="177" fontId="0" fillId="0" borderId="53" xfId="0" applyNumberFormat="1" applyBorder="1" applyAlignment="1" applyProtection="1">
      <alignment horizontal="right"/>
      <protection locked="0"/>
    </xf>
    <xf numFmtId="177" fontId="0" fillId="0" borderId="54" xfId="0" applyNumberFormat="1" applyBorder="1" applyAlignment="1" applyProtection="1">
      <alignment horizontal="right"/>
      <protection locked="0"/>
    </xf>
    <xf numFmtId="3" fontId="0" fillId="0" borderId="55" xfId="0" applyNumberFormat="1" applyBorder="1" applyAlignment="1">
      <alignment horizontal="right"/>
    </xf>
    <xf numFmtId="177" fontId="0" fillId="0" borderId="56" xfId="0" applyNumberFormat="1" applyBorder="1" applyAlignment="1">
      <alignment horizontal="right"/>
    </xf>
    <xf numFmtId="177" fontId="0" fillId="0" borderId="57" xfId="0" applyNumberFormat="1" applyBorder="1" applyAlignment="1">
      <alignment horizontal="right"/>
    </xf>
    <xf numFmtId="177" fontId="0" fillId="0" borderId="58" xfId="0" applyNumberFormat="1" applyBorder="1" applyAlignment="1">
      <alignment horizontal="right"/>
    </xf>
    <xf numFmtId="177" fontId="0" fillId="0" borderId="59" xfId="0" applyNumberFormat="1" applyBorder="1" applyAlignment="1">
      <alignment horizontal="right"/>
    </xf>
    <xf numFmtId="177" fontId="0" fillId="0" borderId="60" xfId="0" applyNumberFormat="1" applyBorder="1" applyAlignment="1">
      <alignment horizontal="right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6" fontId="0" fillId="0" borderId="64" xfId="0" applyNumberFormat="1" applyBorder="1" applyAlignment="1">
      <alignment horizontal="right"/>
    </xf>
    <xf numFmtId="176" fontId="0" fillId="0" borderId="65" xfId="0" applyNumberFormat="1" applyBorder="1" applyAlignment="1">
      <alignment horizontal="right"/>
    </xf>
    <xf numFmtId="176" fontId="0" fillId="0" borderId="62" xfId="0" applyNumberFormat="1" applyBorder="1" applyAlignment="1">
      <alignment horizontal="right"/>
    </xf>
    <xf numFmtId="176" fontId="0" fillId="0" borderId="66" xfId="0" applyNumberFormat="1" applyBorder="1" applyAlignment="1">
      <alignment horizontal="right"/>
    </xf>
    <xf numFmtId="176" fontId="0" fillId="0" borderId="6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68" xfId="0" applyNumberFormat="1" applyBorder="1" applyAlignment="1">
      <alignment horizontal="right"/>
    </xf>
    <xf numFmtId="3" fontId="0" fillId="0" borderId="69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3" fontId="0" fillId="0" borderId="68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3.5"/>
  <cols>
    <col min="1" max="1" width="13.125" style="0" customWidth="1"/>
    <col min="2" max="7" width="11.625" style="0" customWidth="1"/>
    <col min="9" max="11" width="9.75390625" style="0" bestFit="1" customWidth="1"/>
  </cols>
  <sheetData>
    <row r="1" ht="13.5">
      <c r="A1" s="59" t="s">
        <v>17</v>
      </c>
    </row>
    <row r="2" ht="14.25" thickBot="1">
      <c r="G2" s="37" t="s">
        <v>22</v>
      </c>
    </row>
    <row r="3" spans="1:7" ht="13.5" customHeight="1">
      <c r="A3" s="44"/>
      <c r="B3" s="43"/>
      <c r="C3" s="71" t="s">
        <v>18</v>
      </c>
      <c r="D3" s="43"/>
      <c r="E3" s="38"/>
      <c r="F3" s="50"/>
      <c r="G3" s="49"/>
    </row>
    <row r="4" spans="1:7" ht="13.5">
      <c r="A4" s="45" t="s">
        <v>0</v>
      </c>
      <c r="B4" s="39" t="s">
        <v>1</v>
      </c>
      <c r="C4" s="72"/>
      <c r="D4" s="39" t="s">
        <v>2</v>
      </c>
      <c r="E4" s="47" t="s">
        <v>3</v>
      </c>
      <c r="F4" s="51" t="s">
        <v>4</v>
      </c>
      <c r="G4" s="41" t="s">
        <v>5</v>
      </c>
    </row>
    <row r="5" spans="1:11" ht="14.25" thickBot="1">
      <c r="A5" s="46"/>
      <c r="B5" s="40"/>
      <c r="C5" s="73"/>
      <c r="D5" s="40"/>
      <c r="E5" s="48"/>
      <c r="F5" s="52"/>
      <c r="G5" s="42"/>
      <c r="I5" t="s">
        <v>19</v>
      </c>
      <c r="J5" t="s">
        <v>20</v>
      </c>
      <c r="K5" t="s">
        <v>21</v>
      </c>
    </row>
    <row r="6" spans="1:11" ht="20.25" customHeight="1" thickBot="1">
      <c r="A6" s="53" t="s">
        <v>6</v>
      </c>
      <c r="B6" s="65">
        <f>SUM(B7:B12)+B15</f>
        <v>126</v>
      </c>
      <c r="C6" s="82">
        <f aca="true" t="shared" si="0" ref="C6:C16">B6/I6*100000</f>
        <v>32.06041607295526</v>
      </c>
      <c r="D6" s="83">
        <f>SUM(D7:D12)+D15</f>
        <v>98</v>
      </c>
      <c r="E6" s="81">
        <f>SUM(E7:E12)+E15</f>
        <v>7</v>
      </c>
      <c r="F6" s="83">
        <f>SUM(F7:F12)+F15</f>
        <v>20</v>
      </c>
      <c r="G6" s="84">
        <f>SUM(G7:G12)+G15</f>
        <v>1</v>
      </c>
      <c r="I6" s="4">
        <v>393008</v>
      </c>
      <c r="J6" s="5">
        <v>192103</v>
      </c>
      <c r="K6" s="6">
        <v>200905</v>
      </c>
    </row>
    <row r="7" spans="1:11" ht="20.25" customHeight="1">
      <c r="A7" s="54" t="s">
        <v>7</v>
      </c>
      <c r="B7" s="66">
        <v>26</v>
      </c>
      <c r="C7" s="74">
        <f t="shared" si="0"/>
        <v>38.650215549279025</v>
      </c>
      <c r="D7" s="1">
        <v>21</v>
      </c>
      <c r="E7" s="2">
        <v>0</v>
      </c>
      <c r="F7" s="2">
        <v>5</v>
      </c>
      <c r="G7" s="3">
        <f>B7-SUM(D7:F7)</f>
        <v>0</v>
      </c>
      <c r="I7" s="4">
        <v>67270</v>
      </c>
      <c r="J7" s="5">
        <v>32899</v>
      </c>
      <c r="K7" s="6">
        <v>34371</v>
      </c>
    </row>
    <row r="8" spans="1:11" ht="20.25" customHeight="1" thickBot="1">
      <c r="A8" s="61" t="s">
        <v>8</v>
      </c>
      <c r="B8" s="67">
        <v>43</v>
      </c>
      <c r="C8" s="75">
        <f t="shared" si="0"/>
        <v>29.545954265611257</v>
      </c>
      <c r="D8" s="62">
        <v>33</v>
      </c>
      <c r="E8" s="63">
        <v>3</v>
      </c>
      <c r="F8" s="63">
        <v>6</v>
      </c>
      <c r="G8" s="64">
        <f>B8-SUM(D8:F8)</f>
        <v>1</v>
      </c>
      <c r="I8" s="7">
        <v>145536</v>
      </c>
      <c r="J8" s="8">
        <v>71482</v>
      </c>
      <c r="K8" s="9">
        <v>74054</v>
      </c>
    </row>
    <row r="9" spans="1:11" ht="20.25" customHeight="1">
      <c r="A9" s="56" t="s">
        <v>12</v>
      </c>
      <c r="B9" s="68">
        <v>7</v>
      </c>
      <c r="C9" s="76">
        <f>B9/I9*100000</f>
        <v>23.66143861546782</v>
      </c>
      <c r="D9" s="16">
        <v>3</v>
      </c>
      <c r="E9" s="17">
        <v>0</v>
      </c>
      <c r="F9" s="17">
        <v>4</v>
      </c>
      <c r="G9" s="18">
        <f>B9-SUM(D9:F9)</f>
        <v>0</v>
      </c>
      <c r="I9" s="26">
        <v>29584</v>
      </c>
      <c r="J9" s="5">
        <v>14216</v>
      </c>
      <c r="K9" s="6">
        <v>15368</v>
      </c>
    </row>
    <row r="10" spans="1:11" ht="20.25" customHeight="1">
      <c r="A10" s="57" t="s">
        <v>13</v>
      </c>
      <c r="B10" s="67">
        <v>12</v>
      </c>
      <c r="C10" s="77">
        <f>B10/I10*100000</f>
        <v>23.235550392099913</v>
      </c>
      <c r="D10" s="21">
        <v>8</v>
      </c>
      <c r="E10" s="22">
        <v>4</v>
      </c>
      <c r="F10" s="22">
        <v>0</v>
      </c>
      <c r="G10" s="23">
        <f>B10-SUM(D10:F10)</f>
        <v>0</v>
      </c>
      <c r="I10" s="7">
        <v>51645</v>
      </c>
      <c r="J10" s="24">
        <v>25941</v>
      </c>
      <c r="K10" s="25">
        <v>25704</v>
      </c>
    </row>
    <row r="11" spans="1:11" ht="20.25" customHeight="1" thickBot="1">
      <c r="A11" s="57" t="s">
        <v>14</v>
      </c>
      <c r="B11" s="69">
        <v>16</v>
      </c>
      <c r="C11" s="78">
        <f>B11/I11*100000</f>
        <v>45.882083046570315</v>
      </c>
      <c r="D11" s="21">
        <v>16</v>
      </c>
      <c r="E11" s="22">
        <v>0</v>
      </c>
      <c r="F11" s="22">
        <v>0</v>
      </c>
      <c r="G11" s="23">
        <f>B11-SUM(D11:F11)</f>
        <v>0</v>
      </c>
      <c r="I11" s="7">
        <v>34872</v>
      </c>
      <c r="J11" s="24">
        <v>16868</v>
      </c>
      <c r="K11" s="25">
        <v>18004</v>
      </c>
    </row>
    <row r="12" spans="1:11" ht="20.25" customHeight="1" thickBot="1">
      <c r="A12" s="55" t="s">
        <v>9</v>
      </c>
      <c r="B12" s="70">
        <f>SUM(B13:B14)</f>
        <v>15</v>
      </c>
      <c r="C12" s="79">
        <f t="shared" si="0"/>
        <v>32.48651809499058</v>
      </c>
      <c r="D12" s="10">
        <f>SUM(D13:D14)</f>
        <v>10</v>
      </c>
      <c r="E12" s="11">
        <f>SUM(E13:E14)</f>
        <v>0</v>
      </c>
      <c r="F12" s="11">
        <f>SUM(F13:F14)</f>
        <v>5</v>
      </c>
      <c r="G12" s="12">
        <f>SUM(G13:G14)</f>
        <v>0</v>
      </c>
      <c r="I12" s="13">
        <v>46173</v>
      </c>
      <c r="J12" s="14">
        <v>22069</v>
      </c>
      <c r="K12" s="15">
        <v>24104</v>
      </c>
    </row>
    <row r="13" spans="1:11" ht="20.25" customHeight="1">
      <c r="A13" s="56" t="s">
        <v>10</v>
      </c>
      <c r="B13" s="68">
        <v>11</v>
      </c>
      <c r="C13" s="76">
        <f t="shared" si="0"/>
        <v>47.25085910652921</v>
      </c>
      <c r="D13" s="16">
        <v>9</v>
      </c>
      <c r="E13" s="17">
        <v>0</v>
      </c>
      <c r="F13" s="17">
        <v>2</v>
      </c>
      <c r="G13" s="18">
        <f>B13-SUM(D13:F13)</f>
        <v>0</v>
      </c>
      <c r="I13" s="7">
        <v>23280</v>
      </c>
      <c r="J13" s="19">
        <v>11480</v>
      </c>
      <c r="K13" s="20">
        <v>11800</v>
      </c>
    </row>
    <row r="14" spans="1:11" ht="20.25" customHeight="1" thickBot="1">
      <c r="A14" s="57" t="s">
        <v>11</v>
      </c>
      <c r="B14" s="67">
        <v>4</v>
      </c>
      <c r="C14" s="78">
        <f t="shared" si="0"/>
        <v>17.472589874634167</v>
      </c>
      <c r="D14" s="21">
        <v>1</v>
      </c>
      <c r="E14" s="22">
        <v>0</v>
      </c>
      <c r="F14" s="22">
        <v>3</v>
      </c>
      <c r="G14" s="23">
        <f>B14-SUM(D14:F14)</f>
        <v>0</v>
      </c>
      <c r="I14" s="7">
        <v>22893</v>
      </c>
      <c r="J14" s="24">
        <v>10589</v>
      </c>
      <c r="K14" s="25">
        <v>12304</v>
      </c>
    </row>
    <row r="15" spans="1:11" ht="20.25" customHeight="1" thickBot="1">
      <c r="A15" s="55" t="s">
        <v>15</v>
      </c>
      <c r="B15" s="70">
        <f>B16</f>
        <v>7</v>
      </c>
      <c r="C15" s="80">
        <f t="shared" si="0"/>
        <v>39.0450691655511</v>
      </c>
      <c r="D15" s="27">
        <f>D16</f>
        <v>7</v>
      </c>
      <c r="E15" s="28">
        <f>E16</f>
        <v>0</v>
      </c>
      <c r="F15" s="28">
        <f>F16</f>
        <v>0</v>
      </c>
      <c r="G15" s="29">
        <f>G16</f>
        <v>0</v>
      </c>
      <c r="I15" s="30">
        <v>17928</v>
      </c>
      <c r="J15" s="31">
        <v>8628</v>
      </c>
      <c r="K15" s="15">
        <v>9300</v>
      </c>
    </row>
    <row r="16" spans="1:11" ht="20.25" customHeight="1" thickBot="1">
      <c r="A16" s="58" t="s">
        <v>16</v>
      </c>
      <c r="B16" s="70">
        <v>7</v>
      </c>
      <c r="C16" s="79">
        <f t="shared" si="0"/>
        <v>39.0450691655511</v>
      </c>
      <c r="D16" s="60">
        <v>7</v>
      </c>
      <c r="E16" s="32">
        <v>0</v>
      </c>
      <c r="F16" s="32">
        <v>0</v>
      </c>
      <c r="G16" s="33">
        <f>B16-SUM(D16:F16)</f>
        <v>0</v>
      </c>
      <c r="I16" s="34">
        <v>17928</v>
      </c>
      <c r="J16" s="35">
        <v>8628</v>
      </c>
      <c r="K16" s="36">
        <v>9300</v>
      </c>
    </row>
  </sheetData>
  <sheetProtection/>
  <mergeCells count="1"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2008-01-26T13:15:20Z</cp:lastPrinted>
  <dcterms:created xsi:type="dcterms:W3CDTF">2006-02-27T08:36:04Z</dcterms:created>
  <dcterms:modified xsi:type="dcterms:W3CDTF">2011-02-03T09:35:14Z</dcterms:modified>
  <cp:category/>
  <cp:version/>
  <cp:contentType/>
  <cp:contentStatus/>
</cp:coreProperties>
</file>