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'Sheet1'!$A$1:$G$16</definedName>
  </definedNames>
  <calcPr fullCalcOnLoad="1"/>
</workbook>
</file>

<file path=xl/sharedStrings.xml><?xml version="1.0" encoding="utf-8"?>
<sst xmlns="http://schemas.openxmlformats.org/spreadsheetml/2006/main" count="24" uniqueCount="24">
  <si>
    <t>区　分</t>
  </si>
  <si>
    <t>総　数</t>
  </si>
  <si>
    <t>市 町 村</t>
  </si>
  <si>
    <t>病　　院</t>
  </si>
  <si>
    <t>診 療 所</t>
  </si>
  <si>
    <t>そ の 他</t>
  </si>
  <si>
    <t>　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</si>
  <si>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</si>
  <si>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</si>
  <si>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</si>
  <si>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</si>
  <si>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</si>
  <si>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</si>
  <si>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</si>
  <si>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</si>
  <si>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</si>
  <si>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</si>
  <si>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</si>
  <si>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人　口  　　　   10万対</t>
  </si>
  <si>
    <t>　ク　就業歯科衛生士数　　就業場所別　（Ｔ３－１０）</t>
  </si>
  <si>
    <t>人口　計</t>
  </si>
  <si>
    <t>男</t>
  </si>
  <si>
    <t>女</t>
  </si>
  <si>
    <t>（平成２０年１２月３１日現在）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</si>
</sst>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;\-#"/>
    <numFmt numFmtId="177" formatCode="0;\-0;\-#"/>
    <numFmt numFmtId="178" formatCode="#,##0_);[Red]\(#,##0\)"/>
    <numFmt numFmtId="179" formatCode="#,##0.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/>
      <right style="double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 style="double"/>
      <right style="double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double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>
        <color indexed="8"/>
      </top>
      <bottom style="medium">
        <color indexed="8"/>
      </bottom>
    </border>
    <border>
      <left style="medium"/>
      <right style="double"/>
      <top style="medium">
        <color indexed="8"/>
      </top>
      <bottom style="medium">
        <color indexed="8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 style="thin"/>
    </border>
    <border>
      <left style="double"/>
      <right style="double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horizontal="right"/>
    </xf>
    <xf numFmtId="177" fontId="0" fillId="0" borderId="12" xfId="0" applyNumberFormat="1" applyBorder="1" applyAlignment="1">
      <alignment horizontal="right"/>
    </xf>
    <xf numFmtId="177" fontId="0" fillId="0" borderId="13" xfId="0" applyNumberForma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8" fontId="0" fillId="0" borderId="15" xfId="0" applyNumberFormat="1" applyBorder="1" applyAlignment="1" applyProtection="1">
      <alignment vertical="center"/>
      <protection locked="0"/>
    </xf>
    <xf numFmtId="178" fontId="0" fillId="0" borderId="13" xfId="0" applyNumberFormat="1" applyBorder="1" applyAlignment="1">
      <alignment horizontal="right"/>
    </xf>
    <xf numFmtId="178" fontId="0" fillId="0" borderId="14" xfId="0" applyNumberFormat="1" applyBorder="1" applyAlignment="1">
      <alignment horizontal="right"/>
    </xf>
    <xf numFmtId="177" fontId="0" fillId="0" borderId="16" xfId="0" applyNumberFormat="1" applyBorder="1" applyAlignment="1">
      <alignment horizontal="right"/>
    </xf>
    <xf numFmtId="177" fontId="0" fillId="0" borderId="17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178" fontId="0" fillId="0" borderId="19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horizontal="right"/>
      <protection locked="0"/>
    </xf>
    <xf numFmtId="178" fontId="0" fillId="0" borderId="21" xfId="0" applyNumberFormat="1" applyBorder="1" applyAlignment="1" applyProtection="1">
      <alignment horizontal="right"/>
      <protection locked="0"/>
    </xf>
    <xf numFmtId="177" fontId="0" fillId="0" borderId="22" xfId="0" applyNumberFormat="1" applyBorder="1" applyAlignment="1">
      <alignment horizontal="right"/>
    </xf>
    <xf numFmtId="176" fontId="0" fillId="0" borderId="23" xfId="0" applyNumberFormat="1" applyBorder="1" applyAlignment="1">
      <alignment horizontal="right"/>
    </xf>
    <xf numFmtId="177" fontId="0" fillId="0" borderId="24" xfId="0" applyNumberFormat="1" applyBorder="1" applyAlignment="1">
      <alignment horizontal="right"/>
    </xf>
    <xf numFmtId="177" fontId="0" fillId="0" borderId="25" xfId="0" applyNumberFormat="1" applyBorder="1" applyAlignment="1">
      <alignment horizontal="right"/>
    </xf>
    <xf numFmtId="177" fontId="0" fillId="0" borderId="26" xfId="0" applyNumberFormat="1" applyBorder="1" applyAlignment="1">
      <alignment horizontal="right"/>
    </xf>
    <xf numFmtId="178" fontId="0" fillId="0" borderId="27" xfId="0" applyNumberFormat="1" applyBorder="1" applyAlignment="1" applyProtection="1">
      <alignment vertical="center"/>
      <protection locked="0"/>
    </xf>
    <xf numFmtId="178" fontId="0" fillId="0" borderId="25" xfId="0" applyNumberFormat="1" applyBorder="1" applyAlignment="1">
      <alignment horizontal="right"/>
    </xf>
    <xf numFmtId="178" fontId="0" fillId="0" borderId="26" xfId="0" applyNumberFormat="1" applyBorder="1" applyAlignment="1">
      <alignment horizontal="right"/>
    </xf>
    <xf numFmtId="177" fontId="0" fillId="0" borderId="28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7" fontId="0" fillId="0" borderId="30" xfId="0" applyNumberForma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178" fontId="0" fillId="0" borderId="3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7" fontId="0" fillId="0" borderId="31" xfId="0" applyNumberFormat="1" applyBorder="1" applyAlignment="1">
      <alignment horizontal="right"/>
    </xf>
    <xf numFmtId="177" fontId="0" fillId="0" borderId="32" xfId="0" applyNumberFormat="1" applyBorder="1" applyAlignment="1">
      <alignment horizontal="right"/>
    </xf>
    <xf numFmtId="177" fontId="0" fillId="0" borderId="20" xfId="0" applyNumberFormat="1" applyBorder="1" applyAlignment="1">
      <alignment horizontal="right"/>
    </xf>
    <xf numFmtId="177" fontId="0" fillId="0" borderId="21" xfId="0" applyNumberFormat="1" applyBorder="1" applyAlignment="1">
      <alignment horizontal="right"/>
    </xf>
    <xf numFmtId="178" fontId="0" fillId="0" borderId="20" xfId="0" applyNumberFormat="1" applyBorder="1" applyAlignment="1">
      <alignment horizontal="right"/>
    </xf>
    <xf numFmtId="178" fontId="0" fillId="0" borderId="21" xfId="0" applyNumberFormat="1" applyBorder="1" applyAlignment="1">
      <alignment horizontal="right"/>
    </xf>
    <xf numFmtId="178" fontId="0" fillId="0" borderId="33" xfId="0" applyNumberFormat="1" applyBorder="1" applyAlignment="1" applyProtection="1">
      <alignment vertical="center"/>
      <protection locked="0"/>
    </xf>
    <xf numFmtId="176" fontId="0" fillId="0" borderId="34" xfId="0" applyNumberFormat="1" applyBorder="1" applyAlignment="1">
      <alignment horizontal="right"/>
    </xf>
    <xf numFmtId="177" fontId="0" fillId="0" borderId="35" xfId="0" applyNumberFormat="1" applyBorder="1" applyAlignment="1">
      <alignment horizontal="right"/>
    </xf>
    <xf numFmtId="177" fontId="0" fillId="0" borderId="36" xfId="0" applyNumberFormat="1" applyBorder="1" applyAlignment="1">
      <alignment horizontal="right"/>
    </xf>
    <xf numFmtId="177" fontId="0" fillId="0" borderId="37" xfId="0" applyNumberFormat="1" applyBorder="1" applyAlignment="1">
      <alignment horizontal="right"/>
    </xf>
    <xf numFmtId="178" fontId="0" fillId="0" borderId="38" xfId="0" applyNumberFormat="1" applyBorder="1" applyAlignment="1" applyProtection="1">
      <alignment vertical="center"/>
      <protection locked="0"/>
    </xf>
    <xf numFmtId="178" fontId="0" fillId="0" borderId="39" xfId="0" applyNumberFormat="1" applyBorder="1" applyAlignment="1">
      <alignment horizontal="right"/>
    </xf>
    <xf numFmtId="177" fontId="0" fillId="0" borderId="40" xfId="0" applyNumberFormat="1" applyBorder="1" applyAlignment="1">
      <alignment horizontal="right"/>
    </xf>
    <xf numFmtId="177" fontId="0" fillId="0" borderId="41" xfId="0" applyNumberFormat="1" applyBorder="1" applyAlignment="1">
      <alignment horizontal="right"/>
    </xf>
    <xf numFmtId="178" fontId="0" fillId="0" borderId="42" xfId="0" applyNumberFormat="1" applyBorder="1" applyAlignment="1" applyProtection="1">
      <alignment vertical="center"/>
      <protection locked="0"/>
    </xf>
    <xf numFmtId="178" fontId="0" fillId="0" borderId="40" xfId="0" applyNumberFormat="1" applyBorder="1" applyAlignment="1">
      <alignment horizontal="right"/>
    </xf>
    <xf numFmtId="178" fontId="0" fillId="0" borderId="41" xfId="0" applyNumberFormat="1" applyBorder="1" applyAlignment="1">
      <alignment horizontal="right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77" fontId="0" fillId="0" borderId="51" xfId="0" applyNumberFormat="1" applyBorder="1" applyAlignment="1">
      <alignment horizontal="right"/>
    </xf>
    <xf numFmtId="176" fontId="0" fillId="0" borderId="52" xfId="0" applyNumberFormat="1" applyBorder="1" applyAlignment="1">
      <alignment horizontal="right"/>
    </xf>
    <xf numFmtId="177" fontId="0" fillId="0" borderId="53" xfId="0" applyNumberFormat="1" applyBorder="1" applyAlignment="1">
      <alignment horizontal="right"/>
    </xf>
    <xf numFmtId="0" fontId="0" fillId="0" borderId="5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 applyProtection="1">
      <alignment horizontal="center" vertical="center"/>
      <protection locked="0"/>
    </xf>
    <xf numFmtId="176" fontId="0" fillId="0" borderId="57" xfId="0" applyNumberFormat="1" applyBorder="1" applyAlignment="1">
      <alignment horizontal="right"/>
    </xf>
    <xf numFmtId="177" fontId="0" fillId="0" borderId="58" xfId="0" applyNumberFormat="1" applyBorder="1" applyAlignment="1" applyProtection="1">
      <alignment horizontal="right"/>
      <protection locked="0"/>
    </xf>
    <xf numFmtId="177" fontId="0" fillId="0" borderId="59" xfId="0" applyNumberFormat="1" applyBorder="1" applyAlignment="1" applyProtection="1">
      <alignment horizontal="right"/>
      <protection locked="0"/>
    </xf>
    <xf numFmtId="177" fontId="0" fillId="0" borderId="60" xfId="0" applyNumberFormat="1" applyBorder="1" applyAlignment="1" applyProtection="1">
      <alignment horizontal="right"/>
      <protection locked="0"/>
    </xf>
    <xf numFmtId="177" fontId="0" fillId="0" borderId="61" xfId="0" applyNumberFormat="1" applyBorder="1" applyAlignment="1">
      <alignment horizontal="right"/>
    </xf>
    <xf numFmtId="177" fontId="0" fillId="0" borderId="62" xfId="0" applyNumberFormat="1" applyBorder="1" applyAlignment="1">
      <alignment horizontal="right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48" xfId="0" applyBorder="1" applyAlignment="1">
      <alignment horizontal="center"/>
    </xf>
    <xf numFmtId="0" fontId="0" fillId="0" borderId="67" xfId="0" applyBorder="1" applyAlignment="1">
      <alignment vertical="center"/>
    </xf>
    <xf numFmtId="177" fontId="0" fillId="0" borderId="68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8" sqref="E8"/>
    </sheetView>
  </sheetViews>
  <sheetFormatPr defaultColWidth="9.00390625" defaultRowHeight="13.5"/>
  <cols>
    <col min="1" max="1" width="13.25390625" style="0" customWidth="1"/>
    <col min="2" max="3" width="13.50390625" style="0" customWidth="1"/>
    <col min="4" max="7" width="11.50390625" style="0" customWidth="1"/>
    <col min="9" max="11" width="9.75390625" style="0" bestFit="1" customWidth="1"/>
  </cols>
  <sheetData>
    <row r="1" ht="13.5">
      <c r="A1" t="s">
        <v>19</v>
      </c>
    </row>
    <row r="2" ht="14.25" thickBot="1">
      <c r="G2" s="59" t="s">
        <v>23</v>
      </c>
    </row>
    <row r="3" spans="1:7" ht="13.5">
      <c r="A3" s="73"/>
      <c r="B3" s="74"/>
      <c r="C3" s="63" t="s">
        <v>18</v>
      </c>
      <c r="D3" s="74"/>
      <c r="E3" s="75"/>
      <c r="F3" s="74"/>
      <c r="G3" s="76"/>
    </row>
    <row r="4" spans="1:7" ht="13.5">
      <c r="A4" s="77" t="s">
        <v>0</v>
      </c>
      <c r="B4" s="1" t="s">
        <v>1</v>
      </c>
      <c r="C4" s="64"/>
      <c r="D4" s="1" t="s">
        <v>2</v>
      </c>
      <c r="E4" s="51" t="s">
        <v>3</v>
      </c>
      <c r="F4" s="1" t="s">
        <v>4</v>
      </c>
      <c r="G4" s="2" t="s">
        <v>5</v>
      </c>
    </row>
    <row r="5" spans="1:11" ht="14.25" thickBot="1">
      <c r="A5" s="78"/>
      <c r="B5" s="3"/>
      <c r="C5" s="65"/>
      <c r="D5" s="3"/>
      <c r="E5" s="52"/>
      <c r="F5" s="3"/>
      <c r="G5" s="4"/>
      <c r="H5" t="s">
        <v>6</v>
      </c>
      <c r="I5" t="s">
        <v>20</v>
      </c>
      <c r="J5" t="s">
        <v>21</v>
      </c>
      <c r="K5" t="s">
        <v>22</v>
      </c>
    </row>
    <row r="6" spans="1:11" ht="20.25" customHeight="1" thickBot="1">
      <c r="A6" s="53" t="s">
        <v>7</v>
      </c>
      <c r="B6" s="62">
        <f>SUM(B7:B12)+B16</f>
        <v>406</v>
      </c>
      <c r="C6" s="5">
        <f aca="true" t="shared" si="0" ref="C6:C16">B6/I6*100000</f>
        <v>103.30578512396694</v>
      </c>
      <c r="D6" s="71">
        <f>SUM(D7:D12)+D16</f>
        <v>16</v>
      </c>
      <c r="E6" s="72">
        <f>SUM(E7:E12)+E16</f>
        <v>39</v>
      </c>
      <c r="F6" s="72">
        <f>SUM(F7:F12)+F16</f>
        <v>341</v>
      </c>
      <c r="G6" s="79">
        <f>SUM(G7:G12)+G16</f>
        <v>10</v>
      </c>
      <c r="I6" s="9">
        <v>393008</v>
      </c>
      <c r="J6" s="10">
        <v>192103</v>
      </c>
      <c r="K6" s="11">
        <v>200905</v>
      </c>
    </row>
    <row r="7" spans="1:11" ht="20.25" customHeight="1">
      <c r="A7" s="54" t="s">
        <v>8</v>
      </c>
      <c r="B7" s="12">
        <v>55</v>
      </c>
      <c r="C7" s="5">
        <f t="shared" si="0"/>
        <v>81.76007135424409</v>
      </c>
      <c r="D7" s="6">
        <v>2</v>
      </c>
      <c r="E7" s="7">
        <v>0</v>
      </c>
      <c r="F7" s="7">
        <v>51</v>
      </c>
      <c r="G7" s="8">
        <f>B7-SUM(D7:F7)</f>
        <v>2</v>
      </c>
      <c r="I7" s="9">
        <v>67270</v>
      </c>
      <c r="J7" s="10">
        <v>32899</v>
      </c>
      <c r="K7" s="11">
        <v>34371</v>
      </c>
    </row>
    <row r="8" spans="1:11" ht="20.25" customHeight="1" thickBot="1">
      <c r="A8" s="66" t="s">
        <v>9</v>
      </c>
      <c r="B8" s="33">
        <v>145</v>
      </c>
      <c r="C8" s="67">
        <f t="shared" si="0"/>
        <v>99.63170624450308</v>
      </c>
      <c r="D8" s="68">
        <v>7</v>
      </c>
      <c r="E8" s="69">
        <v>12</v>
      </c>
      <c r="F8" s="69">
        <v>124</v>
      </c>
      <c r="G8" s="70">
        <f>B8-SUM(D8:F8)</f>
        <v>2</v>
      </c>
      <c r="I8" s="15">
        <v>145536</v>
      </c>
      <c r="J8" s="16">
        <v>71482</v>
      </c>
      <c r="K8" s="17">
        <v>74054</v>
      </c>
    </row>
    <row r="9" spans="1:11" ht="20.25" customHeight="1">
      <c r="A9" s="56" t="s">
        <v>13</v>
      </c>
      <c r="B9" s="26">
        <v>26</v>
      </c>
      <c r="C9" s="27">
        <f>B9/I9*100000</f>
        <v>87.88534342888047</v>
      </c>
      <c r="D9" s="28">
        <v>1</v>
      </c>
      <c r="E9" s="29">
        <v>0</v>
      </c>
      <c r="F9" s="29">
        <v>25</v>
      </c>
      <c r="G9" s="30">
        <f>B9-SUM(D9:F9)</f>
        <v>0</v>
      </c>
      <c r="I9" s="39">
        <v>29584</v>
      </c>
      <c r="J9" s="10">
        <v>14216</v>
      </c>
      <c r="K9" s="11">
        <v>15368</v>
      </c>
    </row>
    <row r="10" spans="1:11" ht="20.25" customHeight="1">
      <c r="A10" s="57" t="s">
        <v>14</v>
      </c>
      <c r="B10" s="33">
        <v>80</v>
      </c>
      <c r="C10" s="40">
        <f>B10/I10*100000</f>
        <v>154.9036692806661</v>
      </c>
      <c r="D10" s="34">
        <v>3</v>
      </c>
      <c r="E10" s="35">
        <v>25</v>
      </c>
      <c r="F10" s="35">
        <v>46</v>
      </c>
      <c r="G10" s="36">
        <f>B10-SUM(D10:F10)</f>
        <v>6</v>
      </c>
      <c r="I10" s="15">
        <v>51645</v>
      </c>
      <c r="J10" s="37">
        <v>25941</v>
      </c>
      <c r="K10" s="38">
        <v>25704</v>
      </c>
    </row>
    <row r="11" spans="1:11" ht="20.25" customHeight="1" thickBot="1">
      <c r="A11" s="57" t="s">
        <v>15</v>
      </c>
      <c r="B11" s="13">
        <v>38</v>
      </c>
      <c r="C11" s="14">
        <f>B11/I11*100000</f>
        <v>108.9699472356045</v>
      </c>
      <c r="D11" s="34">
        <v>1</v>
      </c>
      <c r="E11" s="35">
        <v>0</v>
      </c>
      <c r="F11" s="35">
        <v>37</v>
      </c>
      <c r="G11" s="36">
        <f>B11-SUM(D11:F11)</f>
        <v>0</v>
      </c>
      <c r="I11" s="15">
        <v>34872</v>
      </c>
      <c r="J11" s="37">
        <v>16868</v>
      </c>
      <c r="K11" s="38">
        <v>18004</v>
      </c>
    </row>
    <row r="12" spans="1:11" ht="20.25" customHeight="1" thickBot="1">
      <c r="A12" s="55" t="s">
        <v>10</v>
      </c>
      <c r="B12" s="18">
        <f>SUM(B13:B14)</f>
        <v>44</v>
      </c>
      <c r="C12" s="19">
        <f t="shared" si="0"/>
        <v>95.29378641197236</v>
      </c>
      <c r="D12" s="20">
        <f>SUM(D13:D14)</f>
        <v>1</v>
      </c>
      <c r="E12" s="21">
        <f>SUM(E13:E14)</f>
        <v>2</v>
      </c>
      <c r="F12" s="21">
        <f>SUM(F13:F14)</f>
        <v>41</v>
      </c>
      <c r="G12" s="22">
        <f>SUM(G13:G14)</f>
        <v>0</v>
      </c>
      <c r="I12" s="23">
        <v>46173</v>
      </c>
      <c r="J12" s="24">
        <v>22069</v>
      </c>
      <c r="K12" s="25">
        <v>24104</v>
      </c>
    </row>
    <row r="13" spans="1:11" ht="20.25" customHeight="1">
      <c r="A13" s="56" t="s">
        <v>11</v>
      </c>
      <c r="B13" s="26">
        <v>21</v>
      </c>
      <c r="C13" s="27">
        <f t="shared" si="0"/>
        <v>90.20618556701031</v>
      </c>
      <c r="D13" s="28">
        <v>0</v>
      </c>
      <c r="E13" s="29">
        <v>0</v>
      </c>
      <c r="F13" s="29">
        <v>21</v>
      </c>
      <c r="G13" s="30">
        <f>B13-SUM(D13:F13)</f>
        <v>0</v>
      </c>
      <c r="I13" s="15">
        <v>23280</v>
      </c>
      <c r="J13" s="31">
        <v>11480</v>
      </c>
      <c r="K13" s="32">
        <v>11800</v>
      </c>
    </row>
    <row r="14" spans="1:11" ht="20.25" customHeight="1" thickBot="1">
      <c r="A14" s="57" t="s">
        <v>12</v>
      </c>
      <c r="B14" s="13">
        <v>23</v>
      </c>
      <c r="C14" s="14">
        <f t="shared" si="0"/>
        <v>100.46739177914645</v>
      </c>
      <c r="D14" s="34">
        <v>1</v>
      </c>
      <c r="E14" s="35">
        <v>2</v>
      </c>
      <c r="F14" s="35">
        <v>20</v>
      </c>
      <c r="G14" s="36">
        <f>B14-SUM(D14:F14)</f>
        <v>0</v>
      </c>
      <c r="I14" s="15">
        <v>22893</v>
      </c>
      <c r="J14" s="37">
        <v>10589</v>
      </c>
      <c r="K14" s="38">
        <v>12304</v>
      </c>
    </row>
    <row r="15" spans="1:11" ht="20.25" customHeight="1" thickBot="1">
      <c r="A15" s="55" t="s">
        <v>16</v>
      </c>
      <c r="B15" s="18">
        <f>B16</f>
        <v>18</v>
      </c>
      <c r="C15" s="61">
        <f t="shared" si="0"/>
        <v>100.4016064257028</v>
      </c>
      <c r="D15" s="41">
        <f>D16</f>
        <v>1</v>
      </c>
      <c r="E15" s="42">
        <f>E16</f>
        <v>0</v>
      </c>
      <c r="F15" s="42">
        <f>F16</f>
        <v>17</v>
      </c>
      <c r="G15" s="43">
        <f>G16</f>
        <v>0</v>
      </c>
      <c r="I15" s="44">
        <v>17928</v>
      </c>
      <c r="J15" s="45">
        <v>8628</v>
      </c>
      <c r="K15" s="25">
        <v>9300</v>
      </c>
    </row>
    <row r="16" spans="1:11" ht="20.25" customHeight="1" thickBot="1">
      <c r="A16" s="58" t="s">
        <v>17</v>
      </c>
      <c r="B16" s="18">
        <v>18</v>
      </c>
      <c r="C16" s="19">
        <f t="shared" si="0"/>
        <v>100.4016064257028</v>
      </c>
      <c r="D16" s="60">
        <v>1</v>
      </c>
      <c r="E16" s="46">
        <v>0</v>
      </c>
      <c r="F16" s="46">
        <v>17</v>
      </c>
      <c r="G16" s="47">
        <f>B16-SUM(D16:F16)</f>
        <v>0</v>
      </c>
      <c r="I16" s="48">
        <v>17928</v>
      </c>
      <c r="J16" s="49">
        <v>8628</v>
      </c>
      <c r="K16" s="50">
        <v>9300</v>
      </c>
    </row>
  </sheetData>
  <sheetProtection/>
  <mergeCells count="1">
    <mergeCell ref="C3:C5"/>
  </mergeCells>
  <printOptions/>
  <pageMargins left="0.984251968503937" right="0.984251968503937" top="0.984251968503937" bottom="0.984251968503937" header="0.5118110236220472" footer="0.5118110236220472"/>
  <pageSetup horizontalDpi="400" verticalDpi="4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岐阜県</cp:lastModifiedBy>
  <cp:lastPrinted>2006-03-20T09:39:05Z</cp:lastPrinted>
  <dcterms:created xsi:type="dcterms:W3CDTF">2006-02-27T08:08:05Z</dcterms:created>
  <dcterms:modified xsi:type="dcterms:W3CDTF">2011-02-03T09:33:47Z</dcterms:modified>
  <cp:category/>
  <cp:version/>
  <cp:contentType/>
  <cp:contentStatus/>
</cp:coreProperties>
</file>