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'Sheet1'!$A$1:$K$16</definedName>
  </definedNames>
  <calcPr fullCalcOnLoad="1"/>
</workbook>
</file>

<file path=xl/sharedStrings.xml><?xml version="1.0" encoding="utf-8"?>
<sst xmlns="http://schemas.openxmlformats.org/spreadsheetml/2006/main" count="29" uniqueCount="29">
  <si>
    <t>保 健 師</t>
  </si>
  <si>
    <t>区　分</t>
  </si>
  <si>
    <t>総　数</t>
  </si>
  <si>
    <t>学校及び</t>
  </si>
  <si>
    <t>保 健 所</t>
  </si>
  <si>
    <t>市 町 村</t>
  </si>
  <si>
    <t>病　　院</t>
  </si>
  <si>
    <t>診 療 所</t>
  </si>
  <si>
    <t>事 業 所</t>
  </si>
  <si>
    <t>そ の 他</t>
  </si>
  <si>
    <t>養 成 所</t>
  </si>
  <si>
    <t xml:space="preserve"> 管内総数</t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</si>
  <si>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</si>
  <si>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</si>
  <si>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</si>
  <si>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</si>
  <si>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笠 松 町</t>
  </si>
  <si>
    <t xml:space="preserve"> 山 県 市</t>
  </si>
  <si>
    <t xml:space="preserve"> 瑞 穂 市</t>
  </si>
  <si>
    <t xml:space="preserve"> 本 巣 市</t>
  </si>
  <si>
    <t xml:space="preserve"> 本巣郡計</t>
  </si>
  <si>
    <t xml:space="preserve"> 北 方 町</t>
  </si>
  <si>
    <t>　エ　就業保健師数　就業場所別　（Ｔ３－６）</t>
  </si>
  <si>
    <t>人　口  　　　   10万対</t>
  </si>
  <si>
    <t>訪問　　看護　　　ｽﾃｰｼｮﾝ</t>
  </si>
  <si>
    <t>人口　計</t>
  </si>
  <si>
    <t>男</t>
  </si>
  <si>
    <t>女</t>
  </si>
  <si>
    <t>（平成２０年１２月３１日現在）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</si>
</sst>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\-#"/>
    <numFmt numFmtId="177" formatCode="0.0;\-0.0;\-#"/>
    <numFmt numFmtId="178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/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double"/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>
        <color indexed="8"/>
      </right>
      <top style="medium">
        <color indexed="8"/>
      </top>
      <bottom style="medium"/>
    </border>
    <border>
      <left style="double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>
        <color indexed="8"/>
      </left>
      <right style="double"/>
      <top style="medium"/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double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178" fontId="0" fillId="0" borderId="10" xfId="0" applyNumberFormat="1" applyBorder="1" applyAlignment="1" applyProtection="1">
      <alignment vertical="center"/>
      <protection locked="0"/>
    </xf>
    <xf numFmtId="178" fontId="0" fillId="0" borderId="11" xfId="0" applyNumberFormat="1" applyBorder="1" applyAlignment="1">
      <alignment horizontal="right"/>
    </xf>
    <xf numFmtId="178" fontId="0" fillId="0" borderId="12" xfId="0" applyNumberFormat="1" applyBorder="1" applyAlignment="1">
      <alignment horizontal="right"/>
    </xf>
    <xf numFmtId="176" fontId="0" fillId="0" borderId="13" xfId="0" applyNumberFormat="1" applyBorder="1" applyAlignment="1">
      <alignment horizontal="right"/>
    </xf>
    <xf numFmtId="177" fontId="0" fillId="0" borderId="14" xfId="0" applyNumberFormat="1" applyBorder="1" applyAlignment="1">
      <alignment horizontal="right"/>
    </xf>
    <xf numFmtId="178" fontId="0" fillId="0" borderId="15" xfId="0" applyNumberFormat="1" applyBorder="1" applyAlignment="1" applyProtection="1">
      <alignment vertical="center"/>
      <protection locked="0"/>
    </xf>
    <xf numFmtId="178" fontId="0" fillId="0" borderId="16" xfId="0" applyNumberFormat="1" applyBorder="1" applyAlignment="1" applyProtection="1">
      <alignment horizontal="right"/>
      <protection locked="0"/>
    </xf>
    <xf numFmtId="178" fontId="0" fillId="0" borderId="17" xfId="0" applyNumberFormat="1" applyBorder="1" applyAlignment="1" applyProtection="1">
      <alignment horizontal="right"/>
      <protection locked="0"/>
    </xf>
    <xf numFmtId="0" fontId="0" fillId="0" borderId="18" xfId="0" applyBorder="1" applyAlignment="1">
      <alignment vertical="center"/>
    </xf>
    <xf numFmtId="176" fontId="0" fillId="0" borderId="19" xfId="0" applyNumberFormat="1" applyBorder="1" applyAlignment="1">
      <alignment horizontal="right"/>
    </xf>
    <xf numFmtId="177" fontId="0" fillId="0" borderId="20" xfId="0" applyNumberFormat="1" applyBorder="1" applyAlignment="1">
      <alignment horizontal="right"/>
    </xf>
    <xf numFmtId="176" fontId="0" fillId="0" borderId="21" xfId="0" applyNumberFormat="1" applyBorder="1" applyAlignment="1">
      <alignment horizontal="right"/>
    </xf>
    <xf numFmtId="176" fontId="0" fillId="0" borderId="22" xfId="0" applyNumberFormat="1" applyBorder="1" applyAlignment="1">
      <alignment horizontal="right"/>
    </xf>
    <xf numFmtId="176" fontId="0" fillId="0" borderId="23" xfId="0" applyNumberFormat="1" applyBorder="1" applyAlignment="1">
      <alignment horizontal="right"/>
    </xf>
    <xf numFmtId="176" fontId="0" fillId="0" borderId="24" xfId="0" applyNumberFormat="1" applyBorder="1" applyAlignment="1">
      <alignment horizontal="right"/>
    </xf>
    <xf numFmtId="178" fontId="0" fillId="0" borderId="25" xfId="0" applyNumberFormat="1" applyBorder="1" applyAlignment="1" applyProtection="1">
      <alignment vertical="center"/>
      <protection locked="0"/>
    </xf>
    <xf numFmtId="178" fontId="0" fillId="0" borderId="22" xfId="0" applyNumberFormat="1" applyBorder="1" applyAlignment="1">
      <alignment horizontal="right"/>
    </xf>
    <xf numFmtId="178" fontId="0" fillId="0" borderId="24" xfId="0" applyNumberFormat="1" applyBorder="1" applyAlignment="1">
      <alignment horizontal="right"/>
    </xf>
    <xf numFmtId="0" fontId="0" fillId="0" borderId="26" xfId="0" applyBorder="1" applyAlignment="1">
      <alignment vertical="center"/>
    </xf>
    <xf numFmtId="176" fontId="0" fillId="0" borderId="27" xfId="0" applyNumberFormat="1" applyBorder="1" applyAlignment="1">
      <alignment horizontal="right"/>
    </xf>
    <xf numFmtId="177" fontId="0" fillId="0" borderId="28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29" xfId="0" applyNumberFormat="1" applyBorder="1" applyAlignment="1">
      <alignment horizontal="right"/>
    </xf>
    <xf numFmtId="176" fontId="0" fillId="0" borderId="30" xfId="0" applyNumberFormat="1" applyBorder="1" applyAlignment="1">
      <alignment horizontal="right"/>
    </xf>
    <xf numFmtId="176" fontId="0" fillId="0" borderId="31" xfId="0" applyNumberFormat="1" applyBorder="1" applyAlignment="1">
      <alignment horizontal="right"/>
    </xf>
    <xf numFmtId="178" fontId="0" fillId="0" borderId="29" xfId="0" applyNumberFormat="1" applyBorder="1" applyAlignment="1">
      <alignment horizontal="right"/>
    </xf>
    <xf numFmtId="178" fontId="0" fillId="0" borderId="31" xfId="0" applyNumberFormat="1" applyBorder="1" applyAlignment="1">
      <alignment horizontal="right"/>
    </xf>
    <xf numFmtId="0" fontId="0" fillId="0" borderId="32" xfId="0" applyBorder="1" applyAlignment="1">
      <alignment vertical="center"/>
    </xf>
    <xf numFmtId="176" fontId="0" fillId="0" borderId="33" xfId="0" applyNumberFormat="1" applyBorder="1" applyAlignment="1">
      <alignment horizontal="right"/>
    </xf>
    <xf numFmtId="176" fontId="0" fillId="0" borderId="34" xfId="0" applyNumberForma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176" fontId="0" fillId="0" borderId="35" xfId="0" applyNumberForma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178" fontId="0" fillId="0" borderId="16" xfId="0" applyNumberFormat="1" applyBorder="1" applyAlignment="1">
      <alignment horizontal="right"/>
    </xf>
    <xf numFmtId="178" fontId="0" fillId="0" borderId="17" xfId="0" applyNumberFormat="1" applyBorder="1" applyAlignment="1">
      <alignment horizontal="right"/>
    </xf>
    <xf numFmtId="178" fontId="0" fillId="0" borderId="36" xfId="0" applyNumberFormat="1" applyBorder="1" applyAlignment="1" applyProtection="1">
      <alignment vertical="center"/>
      <protection locked="0"/>
    </xf>
    <xf numFmtId="177" fontId="0" fillId="0" borderId="37" xfId="0" applyNumberFormat="1" applyBorder="1" applyAlignment="1">
      <alignment horizontal="right"/>
    </xf>
    <xf numFmtId="176" fontId="0" fillId="0" borderId="38" xfId="0" applyNumberFormat="1" applyBorder="1" applyAlignment="1">
      <alignment horizontal="right"/>
    </xf>
    <xf numFmtId="176" fontId="0" fillId="0" borderId="39" xfId="0" applyNumberFormat="1" applyBorder="1" applyAlignment="1">
      <alignment horizontal="right"/>
    </xf>
    <xf numFmtId="176" fontId="0" fillId="0" borderId="40" xfId="0" applyNumberFormat="1" applyBorder="1" applyAlignment="1">
      <alignment horizontal="right"/>
    </xf>
    <xf numFmtId="178" fontId="0" fillId="0" borderId="41" xfId="0" applyNumberFormat="1" applyBorder="1" applyAlignment="1" applyProtection="1">
      <alignment vertical="center"/>
      <protection locked="0"/>
    </xf>
    <xf numFmtId="178" fontId="0" fillId="0" borderId="42" xfId="0" applyNumberFormat="1" applyBorder="1" applyAlignment="1">
      <alignment horizontal="right"/>
    </xf>
    <xf numFmtId="0" fontId="0" fillId="0" borderId="43" xfId="0" applyBorder="1" applyAlignment="1">
      <alignment vertical="center"/>
    </xf>
    <xf numFmtId="177" fontId="0" fillId="0" borderId="44" xfId="0" applyNumberFormat="1" applyBorder="1" applyAlignment="1">
      <alignment horizontal="right"/>
    </xf>
    <xf numFmtId="176" fontId="0" fillId="0" borderId="45" xfId="0" applyNumberFormat="1" applyBorder="1" applyAlignment="1">
      <alignment horizontal="right"/>
    </xf>
    <xf numFmtId="176" fontId="0" fillId="0" borderId="46" xfId="0" applyNumberFormat="1" applyBorder="1" applyAlignment="1">
      <alignment horizontal="right"/>
    </xf>
    <xf numFmtId="176" fontId="0" fillId="0" borderId="47" xfId="0" applyNumberFormat="1" applyBorder="1" applyAlignment="1">
      <alignment horizontal="right"/>
    </xf>
    <xf numFmtId="176" fontId="0" fillId="0" borderId="48" xfId="0" applyNumberFormat="1" applyBorder="1" applyAlignment="1">
      <alignment horizontal="right"/>
    </xf>
    <xf numFmtId="176" fontId="0" fillId="0" borderId="49" xfId="0" applyNumberFormat="1" applyBorder="1" applyAlignment="1">
      <alignment horizontal="right"/>
    </xf>
    <xf numFmtId="178" fontId="0" fillId="0" borderId="50" xfId="0" applyNumberFormat="1" applyBorder="1" applyAlignment="1" applyProtection="1">
      <alignment vertical="center"/>
      <protection locked="0"/>
    </xf>
    <xf numFmtId="178" fontId="0" fillId="0" borderId="46" xfId="0" applyNumberFormat="1" applyBorder="1" applyAlignment="1">
      <alignment horizontal="right"/>
    </xf>
    <xf numFmtId="178" fontId="0" fillId="0" borderId="49" xfId="0" applyNumberFormat="1" applyBorder="1" applyAlignment="1">
      <alignment horizontal="right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0" xfId="0" applyAlignment="1">
      <alignment horizontal="right" vertical="center"/>
    </xf>
    <xf numFmtId="0" fontId="2" fillId="0" borderId="53" xfId="0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60" xfId="0" applyBorder="1" applyAlignment="1" applyProtection="1">
      <alignment vertical="center"/>
      <protection locked="0"/>
    </xf>
    <xf numFmtId="177" fontId="0" fillId="0" borderId="61" xfId="0" applyNumberFormat="1" applyBorder="1" applyAlignment="1">
      <alignment horizontal="right"/>
    </xf>
    <xf numFmtId="176" fontId="0" fillId="0" borderId="62" xfId="0" applyNumberFormat="1" applyBorder="1" applyAlignment="1" applyProtection="1">
      <alignment horizontal="right"/>
      <protection locked="0"/>
    </xf>
    <xf numFmtId="176" fontId="0" fillId="0" borderId="63" xfId="0" applyNumberFormat="1" applyBorder="1" applyAlignment="1" applyProtection="1">
      <alignment horizontal="right"/>
      <protection locked="0"/>
    </xf>
    <xf numFmtId="176" fontId="0" fillId="0" borderId="64" xfId="0" applyNumberFormat="1" applyBorder="1" applyAlignment="1" applyProtection="1">
      <alignment horizontal="right"/>
      <protection locked="0"/>
    </xf>
    <xf numFmtId="176" fontId="0" fillId="0" borderId="65" xfId="0" applyNumberFormat="1" applyBorder="1" applyAlignment="1" applyProtection="1">
      <alignment horizontal="right"/>
      <protection locked="0"/>
    </xf>
    <xf numFmtId="176" fontId="0" fillId="0" borderId="66" xfId="0" applyNumberFormat="1" applyBorder="1" applyAlignment="1">
      <alignment horizontal="right"/>
    </xf>
    <xf numFmtId="176" fontId="0" fillId="0" borderId="67" xfId="0" applyNumberFormat="1" applyBorder="1" applyAlignment="1">
      <alignment horizontal="right"/>
    </xf>
    <xf numFmtId="0" fontId="0" fillId="0" borderId="51" xfId="0" applyBorder="1" applyAlignment="1">
      <alignment vertical="center"/>
    </xf>
    <xf numFmtId="0" fontId="0" fillId="0" borderId="68" xfId="0" applyBorder="1" applyAlignment="1">
      <alignment vertical="center"/>
    </xf>
    <xf numFmtId="176" fontId="0" fillId="0" borderId="69" xfId="0" applyNumberFormat="1" applyBorder="1" applyAlignment="1">
      <alignment horizontal="right"/>
    </xf>
    <xf numFmtId="177" fontId="0" fillId="0" borderId="19" xfId="0" applyNumberFormat="1" applyBorder="1" applyAlignment="1">
      <alignment horizontal="right"/>
    </xf>
    <xf numFmtId="176" fontId="0" fillId="0" borderId="70" xfId="0" applyNumberFormat="1" applyBorder="1" applyAlignment="1">
      <alignment horizontal="right"/>
    </xf>
    <xf numFmtId="176" fontId="0" fillId="0" borderId="71" xfId="0" applyNumberFormat="1" applyBorder="1" applyAlignment="1">
      <alignment horizontal="right"/>
    </xf>
    <xf numFmtId="176" fontId="0" fillId="0" borderId="72" xfId="0" applyNumberFormat="1" applyBorder="1" applyAlignment="1">
      <alignment horizontal="right"/>
    </xf>
    <xf numFmtId="176" fontId="0" fillId="0" borderId="73" xfId="0" applyNumberFormat="1" applyBorder="1" applyAlignment="1">
      <alignment horizontal="right"/>
    </xf>
    <xf numFmtId="176" fontId="0" fillId="0" borderId="74" xfId="0" applyNumberFormat="1" applyBorder="1" applyAlignment="1">
      <alignment horizontal="right"/>
    </xf>
    <xf numFmtId="0" fontId="0" fillId="0" borderId="74" xfId="0" applyBorder="1" applyAlignment="1">
      <alignment vertical="center"/>
    </xf>
    <xf numFmtId="176" fontId="0" fillId="0" borderId="75" xfId="0" applyNumberFormat="1" applyBorder="1" applyAlignment="1">
      <alignment horizontal="right"/>
    </xf>
    <xf numFmtId="176" fontId="0" fillId="0" borderId="76" xfId="0" applyNumberFormat="1" applyBorder="1" applyAlignment="1">
      <alignment horizontal="right"/>
    </xf>
    <xf numFmtId="0" fontId="0" fillId="0" borderId="77" xfId="0" applyBorder="1" applyAlignment="1">
      <alignment vertical="center"/>
    </xf>
    <xf numFmtId="176" fontId="0" fillId="0" borderId="77" xfId="0" applyNumberFormat="1" applyBorder="1" applyAlignment="1">
      <alignment horizontal="right"/>
    </xf>
    <xf numFmtId="176" fontId="0" fillId="0" borderId="78" xfId="0" applyNumberFormat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center" vertical="center" wrapText="1"/>
    </xf>
    <xf numFmtId="0" fontId="0" fillId="0" borderId="79" xfId="0" applyBorder="1" applyAlignment="1">
      <alignment vertical="center"/>
    </xf>
    <xf numFmtId="176" fontId="0" fillId="0" borderId="80" xfId="0" applyNumberFormat="1" applyBorder="1" applyAlignment="1">
      <alignment horizontal="right"/>
    </xf>
    <xf numFmtId="176" fontId="0" fillId="0" borderId="81" xfId="0" applyNumberForma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E21" sqref="E21"/>
    </sheetView>
  </sheetViews>
  <sheetFormatPr defaultColWidth="9.00390625" defaultRowHeight="13.5"/>
  <cols>
    <col min="2" max="3" width="8.625" style="0" customWidth="1"/>
    <col min="4" max="11" width="7.50390625" style="0" customWidth="1"/>
    <col min="13" max="15" width="9.75390625" style="0" hidden="1" customWidth="1"/>
  </cols>
  <sheetData>
    <row r="1" ht="13.5">
      <c r="A1" t="s">
        <v>22</v>
      </c>
    </row>
    <row r="2" ht="14.25" thickBot="1">
      <c r="K2" s="62" t="s">
        <v>28</v>
      </c>
    </row>
    <row r="3" spans="1:11" ht="13.5">
      <c r="A3" s="56"/>
      <c r="B3" s="57"/>
      <c r="C3" s="65" t="s">
        <v>23</v>
      </c>
      <c r="D3" s="63" t="s">
        <v>0</v>
      </c>
      <c r="E3" s="58"/>
      <c r="F3" s="57"/>
      <c r="G3" s="58"/>
      <c r="H3" s="57"/>
      <c r="I3" s="58"/>
      <c r="J3" s="67" t="s">
        <v>24</v>
      </c>
      <c r="K3" s="59"/>
    </row>
    <row r="4" spans="1:11" ht="13.5">
      <c r="A4" s="60" t="s">
        <v>1</v>
      </c>
      <c r="B4" s="1" t="s">
        <v>2</v>
      </c>
      <c r="C4" s="66"/>
      <c r="D4" s="64" t="s">
        <v>3</v>
      </c>
      <c r="E4" s="55" t="s">
        <v>4</v>
      </c>
      <c r="F4" s="1" t="s">
        <v>5</v>
      </c>
      <c r="G4" s="55" t="s">
        <v>6</v>
      </c>
      <c r="H4" s="1" t="s">
        <v>7</v>
      </c>
      <c r="I4" s="55" t="s">
        <v>8</v>
      </c>
      <c r="J4" s="68"/>
      <c r="K4" s="61" t="s">
        <v>9</v>
      </c>
    </row>
    <row r="5" spans="1:15" ht="14.25" thickBot="1">
      <c r="A5" s="21"/>
      <c r="B5" s="2"/>
      <c r="C5" s="66"/>
      <c r="D5" s="64" t="s">
        <v>10</v>
      </c>
      <c r="E5" s="77"/>
      <c r="F5" s="86"/>
      <c r="G5" s="86"/>
      <c r="H5" s="89"/>
      <c r="I5" s="89"/>
      <c r="J5" s="92"/>
      <c r="K5" s="93"/>
      <c r="M5" t="s">
        <v>25</v>
      </c>
      <c r="N5" t="s">
        <v>26</v>
      </c>
      <c r="O5" t="s">
        <v>27</v>
      </c>
    </row>
    <row r="6" spans="1:15" ht="20.25" customHeight="1" thickBot="1">
      <c r="A6" s="45" t="s">
        <v>11</v>
      </c>
      <c r="B6" s="79">
        <f>SUM(B7:B12)+B15</f>
        <v>133</v>
      </c>
      <c r="C6" s="80">
        <f aca="true" t="shared" si="0" ref="C6:C16">B6/M6*100000</f>
        <v>33.841550299230555</v>
      </c>
      <c r="D6" s="81">
        <f>SUM(D7:D12)+D15</f>
        <v>0</v>
      </c>
      <c r="E6" s="83">
        <f aca="true" t="shared" si="1" ref="E6:K6">SUM(E7:E12)+E15</f>
        <v>7</v>
      </c>
      <c r="F6" s="87">
        <f t="shared" si="1"/>
        <v>108</v>
      </c>
      <c r="G6" s="87">
        <f t="shared" si="1"/>
        <v>3</v>
      </c>
      <c r="H6" s="83">
        <f t="shared" si="1"/>
        <v>10</v>
      </c>
      <c r="I6" s="83">
        <f t="shared" si="1"/>
        <v>1</v>
      </c>
      <c r="J6" s="50">
        <f t="shared" si="1"/>
        <v>0</v>
      </c>
      <c r="K6" s="94">
        <f t="shared" si="1"/>
        <v>4</v>
      </c>
      <c r="M6" s="3">
        <v>393008</v>
      </c>
      <c r="N6" s="4">
        <v>192103</v>
      </c>
      <c r="O6" s="5">
        <v>200905</v>
      </c>
    </row>
    <row r="7" spans="1:15" ht="20.25" customHeight="1">
      <c r="A7" s="78" t="s">
        <v>12</v>
      </c>
      <c r="B7" s="76">
        <v>10</v>
      </c>
      <c r="C7" s="23">
        <f t="shared" si="0"/>
        <v>14.86546751895347</v>
      </c>
      <c r="D7" s="82">
        <v>0</v>
      </c>
      <c r="E7" s="84">
        <v>0</v>
      </c>
      <c r="F7" s="88">
        <v>9</v>
      </c>
      <c r="G7" s="85">
        <v>0</v>
      </c>
      <c r="H7" s="90">
        <v>0</v>
      </c>
      <c r="I7" s="90">
        <v>0</v>
      </c>
      <c r="J7" s="24">
        <v>0</v>
      </c>
      <c r="K7" s="95">
        <f>B7-SUM(D7:J7)</f>
        <v>1</v>
      </c>
      <c r="M7" s="3">
        <v>67270</v>
      </c>
      <c r="N7" s="4">
        <v>32899</v>
      </c>
      <c r="O7" s="5">
        <v>34371</v>
      </c>
    </row>
    <row r="8" spans="1:15" ht="20.25" customHeight="1" thickBot="1">
      <c r="A8" s="69" t="s">
        <v>13</v>
      </c>
      <c r="B8" s="75">
        <v>44</v>
      </c>
      <c r="C8" s="70">
        <f t="shared" si="0"/>
        <v>30.23306948109059</v>
      </c>
      <c r="D8" s="71">
        <v>0</v>
      </c>
      <c r="E8" s="72">
        <v>7</v>
      </c>
      <c r="F8" s="72">
        <v>34</v>
      </c>
      <c r="G8" s="73">
        <v>0</v>
      </c>
      <c r="H8" s="91">
        <v>0</v>
      </c>
      <c r="I8" s="91">
        <v>1</v>
      </c>
      <c r="J8" s="71">
        <v>0</v>
      </c>
      <c r="K8" s="74">
        <f aca="true" t="shared" si="2" ref="K8:K16">B8-SUM(D8:J8)</f>
        <v>2</v>
      </c>
      <c r="M8" s="8">
        <v>145536</v>
      </c>
      <c r="N8" s="9">
        <v>71482</v>
      </c>
      <c r="O8" s="10">
        <v>74054</v>
      </c>
    </row>
    <row r="9" spans="1:15" ht="20.25" customHeight="1">
      <c r="A9" s="21" t="s">
        <v>17</v>
      </c>
      <c r="B9" s="76">
        <v>17</v>
      </c>
      <c r="C9" s="23">
        <f>B9/M9*100000</f>
        <v>57.46349378042185</v>
      </c>
      <c r="D9" s="24">
        <v>0</v>
      </c>
      <c r="E9" s="25">
        <v>0</v>
      </c>
      <c r="F9" s="25">
        <v>14</v>
      </c>
      <c r="G9" s="26">
        <v>3</v>
      </c>
      <c r="H9" s="24">
        <v>0</v>
      </c>
      <c r="I9" s="25">
        <v>0</v>
      </c>
      <c r="J9" s="25">
        <v>0</v>
      </c>
      <c r="K9" s="27">
        <f>B9-SUM(D9:J9)</f>
        <v>0</v>
      </c>
      <c r="M9" s="38">
        <v>29584</v>
      </c>
      <c r="N9" s="4">
        <v>14216</v>
      </c>
      <c r="O9" s="5">
        <v>15368</v>
      </c>
    </row>
    <row r="10" spans="1:15" ht="20.25" customHeight="1">
      <c r="A10" s="30" t="s">
        <v>18</v>
      </c>
      <c r="B10" s="31">
        <v>17</v>
      </c>
      <c r="C10" s="7">
        <f>B10/M10*100000</f>
        <v>32.91702972214154</v>
      </c>
      <c r="D10" s="32">
        <v>0</v>
      </c>
      <c r="E10" s="33">
        <v>0</v>
      </c>
      <c r="F10" s="33">
        <v>17</v>
      </c>
      <c r="G10" s="34">
        <v>0</v>
      </c>
      <c r="H10" s="32">
        <v>0</v>
      </c>
      <c r="I10" s="33">
        <v>0</v>
      </c>
      <c r="J10" s="33">
        <v>0</v>
      </c>
      <c r="K10" s="35">
        <f>B10-SUM(D10:J10)</f>
        <v>0</v>
      </c>
      <c r="M10" s="8">
        <v>51645</v>
      </c>
      <c r="N10" s="36">
        <v>25941</v>
      </c>
      <c r="O10" s="37">
        <v>25704</v>
      </c>
    </row>
    <row r="11" spans="1:15" ht="20.25" customHeight="1" thickBot="1">
      <c r="A11" s="30" t="s">
        <v>19</v>
      </c>
      <c r="B11" s="6">
        <v>15</v>
      </c>
      <c r="C11" s="7">
        <f>B11/M11*100000</f>
        <v>43.01445285615967</v>
      </c>
      <c r="D11" s="32">
        <v>0</v>
      </c>
      <c r="E11" s="33">
        <v>0</v>
      </c>
      <c r="F11" s="33">
        <v>15</v>
      </c>
      <c r="G11" s="34">
        <v>0</v>
      </c>
      <c r="H11" s="32">
        <v>0</v>
      </c>
      <c r="I11" s="33">
        <v>0</v>
      </c>
      <c r="J11" s="33">
        <v>0</v>
      </c>
      <c r="K11" s="35">
        <f>B11-SUM(D11:J11)</f>
        <v>0</v>
      </c>
      <c r="M11" s="8">
        <v>34872</v>
      </c>
      <c r="N11" s="36">
        <v>16868</v>
      </c>
      <c r="O11" s="37">
        <v>18004</v>
      </c>
    </row>
    <row r="12" spans="1:15" ht="20.25" customHeight="1" thickBot="1">
      <c r="A12" s="11" t="s">
        <v>14</v>
      </c>
      <c r="B12" s="12">
        <f>SUM(B13:B14)</f>
        <v>23</v>
      </c>
      <c r="C12" s="13">
        <f t="shared" si="0"/>
        <v>49.812661078985556</v>
      </c>
      <c r="D12" s="14">
        <f aca="true" t="shared" si="3" ref="D12:K12">SUM(D13:D14)</f>
        <v>0</v>
      </c>
      <c r="E12" s="15">
        <f t="shared" si="3"/>
        <v>0</v>
      </c>
      <c r="F12" s="15">
        <f t="shared" si="3"/>
        <v>13</v>
      </c>
      <c r="G12" s="16">
        <f t="shared" si="3"/>
        <v>0</v>
      </c>
      <c r="H12" s="14">
        <f t="shared" si="3"/>
        <v>10</v>
      </c>
      <c r="I12" s="15">
        <f t="shared" si="3"/>
        <v>0</v>
      </c>
      <c r="J12" s="15">
        <f t="shared" si="3"/>
        <v>0</v>
      </c>
      <c r="K12" s="17">
        <f t="shared" si="3"/>
        <v>0</v>
      </c>
      <c r="M12" s="18">
        <v>46173</v>
      </c>
      <c r="N12" s="19">
        <v>22069</v>
      </c>
      <c r="O12" s="20">
        <v>24104</v>
      </c>
    </row>
    <row r="13" spans="1:15" ht="20.25" customHeight="1">
      <c r="A13" s="21" t="s">
        <v>15</v>
      </c>
      <c r="B13" s="22">
        <v>13</v>
      </c>
      <c r="C13" s="23">
        <f t="shared" si="0"/>
        <v>55.84192439862542</v>
      </c>
      <c r="D13" s="24">
        <v>0</v>
      </c>
      <c r="E13" s="25">
        <v>0</v>
      </c>
      <c r="F13" s="25">
        <v>7</v>
      </c>
      <c r="G13" s="26">
        <v>0</v>
      </c>
      <c r="H13" s="24">
        <v>6</v>
      </c>
      <c r="I13" s="25">
        <v>0</v>
      </c>
      <c r="J13" s="25">
        <v>0</v>
      </c>
      <c r="K13" s="27">
        <f t="shared" si="2"/>
        <v>0</v>
      </c>
      <c r="M13" s="8">
        <v>23280</v>
      </c>
      <c r="N13" s="28">
        <v>11480</v>
      </c>
      <c r="O13" s="29">
        <v>11800</v>
      </c>
    </row>
    <row r="14" spans="1:15" ht="20.25" customHeight="1" thickBot="1">
      <c r="A14" s="30" t="s">
        <v>16</v>
      </c>
      <c r="B14" s="31">
        <v>10</v>
      </c>
      <c r="C14" s="7">
        <f t="shared" si="0"/>
        <v>43.68147468658542</v>
      </c>
      <c r="D14" s="32">
        <v>0</v>
      </c>
      <c r="E14" s="33">
        <v>0</v>
      </c>
      <c r="F14" s="33">
        <v>6</v>
      </c>
      <c r="G14" s="34">
        <v>0</v>
      </c>
      <c r="H14" s="32">
        <v>4</v>
      </c>
      <c r="I14" s="33">
        <v>0</v>
      </c>
      <c r="J14" s="33">
        <v>0</v>
      </c>
      <c r="K14" s="35">
        <f t="shared" si="2"/>
        <v>0</v>
      </c>
      <c r="M14" s="8">
        <v>22893</v>
      </c>
      <c r="N14" s="36">
        <v>10589</v>
      </c>
      <c r="O14" s="37">
        <v>12304</v>
      </c>
    </row>
    <row r="15" spans="1:15" ht="20.25" customHeight="1" thickBot="1">
      <c r="A15" s="11" t="s">
        <v>20</v>
      </c>
      <c r="B15" s="12">
        <f>B16</f>
        <v>7</v>
      </c>
      <c r="C15" s="39">
        <f t="shared" si="0"/>
        <v>39.0450691655511</v>
      </c>
      <c r="D15" s="40">
        <f aca="true" t="shared" si="4" ref="D15:J15">D16</f>
        <v>0</v>
      </c>
      <c r="E15" s="41">
        <f t="shared" si="4"/>
        <v>0</v>
      </c>
      <c r="F15" s="41">
        <f t="shared" si="4"/>
        <v>6</v>
      </c>
      <c r="G15" s="40">
        <f t="shared" si="4"/>
        <v>0</v>
      </c>
      <c r="H15" s="40">
        <f t="shared" si="4"/>
        <v>0</v>
      </c>
      <c r="I15" s="41">
        <f t="shared" si="4"/>
        <v>0</v>
      </c>
      <c r="J15" s="41">
        <f t="shared" si="4"/>
        <v>0</v>
      </c>
      <c r="K15" s="42">
        <f t="shared" si="2"/>
        <v>1</v>
      </c>
      <c r="M15" s="43">
        <v>17928</v>
      </c>
      <c r="N15" s="44">
        <v>8628</v>
      </c>
      <c r="O15" s="20">
        <v>9300</v>
      </c>
    </row>
    <row r="16" spans="1:15" ht="20.25" customHeight="1" thickBot="1">
      <c r="A16" s="45" t="s">
        <v>21</v>
      </c>
      <c r="B16" s="12">
        <v>7</v>
      </c>
      <c r="C16" s="46">
        <f t="shared" si="0"/>
        <v>39.0450691655511</v>
      </c>
      <c r="D16" s="47">
        <v>0</v>
      </c>
      <c r="E16" s="48">
        <v>0</v>
      </c>
      <c r="F16" s="48">
        <v>6</v>
      </c>
      <c r="G16" s="49">
        <v>0</v>
      </c>
      <c r="H16" s="50">
        <v>0</v>
      </c>
      <c r="I16" s="48">
        <v>0</v>
      </c>
      <c r="J16" s="48">
        <v>0</v>
      </c>
      <c r="K16" s="51">
        <f t="shared" si="2"/>
        <v>1</v>
      </c>
      <c r="M16" s="52">
        <v>17928</v>
      </c>
      <c r="N16" s="53">
        <v>8628</v>
      </c>
      <c r="O16" s="54">
        <v>9300</v>
      </c>
    </row>
    <row r="17" ht="13.5">
      <c r="H17" s="2"/>
    </row>
  </sheetData>
  <sheetProtection/>
  <mergeCells count="2">
    <mergeCell ref="C3:C5"/>
    <mergeCell ref="J3:J5"/>
  </mergeCells>
  <printOptions/>
  <pageMargins left="0.984251968503937" right="0.984251968503937" top="0.984251968503937" bottom="0.984251968503937" header="0.5118110236220472" footer="0.5118110236220472"/>
  <pageSetup horizontalDpi="400" verticalDpi="4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p20000</dc:creator>
  <cp:keywords/>
  <dc:description/>
  <cp:lastModifiedBy>岐阜県</cp:lastModifiedBy>
  <cp:lastPrinted>2008-01-26T13:11:50Z</cp:lastPrinted>
  <dcterms:created xsi:type="dcterms:W3CDTF">2006-02-27T07:40:03Z</dcterms:created>
  <dcterms:modified xsi:type="dcterms:W3CDTF">2011-02-03T09:27:14Z</dcterms:modified>
  <cp:category/>
  <cp:version/>
  <cp:contentType/>
  <cp:contentStatus/>
</cp:coreProperties>
</file>