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95" windowHeight="82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'Sheet1'!$A$1:$G$16</definedName>
  </definedNames>
  <calcPr fullCalcOnLoad="1"/>
</workbook>
</file>

<file path=xl/sharedStrings.xml><?xml version="1.0" encoding="utf-8"?>
<sst xmlns="http://schemas.openxmlformats.org/spreadsheetml/2006/main" count="23" uniqueCount="23">
  <si>
    <t>区　分</t>
  </si>
  <si>
    <t>総　数</t>
  </si>
  <si>
    <t>その他</t>
  </si>
  <si>
    <t xml:space="preserve"> 管内総数</t>
  </si>
  <si>
    <t xml:space="preserve"> 羽 島 市</t>
  </si>
  <si>
    <t xml:space="preserve"> 各務原市</t>
  </si>
  <si>
    <t xml:space="preserve"> 羽島郡計</t>
  </si>
  <si>
    <t xml:space="preserve"> 岐 南 町</t>
  </si>
  <si>
    <t xml:space="preserve"> 笠 松 町</t>
  </si>
  <si>
    <t xml:space="preserve"> 山 県 市</t>
  </si>
  <si>
    <t xml:space="preserve"> 瑞 穂 市</t>
  </si>
  <si>
    <t xml:space="preserve"> 本 巣 市</t>
  </si>
  <si>
    <t xml:space="preserve"> 本巣郡計</t>
  </si>
  <si>
    <t xml:space="preserve"> 北 方 町</t>
  </si>
  <si>
    <t>薬　局　　　　　　開設者</t>
  </si>
  <si>
    <t>医療機関　　　　　　勤務者</t>
  </si>
  <si>
    <t>人　口  　　　   10万対</t>
  </si>
  <si>
    <t>薬　局　　　　勤務者</t>
  </si>
  <si>
    <t>　ウ　薬剤師数　業種の種別・市町（従業地）別　（Ｔ３－５）</t>
  </si>
  <si>
    <t>人口　計</t>
  </si>
  <si>
    <t>男</t>
  </si>
  <si>
    <t>女</t>
  </si>
  <si>
    <t>（平成２０年１２月３１日現在）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</si>
</sst>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;\-0;\-#"/>
    <numFmt numFmtId="178" formatCode="0.0;\-0.0;\-#"/>
  </numFmts>
  <fonts count="19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7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medium"/>
    </border>
    <border>
      <left style="thin">
        <color indexed="8"/>
      </left>
      <right style="medium"/>
      <top style="medium">
        <color indexed="8"/>
      </top>
      <bottom style="medium"/>
    </border>
    <border>
      <left style="medium"/>
      <right>
        <color indexed="63"/>
      </right>
      <top style="medium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>
        <color indexed="8"/>
      </top>
      <bottom style="medium"/>
    </border>
    <border>
      <left style="thin"/>
      <right style="thin"/>
      <top style="medium">
        <color indexed="8"/>
      </top>
      <bottom style="medium"/>
    </border>
    <border>
      <left>
        <color indexed="63"/>
      </left>
      <right style="medium"/>
      <top style="medium">
        <color indexed="8"/>
      </top>
      <bottom style="medium"/>
    </border>
    <border>
      <left style="medium"/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double"/>
      <top style="medium">
        <color indexed="8"/>
      </top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>
        <color indexed="8"/>
      </top>
      <bottom>
        <color indexed="63"/>
      </bottom>
    </border>
    <border>
      <left style="medium"/>
      <right style="medium"/>
      <top style="medium">
        <color indexed="8"/>
      </top>
      <bottom style="thin">
        <color indexed="8"/>
      </bottom>
    </border>
    <border>
      <left style="medium"/>
      <right style="medium"/>
      <top style="medium">
        <color indexed="8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double"/>
      <top style="medium">
        <color indexed="8"/>
      </top>
      <bottom style="medium">
        <color indexed="8"/>
      </bottom>
    </border>
    <border>
      <left style="double"/>
      <right style="double"/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double"/>
      <top style="medium"/>
      <bottom style="thin"/>
    </border>
    <border>
      <left style="medium"/>
      <right style="double"/>
      <top style="thin"/>
      <bottom style="medium"/>
    </border>
    <border>
      <left style="medium"/>
      <right style="double"/>
      <top style="medium"/>
      <bottom style="medium"/>
    </border>
    <border>
      <left style="double"/>
      <right style="double"/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 style="medium"/>
      <right style="double"/>
      <top>
        <color indexed="63"/>
      </top>
      <bottom style="thin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double"/>
      <top style="thin"/>
      <bottom style="thin"/>
    </border>
    <border>
      <left style="double"/>
      <right style="double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>
        <color indexed="8"/>
      </top>
      <bottom style="thin"/>
    </border>
    <border>
      <left style="double"/>
      <right style="double"/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medium"/>
      <top style="thin">
        <color indexed="8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>
        <color indexed="8"/>
      </top>
      <bottom>
        <color indexed="63"/>
      </bottom>
    </border>
    <border>
      <left>
        <color indexed="63"/>
      </left>
      <right style="double"/>
      <top style="medium">
        <color indexed="8"/>
      </top>
      <bottom style="medium"/>
    </border>
    <border>
      <left>
        <color indexed="63"/>
      </left>
      <right style="double"/>
      <top style="medium">
        <color indexed="8"/>
      </top>
      <bottom style="medium">
        <color indexed="8"/>
      </bottom>
    </border>
    <border>
      <left style="medium"/>
      <right style="double"/>
      <top style="medium">
        <color indexed="8"/>
      </top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 style="thin"/>
      <right style="thin"/>
      <top style="medium">
        <color indexed="8"/>
      </top>
      <bottom style="medium">
        <color indexed="8"/>
      </bottom>
    </border>
    <border>
      <left>
        <color indexed="63"/>
      </left>
      <right style="double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double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 style="medium"/>
      <top style="medium">
        <color indexed="8"/>
      </top>
      <bottom style="medium">
        <color indexed="8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4" borderId="0" applyNumberFormat="0" applyBorder="0" applyAlignment="0" applyProtection="0"/>
  </cellStyleXfs>
  <cellXfs count="89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176" fontId="0" fillId="0" borderId="14" xfId="0" applyNumberFormat="1" applyBorder="1" applyAlignment="1" applyProtection="1">
      <alignment vertical="center"/>
      <protection locked="0"/>
    </xf>
    <xf numFmtId="177" fontId="0" fillId="0" borderId="15" xfId="0" applyNumberFormat="1" applyBorder="1" applyAlignment="1">
      <alignment horizontal="right"/>
    </xf>
    <xf numFmtId="177" fontId="0" fillId="0" borderId="11" xfId="0" applyNumberFormat="1" applyBorder="1" applyAlignment="1">
      <alignment horizontal="right"/>
    </xf>
    <xf numFmtId="177" fontId="0" fillId="0" borderId="0" xfId="0" applyNumberFormat="1" applyBorder="1" applyAlignment="1">
      <alignment horizontal="right"/>
    </xf>
    <xf numFmtId="176" fontId="0" fillId="0" borderId="15" xfId="0" applyNumberFormat="1" applyBorder="1" applyAlignment="1">
      <alignment horizontal="right"/>
    </xf>
    <xf numFmtId="176" fontId="0" fillId="0" borderId="11" xfId="0" applyNumberFormat="1" applyBorder="1" applyAlignment="1">
      <alignment horizontal="right"/>
    </xf>
    <xf numFmtId="177" fontId="0" fillId="0" borderId="0" xfId="0" applyNumberFormat="1" applyBorder="1" applyAlignment="1" applyProtection="1">
      <alignment horizontal="right"/>
      <protection locked="0"/>
    </xf>
    <xf numFmtId="176" fontId="0" fillId="0" borderId="16" xfId="0" applyNumberFormat="1" applyBorder="1" applyAlignment="1" applyProtection="1">
      <alignment vertical="center"/>
      <protection locked="0"/>
    </xf>
    <xf numFmtId="176" fontId="0" fillId="0" borderId="17" xfId="0" applyNumberFormat="1" applyBorder="1" applyAlignment="1" applyProtection="1">
      <alignment horizontal="right"/>
      <protection locked="0"/>
    </xf>
    <xf numFmtId="176" fontId="0" fillId="0" borderId="18" xfId="0" applyNumberFormat="1" applyBorder="1" applyAlignment="1" applyProtection="1">
      <alignment horizontal="right"/>
      <protection locked="0"/>
    </xf>
    <xf numFmtId="177" fontId="0" fillId="0" borderId="19" xfId="0" applyNumberFormat="1" applyBorder="1" applyAlignment="1">
      <alignment horizontal="right"/>
    </xf>
    <xf numFmtId="177" fontId="0" fillId="0" borderId="20" xfId="0" applyNumberFormat="1" applyBorder="1" applyAlignment="1">
      <alignment horizontal="right"/>
    </xf>
    <xf numFmtId="176" fontId="0" fillId="0" borderId="21" xfId="0" applyNumberFormat="1" applyBorder="1" applyAlignment="1" applyProtection="1">
      <alignment vertical="center"/>
      <protection locked="0"/>
    </xf>
    <xf numFmtId="176" fontId="0" fillId="0" borderId="19" xfId="0" applyNumberFormat="1" applyBorder="1" applyAlignment="1">
      <alignment horizontal="right"/>
    </xf>
    <xf numFmtId="176" fontId="0" fillId="0" borderId="20" xfId="0" applyNumberFormat="1" applyBorder="1" applyAlignment="1">
      <alignment horizontal="right"/>
    </xf>
    <xf numFmtId="177" fontId="0" fillId="0" borderId="22" xfId="0" applyNumberFormat="1" applyBorder="1" applyAlignment="1">
      <alignment horizontal="right"/>
    </xf>
    <xf numFmtId="177" fontId="0" fillId="0" borderId="13" xfId="0" applyNumberFormat="1" applyBorder="1" applyAlignment="1">
      <alignment horizontal="right"/>
    </xf>
    <xf numFmtId="176" fontId="0" fillId="0" borderId="22" xfId="0" applyNumberFormat="1" applyBorder="1" applyAlignment="1">
      <alignment horizontal="right"/>
    </xf>
    <xf numFmtId="176" fontId="0" fillId="0" borderId="13" xfId="0" applyNumberFormat="1" applyBorder="1" applyAlignment="1">
      <alignment horizontal="right"/>
    </xf>
    <xf numFmtId="177" fontId="0" fillId="0" borderId="17" xfId="0" applyNumberFormat="1" applyBorder="1" applyAlignment="1">
      <alignment horizontal="right"/>
    </xf>
    <xf numFmtId="177" fontId="0" fillId="0" borderId="18" xfId="0" applyNumberFormat="1" applyBorder="1" applyAlignment="1">
      <alignment horizontal="right"/>
    </xf>
    <xf numFmtId="176" fontId="0" fillId="0" borderId="17" xfId="0" applyNumberFormat="1" applyBorder="1" applyAlignment="1">
      <alignment horizontal="right"/>
    </xf>
    <xf numFmtId="176" fontId="0" fillId="0" borderId="18" xfId="0" applyNumberFormat="1" applyBorder="1" applyAlignment="1">
      <alignment horizontal="right"/>
    </xf>
    <xf numFmtId="176" fontId="0" fillId="0" borderId="23" xfId="0" applyNumberFormat="1" applyBorder="1" applyAlignment="1" applyProtection="1">
      <alignment vertical="center"/>
      <protection locked="0"/>
    </xf>
    <xf numFmtId="177" fontId="0" fillId="0" borderId="24" xfId="0" applyNumberFormat="1" applyBorder="1" applyAlignment="1">
      <alignment horizontal="right"/>
    </xf>
    <xf numFmtId="177" fontId="0" fillId="0" borderId="25" xfId="0" applyNumberFormat="1" applyBorder="1" applyAlignment="1">
      <alignment horizontal="right"/>
    </xf>
    <xf numFmtId="177" fontId="0" fillId="0" borderId="26" xfId="0" applyNumberFormat="1" applyBorder="1" applyAlignment="1">
      <alignment horizontal="right"/>
    </xf>
    <xf numFmtId="176" fontId="0" fillId="0" borderId="27" xfId="0" applyNumberFormat="1" applyBorder="1" applyAlignment="1" applyProtection="1">
      <alignment vertical="center"/>
      <protection locked="0"/>
    </xf>
    <xf numFmtId="176" fontId="0" fillId="0" borderId="28" xfId="0" applyNumberFormat="1" applyBorder="1" applyAlignment="1">
      <alignment horizontal="right"/>
    </xf>
    <xf numFmtId="177" fontId="0" fillId="0" borderId="29" xfId="0" applyNumberFormat="1" applyBorder="1" applyAlignment="1">
      <alignment horizontal="right"/>
    </xf>
    <xf numFmtId="177" fontId="0" fillId="0" borderId="30" xfId="0" applyNumberFormat="1" applyBorder="1" applyAlignment="1">
      <alignment horizontal="right"/>
    </xf>
    <xf numFmtId="176" fontId="0" fillId="0" borderId="31" xfId="0" applyNumberFormat="1" applyBorder="1" applyAlignment="1" applyProtection="1">
      <alignment vertical="center"/>
      <protection locked="0"/>
    </xf>
    <xf numFmtId="176" fontId="0" fillId="0" borderId="29" xfId="0" applyNumberFormat="1" applyBorder="1" applyAlignment="1">
      <alignment horizontal="right"/>
    </xf>
    <xf numFmtId="176" fontId="0" fillId="0" borderId="30" xfId="0" applyNumberFormat="1" applyBorder="1" applyAlignment="1">
      <alignment horizontal="right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Font="1" applyAlignment="1">
      <alignment vertical="center"/>
    </xf>
    <xf numFmtId="177" fontId="0" fillId="0" borderId="38" xfId="0" applyNumberFormat="1" applyBorder="1" applyAlignment="1">
      <alignment horizontal="right"/>
    </xf>
    <xf numFmtId="178" fontId="0" fillId="0" borderId="39" xfId="0" applyNumberFormat="1" applyBorder="1" applyAlignment="1">
      <alignment horizontal="right"/>
    </xf>
    <xf numFmtId="177" fontId="0" fillId="0" borderId="40" xfId="0" applyNumberFormat="1" applyBorder="1" applyAlignment="1">
      <alignment horizontal="right"/>
    </xf>
    <xf numFmtId="177" fontId="0" fillId="0" borderId="41" xfId="0" applyNumberFormat="1" applyBorder="1" applyAlignment="1">
      <alignment horizontal="right"/>
    </xf>
    <xf numFmtId="177" fontId="0" fillId="0" borderId="42" xfId="0" applyNumberFormat="1" applyBorder="1" applyAlignment="1">
      <alignment horizontal="right"/>
    </xf>
    <xf numFmtId="177" fontId="0" fillId="0" borderId="43" xfId="0" applyNumberFormat="1" applyBorder="1" applyAlignment="1">
      <alignment horizontal="right"/>
    </xf>
    <xf numFmtId="178" fontId="0" fillId="0" borderId="44" xfId="0" applyNumberFormat="1" applyBorder="1" applyAlignment="1">
      <alignment horizontal="right"/>
    </xf>
    <xf numFmtId="177" fontId="0" fillId="0" borderId="45" xfId="0" applyNumberFormat="1" applyBorder="1" applyAlignment="1">
      <alignment horizontal="right"/>
    </xf>
    <xf numFmtId="177" fontId="0" fillId="0" borderId="46" xfId="0" applyNumberFormat="1" applyBorder="1" applyAlignment="1">
      <alignment horizontal="right"/>
    </xf>
    <xf numFmtId="178" fontId="0" fillId="0" borderId="47" xfId="0" applyNumberFormat="1" applyBorder="1" applyAlignment="1">
      <alignment horizontal="right"/>
    </xf>
    <xf numFmtId="177" fontId="0" fillId="0" borderId="48" xfId="0" applyNumberFormat="1" applyBorder="1" applyAlignment="1">
      <alignment horizontal="right"/>
    </xf>
    <xf numFmtId="177" fontId="0" fillId="0" borderId="49" xfId="0" applyNumberFormat="1" applyBorder="1" applyAlignment="1">
      <alignment horizontal="right"/>
    </xf>
    <xf numFmtId="178" fontId="0" fillId="0" borderId="50" xfId="0" applyNumberFormat="1" applyBorder="1" applyAlignment="1">
      <alignment horizontal="right"/>
    </xf>
    <xf numFmtId="177" fontId="0" fillId="0" borderId="51" xfId="0" applyNumberFormat="1" applyBorder="1" applyAlignment="1">
      <alignment horizontal="right"/>
    </xf>
    <xf numFmtId="0" fontId="0" fillId="0" borderId="52" xfId="0" applyBorder="1" applyAlignment="1" applyProtection="1">
      <alignment horizontal="center" vertical="center"/>
      <protection locked="0"/>
    </xf>
    <xf numFmtId="178" fontId="0" fillId="0" borderId="53" xfId="0" applyNumberFormat="1" applyBorder="1" applyAlignment="1">
      <alignment horizontal="right"/>
    </xf>
    <xf numFmtId="177" fontId="0" fillId="0" borderId="54" xfId="0" applyNumberFormat="1" applyBorder="1" applyAlignment="1" applyProtection="1">
      <alignment horizontal="right"/>
      <protection locked="0"/>
    </xf>
    <xf numFmtId="177" fontId="0" fillId="0" borderId="55" xfId="0" applyNumberFormat="1" applyBorder="1" applyAlignment="1" applyProtection="1">
      <alignment horizontal="right"/>
      <protection locked="0"/>
    </xf>
    <xf numFmtId="177" fontId="0" fillId="0" borderId="56" xfId="0" applyNumberFormat="1" applyBorder="1" applyAlignment="1" applyProtection="1">
      <alignment horizontal="right"/>
      <protection locked="0"/>
    </xf>
    <xf numFmtId="178" fontId="0" fillId="0" borderId="57" xfId="0" applyNumberFormat="1" applyBorder="1" applyAlignment="1">
      <alignment horizontal="right"/>
    </xf>
    <xf numFmtId="178" fontId="0" fillId="0" borderId="58" xfId="0" applyNumberFormat="1" applyBorder="1" applyAlignment="1">
      <alignment horizontal="right"/>
    </xf>
    <xf numFmtId="178" fontId="0" fillId="0" borderId="59" xfId="0" applyNumberFormat="1" applyBorder="1" applyAlignment="1">
      <alignment horizontal="right"/>
    </xf>
    <xf numFmtId="178" fontId="0" fillId="0" borderId="60" xfId="0" applyNumberFormat="1" applyBorder="1" applyAlignment="1">
      <alignment horizontal="right"/>
    </xf>
    <xf numFmtId="0" fontId="0" fillId="0" borderId="61" xfId="0" applyBorder="1" applyAlignment="1">
      <alignment vertical="center"/>
    </xf>
    <xf numFmtId="0" fontId="0" fillId="0" borderId="62" xfId="0" applyBorder="1" applyAlignment="1">
      <alignment horizontal="center"/>
    </xf>
    <xf numFmtId="0" fontId="0" fillId="0" borderId="62" xfId="0" applyBorder="1" applyAlignment="1">
      <alignment vertical="center"/>
    </xf>
    <xf numFmtId="177" fontId="0" fillId="0" borderId="63" xfId="0" applyNumberFormat="1" applyBorder="1" applyAlignment="1">
      <alignment horizontal="right"/>
    </xf>
    <xf numFmtId="177" fontId="0" fillId="0" borderId="64" xfId="0" applyNumberFormat="1" applyBorder="1" applyAlignment="1">
      <alignment horizontal="right"/>
    </xf>
    <xf numFmtId="0" fontId="0" fillId="0" borderId="65" xfId="0" applyBorder="1" applyAlignment="1">
      <alignment horizontal="center" vertical="center" wrapText="1"/>
    </xf>
    <xf numFmtId="0" fontId="0" fillId="0" borderId="66" xfId="0" applyBorder="1" applyAlignment="1">
      <alignment horizontal="center" vertical="center" wrapText="1"/>
    </xf>
    <xf numFmtId="0" fontId="0" fillId="0" borderId="67" xfId="0" applyBorder="1" applyAlignment="1">
      <alignment horizontal="center" vertical="center" wrapText="1"/>
    </xf>
    <xf numFmtId="0" fontId="0" fillId="0" borderId="68" xfId="0" applyBorder="1" applyAlignment="1">
      <alignment horizontal="center" vertical="center" wrapText="1"/>
    </xf>
    <xf numFmtId="0" fontId="0" fillId="0" borderId="69" xfId="0" applyBorder="1" applyAlignment="1">
      <alignment horizontal="center" vertical="center" wrapText="1"/>
    </xf>
    <xf numFmtId="0" fontId="0" fillId="0" borderId="70" xfId="0" applyBorder="1" applyAlignment="1">
      <alignment horizontal="center" vertical="center" wrapText="1"/>
    </xf>
    <xf numFmtId="0" fontId="0" fillId="0" borderId="71" xfId="0" applyBorder="1" applyAlignment="1">
      <alignment horizontal="center" vertical="center" wrapText="1"/>
    </xf>
    <xf numFmtId="0" fontId="0" fillId="0" borderId="72" xfId="0" applyBorder="1" applyAlignment="1">
      <alignment horizontal="center" vertical="center" wrapText="1"/>
    </xf>
    <xf numFmtId="0" fontId="0" fillId="0" borderId="73" xfId="0" applyBorder="1" applyAlignment="1">
      <alignment horizontal="center" vertical="center" wrapText="1"/>
    </xf>
    <xf numFmtId="177" fontId="0" fillId="0" borderId="74" xfId="0" applyNumberFormat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tabSelected="1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H18" sqref="H18:H19"/>
    </sheetView>
  </sheetViews>
  <sheetFormatPr defaultColWidth="9.00390625" defaultRowHeight="13.5"/>
  <cols>
    <col min="1" max="1" width="14.25390625" style="0" customWidth="1"/>
    <col min="2" max="7" width="12.00390625" style="0" customWidth="1"/>
    <col min="10" max="11" width="11.125" style="0" bestFit="1" customWidth="1"/>
  </cols>
  <sheetData>
    <row r="1" ht="13.5">
      <c r="A1" s="50" t="s">
        <v>18</v>
      </c>
    </row>
    <row r="2" ht="14.25" thickBot="1">
      <c r="G2" s="49" t="s">
        <v>22</v>
      </c>
    </row>
    <row r="3" spans="1:9" ht="27" customHeight="1">
      <c r="A3" s="1"/>
      <c r="B3" s="74"/>
      <c r="C3" s="79" t="s">
        <v>16</v>
      </c>
      <c r="D3" s="85" t="s">
        <v>14</v>
      </c>
      <c r="E3" s="82" t="s">
        <v>17</v>
      </c>
      <c r="F3" s="82" t="s">
        <v>15</v>
      </c>
      <c r="G3" s="2"/>
      <c r="H3" s="3"/>
      <c r="I3" s="3"/>
    </row>
    <row r="4" spans="1:9" ht="13.5">
      <c r="A4" s="4" t="s">
        <v>0</v>
      </c>
      <c r="B4" s="75" t="s">
        <v>1</v>
      </c>
      <c r="C4" s="80"/>
      <c r="D4" s="86"/>
      <c r="E4" s="83"/>
      <c r="F4" s="83"/>
      <c r="G4" s="6" t="s">
        <v>2</v>
      </c>
      <c r="H4" s="5"/>
      <c r="I4" s="3"/>
    </row>
    <row r="5" spans="1:12" ht="14.25" thickBot="1">
      <c r="A5" s="7"/>
      <c r="B5" s="76"/>
      <c r="C5" s="81"/>
      <c r="D5" s="87"/>
      <c r="E5" s="84"/>
      <c r="F5" s="84"/>
      <c r="G5" s="8"/>
      <c r="H5" s="3"/>
      <c r="I5" s="3"/>
      <c r="J5" t="s">
        <v>19</v>
      </c>
      <c r="K5" t="s">
        <v>20</v>
      </c>
      <c r="L5" t="s">
        <v>21</v>
      </c>
    </row>
    <row r="6" spans="1:12" ht="20.25" customHeight="1" thickBot="1">
      <c r="A6" s="43" t="s">
        <v>3</v>
      </c>
      <c r="B6" s="51">
        <f>SUM(B7:B11)+B12+B15</f>
        <v>590</v>
      </c>
      <c r="C6" s="52">
        <f>B6/J6*100000</f>
        <v>150.12417050034605</v>
      </c>
      <c r="D6" s="77">
        <f>SUM(D7:D11)+D12+D15</f>
        <v>59</v>
      </c>
      <c r="E6" s="78">
        <f>SUM(E7:E11)+E12+E15</f>
        <v>265</v>
      </c>
      <c r="F6" s="78">
        <f>SUM(F7:F11)+F12+F15</f>
        <v>108</v>
      </c>
      <c r="G6" s="88">
        <f>SUM(G7:G11)+G12+G15</f>
        <v>158</v>
      </c>
      <c r="H6" s="12"/>
      <c r="I6" s="3"/>
      <c r="J6" s="9">
        <v>393008</v>
      </c>
      <c r="K6" s="13">
        <v>192103</v>
      </c>
      <c r="L6" s="14">
        <v>200905</v>
      </c>
    </row>
    <row r="7" spans="1:12" ht="20.25" customHeight="1">
      <c r="A7" s="44" t="s">
        <v>4</v>
      </c>
      <c r="B7" s="54">
        <v>90</v>
      </c>
      <c r="C7" s="52">
        <f aca="true" t="shared" si="0" ref="C7:C16">B7/J7*100000</f>
        <v>133.78920767058122</v>
      </c>
      <c r="D7" s="53">
        <v>11</v>
      </c>
      <c r="E7" s="10">
        <v>47</v>
      </c>
      <c r="F7" s="10">
        <v>17</v>
      </c>
      <c r="G7" s="11">
        <f>B7-SUM(D7:F7)</f>
        <v>15</v>
      </c>
      <c r="H7" s="12"/>
      <c r="I7" s="3"/>
      <c r="J7" s="9">
        <v>67270</v>
      </c>
      <c r="K7" s="13">
        <v>32899</v>
      </c>
      <c r="L7" s="14">
        <v>34371</v>
      </c>
    </row>
    <row r="8" spans="1:12" ht="20.25" customHeight="1" thickBot="1">
      <c r="A8" s="65" t="s">
        <v>5</v>
      </c>
      <c r="B8" s="62">
        <v>260</v>
      </c>
      <c r="C8" s="66">
        <f t="shared" si="0"/>
        <v>178.64995602462622</v>
      </c>
      <c r="D8" s="67">
        <v>25</v>
      </c>
      <c r="E8" s="68">
        <v>94</v>
      </c>
      <c r="F8" s="68">
        <v>41</v>
      </c>
      <c r="G8" s="69">
        <f>B8-SUM(D8:F8)</f>
        <v>100</v>
      </c>
      <c r="H8" s="15"/>
      <c r="I8" s="3"/>
      <c r="J8" s="16">
        <v>145536</v>
      </c>
      <c r="K8" s="17">
        <v>71482</v>
      </c>
      <c r="L8" s="18">
        <v>74054</v>
      </c>
    </row>
    <row r="9" spans="1:12" ht="20.25" customHeight="1">
      <c r="A9" s="46" t="s">
        <v>9</v>
      </c>
      <c r="B9" s="59">
        <v>31</v>
      </c>
      <c r="C9" s="60">
        <f>B9/J9*100000</f>
        <v>104.78637101135749</v>
      </c>
      <c r="D9" s="12">
        <v>6</v>
      </c>
      <c r="E9" s="24">
        <v>16</v>
      </c>
      <c r="F9" s="24">
        <v>8</v>
      </c>
      <c r="G9" s="25">
        <f>B9-SUM(D9:F9)</f>
        <v>1</v>
      </c>
      <c r="H9" s="12"/>
      <c r="I9" s="3"/>
      <c r="J9" s="32">
        <v>29584</v>
      </c>
      <c r="K9" s="13">
        <v>14216</v>
      </c>
      <c r="L9" s="14">
        <v>15368</v>
      </c>
    </row>
    <row r="10" spans="1:12" ht="20.25" customHeight="1">
      <c r="A10" s="47" t="s">
        <v>10</v>
      </c>
      <c r="B10" s="62">
        <v>58</v>
      </c>
      <c r="C10" s="63">
        <f>B10/J10*100000</f>
        <v>112.30516022848292</v>
      </c>
      <c r="D10" s="61">
        <v>5</v>
      </c>
      <c r="E10" s="28">
        <v>35</v>
      </c>
      <c r="F10" s="28">
        <v>7</v>
      </c>
      <c r="G10" s="29">
        <f>B10-SUM(D10:F10)</f>
        <v>11</v>
      </c>
      <c r="H10" s="12"/>
      <c r="I10" s="3"/>
      <c r="J10" s="16">
        <v>51645</v>
      </c>
      <c r="K10" s="30">
        <v>25941</v>
      </c>
      <c r="L10" s="31">
        <v>25704</v>
      </c>
    </row>
    <row r="11" spans="1:12" ht="20.25" customHeight="1" thickBot="1">
      <c r="A11" s="47" t="s">
        <v>11</v>
      </c>
      <c r="B11" s="55">
        <v>26</v>
      </c>
      <c r="C11" s="71">
        <f>B11/J11*100000</f>
        <v>74.55838495067677</v>
      </c>
      <c r="D11" s="61">
        <v>1</v>
      </c>
      <c r="E11" s="28">
        <v>17</v>
      </c>
      <c r="F11" s="28">
        <v>1</v>
      </c>
      <c r="G11" s="29">
        <f>B11-SUM(D11:F11)</f>
        <v>7</v>
      </c>
      <c r="H11" s="12"/>
      <c r="I11" s="3"/>
      <c r="J11" s="16">
        <v>34872</v>
      </c>
      <c r="K11" s="30">
        <v>16868</v>
      </c>
      <c r="L11" s="31">
        <v>18004</v>
      </c>
    </row>
    <row r="12" spans="1:12" ht="20.25" customHeight="1" thickBot="1">
      <c r="A12" s="45" t="s">
        <v>6</v>
      </c>
      <c r="B12" s="56">
        <f>SUM(B13:B14)</f>
        <v>90</v>
      </c>
      <c r="C12" s="72">
        <f t="shared" si="0"/>
        <v>194.9191085699435</v>
      </c>
      <c r="D12" s="58">
        <f>SUM(D13:D14)</f>
        <v>8</v>
      </c>
      <c r="E12" s="19">
        <f>SUM(E13:E14)</f>
        <v>41</v>
      </c>
      <c r="F12" s="19">
        <f>SUM(F13:F14)</f>
        <v>30</v>
      </c>
      <c r="G12" s="20">
        <f>SUM(G13:G14)</f>
        <v>11</v>
      </c>
      <c r="H12" s="12"/>
      <c r="I12" s="3"/>
      <c r="J12" s="21">
        <v>46173</v>
      </c>
      <c r="K12" s="22">
        <v>22069</v>
      </c>
      <c r="L12" s="23">
        <v>24104</v>
      </c>
    </row>
    <row r="13" spans="1:12" ht="20.25" customHeight="1">
      <c r="A13" s="46" t="s">
        <v>7</v>
      </c>
      <c r="B13" s="59">
        <v>22</v>
      </c>
      <c r="C13" s="70">
        <f t="shared" si="0"/>
        <v>94.50171821305842</v>
      </c>
      <c r="D13" s="12">
        <v>2</v>
      </c>
      <c r="E13" s="24">
        <v>11</v>
      </c>
      <c r="F13" s="24">
        <v>3</v>
      </c>
      <c r="G13" s="25">
        <f>B13-SUM(D13:F13)</f>
        <v>6</v>
      </c>
      <c r="H13" s="12"/>
      <c r="I13" s="3"/>
      <c r="J13" s="16">
        <v>23280</v>
      </c>
      <c r="K13" s="26">
        <v>11480</v>
      </c>
      <c r="L13" s="27">
        <v>11800</v>
      </c>
    </row>
    <row r="14" spans="1:12" ht="20.25" customHeight="1" thickBot="1">
      <c r="A14" s="47" t="s">
        <v>8</v>
      </c>
      <c r="B14" s="55">
        <v>68</v>
      </c>
      <c r="C14" s="71">
        <f t="shared" si="0"/>
        <v>297.03402786878087</v>
      </c>
      <c r="D14" s="61">
        <v>6</v>
      </c>
      <c r="E14" s="28">
        <v>30</v>
      </c>
      <c r="F14" s="28">
        <v>27</v>
      </c>
      <c r="G14" s="29">
        <f>B14-SUM(D14:F14)</f>
        <v>5</v>
      </c>
      <c r="H14" s="12"/>
      <c r="I14" s="3"/>
      <c r="J14" s="16">
        <v>22893</v>
      </c>
      <c r="K14" s="30">
        <v>10589</v>
      </c>
      <c r="L14" s="31">
        <v>12304</v>
      </c>
    </row>
    <row r="15" spans="1:12" ht="20.25" customHeight="1" thickBot="1">
      <c r="A15" s="45" t="s">
        <v>12</v>
      </c>
      <c r="B15" s="56">
        <f>B16</f>
        <v>35</v>
      </c>
      <c r="C15" s="73">
        <f t="shared" si="0"/>
        <v>195.22534582775546</v>
      </c>
      <c r="D15" s="33">
        <f>D16</f>
        <v>3</v>
      </c>
      <c r="E15" s="34">
        <f>E16</f>
        <v>15</v>
      </c>
      <c r="F15" s="34">
        <f>F16</f>
        <v>4</v>
      </c>
      <c r="G15" s="35">
        <f>G16</f>
        <v>13</v>
      </c>
      <c r="H15" s="12"/>
      <c r="I15" s="3"/>
      <c r="J15" s="36">
        <v>17928</v>
      </c>
      <c r="K15" s="37">
        <v>8628</v>
      </c>
      <c r="L15" s="23">
        <v>9300</v>
      </c>
    </row>
    <row r="16" spans="1:12" ht="20.25" customHeight="1" thickBot="1">
      <c r="A16" s="48" t="s">
        <v>13</v>
      </c>
      <c r="B16" s="56">
        <v>35</v>
      </c>
      <c r="C16" s="57">
        <f t="shared" si="0"/>
        <v>195.22534582775546</v>
      </c>
      <c r="D16" s="64">
        <v>3</v>
      </c>
      <c r="E16" s="38">
        <v>15</v>
      </c>
      <c r="F16" s="38">
        <v>4</v>
      </c>
      <c r="G16" s="39">
        <f>B16-SUM(D16:F16)</f>
        <v>13</v>
      </c>
      <c r="H16" s="12"/>
      <c r="I16" s="3"/>
      <c r="J16" s="40">
        <v>17928</v>
      </c>
      <c r="K16" s="41">
        <v>8628</v>
      </c>
      <c r="L16" s="42">
        <v>9300</v>
      </c>
    </row>
    <row r="17" ht="13.5">
      <c r="H17" s="3"/>
    </row>
  </sheetData>
  <sheetProtection/>
  <mergeCells count="4">
    <mergeCell ref="C3:C5"/>
    <mergeCell ref="E3:E5"/>
    <mergeCell ref="F3:F5"/>
    <mergeCell ref="D3:D5"/>
  </mergeCells>
  <printOptions/>
  <pageMargins left="0.984251968503937" right="0.984251968503937" top="0.984251968503937" bottom="0.984251968503937" header="0.5118110236220472" footer="0.5118110236220472"/>
  <pageSetup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p20000</dc:creator>
  <cp:keywords/>
  <dc:description/>
  <cp:lastModifiedBy>p22718</cp:lastModifiedBy>
  <cp:lastPrinted>2011-03-03T06:06:02Z</cp:lastPrinted>
  <dcterms:created xsi:type="dcterms:W3CDTF">2006-02-27T07:33:21Z</dcterms:created>
  <dcterms:modified xsi:type="dcterms:W3CDTF">2011-03-03T06:17:50Z</dcterms:modified>
  <cp:category/>
  <cp:version/>
  <cp:contentType/>
  <cp:contentStatus/>
</cp:coreProperties>
</file>