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9330" windowHeight="3765" activeTab="0"/>
  </bookViews>
  <sheets>
    <sheet name="Sheet1" sheetId="1" r:id="rId1"/>
  </sheets>
  <definedNames>
    <definedName name="_A">'Sheet1'!$B$29</definedName>
    <definedName name="_xlnm.Print_Area" localSheetId="0">'Sheet1'!$A$1:$AN$18</definedName>
    <definedName name="印刷範囲">'Sheet1'!$A$1:$AN$18</definedName>
  </definedNames>
  <calcPr fullCalcOnLoad="1"/>
</workbook>
</file>

<file path=xl/sharedStrings.xml><?xml version="1.0" encoding="utf-8"?>
<sst xmlns="http://schemas.openxmlformats.org/spreadsheetml/2006/main" count="344" uniqueCount="185">
  <si>
    <t>（２）　医療施設従事者数（病  院）（Ｔ３－２）</t>
  </si>
  <si>
    <t>施</t>
  </si>
  <si>
    <t xml:space="preserve"> 看</t>
  </si>
  <si>
    <t xml:space="preserve"> 理</t>
  </si>
  <si>
    <t xml:space="preserve"> 作</t>
  </si>
  <si>
    <t>視</t>
  </si>
  <si>
    <t>言</t>
  </si>
  <si>
    <t>義</t>
  </si>
  <si>
    <t>歯</t>
  </si>
  <si>
    <t xml:space="preserve"> 診放</t>
  </si>
  <si>
    <t xml:space="preserve"> 診</t>
  </si>
  <si>
    <t xml:space="preserve"> 臨</t>
  </si>
  <si>
    <t xml:space="preserve"> 衛</t>
  </si>
  <si>
    <t xml:space="preserve"> あサ</t>
  </si>
  <si>
    <t>柔</t>
  </si>
  <si>
    <t>管</t>
  </si>
  <si>
    <t>栄</t>
  </si>
  <si>
    <t xml:space="preserve"> 精</t>
  </si>
  <si>
    <t>社</t>
  </si>
  <si>
    <t>介</t>
  </si>
  <si>
    <t xml:space="preserve"> そ</t>
  </si>
  <si>
    <t xml:space="preserve"> 医事</t>
  </si>
  <si>
    <t>事</t>
  </si>
  <si>
    <t/>
  </si>
  <si>
    <t xml:space="preserve">  医    師</t>
  </si>
  <si>
    <t xml:space="preserve">  歯科医師</t>
  </si>
  <si>
    <t>薬剤師</t>
  </si>
  <si>
    <t>保健師</t>
  </si>
  <si>
    <t>助産師</t>
  </si>
  <si>
    <t>看護師</t>
  </si>
  <si>
    <t>准看護師</t>
  </si>
  <si>
    <t xml:space="preserve"> 護</t>
  </si>
  <si>
    <t xml:space="preserve"> 学</t>
  </si>
  <si>
    <t xml:space="preserve"> 業</t>
  </si>
  <si>
    <t>能</t>
  </si>
  <si>
    <t>語</t>
  </si>
  <si>
    <t>肢</t>
  </si>
  <si>
    <t>科</t>
  </si>
  <si>
    <t xml:space="preserve">   射</t>
  </si>
  <si>
    <t xml:space="preserve">   Ｘ</t>
  </si>
  <si>
    <t xml:space="preserve"> 床</t>
  </si>
  <si>
    <t xml:space="preserve"> 生</t>
  </si>
  <si>
    <t xml:space="preserve"> ん｜</t>
  </si>
  <si>
    <t>道</t>
  </si>
  <si>
    <t>理</t>
  </si>
  <si>
    <t xml:space="preserve"> 神</t>
  </si>
  <si>
    <t>会</t>
  </si>
  <si>
    <t>護</t>
  </si>
  <si>
    <t xml:space="preserve"> の</t>
  </si>
  <si>
    <t xml:space="preserve"> 療業</t>
  </si>
  <si>
    <t>務</t>
  </si>
  <si>
    <t>設</t>
  </si>
  <si>
    <t>常</t>
  </si>
  <si>
    <t>非</t>
  </si>
  <si>
    <t>実</t>
  </si>
  <si>
    <t>換</t>
  </si>
  <si>
    <t xml:space="preserve"> 業補</t>
  </si>
  <si>
    <t xml:space="preserve"> 療Ｐ</t>
  </si>
  <si>
    <t xml:space="preserve"> 療Ｏ</t>
  </si>
  <si>
    <t>訓</t>
  </si>
  <si>
    <t>聴</t>
  </si>
  <si>
    <t>装</t>
  </si>
  <si>
    <t>衛</t>
  </si>
  <si>
    <t>技</t>
  </si>
  <si>
    <t xml:space="preserve"> 療線</t>
  </si>
  <si>
    <t xml:space="preserve"> 検</t>
  </si>
  <si>
    <t xml:space="preserve"> 工</t>
  </si>
  <si>
    <t xml:space="preserve"> 摩ジ</t>
  </si>
  <si>
    <t>整</t>
  </si>
  <si>
    <t>養</t>
  </si>
  <si>
    <t xml:space="preserve"> 保福</t>
  </si>
  <si>
    <t>福</t>
  </si>
  <si>
    <t xml:space="preserve"> 他技</t>
  </si>
  <si>
    <t xml:space="preserve"> 社従</t>
  </si>
  <si>
    <t>職</t>
  </si>
  <si>
    <t xml:space="preserve"> 他</t>
  </si>
  <si>
    <t>人</t>
  </si>
  <si>
    <t xml:space="preserve"> 務助</t>
  </si>
  <si>
    <t xml:space="preserve"> 法</t>
  </si>
  <si>
    <t>練</t>
  </si>
  <si>
    <t>覚</t>
  </si>
  <si>
    <t>具</t>
  </si>
  <si>
    <t>生</t>
  </si>
  <si>
    <t>工</t>
  </si>
  <si>
    <t xml:space="preserve">   技</t>
  </si>
  <si>
    <t xml:space="preserve"> 査技</t>
  </si>
  <si>
    <t xml:space="preserve"> 学技</t>
  </si>
  <si>
    <t xml:space="preserve"> マ師</t>
  </si>
  <si>
    <t>復</t>
  </si>
  <si>
    <t xml:space="preserve"> 健祉</t>
  </si>
  <si>
    <t>祉</t>
  </si>
  <si>
    <t xml:space="preserve"> の術</t>
  </si>
  <si>
    <t xml:space="preserve"> 会事</t>
  </si>
  <si>
    <t>員</t>
  </si>
  <si>
    <t xml:space="preserve"> の職</t>
  </si>
  <si>
    <t>数</t>
  </si>
  <si>
    <t>勤</t>
  </si>
  <si>
    <t>算</t>
  </si>
  <si>
    <t xml:space="preserve">   者</t>
  </si>
  <si>
    <t xml:space="preserve"> 士Ｔ</t>
  </si>
  <si>
    <t>士</t>
  </si>
  <si>
    <t xml:space="preserve">   師</t>
  </si>
  <si>
    <t>　 師</t>
  </si>
  <si>
    <t xml:space="preserve">   士</t>
  </si>
  <si>
    <t xml:space="preserve"> ッ</t>
  </si>
  <si>
    <t>師</t>
  </si>
  <si>
    <t xml:space="preserve">   員</t>
  </si>
  <si>
    <t>管内総計</t>
  </si>
  <si>
    <t>各務原市</t>
  </si>
  <si>
    <t>羽島市</t>
  </si>
  <si>
    <t>羽島郡計</t>
  </si>
  <si>
    <t>岐南町</t>
  </si>
  <si>
    <t>笠松町</t>
  </si>
  <si>
    <t>山県市</t>
  </si>
  <si>
    <t>瑞穂市</t>
  </si>
  <si>
    <t>本巣郡計</t>
  </si>
  <si>
    <t>北方町</t>
  </si>
  <si>
    <t>自衛隊岐阜病院</t>
  </si>
  <si>
    <t>横山病院</t>
  </si>
  <si>
    <t>東海中央病院</t>
  </si>
  <si>
    <t>各務原病院</t>
  </si>
  <si>
    <t>羽島市民病院</t>
  </si>
  <si>
    <t>長良川病院</t>
  </si>
  <si>
    <t>愛生病院</t>
  </si>
  <si>
    <t>本巣市</t>
  </si>
  <si>
    <t>岐北厚生病院</t>
  </si>
  <si>
    <t>松波総合病院</t>
  </si>
  <si>
    <t>朝日大学歯学部附属病院</t>
  </si>
  <si>
    <t xml:space="preserve"> 者</t>
  </si>
  <si>
    <t>作</t>
  </si>
  <si>
    <t>理</t>
  </si>
  <si>
    <t>学</t>
  </si>
  <si>
    <t>業</t>
  </si>
  <si>
    <t>そ</t>
  </si>
  <si>
    <t>診放</t>
  </si>
  <si>
    <t>あサ</t>
  </si>
  <si>
    <t>医事</t>
  </si>
  <si>
    <t>ん｜</t>
  </si>
  <si>
    <t>の</t>
  </si>
  <si>
    <t>療業</t>
  </si>
  <si>
    <t>常　勤　換　算</t>
  </si>
  <si>
    <t>療</t>
  </si>
  <si>
    <t>摩ジ</t>
  </si>
  <si>
    <t>保福</t>
  </si>
  <si>
    <t>他技</t>
  </si>
  <si>
    <t>社従</t>
  </si>
  <si>
    <t>他</t>
  </si>
  <si>
    <t>法P</t>
  </si>
  <si>
    <t>法O</t>
  </si>
  <si>
    <t xml:space="preserve">  技</t>
  </si>
  <si>
    <t>査技</t>
  </si>
  <si>
    <t>学技</t>
  </si>
  <si>
    <t>マ師</t>
  </si>
  <si>
    <t>健祉</t>
  </si>
  <si>
    <t>の術</t>
  </si>
  <si>
    <t>会事</t>
  </si>
  <si>
    <t>の職</t>
  </si>
  <si>
    <t>士Ｔ</t>
  </si>
  <si>
    <t xml:space="preserve">  師</t>
  </si>
  <si>
    <t>　師</t>
  </si>
  <si>
    <t xml:space="preserve">  士</t>
  </si>
  <si>
    <t>ッ</t>
  </si>
  <si>
    <t xml:space="preserve">  員</t>
  </si>
  <si>
    <t xml:space="preserve">  者</t>
  </si>
  <si>
    <t>医   師</t>
  </si>
  <si>
    <t>歯科医師</t>
  </si>
  <si>
    <t>看</t>
  </si>
  <si>
    <t>護</t>
  </si>
  <si>
    <t>補業</t>
  </si>
  <si>
    <t>助務</t>
  </si>
  <si>
    <t>療射</t>
  </si>
  <si>
    <t>　線</t>
  </si>
  <si>
    <t>診　</t>
  </si>
  <si>
    <t>療Ｘ</t>
  </si>
  <si>
    <t>臨　</t>
  </si>
  <si>
    <t>床　</t>
  </si>
  <si>
    <t>検　</t>
  </si>
  <si>
    <t>衛　</t>
  </si>
  <si>
    <t>生　</t>
  </si>
  <si>
    <t>工　</t>
  </si>
  <si>
    <t>そ　</t>
  </si>
  <si>
    <t>の　</t>
  </si>
  <si>
    <t>精　</t>
  </si>
  <si>
    <t>神　</t>
  </si>
  <si>
    <t>（平成２１年１０月１日現在　病院報告　従事者票より）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</si>
</sst>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0;\-0;\-#"/>
    <numFmt numFmtId="180" formatCode="#,##0;\-#,##0;\-#"/>
    <numFmt numFmtId="181" formatCode="0.0"/>
    <numFmt numFmtId="182" formatCode="0.0_);[Red]\(0.0\)"/>
  </numFmts>
  <fonts count="41">
    <font>
      <sz val="7"/>
      <name val="ＭＳ 明朝"/>
      <family val="1"/>
    </font>
    <font>
      <sz val="11"/>
      <name val="ＭＳ Ｐ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81" fontId="4" fillId="0" borderId="20" xfId="0" applyNumberFormat="1" applyFont="1" applyBorder="1" applyAlignment="1" applyProtection="1">
      <alignment shrinkToFit="1"/>
      <protection locked="0"/>
    </xf>
    <xf numFmtId="181" fontId="4" fillId="0" borderId="20" xfId="0" applyNumberFormat="1" applyFont="1" applyBorder="1" applyAlignment="1">
      <alignment shrinkToFit="1"/>
    </xf>
    <xf numFmtId="180" fontId="4" fillId="0" borderId="21" xfId="0" applyNumberFormat="1" applyFont="1" applyBorder="1" applyAlignment="1" applyProtection="1">
      <alignment horizontal="right" shrinkToFit="1"/>
      <protection locked="0"/>
    </xf>
    <xf numFmtId="181" fontId="4" fillId="0" borderId="16" xfId="0" applyNumberFormat="1" applyFont="1" applyBorder="1" applyAlignment="1" applyProtection="1">
      <alignment shrinkToFit="1"/>
      <protection locked="0"/>
    </xf>
    <xf numFmtId="181" fontId="4" fillId="0" borderId="16" xfId="0" applyNumberFormat="1" applyFont="1" applyBorder="1" applyAlignment="1">
      <alignment shrinkToFit="1"/>
    </xf>
    <xf numFmtId="180" fontId="4" fillId="0" borderId="21" xfId="0" applyNumberFormat="1" applyFont="1" applyBorder="1" applyAlignment="1">
      <alignment horizontal="right" shrinkToFit="1"/>
    </xf>
    <xf numFmtId="180" fontId="4" fillId="0" borderId="22" xfId="0" applyNumberFormat="1" applyFont="1" applyBorder="1" applyAlignment="1">
      <alignment horizontal="right" shrinkToFit="1"/>
    </xf>
    <xf numFmtId="181" fontId="4" fillId="0" borderId="23" xfId="0" applyNumberFormat="1" applyFont="1" applyBorder="1" applyAlignment="1">
      <alignment shrinkToFit="1"/>
    </xf>
    <xf numFmtId="0" fontId="4" fillId="0" borderId="24" xfId="0" applyFont="1" applyBorder="1" applyAlignment="1">
      <alignment horizontal="center" wrapText="1"/>
    </xf>
    <xf numFmtId="180" fontId="4" fillId="0" borderId="25" xfId="0" applyNumberFormat="1" applyFont="1" applyBorder="1" applyAlignment="1">
      <alignment horizontal="right" shrinkToFit="1"/>
    </xf>
    <xf numFmtId="181" fontId="4" fillId="0" borderId="26" xfId="0" applyNumberFormat="1" applyFont="1" applyBorder="1" applyAlignment="1">
      <alignment shrinkToFit="1"/>
    </xf>
    <xf numFmtId="178" fontId="0" fillId="0" borderId="27" xfId="0" applyNumberFormat="1" applyBorder="1" applyAlignment="1">
      <alignment/>
    </xf>
    <xf numFmtId="0" fontId="2" fillId="0" borderId="23" xfId="0" applyFont="1" applyBorder="1" applyAlignment="1">
      <alignment/>
    </xf>
    <xf numFmtId="181" fontId="4" fillId="0" borderId="28" xfId="0" applyNumberFormat="1" applyFont="1" applyBorder="1" applyAlignment="1">
      <alignment shrinkToFit="1"/>
    </xf>
    <xf numFmtId="181" fontId="4" fillId="0" borderId="29" xfId="0" applyNumberFormat="1" applyFont="1" applyBorder="1" applyAlignment="1">
      <alignment shrinkToFit="1"/>
    </xf>
    <xf numFmtId="181" fontId="2" fillId="0" borderId="23" xfId="0" applyNumberFormat="1" applyFont="1" applyBorder="1" applyAlignment="1">
      <alignment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8" fontId="5" fillId="0" borderId="1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179" fontId="5" fillId="0" borderId="36" xfId="0" applyNumberFormat="1" applyFont="1" applyBorder="1" applyAlignment="1">
      <alignment horizontal="right" vertical="center" shrinkToFit="1"/>
    </xf>
    <xf numFmtId="179" fontId="5" fillId="0" borderId="37" xfId="0" applyNumberFormat="1" applyFont="1" applyBorder="1" applyAlignment="1">
      <alignment horizontal="right" vertical="center" shrinkToFit="1"/>
    </xf>
    <xf numFmtId="178" fontId="5" fillId="0" borderId="37" xfId="0" applyNumberFormat="1" applyFont="1" applyBorder="1" applyAlignment="1">
      <alignment horizontal="right" vertical="center" shrinkToFit="1"/>
    </xf>
    <xf numFmtId="178" fontId="5" fillId="0" borderId="38" xfId="0" applyNumberFormat="1" applyFont="1" applyBorder="1" applyAlignment="1">
      <alignment horizontal="right" vertical="center" shrinkToFit="1"/>
    </xf>
    <xf numFmtId="179" fontId="5" fillId="0" borderId="39" xfId="0" applyNumberFormat="1" applyFont="1" applyBorder="1" applyAlignment="1">
      <alignment horizontal="right" vertical="center" shrinkToFit="1"/>
    </xf>
    <xf numFmtId="179" fontId="5" fillId="0" borderId="27" xfId="0" applyNumberFormat="1" applyFont="1" applyBorder="1" applyAlignment="1">
      <alignment horizontal="right" vertical="center" shrinkToFit="1"/>
    </xf>
    <xf numFmtId="178" fontId="5" fillId="0" borderId="27" xfId="0" applyNumberFormat="1" applyFont="1" applyBorder="1" applyAlignment="1">
      <alignment horizontal="right" vertical="center" shrinkToFit="1"/>
    </xf>
    <xf numFmtId="178" fontId="5" fillId="0" borderId="40" xfId="0" applyNumberFormat="1" applyFont="1" applyBorder="1" applyAlignment="1">
      <alignment horizontal="right" vertical="center" shrinkToFit="1"/>
    </xf>
    <xf numFmtId="179" fontId="5" fillId="0" borderId="41" xfId="0" applyNumberFormat="1" applyFont="1" applyBorder="1" applyAlignment="1">
      <alignment horizontal="right" vertical="center" shrinkToFit="1"/>
    </xf>
    <xf numFmtId="179" fontId="5" fillId="0" borderId="26" xfId="0" applyNumberFormat="1" applyFont="1" applyBorder="1" applyAlignment="1">
      <alignment horizontal="right" vertical="center" shrinkToFit="1"/>
    </xf>
    <xf numFmtId="178" fontId="5" fillId="0" borderId="26" xfId="0" applyNumberFormat="1" applyFont="1" applyBorder="1" applyAlignment="1">
      <alignment horizontal="right" vertical="center" shrinkToFit="1"/>
    </xf>
    <xf numFmtId="178" fontId="5" fillId="0" borderId="24" xfId="0" applyNumberFormat="1" applyFont="1" applyBorder="1" applyAlignment="1">
      <alignment horizontal="right" vertical="center" shrinkToFit="1"/>
    </xf>
    <xf numFmtId="179" fontId="5" fillId="0" borderId="42" xfId="0" applyNumberFormat="1" applyFont="1" applyBorder="1" applyAlignment="1">
      <alignment horizontal="right" vertical="center" shrinkToFit="1"/>
    </xf>
    <xf numFmtId="179" fontId="5" fillId="0" borderId="23" xfId="0" applyNumberFormat="1" applyFont="1" applyBorder="1" applyAlignment="1">
      <alignment horizontal="right" vertical="center" shrinkToFit="1"/>
    </xf>
    <xf numFmtId="178" fontId="5" fillId="0" borderId="23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9" fontId="5" fillId="0" borderId="43" xfId="0" applyNumberFormat="1" applyFont="1" applyBorder="1" applyAlignment="1" applyProtection="1">
      <alignment horizontal="right" vertical="center" shrinkToFit="1"/>
      <protection locked="0"/>
    </xf>
    <xf numFmtId="179" fontId="5" fillId="0" borderId="44" xfId="0" applyNumberFormat="1" applyFont="1" applyBorder="1" applyAlignment="1" applyProtection="1">
      <alignment horizontal="right" vertical="center" shrinkToFit="1"/>
      <protection locked="0"/>
    </xf>
    <xf numFmtId="178" fontId="5" fillId="0" borderId="44" xfId="0" applyNumberFormat="1" applyFont="1" applyBorder="1" applyAlignment="1" applyProtection="1">
      <alignment horizontal="right" vertical="center" shrinkToFit="1"/>
      <protection locked="0"/>
    </xf>
    <xf numFmtId="178" fontId="5" fillId="0" borderId="45" xfId="0" applyNumberFormat="1" applyFont="1" applyBorder="1" applyAlignment="1" applyProtection="1">
      <alignment horizontal="right" vertical="center" shrinkToFit="1"/>
      <protection locked="0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180" fontId="6" fillId="0" borderId="54" xfId="0" applyNumberFormat="1" applyFont="1" applyBorder="1" applyAlignment="1" applyProtection="1">
      <alignment horizontal="right" shrinkToFit="1"/>
      <protection locked="0"/>
    </xf>
    <xf numFmtId="181" fontId="6" fillId="0" borderId="20" xfId="0" applyNumberFormat="1" applyFont="1" applyBorder="1" applyAlignment="1" applyProtection="1">
      <alignment shrinkToFit="1"/>
      <protection locked="0"/>
    </xf>
    <xf numFmtId="181" fontId="6" fillId="0" borderId="20" xfId="0" applyNumberFormat="1" applyFont="1" applyBorder="1" applyAlignment="1" applyProtection="1">
      <alignment horizontal="right" shrinkToFit="1"/>
      <protection locked="0"/>
    </xf>
    <xf numFmtId="181" fontId="6" fillId="0" borderId="20" xfId="0" applyNumberFormat="1" applyFont="1" applyBorder="1" applyAlignment="1">
      <alignment shrinkToFit="1"/>
    </xf>
    <xf numFmtId="181" fontId="6" fillId="0" borderId="16" xfId="0" applyNumberFormat="1" applyFont="1" applyBorder="1" applyAlignment="1" applyProtection="1">
      <alignment shrinkToFit="1"/>
      <protection locked="0"/>
    </xf>
    <xf numFmtId="181" fontId="6" fillId="0" borderId="16" xfId="0" applyNumberFormat="1" applyFont="1" applyBorder="1" applyAlignment="1">
      <alignment shrinkToFit="1"/>
    </xf>
    <xf numFmtId="181" fontId="6" fillId="0" borderId="23" xfId="0" applyNumberFormat="1" applyFont="1" applyBorder="1" applyAlignment="1">
      <alignment shrinkToFit="1"/>
    </xf>
    <xf numFmtId="181" fontId="6" fillId="0" borderId="28" xfId="0" applyNumberFormat="1" applyFont="1" applyBorder="1" applyAlignment="1">
      <alignment shrinkToFit="1"/>
    </xf>
    <xf numFmtId="181" fontId="6" fillId="0" borderId="26" xfId="0" applyNumberFormat="1" applyFont="1" applyBorder="1" applyAlignment="1">
      <alignment shrinkToFit="1"/>
    </xf>
    <xf numFmtId="0" fontId="5" fillId="0" borderId="55" xfId="0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181" fontId="4" fillId="0" borderId="56" xfId="0" applyNumberFormat="1" applyFont="1" applyFill="1" applyBorder="1" applyAlignment="1">
      <alignment shrinkToFi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shrinkToFit="1"/>
    </xf>
    <xf numFmtId="179" fontId="5" fillId="0" borderId="38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zoomScaleSheetLayoutView="100" zoomScalePageLayoutView="0" workbookViewId="0" topLeftCell="A13">
      <selection activeCell="F10" sqref="F10"/>
    </sheetView>
  </sheetViews>
  <sheetFormatPr defaultColWidth="10.66015625" defaultRowHeight="17.25" customHeight="1"/>
  <cols>
    <col min="1" max="1" width="11.33203125" style="0" customWidth="1"/>
    <col min="2" max="2" width="5.33203125" style="0" customWidth="1"/>
    <col min="3" max="3" width="6.66015625" style="0" customWidth="1"/>
    <col min="4" max="4" width="6.66015625" style="1" customWidth="1"/>
    <col min="5" max="5" width="6.66015625" style="0" customWidth="1"/>
    <col min="6" max="6" width="6" style="1" customWidth="1"/>
    <col min="7" max="8" width="6" style="0" customWidth="1"/>
    <col min="9" max="9" width="5.66015625" style="0" customWidth="1"/>
    <col min="10" max="10" width="6" style="0" customWidth="1"/>
    <col min="11" max="12" width="5.66015625" style="0" customWidth="1"/>
    <col min="13" max="13" width="7.16015625" style="0" customWidth="1"/>
    <col min="14" max="15" width="6.83203125" style="0" customWidth="1"/>
    <col min="16" max="16" width="6.66015625" style="0" customWidth="1"/>
    <col min="17" max="17" width="7.16015625" style="0" customWidth="1"/>
    <col min="18" max="37" width="5.66015625" style="0" customWidth="1"/>
    <col min="38" max="38" width="6" style="0" customWidth="1"/>
    <col min="39" max="39" width="7.16015625" style="0" customWidth="1"/>
    <col min="40" max="40" width="6.66015625" style="0" customWidth="1"/>
    <col min="41" max="41" width="7.16015625" style="0" customWidth="1"/>
  </cols>
  <sheetData>
    <row r="1" spans="1:41" ht="24.75" customHeight="1">
      <c r="A1" s="13" t="s">
        <v>0</v>
      </c>
      <c r="B1" s="48"/>
      <c r="C1" s="48"/>
      <c r="D1" s="49"/>
      <c r="E1" s="48"/>
      <c r="F1" s="4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2"/>
    </row>
    <row r="2" spans="1:41" ht="24.75" customHeight="1" thickBot="1">
      <c r="A2" s="48"/>
      <c r="B2" s="48"/>
      <c r="C2" s="48"/>
      <c r="D2" s="49"/>
      <c r="E2" s="48"/>
      <c r="F2" s="49"/>
      <c r="G2" s="48"/>
      <c r="H2" s="48"/>
      <c r="I2" s="48"/>
      <c r="J2" s="48"/>
      <c r="K2" s="48"/>
      <c r="L2" s="48"/>
      <c r="M2" s="48"/>
      <c r="N2" s="48"/>
      <c r="O2" s="48"/>
      <c r="P2" s="50"/>
      <c r="Q2" s="50"/>
      <c r="R2" s="50"/>
      <c r="S2" s="48"/>
      <c r="T2" s="50"/>
      <c r="U2" s="48"/>
      <c r="V2" s="48"/>
      <c r="W2" s="50"/>
      <c r="X2" s="50"/>
      <c r="Y2" s="50"/>
      <c r="Z2" s="50"/>
      <c r="AA2" s="50"/>
      <c r="AB2" s="50"/>
      <c r="AC2" s="50"/>
      <c r="AD2" s="50"/>
      <c r="AE2" s="48"/>
      <c r="AF2" s="50"/>
      <c r="AG2" s="48"/>
      <c r="AH2" s="48"/>
      <c r="AI2" s="48"/>
      <c r="AJ2" s="48"/>
      <c r="AK2" s="48"/>
      <c r="AL2" s="48"/>
      <c r="AM2" s="48"/>
      <c r="AN2" s="51" t="s">
        <v>184</v>
      </c>
      <c r="AO2" s="2"/>
    </row>
    <row r="3" spans="1:41" ht="24.75" customHeight="1">
      <c r="A3" s="52"/>
      <c r="B3" s="53" t="s">
        <v>1</v>
      </c>
      <c r="C3" s="54"/>
      <c r="D3" s="55"/>
      <c r="E3" s="54"/>
      <c r="F3" s="55"/>
      <c r="G3" s="54"/>
      <c r="H3" s="56"/>
      <c r="I3" s="54"/>
      <c r="J3" s="57"/>
      <c r="K3" s="54"/>
      <c r="L3" s="56"/>
      <c r="M3" s="54"/>
      <c r="N3" s="56"/>
      <c r="O3" s="54"/>
      <c r="P3" s="56"/>
      <c r="Q3" s="54" t="s">
        <v>166</v>
      </c>
      <c r="R3" s="96" t="s">
        <v>130</v>
      </c>
      <c r="S3" s="96" t="s">
        <v>129</v>
      </c>
      <c r="T3" s="58" t="s">
        <v>5</v>
      </c>
      <c r="U3" s="58" t="s">
        <v>6</v>
      </c>
      <c r="V3" s="58" t="s">
        <v>7</v>
      </c>
      <c r="W3" s="58" t="s">
        <v>8</v>
      </c>
      <c r="X3" s="58" t="s">
        <v>8</v>
      </c>
      <c r="Y3" s="98" t="s">
        <v>134</v>
      </c>
      <c r="Z3" s="95" t="s">
        <v>172</v>
      </c>
      <c r="AA3" s="95" t="s">
        <v>174</v>
      </c>
      <c r="AB3" s="95" t="s">
        <v>177</v>
      </c>
      <c r="AC3" s="95" t="s">
        <v>174</v>
      </c>
      <c r="AD3" s="95" t="s">
        <v>135</v>
      </c>
      <c r="AE3" s="58" t="s">
        <v>14</v>
      </c>
      <c r="AF3" s="58" t="s">
        <v>15</v>
      </c>
      <c r="AG3" s="58" t="s">
        <v>16</v>
      </c>
      <c r="AH3" s="95" t="s">
        <v>182</v>
      </c>
      <c r="AI3" s="58" t="s">
        <v>18</v>
      </c>
      <c r="AJ3" s="58" t="s">
        <v>19</v>
      </c>
      <c r="AK3" s="95" t="s">
        <v>180</v>
      </c>
      <c r="AL3" s="95" t="s">
        <v>136</v>
      </c>
      <c r="AM3" s="58" t="s">
        <v>22</v>
      </c>
      <c r="AN3" s="100" t="s">
        <v>133</v>
      </c>
      <c r="AO3" s="3"/>
    </row>
    <row r="4" spans="1:41" ht="24.75" customHeight="1">
      <c r="A4" s="59"/>
      <c r="B4" s="60" t="s">
        <v>23</v>
      </c>
      <c r="C4" s="115" t="s">
        <v>164</v>
      </c>
      <c r="D4" s="116"/>
      <c r="E4" s="115" t="s">
        <v>165</v>
      </c>
      <c r="F4" s="116"/>
      <c r="G4" s="115" t="s">
        <v>26</v>
      </c>
      <c r="H4" s="121"/>
      <c r="I4" s="122" t="s">
        <v>27</v>
      </c>
      <c r="J4" s="116"/>
      <c r="K4" s="115" t="s">
        <v>28</v>
      </c>
      <c r="L4" s="116"/>
      <c r="M4" s="115" t="s">
        <v>29</v>
      </c>
      <c r="N4" s="116"/>
      <c r="O4" s="115" t="s">
        <v>30</v>
      </c>
      <c r="P4" s="116"/>
      <c r="Q4" s="61" t="s">
        <v>167</v>
      </c>
      <c r="R4" s="97" t="s">
        <v>131</v>
      </c>
      <c r="S4" s="97" t="s">
        <v>132</v>
      </c>
      <c r="T4" s="62" t="s">
        <v>34</v>
      </c>
      <c r="U4" s="62" t="s">
        <v>35</v>
      </c>
      <c r="V4" s="62" t="s">
        <v>36</v>
      </c>
      <c r="W4" s="62" t="s">
        <v>37</v>
      </c>
      <c r="X4" s="62" t="s">
        <v>37</v>
      </c>
      <c r="Y4" s="99" t="s">
        <v>170</v>
      </c>
      <c r="Z4" s="94" t="s">
        <v>173</v>
      </c>
      <c r="AA4" s="94" t="s">
        <v>175</v>
      </c>
      <c r="AB4" s="94" t="s">
        <v>178</v>
      </c>
      <c r="AC4" s="94" t="s">
        <v>175</v>
      </c>
      <c r="AD4" s="94" t="s">
        <v>137</v>
      </c>
      <c r="AE4" s="62" t="s">
        <v>43</v>
      </c>
      <c r="AF4" s="62" t="s">
        <v>44</v>
      </c>
      <c r="AG4" s="61"/>
      <c r="AH4" s="94" t="s">
        <v>183</v>
      </c>
      <c r="AI4" s="62" t="s">
        <v>46</v>
      </c>
      <c r="AJ4" s="62" t="s">
        <v>47</v>
      </c>
      <c r="AK4" s="94" t="s">
        <v>181</v>
      </c>
      <c r="AL4" s="94" t="s">
        <v>139</v>
      </c>
      <c r="AM4" s="62" t="s">
        <v>50</v>
      </c>
      <c r="AN4" s="101" t="s">
        <v>138</v>
      </c>
      <c r="AO4" s="3"/>
    </row>
    <row r="5" spans="1:41" ht="24.75" customHeight="1">
      <c r="A5" s="59"/>
      <c r="B5" s="60" t="s">
        <v>51</v>
      </c>
      <c r="C5" s="63" t="s">
        <v>52</v>
      </c>
      <c r="D5" s="64" t="s">
        <v>53</v>
      </c>
      <c r="E5" s="63" t="s">
        <v>52</v>
      </c>
      <c r="F5" s="64" t="s">
        <v>53</v>
      </c>
      <c r="G5" s="63" t="s">
        <v>54</v>
      </c>
      <c r="H5" s="117" t="s">
        <v>140</v>
      </c>
      <c r="I5" s="63" t="s">
        <v>54</v>
      </c>
      <c r="J5" s="117" t="s">
        <v>140</v>
      </c>
      <c r="K5" s="63" t="s">
        <v>54</v>
      </c>
      <c r="L5" s="117" t="s">
        <v>140</v>
      </c>
      <c r="M5" s="63" t="s">
        <v>54</v>
      </c>
      <c r="N5" s="117" t="s">
        <v>140</v>
      </c>
      <c r="O5" s="63" t="s">
        <v>54</v>
      </c>
      <c r="P5" s="117" t="s">
        <v>140</v>
      </c>
      <c r="Q5" s="61" t="s">
        <v>168</v>
      </c>
      <c r="R5" s="97" t="s">
        <v>141</v>
      </c>
      <c r="S5" s="97" t="s">
        <v>141</v>
      </c>
      <c r="T5" s="62" t="s">
        <v>59</v>
      </c>
      <c r="U5" s="62" t="s">
        <v>60</v>
      </c>
      <c r="V5" s="62" t="s">
        <v>61</v>
      </c>
      <c r="W5" s="62" t="s">
        <v>62</v>
      </c>
      <c r="X5" s="62" t="s">
        <v>63</v>
      </c>
      <c r="Y5" s="94" t="s">
        <v>171</v>
      </c>
      <c r="Z5" s="94" t="s">
        <v>171</v>
      </c>
      <c r="AA5" s="94" t="s">
        <v>176</v>
      </c>
      <c r="AB5" s="94" t="s">
        <v>176</v>
      </c>
      <c r="AC5" s="94" t="s">
        <v>179</v>
      </c>
      <c r="AD5" s="94" t="s">
        <v>142</v>
      </c>
      <c r="AE5" s="62" t="s">
        <v>68</v>
      </c>
      <c r="AF5" s="62" t="s">
        <v>16</v>
      </c>
      <c r="AG5" s="62" t="s">
        <v>69</v>
      </c>
      <c r="AH5" s="94" t="s">
        <v>143</v>
      </c>
      <c r="AI5" s="62" t="s">
        <v>71</v>
      </c>
      <c r="AJ5" s="62" t="s">
        <v>71</v>
      </c>
      <c r="AK5" s="94" t="s">
        <v>144</v>
      </c>
      <c r="AL5" s="94" t="s">
        <v>145</v>
      </c>
      <c r="AM5" s="62" t="s">
        <v>74</v>
      </c>
      <c r="AN5" s="101" t="s">
        <v>146</v>
      </c>
      <c r="AO5" s="3"/>
    </row>
    <row r="6" spans="1:41" ht="24.75" customHeight="1">
      <c r="A6" s="59"/>
      <c r="B6" s="65"/>
      <c r="C6" s="61"/>
      <c r="D6" s="66" t="s">
        <v>52</v>
      </c>
      <c r="E6" s="61"/>
      <c r="F6" s="66" t="s">
        <v>52</v>
      </c>
      <c r="G6" s="62" t="s">
        <v>76</v>
      </c>
      <c r="H6" s="118"/>
      <c r="I6" s="62" t="s">
        <v>76</v>
      </c>
      <c r="J6" s="118"/>
      <c r="K6" s="62" t="s">
        <v>76</v>
      </c>
      <c r="L6" s="118"/>
      <c r="M6" s="62" t="s">
        <v>76</v>
      </c>
      <c r="N6" s="118"/>
      <c r="O6" s="62" t="s">
        <v>76</v>
      </c>
      <c r="P6" s="118"/>
      <c r="Q6" s="61" t="s">
        <v>169</v>
      </c>
      <c r="R6" s="97" t="s">
        <v>147</v>
      </c>
      <c r="S6" s="97" t="s">
        <v>148</v>
      </c>
      <c r="T6" s="62" t="s">
        <v>79</v>
      </c>
      <c r="U6" s="62" t="s">
        <v>80</v>
      </c>
      <c r="V6" s="62" t="s">
        <v>81</v>
      </c>
      <c r="W6" s="62" t="s">
        <v>82</v>
      </c>
      <c r="X6" s="62" t="s">
        <v>83</v>
      </c>
      <c r="Y6" s="99" t="s">
        <v>149</v>
      </c>
      <c r="Z6" s="94" t="s">
        <v>149</v>
      </c>
      <c r="AA6" s="94" t="s">
        <v>150</v>
      </c>
      <c r="AB6" s="94" t="s">
        <v>150</v>
      </c>
      <c r="AC6" s="94" t="s">
        <v>151</v>
      </c>
      <c r="AD6" s="94" t="s">
        <v>152</v>
      </c>
      <c r="AE6" s="62" t="s">
        <v>88</v>
      </c>
      <c r="AF6" s="62" t="s">
        <v>69</v>
      </c>
      <c r="AG6" s="61"/>
      <c r="AH6" s="94" t="s">
        <v>153</v>
      </c>
      <c r="AI6" s="62" t="s">
        <v>90</v>
      </c>
      <c r="AJ6" s="62" t="s">
        <v>90</v>
      </c>
      <c r="AK6" s="94" t="s">
        <v>154</v>
      </c>
      <c r="AL6" s="94" t="s">
        <v>155</v>
      </c>
      <c r="AM6" s="62" t="s">
        <v>93</v>
      </c>
      <c r="AN6" s="101" t="s">
        <v>156</v>
      </c>
      <c r="AO6" s="3"/>
    </row>
    <row r="7" spans="1:41" ht="24.75" customHeight="1" thickBot="1">
      <c r="A7" s="67"/>
      <c r="B7" s="60" t="s">
        <v>95</v>
      </c>
      <c r="C7" s="62" t="s">
        <v>96</v>
      </c>
      <c r="D7" s="66" t="s">
        <v>96</v>
      </c>
      <c r="E7" s="62" t="s">
        <v>96</v>
      </c>
      <c r="F7" s="66" t="s">
        <v>96</v>
      </c>
      <c r="G7" s="62" t="s">
        <v>93</v>
      </c>
      <c r="H7" s="118"/>
      <c r="I7" s="62" t="s">
        <v>93</v>
      </c>
      <c r="J7" s="118"/>
      <c r="K7" s="62" t="s">
        <v>93</v>
      </c>
      <c r="L7" s="118"/>
      <c r="M7" s="62" t="s">
        <v>93</v>
      </c>
      <c r="N7" s="118"/>
      <c r="O7" s="62" t="s">
        <v>93</v>
      </c>
      <c r="P7" s="118"/>
      <c r="Q7" s="62" t="s">
        <v>163</v>
      </c>
      <c r="R7" s="62" t="s">
        <v>157</v>
      </c>
      <c r="S7" s="97" t="s">
        <v>157</v>
      </c>
      <c r="T7" s="62" t="s">
        <v>100</v>
      </c>
      <c r="U7" s="62" t="s">
        <v>100</v>
      </c>
      <c r="V7" s="62" t="s">
        <v>100</v>
      </c>
      <c r="W7" s="62" t="s">
        <v>100</v>
      </c>
      <c r="X7" s="62" t="s">
        <v>100</v>
      </c>
      <c r="Y7" s="99" t="s">
        <v>158</v>
      </c>
      <c r="Z7" s="94" t="s">
        <v>158</v>
      </c>
      <c r="AA7" s="94" t="s">
        <v>159</v>
      </c>
      <c r="AB7" s="94" t="s">
        <v>159</v>
      </c>
      <c r="AC7" s="94" t="s">
        <v>160</v>
      </c>
      <c r="AD7" s="94" t="s">
        <v>161</v>
      </c>
      <c r="AE7" s="62" t="s">
        <v>105</v>
      </c>
      <c r="AF7" s="62" t="s">
        <v>100</v>
      </c>
      <c r="AG7" s="62" t="s">
        <v>100</v>
      </c>
      <c r="AH7" s="94" t="s">
        <v>160</v>
      </c>
      <c r="AI7" s="62" t="s">
        <v>100</v>
      </c>
      <c r="AJ7" s="62" t="s">
        <v>100</v>
      </c>
      <c r="AK7" s="94" t="s">
        <v>162</v>
      </c>
      <c r="AL7" s="94" t="s">
        <v>163</v>
      </c>
      <c r="AM7" s="61"/>
      <c r="AN7" s="101" t="s">
        <v>162</v>
      </c>
      <c r="AO7" s="3"/>
    </row>
    <row r="8" spans="1:41" ht="28.5" customHeight="1" thickBot="1">
      <c r="A8" s="125" t="s">
        <v>107</v>
      </c>
      <c r="B8" s="68">
        <f>SUM(B9:B13)</f>
        <v>8</v>
      </c>
      <c r="C8" s="69">
        <f aca="true" t="shared" si="0" ref="C8:AN8">SUM(C9:C13)</f>
        <v>124</v>
      </c>
      <c r="D8" s="69">
        <f t="shared" si="0"/>
        <v>11.4</v>
      </c>
      <c r="E8" s="69">
        <f t="shared" si="0"/>
        <v>37</v>
      </c>
      <c r="F8" s="69">
        <f t="shared" si="0"/>
        <v>61.2</v>
      </c>
      <c r="G8" s="69">
        <f t="shared" si="0"/>
        <v>50</v>
      </c>
      <c r="H8" s="69">
        <f t="shared" si="0"/>
        <v>48.2</v>
      </c>
      <c r="I8" s="69">
        <f t="shared" si="0"/>
        <v>14</v>
      </c>
      <c r="J8" s="69">
        <f t="shared" si="0"/>
        <v>14</v>
      </c>
      <c r="K8" s="69">
        <f t="shared" si="0"/>
        <v>4</v>
      </c>
      <c r="L8" s="69">
        <f t="shared" si="0"/>
        <v>4</v>
      </c>
      <c r="M8" s="69">
        <f t="shared" si="0"/>
        <v>700</v>
      </c>
      <c r="N8" s="69">
        <f t="shared" si="0"/>
        <v>668.8000000000001</v>
      </c>
      <c r="O8" s="69">
        <f t="shared" si="0"/>
        <v>91</v>
      </c>
      <c r="P8" s="69">
        <f t="shared" si="0"/>
        <v>79.3</v>
      </c>
      <c r="Q8" s="69">
        <f t="shared" si="0"/>
        <v>101.00000000000001</v>
      </c>
      <c r="R8" s="69">
        <f t="shared" si="0"/>
        <v>24.8</v>
      </c>
      <c r="S8" s="69">
        <f t="shared" si="0"/>
        <v>9</v>
      </c>
      <c r="T8" s="69">
        <f t="shared" si="0"/>
        <v>2</v>
      </c>
      <c r="U8" s="69">
        <f t="shared" si="0"/>
        <v>6.9</v>
      </c>
      <c r="V8" s="69">
        <f t="shared" si="0"/>
        <v>0</v>
      </c>
      <c r="W8" s="69">
        <f t="shared" si="0"/>
        <v>33.5</v>
      </c>
      <c r="X8" s="69">
        <f t="shared" si="0"/>
        <v>8</v>
      </c>
      <c r="Y8" s="69">
        <f t="shared" si="0"/>
        <v>51.1</v>
      </c>
      <c r="Z8" s="69">
        <f t="shared" si="0"/>
        <v>0</v>
      </c>
      <c r="AA8" s="69">
        <f t="shared" si="0"/>
        <v>47.9</v>
      </c>
      <c r="AB8" s="69">
        <f t="shared" si="0"/>
        <v>0</v>
      </c>
      <c r="AC8" s="69">
        <f t="shared" si="0"/>
        <v>8</v>
      </c>
      <c r="AD8" s="69">
        <f t="shared" si="0"/>
        <v>0.5</v>
      </c>
      <c r="AE8" s="69">
        <f t="shared" si="0"/>
        <v>1</v>
      </c>
      <c r="AF8" s="69">
        <f t="shared" si="0"/>
        <v>14.8</v>
      </c>
      <c r="AG8" s="69">
        <f t="shared" si="0"/>
        <v>3</v>
      </c>
      <c r="AH8" s="69">
        <f t="shared" si="0"/>
        <v>3</v>
      </c>
      <c r="AI8" s="69">
        <f t="shared" si="0"/>
        <v>3</v>
      </c>
      <c r="AJ8" s="69">
        <f t="shared" si="0"/>
        <v>0</v>
      </c>
      <c r="AK8" s="69">
        <f t="shared" si="0"/>
        <v>10</v>
      </c>
      <c r="AL8" s="69">
        <f t="shared" si="0"/>
        <v>3.6</v>
      </c>
      <c r="AM8" s="69">
        <f t="shared" si="0"/>
        <v>224.40000000000003</v>
      </c>
      <c r="AN8" s="126">
        <f t="shared" si="0"/>
        <v>48.5</v>
      </c>
      <c r="AO8" s="3"/>
    </row>
    <row r="9" spans="1:41" ht="28.5" customHeight="1">
      <c r="A9" s="111" t="s">
        <v>109</v>
      </c>
      <c r="B9" s="72">
        <f>B34+B35</f>
        <v>2</v>
      </c>
      <c r="C9" s="73">
        <f aca="true" t="shared" si="1" ref="C9:AN9">C34+C35</f>
        <v>46</v>
      </c>
      <c r="D9" s="74">
        <f t="shared" si="1"/>
        <v>3.8</v>
      </c>
      <c r="E9" s="73">
        <f t="shared" si="1"/>
        <v>0</v>
      </c>
      <c r="F9" s="74">
        <f t="shared" si="1"/>
        <v>0</v>
      </c>
      <c r="G9" s="73">
        <f>G34+G35</f>
        <v>12</v>
      </c>
      <c r="H9" s="74">
        <f>H34+H35</f>
        <v>12</v>
      </c>
      <c r="I9" s="73">
        <f t="shared" si="1"/>
        <v>0</v>
      </c>
      <c r="J9" s="74">
        <f t="shared" si="1"/>
        <v>0</v>
      </c>
      <c r="K9" s="73">
        <f t="shared" si="1"/>
        <v>0</v>
      </c>
      <c r="L9" s="74">
        <f t="shared" si="1"/>
        <v>0</v>
      </c>
      <c r="M9" s="73">
        <f t="shared" si="1"/>
        <v>229</v>
      </c>
      <c r="N9" s="74">
        <f t="shared" si="1"/>
        <v>223.5</v>
      </c>
      <c r="O9" s="73">
        <f t="shared" si="1"/>
        <v>28</v>
      </c>
      <c r="P9" s="74">
        <f t="shared" si="1"/>
        <v>24.4</v>
      </c>
      <c r="Q9" s="74">
        <f t="shared" si="1"/>
        <v>39.5</v>
      </c>
      <c r="R9" s="74">
        <f t="shared" si="1"/>
        <v>7</v>
      </c>
      <c r="S9" s="74">
        <f t="shared" si="1"/>
        <v>3</v>
      </c>
      <c r="T9" s="74">
        <f t="shared" si="1"/>
        <v>1</v>
      </c>
      <c r="U9" s="74">
        <f t="shared" si="1"/>
        <v>2</v>
      </c>
      <c r="V9" s="74">
        <f t="shared" si="1"/>
        <v>0</v>
      </c>
      <c r="W9" s="74">
        <f t="shared" si="1"/>
        <v>0</v>
      </c>
      <c r="X9" s="74">
        <f t="shared" si="1"/>
        <v>0</v>
      </c>
      <c r="Y9" s="74">
        <f t="shared" si="1"/>
        <v>14</v>
      </c>
      <c r="Z9" s="74">
        <f t="shared" si="1"/>
        <v>0</v>
      </c>
      <c r="AA9" s="74">
        <f t="shared" si="1"/>
        <v>12</v>
      </c>
      <c r="AB9" s="74">
        <f t="shared" si="1"/>
        <v>0</v>
      </c>
      <c r="AC9" s="74">
        <f t="shared" si="1"/>
        <v>2</v>
      </c>
      <c r="AD9" s="74">
        <f t="shared" si="1"/>
        <v>0</v>
      </c>
      <c r="AE9" s="74">
        <f t="shared" si="1"/>
        <v>1</v>
      </c>
      <c r="AF9" s="74">
        <f t="shared" si="1"/>
        <v>5</v>
      </c>
      <c r="AG9" s="74">
        <f t="shared" si="1"/>
        <v>0</v>
      </c>
      <c r="AH9" s="74">
        <f t="shared" si="1"/>
        <v>1</v>
      </c>
      <c r="AI9" s="74">
        <f t="shared" si="1"/>
        <v>1</v>
      </c>
      <c r="AJ9" s="74">
        <f t="shared" si="1"/>
        <v>0</v>
      </c>
      <c r="AK9" s="74">
        <f t="shared" si="1"/>
        <v>0</v>
      </c>
      <c r="AL9" s="74">
        <f t="shared" si="1"/>
        <v>0.6</v>
      </c>
      <c r="AM9" s="74">
        <f t="shared" si="1"/>
        <v>71.2</v>
      </c>
      <c r="AN9" s="75">
        <f t="shared" si="1"/>
        <v>14.9</v>
      </c>
      <c r="AO9" s="3"/>
    </row>
    <row r="10" spans="1:41" ht="28.5" customHeight="1">
      <c r="A10" s="90" t="s">
        <v>108</v>
      </c>
      <c r="B10" s="72">
        <f aca="true" t="shared" si="2" ref="B10:AN10">B29+B30+B31+B32</f>
        <v>4</v>
      </c>
      <c r="C10" s="73">
        <f t="shared" si="2"/>
        <v>57</v>
      </c>
      <c r="D10" s="74">
        <f t="shared" si="2"/>
        <v>4.699999999999999</v>
      </c>
      <c r="E10" s="73">
        <f t="shared" si="2"/>
        <v>8</v>
      </c>
      <c r="F10" s="74">
        <f t="shared" si="2"/>
        <v>1</v>
      </c>
      <c r="G10" s="73">
        <f t="shared" si="2"/>
        <v>28</v>
      </c>
      <c r="H10" s="74">
        <f t="shared" si="2"/>
        <v>27.2</v>
      </c>
      <c r="I10" s="73">
        <f t="shared" si="2"/>
        <v>0</v>
      </c>
      <c r="J10" s="74">
        <f t="shared" si="2"/>
        <v>0</v>
      </c>
      <c r="K10" s="73">
        <f t="shared" si="2"/>
        <v>2</v>
      </c>
      <c r="L10" s="74">
        <f t="shared" si="2"/>
        <v>2</v>
      </c>
      <c r="M10" s="73">
        <f t="shared" si="2"/>
        <v>293</v>
      </c>
      <c r="N10" s="74">
        <f t="shared" si="2"/>
        <v>270.8</v>
      </c>
      <c r="O10" s="73">
        <f t="shared" si="2"/>
        <v>50</v>
      </c>
      <c r="P10" s="74">
        <f t="shared" si="2"/>
        <v>43.6</v>
      </c>
      <c r="Q10" s="74">
        <f t="shared" si="2"/>
        <v>41.2</v>
      </c>
      <c r="R10" s="74">
        <f t="shared" si="2"/>
        <v>7.8</v>
      </c>
      <c r="S10" s="74">
        <f t="shared" si="2"/>
        <v>2</v>
      </c>
      <c r="T10" s="74">
        <f t="shared" si="2"/>
        <v>1</v>
      </c>
      <c r="U10" s="74">
        <f t="shared" si="2"/>
        <v>2.9</v>
      </c>
      <c r="V10" s="74">
        <f t="shared" si="2"/>
        <v>0</v>
      </c>
      <c r="W10" s="74">
        <f t="shared" si="2"/>
        <v>10.3</v>
      </c>
      <c r="X10" s="74">
        <f t="shared" si="2"/>
        <v>4</v>
      </c>
      <c r="Y10" s="74">
        <f t="shared" si="2"/>
        <v>23.1</v>
      </c>
      <c r="Z10" s="74">
        <f t="shared" si="2"/>
        <v>0</v>
      </c>
      <c r="AA10" s="74">
        <f t="shared" si="2"/>
        <v>22.1</v>
      </c>
      <c r="AB10" s="74">
        <f t="shared" si="2"/>
        <v>0</v>
      </c>
      <c r="AC10" s="74">
        <f t="shared" si="2"/>
        <v>4</v>
      </c>
      <c r="AD10" s="74">
        <f t="shared" si="2"/>
        <v>0.5</v>
      </c>
      <c r="AE10" s="74">
        <f t="shared" si="2"/>
        <v>0</v>
      </c>
      <c r="AF10" s="74">
        <f t="shared" si="2"/>
        <v>7.8</v>
      </c>
      <c r="AG10" s="74">
        <f t="shared" si="2"/>
        <v>1</v>
      </c>
      <c r="AH10" s="74">
        <f t="shared" si="2"/>
        <v>2</v>
      </c>
      <c r="AI10" s="74">
        <f t="shared" si="2"/>
        <v>0</v>
      </c>
      <c r="AJ10" s="74">
        <f t="shared" si="2"/>
        <v>0</v>
      </c>
      <c r="AK10" s="74">
        <f t="shared" si="2"/>
        <v>6</v>
      </c>
      <c r="AL10" s="74">
        <f t="shared" si="2"/>
        <v>3</v>
      </c>
      <c r="AM10" s="74">
        <f t="shared" si="2"/>
        <v>104.6</v>
      </c>
      <c r="AN10" s="75">
        <f t="shared" si="2"/>
        <v>29.4</v>
      </c>
      <c r="AO10" s="3"/>
    </row>
    <row r="11" spans="1:41" ht="28.5" customHeight="1">
      <c r="A11" s="89" t="s">
        <v>113</v>
      </c>
      <c r="B11" s="72">
        <f>B33</f>
        <v>1</v>
      </c>
      <c r="C11" s="73">
        <f>C33</f>
        <v>19</v>
      </c>
      <c r="D11" s="74">
        <f>D33</f>
        <v>2.3</v>
      </c>
      <c r="E11" s="73">
        <f>E33</f>
        <v>0</v>
      </c>
      <c r="F11" s="74">
        <f>F33</f>
        <v>0</v>
      </c>
      <c r="G11" s="73">
        <f>G33</f>
        <v>7</v>
      </c>
      <c r="H11" s="74">
        <f>H33</f>
        <v>7</v>
      </c>
      <c r="I11" s="73">
        <f>I33</f>
        <v>14</v>
      </c>
      <c r="J11" s="74">
        <f>J33</f>
        <v>14</v>
      </c>
      <c r="K11" s="73">
        <f>K33</f>
        <v>2</v>
      </c>
      <c r="L11" s="74">
        <f>L33</f>
        <v>2</v>
      </c>
      <c r="M11" s="73">
        <f>M33</f>
        <v>160</v>
      </c>
      <c r="N11" s="74">
        <f>N33</f>
        <v>157.3</v>
      </c>
      <c r="O11" s="73">
        <f>O33</f>
        <v>11</v>
      </c>
      <c r="P11" s="74">
        <f>P33</f>
        <v>9.6</v>
      </c>
      <c r="Q11" s="74">
        <f>Q33</f>
        <v>17.6</v>
      </c>
      <c r="R11" s="74">
        <f>R33</f>
        <v>10</v>
      </c>
      <c r="S11" s="74">
        <f>S33</f>
        <v>4</v>
      </c>
      <c r="T11" s="74">
        <f>T33</f>
        <v>0</v>
      </c>
      <c r="U11" s="74">
        <f>U33</f>
        <v>2</v>
      </c>
      <c r="V11" s="74">
        <f>V33</f>
        <v>0</v>
      </c>
      <c r="W11" s="74">
        <f>W33</f>
        <v>0</v>
      </c>
      <c r="X11" s="74">
        <f>X33</f>
        <v>0</v>
      </c>
      <c r="Y11" s="74">
        <f>Y33</f>
        <v>11</v>
      </c>
      <c r="Z11" s="74">
        <f>Z33</f>
        <v>0</v>
      </c>
      <c r="AA11" s="74">
        <f>AA33</f>
        <v>11</v>
      </c>
      <c r="AB11" s="74">
        <f>AB33</f>
        <v>0</v>
      </c>
      <c r="AC11" s="74">
        <f>AC33</f>
        <v>2</v>
      </c>
      <c r="AD11" s="74">
        <f>AD33</f>
        <v>0</v>
      </c>
      <c r="AE11" s="74">
        <f>AE33</f>
        <v>0</v>
      </c>
      <c r="AF11" s="74">
        <f>AF33</f>
        <v>2</v>
      </c>
      <c r="AG11" s="74">
        <f>AG33</f>
        <v>1</v>
      </c>
      <c r="AH11" s="74">
        <f>AH33</f>
        <v>0</v>
      </c>
      <c r="AI11" s="74">
        <f>AI33</f>
        <v>2</v>
      </c>
      <c r="AJ11" s="74">
        <f>AJ33</f>
        <v>0</v>
      </c>
      <c r="AK11" s="74">
        <f>AK33</f>
        <v>0</v>
      </c>
      <c r="AL11" s="74">
        <f>AL33</f>
        <v>0</v>
      </c>
      <c r="AM11" s="74">
        <f>AM33</f>
        <v>24.8</v>
      </c>
      <c r="AN11" s="75">
        <f>AN33</f>
        <v>4.2</v>
      </c>
      <c r="AO11" s="3"/>
    </row>
    <row r="12" spans="1:41" ht="28.5" customHeight="1">
      <c r="A12" s="92" t="s">
        <v>114</v>
      </c>
      <c r="B12" s="80">
        <f>B38</f>
        <v>1</v>
      </c>
      <c r="C12" s="81">
        <f>C38</f>
        <v>2</v>
      </c>
      <c r="D12" s="82">
        <f>D38</f>
        <v>0.6</v>
      </c>
      <c r="E12" s="81">
        <f>E38</f>
        <v>29</v>
      </c>
      <c r="F12" s="82">
        <f>F38</f>
        <v>60.2</v>
      </c>
      <c r="G12" s="81">
        <f>G38</f>
        <v>3</v>
      </c>
      <c r="H12" s="82">
        <f>H38</f>
        <v>2</v>
      </c>
      <c r="I12" s="81">
        <f>I38</f>
        <v>0</v>
      </c>
      <c r="J12" s="82">
        <f>J38</f>
        <v>0</v>
      </c>
      <c r="K12" s="81">
        <f>K38</f>
        <v>0</v>
      </c>
      <c r="L12" s="82">
        <f>L38</f>
        <v>0</v>
      </c>
      <c r="M12" s="81">
        <f>M38</f>
        <v>18</v>
      </c>
      <c r="N12" s="82">
        <f>N38</f>
        <v>17.2</v>
      </c>
      <c r="O12" s="81">
        <f>O38</f>
        <v>2</v>
      </c>
      <c r="P12" s="82">
        <f>P38</f>
        <v>1.7</v>
      </c>
      <c r="Q12" s="82">
        <f>Q38</f>
        <v>2.7</v>
      </c>
      <c r="R12" s="82">
        <f>R38</f>
        <v>0</v>
      </c>
      <c r="S12" s="82">
        <f>S38</f>
        <v>0</v>
      </c>
      <c r="T12" s="82">
        <f>T38</f>
        <v>0</v>
      </c>
      <c r="U12" s="82">
        <f>U38</f>
        <v>0</v>
      </c>
      <c r="V12" s="82">
        <f>V38</f>
        <v>0</v>
      </c>
      <c r="W12" s="82">
        <f>W38</f>
        <v>23.2</v>
      </c>
      <c r="X12" s="82">
        <f>X38</f>
        <v>4</v>
      </c>
      <c r="Y12" s="82">
        <f>Y38</f>
        <v>3</v>
      </c>
      <c r="Z12" s="82">
        <f>Z38</f>
        <v>0</v>
      </c>
      <c r="AA12" s="82">
        <f>AA38</f>
        <v>2.8</v>
      </c>
      <c r="AB12" s="82">
        <f>AB38</f>
        <v>0</v>
      </c>
      <c r="AC12" s="82">
        <f>AC38</f>
        <v>0</v>
      </c>
      <c r="AD12" s="82">
        <f>AD38</f>
        <v>0</v>
      </c>
      <c r="AE12" s="82">
        <f>AE38</f>
        <v>0</v>
      </c>
      <c r="AF12" s="82">
        <f>AF38</f>
        <v>0</v>
      </c>
      <c r="AG12" s="82">
        <f>AG38</f>
        <v>1</v>
      </c>
      <c r="AH12" s="82">
        <f>AH38</f>
        <v>0</v>
      </c>
      <c r="AI12" s="82">
        <f>AI38</f>
        <v>0</v>
      </c>
      <c r="AJ12" s="82">
        <f>AJ38</f>
        <v>0</v>
      </c>
      <c r="AK12" s="82">
        <f>AK38</f>
        <v>4</v>
      </c>
      <c r="AL12" s="82">
        <f>AL38</f>
        <v>0</v>
      </c>
      <c r="AM12" s="82">
        <f>AM38</f>
        <v>23.8</v>
      </c>
      <c r="AN12" s="83">
        <f>AN38</f>
        <v>0</v>
      </c>
      <c r="AO12" s="3"/>
    </row>
    <row r="13" spans="1:41" ht="28.5" customHeight="1" thickBot="1">
      <c r="A13" s="89" t="s">
        <v>124</v>
      </c>
      <c r="B13" s="76">
        <v>0</v>
      </c>
      <c r="C13" s="77">
        <v>0</v>
      </c>
      <c r="D13" s="78">
        <v>0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7">
        <v>0</v>
      </c>
      <c r="L13" s="78">
        <v>0</v>
      </c>
      <c r="M13" s="77">
        <v>0</v>
      </c>
      <c r="N13" s="78">
        <v>0</v>
      </c>
      <c r="O13" s="77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9">
        <v>0</v>
      </c>
      <c r="AO13" s="3"/>
    </row>
    <row r="14" spans="1:41" ht="28.5" customHeight="1" thickBot="1">
      <c r="A14" s="88" t="s">
        <v>110</v>
      </c>
      <c r="B14" s="68">
        <f aca="true" t="shared" si="3" ref="B14:AN14">SUM(B15:B16)</f>
        <v>2</v>
      </c>
      <c r="C14" s="69">
        <f t="shared" si="3"/>
        <v>79</v>
      </c>
      <c r="D14" s="70">
        <f t="shared" si="3"/>
        <v>5.6</v>
      </c>
      <c r="E14" s="69">
        <f t="shared" si="3"/>
        <v>0</v>
      </c>
      <c r="F14" s="70">
        <f t="shared" si="3"/>
        <v>0</v>
      </c>
      <c r="G14" s="69">
        <f t="shared" si="3"/>
        <v>24</v>
      </c>
      <c r="H14" s="70">
        <f t="shared" si="3"/>
        <v>23.2</v>
      </c>
      <c r="I14" s="69">
        <f t="shared" si="3"/>
        <v>0</v>
      </c>
      <c r="J14" s="70">
        <f t="shared" si="3"/>
        <v>0</v>
      </c>
      <c r="K14" s="69">
        <f t="shared" si="3"/>
        <v>10</v>
      </c>
      <c r="L14" s="70">
        <f t="shared" si="3"/>
        <v>7.6</v>
      </c>
      <c r="M14" s="69">
        <f t="shared" si="3"/>
        <v>255</v>
      </c>
      <c r="N14" s="70">
        <f t="shared" si="3"/>
        <v>228.89999999999998</v>
      </c>
      <c r="O14" s="69">
        <f t="shared" si="3"/>
        <v>87</v>
      </c>
      <c r="P14" s="70">
        <f t="shared" si="3"/>
        <v>77.8</v>
      </c>
      <c r="Q14" s="70">
        <f t="shared" si="3"/>
        <v>73</v>
      </c>
      <c r="R14" s="70">
        <f t="shared" si="3"/>
        <v>34</v>
      </c>
      <c r="S14" s="70">
        <f t="shared" si="3"/>
        <v>13</v>
      </c>
      <c r="T14" s="70">
        <f t="shared" si="3"/>
        <v>3</v>
      </c>
      <c r="U14" s="70">
        <f t="shared" si="3"/>
        <v>8</v>
      </c>
      <c r="V14" s="70">
        <f t="shared" si="3"/>
        <v>0</v>
      </c>
      <c r="W14" s="70">
        <f t="shared" si="3"/>
        <v>2</v>
      </c>
      <c r="X14" s="70">
        <f t="shared" si="3"/>
        <v>0</v>
      </c>
      <c r="Y14" s="70">
        <f t="shared" si="3"/>
        <v>18</v>
      </c>
      <c r="Z14" s="70">
        <f t="shared" si="3"/>
        <v>0</v>
      </c>
      <c r="AA14" s="70">
        <f t="shared" si="3"/>
        <v>17</v>
      </c>
      <c r="AB14" s="70">
        <f t="shared" si="3"/>
        <v>0</v>
      </c>
      <c r="AC14" s="70">
        <f t="shared" si="3"/>
        <v>4</v>
      </c>
      <c r="AD14" s="70">
        <f t="shared" si="3"/>
        <v>0</v>
      </c>
      <c r="AE14" s="70">
        <f t="shared" si="3"/>
        <v>0</v>
      </c>
      <c r="AF14" s="70">
        <f t="shared" si="3"/>
        <v>9.2</v>
      </c>
      <c r="AG14" s="70">
        <f t="shared" si="3"/>
        <v>0</v>
      </c>
      <c r="AH14" s="70">
        <f t="shared" si="3"/>
        <v>1</v>
      </c>
      <c r="AI14" s="70">
        <f t="shared" si="3"/>
        <v>6</v>
      </c>
      <c r="AJ14" s="70">
        <f t="shared" si="3"/>
        <v>11</v>
      </c>
      <c r="AK14" s="70">
        <f t="shared" si="3"/>
        <v>12</v>
      </c>
      <c r="AL14" s="70">
        <f t="shared" si="3"/>
        <v>0</v>
      </c>
      <c r="AM14" s="70">
        <f t="shared" si="3"/>
        <v>110.9</v>
      </c>
      <c r="AN14" s="71">
        <f t="shared" si="3"/>
        <v>32.400000000000006</v>
      </c>
      <c r="AO14" s="3"/>
    </row>
    <row r="15" spans="1:41" ht="28.5" customHeight="1">
      <c r="A15" s="91" t="s">
        <v>111</v>
      </c>
      <c r="B15" s="80">
        <v>0</v>
      </c>
      <c r="C15" s="81">
        <v>0</v>
      </c>
      <c r="D15" s="82">
        <v>0</v>
      </c>
      <c r="E15" s="81">
        <v>0</v>
      </c>
      <c r="F15" s="82">
        <v>0</v>
      </c>
      <c r="G15" s="81">
        <v>0</v>
      </c>
      <c r="H15" s="82">
        <v>0</v>
      </c>
      <c r="I15" s="81">
        <v>0</v>
      </c>
      <c r="J15" s="82">
        <v>0</v>
      </c>
      <c r="K15" s="81">
        <v>0</v>
      </c>
      <c r="L15" s="82">
        <v>0</v>
      </c>
      <c r="M15" s="81">
        <v>0</v>
      </c>
      <c r="N15" s="82">
        <v>0</v>
      </c>
      <c r="O15" s="81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3">
        <v>0</v>
      </c>
      <c r="AO15" s="3"/>
    </row>
    <row r="16" spans="1:41" ht="28.5" customHeight="1" thickBot="1">
      <c r="A16" s="91" t="s">
        <v>112</v>
      </c>
      <c r="B16" s="80">
        <f aca="true" t="shared" si="4" ref="B16:AN16">B36+B37</f>
        <v>2</v>
      </c>
      <c r="C16" s="81">
        <f t="shared" si="4"/>
        <v>79</v>
      </c>
      <c r="D16" s="82">
        <f t="shared" si="4"/>
        <v>5.6</v>
      </c>
      <c r="E16" s="81">
        <f t="shared" si="4"/>
        <v>0</v>
      </c>
      <c r="F16" s="82">
        <f t="shared" si="4"/>
        <v>0</v>
      </c>
      <c r="G16" s="81">
        <f t="shared" si="4"/>
        <v>24</v>
      </c>
      <c r="H16" s="82">
        <f t="shared" si="4"/>
        <v>23.2</v>
      </c>
      <c r="I16" s="81">
        <f t="shared" si="4"/>
        <v>0</v>
      </c>
      <c r="J16" s="82">
        <f t="shared" si="4"/>
        <v>0</v>
      </c>
      <c r="K16" s="81">
        <f t="shared" si="4"/>
        <v>10</v>
      </c>
      <c r="L16" s="82">
        <f t="shared" si="4"/>
        <v>7.6</v>
      </c>
      <c r="M16" s="81">
        <f t="shared" si="4"/>
        <v>255</v>
      </c>
      <c r="N16" s="82">
        <f t="shared" si="4"/>
        <v>228.89999999999998</v>
      </c>
      <c r="O16" s="81">
        <f t="shared" si="4"/>
        <v>87</v>
      </c>
      <c r="P16" s="82">
        <f t="shared" si="4"/>
        <v>77.8</v>
      </c>
      <c r="Q16" s="82">
        <f t="shared" si="4"/>
        <v>73</v>
      </c>
      <c r="R16" s="82">
        <f t="shared" si="4"/>
        <v>34</v>
      </c>
      <c r="S16" s="82">
        <f t="shared" si="4"/>
        <v>13</v>
      </c>
      <c r="T16" s="82">
        <f t="shared" si="4"/>
        <v>3</v>
      </c>
      <c r="U16" s="82">
        <f t="shared" si="4"/>
        <v>8</v>
      </c>
      <c r="V16" s="82">
        <f t="shared" si="4"/>
        <v>0</v>
      </c>
      <c r="W16" s="82">
        <f t="shared" si="4"/>
        <v>2</v>
      </c>
      <c r="X16" s="82">
        <f t="shared" si="4"/>
        <v>0</v>
      </c>
      <c r="Y16" s="82">
        <f t="shared" si="4"/>
        <v>18</v>
      </c>
      <c r="Z16" s="82">
        <f t="shared" si="4"/>
        <v>0</v>
      </c>
      <c r="AA16" s="82">
        <f t="shared" si="4"/>
        <v>17</v>
      </c>
      <c r="AB16" s="82">
        <f t="shared" si="4"/>
        <v>0</v>
      </c>
      <c r="AC16" s="82">
        <f t="shared" si="4"/>
        <v>4</v>
      </c>
      <c r="AD16" s="82">
        <f t="shared" si="4"/>
        <v>0</v>
      </c>
      <c r="AE16" s="82">
        <f t="shared" si="4"/>
        <v>0</v>
      </c>
      <c r="AF16" s="82">
        <f t="shared" si="4"/>
        <v>9.2</v>
      </c>
      <c r="AG16" s="82">
        <f t="shared" si="4"/>
        <v>0</v>
      </c>
      <c r="AH16" s="82">
        <f t="shared" si="4"/>
        <v>1</v>
      </c>
      <c r="AI16" s="82">
        <f t="shared" si="4"/>
        <v>6</v>
      </c>
      <c r="AJ16" s="82">
        <f t="shared" si="4"/>
        <v>11</v>
      </c>
      <c r="AK16" s="82">
        <f t="shared" si="4"/>
        <v>12</v>
      </c>
      <c r="AL16" s="82">
        <f t="shared" si="4"/>
        <v>0</v>
      </c>
      <c r="AM16" s="82">
        <f t="shared" si="4"/>
        <v>110.9</v>
      </c>
      <c r="AN16" s="83">
        <f t="shared" si="4"/>
        <v>32.400000000000006</v>
      </c>
      <c r="AO16" s="3"/>
    </row>
    <row r="17" spans="1:41" ht="28.5" customHeight="1" thickBot="1">
      <c r="A17" s="88" t="s">
        <v>115</v>
      </c>
      <c r="B17" s="68">
        <f>SUM(B18:B18)</f>
        <v>0</v>
      </c>
      <c r="C17" s="69">
        <f aca="true" t="shared" si="5" ref="C17:AN17">SUM(C18:C18)</f>
        <v>0</v>
      </c>
      <c r="D17" s="70">
        <f t="shared" si="5"/>
        <v>0</v>
      </c>
      <c r="E17" s="69">
        <f t="shared" si="5"/>
        <v>0</v>
      </c>
      <c r="F17" s="70">
        <f t="shared" si="5"/>
        <v>0</v>
      </c>
      <c r="G17" s="69">
        <f t="shared" si="5"/>
        <v>0</v>
      </c>
      <c r="H17" s="70">
        <f t="shared" si="5"/>
        <v>0</v>
      </c>
      <c r="I17" s="69">
        <f t="shared" si="5"/>
        <v>0</v>
      </c>
      <c r="J17" s="70">
        <f t="shared" si="5"/>
        <v>0</v>
      </c>
      <c r="K17" s="69">
        <f t="shared" si="5"/>
        <v>0</v>
      </c>
      <c r="L17" s="70">
        <f t="shared" si="5"/>
        <v>0</v>
      </c>
      <c r="M17" s="69">
        <f t="shared" si="5"/>
        <v>0</v>
      </c>
      <c r="N17" s="70">
        <f t="shared" si="5"/>
        <v>0</v>
      </c>
      <c r="O17" s="69">
        <f t="shared" si="5"/>
        <v>0</v>
      </c>
      <c r="P17" s="70">
        <f t="shared" si="5"/>
        <v>0</v>
      </c>
      <c r="Q17" s="70">
        <f t="shared" si="5"/>
        <v>0</v>
      </c>
      <c r="R17" s="70">
        <f t="shared" si="5"/>
        <v>0</v>
      </c>
      <c r="S17" s="70">
        <f t="shared" si="5"/>
        <v>0</v>
      </c>
      <c r="T17" s="70">
        <f t="shared" si="5"/>
        <v>0</v>
      </c>
      <c r="U17" s="70">
        <f t="shared" si="5"/>
        <v>0</v>
      </c>
      <c r="V17" s="70">
        <f t="shared" si="5"/>
        <v>0</v>
      </c>
      <c r="W17" s="70">
        <f t="shared" si="5"/>
        <v>0</v>
      </c>
      <c r="X17" s="70">
        <f t="shared" si="5"/>
        <v>0</v>
      </c>
      <c r="Y17" s="70">
        <f t="shared" si="5"/>
        <v>0</v>
      </c>
      <c r="Z17" s="70">
        <f t="shared" si="5"/>
        <v>0</v>
      </c>
      <c r="AA17" s="70">
        <f t="shared" si="5"/>
        <v>0</v>
      </c>
      <c r="AB17" s="70">
        <f t="shared" si="5"/>
        <v>0</v>
      </c>
      <c r="AC17" s="70">
        <f t="shared" si="5"/>
        <v>0</v>
      </c>
      <c r="AD17" s="70">
        <f t="shared" si="5"/>
        <v>0</v>
      </c>
      <c r="AE17" s="70">
        <f t="shared" si="5"/>
        <v>0</v>
      </c>
      <c r="AF17" s="70">
        <f t="shared" si="5"/>
        <v>0</v>
      </c>
      <c r="AG17" s="70">
        <f t="shared" si="5"/>
        <v>0</v>
      </c>
      <c r="AH17" s="70">
        <f t="shared" si="5"/>
        <v>0</v>
      </c>
      <c r="AI17" s="70">
        <f t="shared" si="5"/>
        <v>0</v>
      </c>
      <c r="AJ17" s="70">
        <f t="shared" si="5"/>
        <v>0</v>
      </c>
      <c r="AK17" s="70">
        <f t="shared" si="5"/>
        <v>0</v>
      </c>
      <c r="AL17" s="70">
        <f t="shared" si="5"/>
        <v>0</v>
      </c>
      <c r="AM17" s="70">
        <f t="shared" si="5"/>
        <v>0</v>
      </c>
      <c r="AN17" s="71">
        <f t="shared" si="5"/>
        <v>0</v>
      </c>
      <c r="AO17" s="3"/>
    </row>
    <row r="18" spans="1:41" ht="28.5" customHeight="1" thickBot="1">
      <c r="A18" s="93" t="s">
        <v>116</v>
      </c>
      <c r="B18" s="84">
        <v>0</v>
      </c>
      <c r="C18" s="85">
        <v>0</v>
      </c>
      <c r="D18" s="86">
        <v>0</v>
      </c>
      <c r="E18" s="85">
        <v>0</v>
      </c>
      <c r="F18" s="86">
        <v>0</v>
      </c>
      <c r="G18" s="85">
        <v>0</v>
      </c>
      <c r="H18" s="86">
        <v>0</v>
      </c>
      <c r="I18" s="85">
        <v>0</v>
      </c>
      <c r="J18" s="86">
        <v>0</v>
      </c>
      <c r="K18" s="85">
        <v>0</v>
      </c>
      <c r="L18" s="86">
        <v>0</v>
      </c>
      <c r="M18" s="85">
        <v>0</v>
      </c>
      <c r="N18" s="86">
        <v>0</v>
      </c>
      <c r="O18" s="85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7">
        <v>0</v>
      </c>
      <c r="AO18" s="3"/>
    </row>
    <row r="19" spans="1:41" ht="24.75" customHeight="1">
      <c r="A19" s="3"/>
      <c r="B19" s="4"/>
      <c r="C19" s="4"/>
      <c r="D19" s="5"/>
      <c r="E19" s="4"/>
      <c r="F19" s="5"/>
      <c r="G19" s="4"/>
      <c r="H19" s="3"/>
      <c r="I19" s="4"/>
      <c r="J19" s="3"/>
      <c r="K19" s="4"/>
      <c r="L19" s="3"/>
      <c r="M19" s="4"/>
      <c r="N19" s="4"/>
      <c r="O19" s="4"/>
      <c r="P19" s="4"/>
      <c r="Q19" s="4"/>
      <c r="R19" s="4"/>
      <c r="S19" s="4"/>
      <c r="T19" s="4"/>
      <c r="U19" s="3"/>
      <c r="V19" s="3"/>
      <c r="W19" s="4"/>
      <c r="X19" s="4"/>
      <c r="Y19" s="4"/>
      <c r="Z19" s="4"/>
      <c r="AA19" s="4"/>
      <c r="AB19" s="4"/>
      <c r="AC19" s="4"/>
      <c r="AD19" s="4"/>
      <c r="AE19" s="3"/>
      <c r="AF19" s="4"/>
      <c r="AG19" s="3"/>
      <c r="AH19" s="3"/>
      <c r="AI19" s="3"/>
      <c r="AJ19" s="3"/>
      <c r="AK19" s="3"/>
      <c r="AL19" s="3"/>
      <c r="AM19" s="3"/>
      <c r="AN19" s="3"/>
      <c r="AO19" s="2"/>
    </row>
    <row r="20" spans="1:41" ht="9.75">
      <c r="A20" s="6"/>
      <c r="B20" s="7"/>
      <c r="C20" s="7"/>
      <c r="D20" s="8"/>
      <c r="E20" s="7"/>
      <c r="F20" s="8"/>
      <c r="G20" s="7"/>
      <c r="H20" s="6"/>
      <c r="I20" s="7"/>
      <c r="J20" s="6"/>
      <c r="K20" s="7"/>
      <c r="L20" s="6"/>
      <c r="M20" s="7"/>
      <c r="N20" s="7"/>
      <c r="O20" s="7"/>
      <c r="P20" s="7"/>
      <c r="Q20" s="7"/>
      <c r="R20" s="7"/>
      <c r="S20" s="7"/>
      <c r="T20" s="7"/>
      <c r="U20" s="6"/>
      <c r="V20" s="6"/>
      <c r="W20" s="7"/>
      <c r="X20" s="7"/>
      <c r="Y20" s="7"/>
      <c r="Z20" s="7"/>
      <c r="AA20" s="7"/>
      <c r="AB20" s="7"/>
      <c r="AC20" s="7"/>
      <c r="AD20" s="7"/>
      <c r="AE20" s="6"/>
      <c r="AF20" s="7"/>
      <c r="AG20" s="6"/>
      <c r="AH20" s="6"/>
      <c r="AI20" s="6"/>
      <c r="AJ20" s="6"/>
      <c r="AK20" s="6"/>
      <c r="AL20" s="6"/>
      <c r="AM20" s="6"/>
      <c r="AN20" s="6"/>
      <c r="AO20" s="9"/>
    </row>
    <row r="21" spans="1:41" ht="9.75">
      <c r="A21" s="6"/>
      <c r="B21" s="7"/>
      <c r="C21" s="7"/>
      <c r="D21" s="8"/>
      <c r="E21" s="7"/>
      <c r="F21" s="8"/>
      <c r="G21" s="7"/>
      <c r="H21" s="6"/>
      <c r="I21" s="7"/>
      <c r="J21" s="6"/>
      <c r="K21" s="7"/>
      <c r="L21" s="6"/>
      <c r="M21" s="7"/>
      <c r="N21" s="7"/>
      <c r="O21" s="7"/>
      <c r="P21" s="7"/>
      <c r="Q21" s="7"/>
      <c r="R21" s="7"/>
      <c r="S21" s="7"/>
      <c r="T21" s="7"/>
      <c r="U21" s="6"/>
      <c r="V21" s="6"/>
      <c r="W21" s="7"/>
      <c r="X21" s="7"/>
      <c r="Y21" s="7"/>
      <c r="Z21" s="7"/>
      <c r="AA21" s="7"/>
      <c r="AB21" s="7"/>
      <c r="AC21" s="7"/>
      <c r="AD21" s="7"/>
      <c r="AE21" s="6"/>
      <c r="AF21" s="7"/>
      <c r="AG21" s="6"/>
      <c r="AH21" s="6"/>
      <c r="AI21" s="6"/>
      <c r="AJ21" s="6"/>
      <c r="AK21" s="6"/>
      <c r="AL21" s="6"/>
      <c r="AM21" s="6"/>
      <c r="AN21" s="6"/>
      <c r="AO21" s="9"/>
    </row>
    <row r="22" spans="1:41" ht="9.75">
      <c r="A22" s="6"/>
      <c r="B22" s="7"/>
      <c r="C22" s="7"/>
      <c r="D22" s="8"/>
      <c r="E22" s="7"/>
      <c r="F22" s="8"/>
      <c r="G22" s="7"/>
      <c r="H22" s="6"/>
      <c r="I22" s="7"/>
      <c r="J22" s="6"/>
      <c r="K22" s="7"/>
      <c r="L22" s="6"/>
      <c r="M22" s="7"/>
      <c r="N22" s="7"/>
      <c r="O22" s="7"/>
      <c r="P22" s="7"/>
      <c r="Q22" s="7"/>
      <c r="R22" s="7"/>
      <c r="S22" s="7"/>
      <c r="T22" s="7"/>
      <c r="U22" s="6"/>
      <c r="V22" s="6"/>
      <c r="W22" s="7"/>
      <c r="X22" s="7"/>
      <c r="Y22" s="7"/>
      <c r="Z22" s="7"/>
      <c r="AA22" s="7"/>
      <c r="AB22" s="7"/>
      <c r="AC22" s="7"/>
      <c r="AD22" s="7"/>
      <c r="AE22" s="6"/>
      <c r="AF22" s="7"/>
      <c r="AG22" s="6"/>
      <c r="AH22" s="6"/>
      <c r="AI22" s="6"/>
      <c r="AJ22" s="6"/>
      <c r="AK22" s="6"/>
      <c r="AL22" s="6"/>
      <c r="AM22" s="6"/>
      <c r="AN22" s="6"/>
      <c r="AO22" s="9"/>
    </row>
    <row r="23" spans="1:41" ht="10.5" hidden="1" thickBot="1">
      <c r="A23" s="9"/>
      <c r="B23" s="10"/>
      <c r="C23" s="10"/>
      <c r="D23" s="11"/>
      <c r="E23" s="10"/>
      <c r="F23" s="11"/>
      <c r="G23" s="10"/>
      <c r="H23" s="9"/>
      <c r="I23" s="10"/>
      <c r="J23" s="9"/>
      <c r="K23" s="10"/>
      <c r="L23" s="9"/>
      <c r="M23" s="10"/>
      <c r="N23" s="10"/>
      <c r="O23" s="10"/>
      <c r="P23" s="10"/>
      <c r="Q23" s="10"/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10"/>
      <c r="AC23" s="10"/>
      <c r="AD23" s="10"/>
      <c r="AE23" s="9"/>
      <c r="AF23" s="10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1.25" hidden="1" thickTop="1">
      <c r="A24" s="14"/>
      <c r="B24" s="15" t="s">
        <v>1</v>
      </c>
      <c r="C24" s="16"/>
      <c r="D24" s="17"/>
      <c r="E24" s="16"/>
      <c r="F24" s="17"/>
      <c r="G24" s="16"/>
      <c r="H24" s="18"/>
      <c r="I24" s="16"/>
      <c r="J24" s="19"/>
      <c r="K24" s="16"/>
      <c r="L24" s="18"/>
      <c r="M24" s="16"/>
      <c r="N24" s="18"/>
      <c r="O24" s="16"/>
      <c r="P24" s="18"/>
      <c r="Q24" s="16" t="s">
        <v>2</v>
      </c>
      <c r="R24" s="16" t="s">
        <v>3</v>
      </c>
      <c r="S24" s="16" t="s">
        <v>4</v>
      </c>
      <c r="T24" s="20" t="s">
        <v>5</v>
      </c>
      <c r="U24" s="20" t="s">
        <v>6</v>
      </c>
      <c r="V24" s="20" t="s">
        <v>7</v>
      </c>
      <c r="W24" s="20" t="s">
        <v>8</v>
      </c>
      <c r="X24" s="20" t="s">
        <v>8</v>
      </c>
      <c r="Y24" s="16" t="s">
        <v>9</v>
      </c>
      <c r="Z24" s="16" t="s">
        <v>10</v>
      </c>
      <c r="AA24" s="16" t="s">
        <v>11</v>
      </c>
      <c r="AB24" s="16" t="s">
        <v>12</v>
      </c>
      <c r="AC24" s="16" t="s">
        <v>11</v>
      </c>
      <c r="AD24" s="16" t="s">
        <v>13</v>
      </c>
      <c r="AE24" s="20" t="s">
        <v>14</v>
      </c>
      <c r="AF24" s="20" t="s">
        <v>15</v>
      </c>
      <c r="AG24" s="20" t="s">
        <v>16</v>
      </c>
      <c r="AH24" s="16" t="s">
        <v>17</v>
      </c>
      <c r="AI24" s="20" t="s">
        <v>18</v>
      </c>
      <c r="AJ24" s="20" t="s">
        <v>19</v>
      </c>
      <c r="AK24" s="16" t="s">
        <v>20</v>
      </c>
      <c r="AL24" s="16" t="s">
        <v>21</v>
      </c>
      <c r="AM24" s="20" t="s">
        <v>22</v>
      </c>
      <c r="AN24" s="16" t="s">
        <v>20</v>
      </c>
      <c r="AO24" s="12"/>
    </row>
    <row r="25" spans="1:41" ht="10.5" hidden="1">
      <c r="A25" s="21"/>
      <c r="B25" s="22" t="s">
        <v>23</v>
      </c>
      <c r="C25" s="23" t="s">
        <v>24</v>
      </c>
      <c r="D25" s="24"/>
      <c r="E25" s="23" t="s">
        <v>25</v>
      </c>
      <c r="F25" s="24"/>
      <c r="G25" s="119" t="s">
        <v>26</v>
      </c>
      <c r="H25" s="123"/>
      <c r="I25" s="124" t="s">
        <v>27</v>
      </c>
      <c r="J25" s="120"/>
      <c r="K25" s="119" t="s">
        <v>28</v>
      </c>
      <c r="L25" s="120"/>
      <c r="M25" s="119" t="s">
        <v>29</v>
      </c>
      <c r="N25" s="120"/>
      <c r="O25" s="119" t="s">
        <v>30</v>
      </c>
      <c r="P25" s="120"/>
      <c r="Q25" s="23" t="s">
        <v>31</v>
      </c>
      <c r="R25" s="23" t="s">
        <v>32</v>
      </c>
      <c r="S25" s="23" t="s">
        <v>33</v>
      </c>
      <c r="T25" s="25" t="s">
        <v>34</v>
      </c>
      <c r="U25" s="25" t="s">
        <v>35</v>
      </c>
      <c r="V25" s="25" t="s">
        <v>36</v>
      </c>
      <c r="W25" s="25" t="s">
        <v>37</v>
      </c>
      <c r="X25" s="25" t="s">
        <v>37</v>
      </c>
      <c r="Y25" s="23" t="s">
        <v>38</v>
      </c>
      <c r="Z25" s="23" t="s">
        <v>39</v>
      </c>
      <c r="AA25" s="23" t="s">
        <v>40</v>
      </c>
      <c r="AB25" s="23" t="s">
        <v>41</v>
      </c>
      <c r="AC25" s="23" t="s">
        <v>40</v>
      </c>
      <c r="AD25" s="23" t="s">
        <v>42</v>
      </c>
      <c r="AE25" s="25" t="s">
        <v>43</v>
      </c>
      <c r="AF25" s="25" t="s">
        <v>44</v>
      </c>
      <c r="AG25" s="23"/>
      <c r="AH25" s="23" t="s">
        <v>45</v>
      </c>
      <c r="AI25" s="25" t="s">
        <v>46</v>
      </c>
      <c r="AJ25" s="25" t="s">
        <v>47</v>
      </c>
      <c r="AK25" s="23" t="s">
        <v>48</v>
      </c>
      <c r="AL25" s="23" t="s">
        <v>49</v>
      </c>
      <c r="AM25" s="25" t="s">
        <v>50</v>
      </c>
      <c r="AN25" s="23" t="s">
        <v>48</v>
      </c>
      <c r="AO25" s="12"/>
    </row>
    <row r="26" spans="1:41" ht="10.5" hidden="1">
      <c r="A26" s="21"/>
      <c r="B26" s="22" t="s">
        <v>51</v>
      </c>
      <c r="C26" s="26" t="s">
        <v>52</v>
      </c>
      <c r="D26" s="27" t="s">
        <v>53</v>
      </c>
      <c r="E26" s="26" t="s">
        <v>52</v>
      </c>
      <c r="F26" s="27" t="s">
        <v>53</v>
      </c>
      <c r="G26" s="26" t="s">
        <v>54</v>
      </c>
      <c r="H26" s="26" t="s">
        <v>55</v>
      </c>
      <c r="I26" s="26" t="s">
        <v>54</v>
      </c>
      <c r="J26" s="26" t="s">
        <v>55</v>
      </c>
      <c r="K26" s="26" t="s">
        <v>54</v>
      </c>
      <c r="L26" s="26" t="s">
        <v>55</v>
      </c>
      <c r="M26" s="26" t="s">
        <v>54</v>
      </c>
      <c r="N26" s="26" t="s">
        <v>55</v>
      </c>
      <c r="O26" s="26" t="s">
        <v>54</v>
      </c>
      <c r="P26" s="26" t="s">
        <v>55</v>
      </c>
      <c r="Q26" s="23" t="s">
        <v>56</v>
      </c>
      <c r="R26" s="23" t="s">
        <v>57</v>
      </c>
      <c r="S26" s="23" t="s">
        <v>58</v>
      </c>
      <c r="T26" s="25" t="s">
        <v>59</v>
      </c>
      <c r="U26" s="25" t="s">
        <v>60</v>
      </c>
      <c r="V26" s="25" t="s">
        <v>61</v>
      </c>
      <c r="W26" s="25" t="s">
        <v>62</v>
      </c>
      <c r="X26" s="25" t="s">
        <v>63</v>
      </c>
      <c r="Y26" s="23" t="s">
        <v>64</v>
      </c>
      <c r="Z26" s="23" t="s">
        <v>64</v>
      </c>
      <c r="AA26" s="23" t="s">
        <v>65</v>
      </c>
      <c r="AB26" s="23" t="s">
        <v>65</v>
      </c>
      <c r="AC26" s="23" t="s">
        <v>66</v>
      </c>
      <c r="AD26" s="23" t="s">
        <v>67</v>
      </c>
      <c r="AE26" s="25" t="s">
        <v>68</v>
      </c>
      <c r="AF26" s="25" t="s">
        <v>16</v>
      </c>
      <c r="AG26" s="25" t="s">
        <v>69</v>
      </c>
      <c r="AH26" s="23" t="s">
        <v>70</v>
      </c>
      <c r="AI26" s="25" t="s">
        <v>71</v>
      </c>
      <c r="AJ26" s="25" t="s">
        <v>71</v>
      </c>
      <c r="AK26" s="23" t="s">
        <v>72</v>
      </c>
      <c r="AL26" s="23" t="s">
        <v>73</v>
      </c>
      <c r="AM26" s="25" t="s">
        <v>74</v>
      </c>
      <c r="AN26" s="23" t="s">
        <v>75</v>
      </c>
      <c r="AO26" s="12"/>
    </row>
    <row r="27" spans="1:41" ht="10.5" hidden="1">
      <c r="A27" s="21"/>
      <c r="B27" s="21"/>
      <c r="C27" s="23"/>
      <c r="D27" s="28" t="s">
        <v>52</v>
      </c>
      <c r="E27" s="23"/>
      <c r="F27" s="28" t="s">
        <v>52</v>
      </c>
      <c r="G27" s="25" t="s">
        <v>76</v>
      </c>
      <c r="H27" s="25"/>
      <c r="I27" s="25" t="s">
        <v>76</v>
      </c>
      <c r="J27" s="25"/>
      <c r="K27" s="25" t="s">
        <v>76</v>
      </c>
      <c r="L27" s="25"/>
      <c r="M27" s="25" t="s">
        <v>76</v>
      </c>
      <c r="N27" s="25"/>
      <c r="O27" s="25" t="s">
        <v>76</v>
      </c>
      <c r="P27" s="25"/>
      <c r="Q27" s="23" t="s">
        <v>77</v>
      </c>
      <c r="R27" s="23" t="s">
        <v>78</v>
      </c>
      <c r="S27" s="23" t="s">
        <v>78</v>
      </c>
      <c r="T27" s="25" t="s">
        <v>79</v>
      </c>
      <c r="U27" s="25" t="s">
        <v>80</v>
      </c>
      <c r="V27" s="25" t="s">
        <v>81</v>
      </c>
      <c r="W27" s="25" t="s">
        <v>82</v>
      </c>
      <c r="X27" s="25" t="s">
        <v>83</v>
      </c>
      <c r="Y27" s="23" t="s">
        <v>84</v>
      </c>
      <c r="Z27" s="23" t="s">
        <v>84</v>
      </c>
      <c r="AA27" s="23" t="s">
        <v>85</v>
      </c>
      <c r="AB27" s="23" t="s">
        <v>85</v>
      </c>
      <c r="AC27" s="23" t="s">
        <v>86</v>
      </c>
      <c r="AD27" s="23" t="s">
        <v>87</v>
      </c>
      <c r="AE27" s="25" t="s">
        <v>88</v>
      </c>
      <c r="AF27" s="25" t="s">
        <v>69</v>
      </c>
      <c r="AG27" s="23"/>
      <c r="AH27" s="23" t="s">
        <v>89</v>
      </c>
      <c r="AI27" s="25" t="s">
        <v>90</v>
      </c>
      <c r="AJ27" s="25" t="s">
        <v>90</v>
      </c>
      <c r="AK27" s="23" t="s">
        <v>91</v>
      </c>
      <c r="AL27" s="23" t="s">
        <v>92</v>
      </c>
      <c r="AM27" s="25" t="s">
        <v>93</v>
      </c>
      <c r="AN27" s="23" t="s">
        <v>94</v>
      </c>
      <c r="AO27" s="12"/>
    </row>
    <row r="28" spans="1:41" ht="11.25" hidden="1" thickBot="1">
      <c r="A28" s="21"/>
      <c r="B28" s="22" t="s">
        <v>95</v>
      </c>
      <c r="C28" s="25" t="s">
        <v>96</v>
      </c>
      <c r="D28" s="28" t="s">
        <v>96</v>
      </c>
      <c r="E28" s="25" t="s">
        <v>96</v>
      </c>
      <c r="F28" s="28" t="s">
        <v>96</v>
      </c>
      <c r="G28" s="25" t="s">
        <v>93</v>
      </c>
      <c r="H28" s="25" t="s">
        <v>97</v>
      </c>
      <c r="I28" s="25" t="s">
        <v>93</v>
      </c>
      <c r="J28" s="25" t="s">
        <v>97</v>
      </c>
      <c r="K28" s="25" t="s">
        <v>93</v>
      </c>
      <c r="L28" s="25" t="s">
        <v>97</v>
      </c>
      <c r="M28" s="25" t="s">
        <v>93</v>
      </c>
      <c r="N28" s="25" t="s">
        <v>97</v>
      </c>
      <c r="O28" s="25" t="s">
        <v>93</v>
      </c>
      <c r="P28" s="25" t="s">
        <v>97</v>
      </c>
      <c r="Q28" s="25" t="s">
        <v>128</v>
      </c>
      <c r="R28" s="23" t="s">
        <v>99</v>
      </c>
      <c r="S28" s="23" t="s">
        <v>99</v>
      </c>
      <c r="T28" s="25" t="s">
        <v>100</v>
      </c>
      <c r="U28" s="25" t="s">
        <v>100</v>
      </c>
      <c r="V28" s="25" t="s">
        <v>100</v>
      </c>
      <c r="W28" s="25" t="s">
        <v>100</v>
      </c>
      <c r="X28" s="25" t="s">
        <v>100</v>
      </c>
      <c r="Y28" s="23" t="s">
        <v>101</v>
      </c>
      <c r="Z28" s="23" t="s">
        <v>101</v>
      </c>
      <c r="AA28" s="23" t="s">
        <v>102</v>
      </c>
      <c r="AB28" s="23" t="s">
        <v>102</v>
      </c>
      <c r="AC28" s="23" t="s">
        <v>103</v>
      </c>
      <c r="AD28" s="23" t="s">
        <v>104</v>
      </c>
      <c r="AE28" s="25" t="s">
        <v>105</v>
      </c>
      <c r="AF28" s="25" t="s">
        <v>100</v>
      </c>
      <c r="AG28" s="25" t="s">
        <v>100</v>
      </c>
      <c r="AH28" s="23" t="s">
        <v>103</v>
      </c>
      <c r="AI28" s="25" t="s">
        <v>100</v>
      </c>
      <c r="AJ28" s="25" t="s">
        <v>100</v>
      </c>
      <c r="AK28" s="23" t="s">
        <v>106</v>
      </c>
      <c r="AL28" s="23" t="s">
        <v>98</v>
      </c>
      <c r="AM28" s="23"/>
      <c r="AN28" s="23" t="s">
        <v>106</v>
      </c>
      <c r="AO28" s="12"/>
    </row>
    <row r="29" spans="1:41" ht="21" hidden="1">
      <c r="A29" s="29" t="s">
        <v>117</v>
      </c>
      <c r="B29" s="102">
        <v>1</v>
      </c>
      <c r="C29" s="103">
        <v>9</v>
      </c>
      <c r="D29" s="104">
        <v>0.7</v>
      </c>
      <c r="E29" s="103">
        <v>5</v>
      </c>
      <c r="F29" s="103">
        <v>1</v>
      </c>
      <c r="G29" s="32">
        <v>8</v>
      </c>
      <c r="H29" s="33">
        <v>8</v>
      </c>
      <c r="I29" s="32"/>
      <c r="J29" s="33"/>
      <c r="K29" s="32"/>
      <c r="L29" s="33"/>
      <c r="M29" s="103">
        <v>45</v>
      </c>
      <c r="N29" s="103">
        <v>45</v>
      </c>
      <c r="O29" s="103"/>
      <c r="P29" s="103"/>
      <c r="Q29" s="32"/>
      <c r="R29" s="103">
        <v>1</v>
      </c>
      <c r="S29" s="32">
        <v>1</v>
      </c>
      <c r="T29" s="32"/>
      <c r="U29" s="33"/>
      <c r="V29" s="33"/>
      <c r="W29" s="103">
        <v>6</v>
      </c>
      <c r="X29" s="32">
        <v>3</v>
      </c>
      <c r="Y29" s="103">
        <v>5</v>
      </c>
      <c r="Z29" s="32"/>
      <c r="AA29" s="32">
        <v>3</v>
      </c>
      <c r="AB29" s="32"/>
      <c r="AC29" s="32"/>
      <c r="AD29" s="32"/>
      <c r="AE29" s="33"/>
      <c r="AF29" s="32">
        <v>1</v>
      </c>
      <c r="AG29" s="33"/>
      <c r="AH29" s="33"/>
      <c r="AI29" s="33"/>
      <c r="AJ29" s="33"/>
      <c r="AK29" s="105">
        <v>1</v>
      </c>
      <c r="AL29" s="33"/>
      <c r="AM29" s="105">
        <v>51</v>
      </c>
      <c r="AN29" s="105">
        <v>4</v>
      </c>
      <c r="AO29" s="47">
        <f>SUM(C29:AN29)</f>
        <v>197.7</v>
      </c>
    </row>
    <row r="30" spans="1:41" ht="10.5" hidden="1">
      <c r="A30" s="30" t="s">
        <v>118</v>
      </c>
      <c r="B30" s="34">
        <v>1</v>
      </c>
      <c r="C30" s="35">
        <v>1</v>
      </c>
      <c r="D30" s="35">
        <v>2.9</v>
      </c>
      <c r="E30" s="35"/>
      <c r="F30" s="35"/>
      <c r="G30" s="35">
        <v>2</v>
      </c>
      <c r="H30" s="36">
        <v>1.2</v>
      </c>
      <c r="I30" s="35"/>
      <c r="J30" s="36"/>
      <c r="K30" s="35"/>
      <c r="L30" s="36"/>
      <c r="M30" s="35">
        <v>6</v>
      </c>
      <c r="N30" s="35">
        <v>5.5</v>
      </c>
      <c r="O30" s="106">
        <v>10</v>
      </c>
      <c r="P30" s="106">
        <v>9</v>
      </c>
      <c r="Q30" s="106">
        <v>13.9</v>
      </c>
      <c r="R30" s="35"/>
      <c r="S30" s="35"/>
      <c r="T30" s="35"/>
      <c r="U30" s="36"/>
      <c r="V30" s="36"/>
      <c r="W30" s="35"/>
      <c r="X30" s="35"/>
      <c r="Y30" s="106">
        <v>1.3</v>
      </c>
      <c r="Z30" s="35"/>
      <c r="AA30" s="35"/>
      <c r="AB30" s="35"/>
      <c r="AC30" s="35"/>
      <c r="AD30" s="35">
        <v>0.5</v>
      </c>
      <c r="AE30" s="36"/>
      <c r="AF30" s="35">
        <v>1</v>
      </c>
      <c r="AG30" s="36"/>
      <c r="AH30" s="36"/>
      <c r="AI30" s="36"/>
      <c r="AJ30" s="107"/>
      <c r="AK30" s="36"/>
      <c r="AL30" s="36"/>
      <c r="AM30" s="36">
        <v>5</v>
      </c>
      <c r="AN30" s="36">
        <v>1.2</v>
      </c>
      <c r="AO30" s="47">
        <f aca="true" t="shared" si="6" ref="AO30:AO38">SUM(C30:AN30)</f>
        <v>60.5</v>
      </c>
    </row>
    <row r="31" spans="1:41" ht="21" hidden="1">
      <c r="A31" s="30" t="s">
        <v>119</v>
      </c>
      <c r="B31" s="34">
        <v>1</v>
      </c>
      <c r="C31" s="106">
        <v>43</v>
      </c>
      <c r="D31" s="35">
        <v>0.4</v>
      </c>
      <c r="E31" s="35">
        <v>3</v>
      </c>
      <c r="F31" s="35"/>
      <c r="G31" s="35">
        <v>16</v>
      </c>
      <c r="H31" s="36">
        <v>16</v>
      </c>
      <c r="I31" s="35"/>
      <c r="J31" s="36"/>
      <c r="K31" s="106">
        <v>2</v>
      </c>
      <c r="L31" s="107">
        <v>2</v>
      </c>
      <c r="M31" s="106">
        <v>218</v>
      </c>
      <c r="N31" s="106">
        <v>196.3</v>
      </c>
      <c r="O31" s="106">
        <v>14</v>
      </c>
      <c r="P31" s="106">
        <v>9.1</v>
      </c>
      <c r="Q31" s="106">
        <v>19.8</v>
      </c>
      <c r="R31" s="35">
        <v>6.8</v>
      </c>
      <c r="S31" s="35">
        <v>1</v>
      </c>
      <c r="T31" s="35">
        <v>1</v>
      </c>
      <c r="U31" s="36">
        <v>2.9</v>
      </c>
      <c r="V31" s="36"/>
      <c r="W31" s="106">
        <v>4.3</v>
      </c>
      <c r="X31" s="35">
        <v>1</v>
      </c>
      <c r="Y31" s="35">
        <v>16.8</v>
      </c>
      <c r="Z31" s="35"/>
      <c r="AA31" s="106">
        <v>19.1</v>
      </c>
      <c r="AB31" s="35"/>
      <c r="AC31" s="35">
        <v>4</v>
      </c>
      <c r="AD31" s="35"/>
      <c r="AE31" s="36"/>
      <c r="AF31" s="35">
        <v>5.8</v>
      </c>
      <c r="AG31" s="36"/>
      <c r="AH31" s="36"/>
      <c r="AI31" s="36"/>
      <c r="AJ31" s="36"/>
      <c r="AK31" s="107">
        <v>1.7</v>
      </c>
      <c r="AL31" s="107">
        <v>3</v>
      </c>
      <c r="AM31" s="107">
        <v>41.6</v>
      </c>
      <c r="AN31" s="107">
        <v>23.2</v>
      </c>
      <c r="AO31" s="47">
        <f t="shared" si="6"/>
        <v>671.7999999999998</v>
      </c>
    </row>
    <row r="32" spans="1:41" ht="21" hidden="1">
      <c r="A32" s="30" t="s">
        <v>120</v>
      </c>
      <c r="B32" s="37">
        <v>1</v>
      </c>
      <c r="C32" s="36">
        <v>4</v>
      </c>
      <c r="D32" s="107">
        <v>0.7</v>
      </c>
      <c r="E32" s="36"/>
      <c r="F32" s="36"/>
      <c r="G32" s="36">
        <v>2</v>
      </c>
      <c r="H32" s="36">
        <v>2</v>
      </c>
      <c r="I32" s="36"/>
      <c r="J32" s="36"/>
      <c r="K32" s="36"/>
      <c r="L32" s="36"/>
      <c r="M32" s="107">
        <v>24</v>
      </c>
      <c r="N32" s="107">
        <v>24</v>
      </c>
      <c r="O32" s="107">
        <v>26</v>
      </c>
      <c r="P32" s="107">
        <v>25.5</v>
      </c>
      <c r="Q32" s="107">
        <v>7.5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>
        <v>1</v>
      </c>
      <c r="AH32" s="36">
        <v>2</v>
      </c>
      <c r="AI32" s="36"/>
      <c r="AJ32" s="36"/>
      <c r="AK32" s="107">
        <v>3.3</v>
      </c>
      <c r="AL32" s="36"/>
      <c r="AM32" s="36">
        <v>7</v>
      </c>
      <c r="AN32" s="36">
        <v>1</v>
      </c>
      <c r="AO32" s="47">
        <f t="shared" si="6"/>
        <v>130</v>
      </c>
    </row>
    <row r="33" spans="1:41" ht="21" hidden="1">
      <c r="A33" s="31" t="s">
        <v>125</v>
      </c>
      <c r="B33" s="38">
        <v>1</v>
      </c>
      <c r="C33" s="108">
        <v>19</v>
      </c>
      <c r="D33" s="108">
        <v>2.3</v>
      </c>
      <c r="E33" s="39"/>
      <c r="F33" s="39"/>
      <c r="G33" s="108">
        <v>7</v>
      </c>
      <c r="H33" s="108">
        <v>7</v>
      </c>
      <c r="I33" s="39">
        <v>14</v>
      </c>
      <c r="J33" s="39">
        <v>14</v>
      </c>
      <c r="K33" s="39">
        <v>2</v>
      </c>
      <c r="L33" s="39">
        <v>2</v>
      </c>
      <c r="M33" s="108">
        <v>160</v>
      </c>
      <c r="N33" s="108">
        <v>157.3</v>
      </c>
      <c r="O33" s="108">
        <v>11</v>
      </c>
      <c r="P33" s="108">
        <v>9.6</v>
      </c>
      <c r="Q33" s="108">
        <v>17.6</v>
      </c>
      <c r="R33" s="108">
        <v>10</v>
      </c>
      <c r="S33" s="108">
        <v>4</v>
      </c>
      <c r="T33" s="39"/>
      <c r="U33" s="108">
        <v>2</v>
      </c>
      <c r="V33" s="39"/>
      <c r="W33" s="39"/>
      <c r="X33" s="39"/>
      <c r="Y33" s="108">
        <v>11</v>
      </c>
      <c r="Z33" s="39"/>
      <c r="AA33" s="108">
        <v>11</v>
      </c>
      <c r="AB33" s="39"/>
      <c r="AC33" s="39">
        <v>2</v>
      </c>
      <c r="AD33" s="39"/>
      <c r="AE33" s="39"/>
      <c r="AF33" s="108">
        <v>2</v>
      </c>
      <c r="AG33" s="39">
        <v>1</v>
      </c>
      <c r="AH33" s="39"/>
      <c r="AI33" s="39">
        <v>2</v>
      </c>
      <c r="AJ33" s="39"/>
      <c r="AK33" s="39"/>
      <c r="AL33" s="39"/>
      <c r="AM33" s="108">
        <v>24.8</v>
      </c>
      <c r="AN33" s="109">
        <v>4.2</v>
      </c>
      <c r="AO33" s="47">
        <f t="shared" si="6"/>
        <v>496.80000000000007</v>
      </c>
    </row>
    <row r="34" spans="1:41" ht="21" hidden="1">
      <c r="A34" s="31" t="s">
        <v>121</v>
      </c>
      <c r="B34" s="38">
        <v>1</v>
      </c>
      <c r="C34" s="108">
        <v>42</v>
      </c>
      <c r="D34" s="108">
        <v>2.8</v>
      </c>
      <c r="E34" s="39"/>
      <c r="F34" s="39"/>
      <c r="G34" s="39">
        <v>11</v>
      </c>
      <c r="H34" s="39">
        <v>11</v>
      </c>
      <c r="I34" s="39"/>
      <c r="J34" s="39"/>
      <c r="K34" s="108"/>
      <c r="L34" s="108"/>
      <c r="M34" s="108">
        <v>223</v>
      </c>
      <c r="N34" s="108">
        <v>218.1</v>
      </c>
      <c r="O34" s="108">
        <v>11</v>
      </c>
      <c r="P34" s="108">
        <v>9.6</v>
      </c>
      <c r="Q34" s="108">
        <v>20.5</v>
      </c>
      <c r="R34" s="108">
        <v>6</v>
      </c>
      <c r="S34" s="108">
        <v>3</v>
      </c>
      <c r="T34" s="108">
        <v>1</v>
      </c>
      <c r="U34" s="108">
        <v>2</v>
      </c>
      <c r="V34" s="39"/>
      <c r="W34" s="39"/>
      <c r="X34" s="39"/>
      <c r="Y34" s="39">
        <v>13</v>
      </c>
      <c r="Z34" s="39"/>
      <c r="AA34" s="39">
        <v>12</v>
      </c>
      <c r="AB34" s="39"/>
      <c r="AC34" s="39">
        <v>2</v>
      </c>
      <c r="AD34" s="39"/>
      <c r="AE34" s="39"/>
      <c r="AF34" s="108">
        <v>4</v>
      </c>
      <c r="AG34" s="39"/>
      <c r="AH34" s="39">
        <v>1</v>
      </c>
      <c r="AI34" s="108">
        <v>1</v>
      </c>
      <c r="AJ34" s="39"/>
      <c r="AK34" s="39"/>
      <c r="AL34" s="108">
        <v>0.6</v>
      </c>
      <c r="AM34" s="108">
        <v>66.7</v>
      </c>
      <c r="AN34" s="109">
        <v>13.9</v>
      </c>
      <c r="AO34" s="47">
        <f t="shared" si="6"/>
        <v>675.2</v>
      </c>
    </row>
    <row r="35" spans="1:41" ht="21" hidden="1">
      <c r="A35" s="31" t="s">
        <v>122</v>
      </c>
      <c r="B35" s="38">
        <v>1</v>
      </c>
      <c r="C35" s="108">
        <v>4</v>
      </c>
      <c r="D35" s="39">
        <v>1</v>
      </c>
      <c r="E35" s="39"/>
      <c r="F35" s="39"/>
      <c r="G35" s="114">
        <v>1</v>
      </c>
      <c r="H35" s="39">
        <v>1</v>
      </c>
      <c r="I35" s="39"/>
      <c r="J35" s="39"/>
      <c r="K35" s="39"/>
      <c r="L35" s="39"/>
      <c r="M35" s="108">
        <v>6</v>
      </c>
      <c r="N35" s="108">
        <v>5.4</v>
      </c>
      <c r="O35" s="108">
        <v>17</v>
      </c>
      <c r="P35" s="108">
        <v>14.8</v>
      </c>
      <c r="Q35" s="108">
        <v>19</v>
      </c>
      <c r="R35" s="108">
        <v>1</v>
      </c>
      <c r="S35" s="39"/>
      <c r="T35" s="39"/>
      <c r="U35" s="39"/>
      <c r="V35" s="39"/>
      <c r="W35" s="39"/>
      <c r="X35" s="39"/>
      <c r="Y35" s="39">
        <v>1</v>
      </c>
      <c r="Z35" s="39"/>
      <c r="AA35" s="39"/>
      <c r="AB35" s="39"/>
      <c r="AC35" s="39"/>
      <c r="AD35" s="39"/>
      <c r="AE35" s="39">
        <v>1</v>
      </c>
      <c r="AF35" s="39">
        <v>1</v>
      </c>
      <c r="AG35" s="39"/>
      <c r="AH35" s="39"/>
      <c r="AI35" s="39"/>
      <c r="AJ35" s="39"/>
      <c r="AK35" s="39"/>
      <c r="AL35" s="39"/>
      <c r="AM35" s="39">
        <v>4.5</v>
      </c>
      <c r="AN35" s="45">
        <v>1</v>
      </c>
      <c r="AO35" s="47">
        <f t="shared" si="6"/>
        <v>78.7</v>
      </c>
    </row>
    <row r="36" spans="1:41" ht="10.5" hidden="1">
      <c r="A36" s="31" t="s">
        <v>123</v>
      </c>
      <c r="B36" s="38">
        <v>1</v>
      </c>
      <c r="C36" s="39">
        <v>3</v>
      </c>
      <c r="D36" s="108">
        <v>4.6</v>
      </c>
      <c r="E36" s="39"/>
      <c r="F36" s="39"/>
      <c r="G36" s="108">
        <v>3</v>
      </c>
      <c r="H36" s="108">
        <v>2.2</v>
      </c>
      <c r="I36" s="39"/>
      <c r="J36" s="39"/>
      <c r="K36" s="39"/>
      <c r="L36" s="39"/>
      <c r="M36" s="108">
        <v>19</v>
      </c>
      <c r="N36" s="108">
        <v>16.7</v>
      </c>
      <c r="O36" s="108">
        <v>25</v>
      </c>
      <c r="P36" s="108">
        <v>19.9</v>
      </c>
      <c r="Q36" s="108">
        <v>30.9</v>
      </c>
      <c r="R36" s="108">
        <v>7</v>
      </c>
      <c r="S36" s="108">
        <v>6</v>
      </c>
      <c r="T36" s="39"/>
      <c r="U36" s="108">
        <v>3</v>
      </c>
      <c r="V36" s="39"/>
      <c r="W36" s="39"/>
      <c r="X36" s="39"/>
      <c r="Y36" s="39">
        <v>1</v>
      </c>
      <c r="Z36" s="39"/>
      <c r="AA36" s="39">
        <v>1</v>
      </c>
      <c r="AB36" s="39"/>
      <c r="AC36" s="39"/>
      <c r="AD36" s="39"/>
      <c r="AE36" s="39"/>
      <c r="AF36" s="108">
        <v>2.2</v>
      </c>
      <c r="AG36" s="39"/>
      <c r="AH36" s="39">
        <v>1</v>
      </c>
      <c r="AI36" s="108">
        <v>2</v>
      </c>
      <c r="AJ36" s="108">
        <v>11</v>
      </c>
      <c r="AK36" s="39">
        <v>2</v>
      </c>
      <c r="AL36" s="39"/>
      <c r="AM36" s="108">
        <v>10.9</v>
      </c>
      <c r="AN36" s="109">
        <v>24.1</v>
      </c>
      <c r="AO36" s="47">
        <f t="shared" si="6"/>
        <v>195.5</v>
      </c>
    </row>
    <row r="37" spans="1:41" ht="21" hidden="1">
      <c r="A37" s="31" t="s">
        <v>126</v>
      </c>
      <c r="B37" s="38">
        <v>1</v>
      </c>
      <c r="C37" s="39">
        <v>76</v>
      </c>
      <c r="D37" s="108">
        <v>1</v>
      </c>
      <c r="E37" s="39"/>
      <c r="F37" s="39"/>
      <c r="G37" s="108">
        <v>21</v>
      </c>
      <c r="H37" s="108">
        <v>21</v>
      </c>
      <c r="I37" s="39"/>
      <c r="J37" s="39"/>
      <c r="K37" s="108">
        <v>10</v>
      </c>
      <c r="L37" s="108">
        <v>7.6</v>
      </c>
      <c r="M37" s="108">
        <v>236</v>
      </c>
      <c r="N37" s="108">
        <v>212.2</v>
      </c>
      <c r="O37" s="108">
        <v>62</v>
      </c>
      <c r="P37" s="108">
        <v>57.9</v>
      </c>
      <c r="Q37" s="108">
        <v>42.1</v>
      </c>
      <c r="R37" s="108">
        <v>27</v>
      </c>
      <c r="S37" s="39">
        <v>7</v>
      </c>
      <c r="T37" s="39">
        <v>3</v>
      </c>
      <c r="U37" s="39">
        <v>5</v>
      </c>
      <c r="V37" s="39"/>
      <c r="W37" s="39">
        <v>2</v>
      </c>
      <c r="X37" s="39"/>
      <c r="Y37" s="108">
        <v>17</v>
      </c>
      <c r="Z37" s="39"/>
      <c r="AA37" s="108">
        <v>16</v>
      </c>
      <c r="AB37" s="39"/>
      <c r="AC37" s="108">
        <v>4</v>
      </c>
      <c r="AD37" s="39"/>
      <c r="AE37" s="39"/>
      <c r="AF37" s="108">
        <v>7</v>
      </c>
      <c r="AG37" s="39"/>
      <c r="AH37" s="39"/>
      <c r="AI37" s="39">
        <v>4</v>
      </c>
      <c r="AJ37" s="39"/>
      <c r="AK37" s="108">
        <v>10</v>
      </c>
      <c r="AL37" s="39"/>
      <c r="AM37" s="108">
        <v>100</v>
      </c>
      <c r="AN37" s="109">
        <v>8.3</v>
      </c>
      <c r="AO37" s="47">
        <f t="shared" si="6"/>
        <v>957.0999999999999</v>
      </c>
    </row>
    <row r="38" spans="1:41" ht="31.5" hidden="1">
      <c r="A38" s="40" t="s">
        <v>127</v>
      </c>
      <c r="B38" s="41">
        <v>1</v>
      </c>
      <c r="C38" s="42">
        <v>2</v>
      </c>
      <c r="D38" s="110">
        <v>0.6</v>
      </c>
      <c r="E38" s="110">
        <v>29</v>
      </c>
      <c r="F38" s="42">
        <v>60.2</v>
      </c>
      <c r="G38" s="42">
        <v>3</v>
      </c>
      <c r="H38" s="42">
        <v>2</v>
      </c>
      <c r="I38" s="42"/>
      <c r="J38" s="42"/>
      <c r="K38" s="42"/>
      <c r="L38" s="42"/>
      <c r="M38" s="110">
        <v>18</v>
      </c>
      <c r="N38" s="110">
        <v>17.2</v>
      </c>
      <c r="O38" s="110">
        <v>2</v>
      </c>
      <c r="P38" s="110">
        <v>1.7</v>
      </c>
      <c r="Q38" s="42">
        <v>2.7</v>
      </c>
      <c r="R38" s="42"/>
      <c r="S38" s="42"/>
      <c r="T38" s="42"/>
      <c r="U38" s="42"/>
      <c r="V38" s="42"/>
      <c r="W38" s="110">
        <v>23.2</v>
      </c>
      <c r="X38" s="42">
        <v>4</v>
      </c>
      <c r="Y38" s="42">
        <v>3</v>
      </c>
      <c r="Z38" s="42"/>
      <c r="AA38" s="110">
        <v>2.8</v>
      </c>
      <c r="AB38" s="42"/>
      <c r="AC38" s="42"/>
      <c r="AD38" s="42"/>
      <c r="AE38" s="42"/>
      <c r="AF38" s="42"/>
      <c r="AG38" s="42">
        <v>1</v>
      </c>
      <c r="AH38" s="42"/>
      <c r="AI38" s="42"/>
      <c r="AJ38" s="42"/>
      <c r="AK38" s="42">
        <v>4</v>
      </c>
      <c r="AL38" s="42"/>
      <c r="AM38" s="110">
        <v>23.8</v>
      </c>
      <c r="AN38" s="46"/>
      <c r="AO38" s="47">
        <f t="shared" si="6"/>
        <v>200.2</v>
      </c>
    </row>
    <row r="39" spans="1:41" ht="17.25" customHeight="1" hidden="1">
      <c r="A39" s="44"/>
      <c r="B39" s="112">
        <f>SUM(B29:B38)</f>
        <v>10</v>
      </c>
      <c r="C39" s="112">
        <f aca="true" t="shared" si="7" ref="C39:AN39">SUM(C29:C38)</f>
        <v>203</v>
      </c>
      <c r="D39" s="112">
        <f t="shared" si="7"/>
        <v>17</v>
      </c>
      <c r="E39" s="112">
        <f t="shared" si="7"/>
        <v>37</v>
      </c>
      <c r="F39" s="112">
        <f t="shared" si="7"/>
        <v>61.2</v>
      </c>
      <c r="G39" s="112">
        <f t="shared" si="7"/>
        <v>74</v>
      </c>
      <c r="H39" s="112">
        <f t="shared" si="7"/>
        <v>71.4</v>
      </c>
      <c r="I39" s="112">
        <f t="shared" si="7"/>
        <v>14</v>
      </c>
      <c r="J39" s="112">
        <f t="shared" si="7"/>
        <v>14</v>
      </c>
      <c r="K39" s="112">
        <f t="shared" si="7"/>
        <v>14</v>
      </c>
      <c r="L39" s="112">
        <f t="shared" si="7"/>
        <v>11.6</v>
      </c>
      <c r="M39" s="112">
        <f t="shared" si="7"/>
        <v>955</v>
      </c>
      <c r="N39" s="112">
        <f t="shared" si="7"/>
        <v>897.7</v>
      </c>
      <c r="O39" s="112">
        <f t="shared" si="7"/>
        <v>178</v>
      </c>
      <c r="P39" s="112">
        <f t="shared" si="7"/>
        <v>157.1</v>
      </c>
      <c r="Q39" s="112">
        <f t="shared" si="7"/>
        <v>174</v>
      </c>
      <c r="R39" s="112">
        <f t="shared" si="7"/>
        <v>58.8</v>
      </c>
      <c r="S39" s="112">
        <f t="shared" si="7"/>
        <v>22</v>
      </c>
      <c r="T39" s="112">
        <f t="shared" si="7"/>
        <v>5</v>
      </c>
      <c r="U39" s="112">
        <f t="shared" si="7"/>
        <v>14.9</v>
      </c>
      <c r="V39" s="112">
        <f t="shared" si="7"/>
        <v>0</v>
      </c>
      <c r="W39" s="112">
        <f t="shared" si="7"/>
        <v>35.5</v>
      </c>
      <c r="X39" s="112">
        <f t="shared" si="7"/>
        <v>8</v>
      </c>
      <c r="Y39" s="112">
        <f t="shared" si="7"/>
        <v>69.1</v>
      </c>
      <c r="Z39" s="112">
        <f t="shared" si="7"/>
        <v>0</v>
      </c>
      <c r="AA39" s="112">
        <f t="shared" si="7"/>
        <v>64.9</v>
      </c>
      <c r="AB39" s="112">
        <f t="shared" si="7"/>
        <v>0</v>
      </c>
      <c r="AC39" s="112">
        <f t="shared" si="7"/>
        <v>12</v>
      </c>
      <c r="AD39" s="112">
        <f t="shared" si="7"/>
        <v>0.5</v>
      </c>
      <c r="AE39" s="112">
        <f t="shared" si="7"/>
        <v>1</v>
      </c>
      <c r="AF39" s="112">
        <f t="shared" si="7"/>
        <v>24</v>
      </c>
      <c r="AG39" s="112">
        <f t="shared" si="7"/>
        <v>3</v>
      </c>
      <c r="AH39" s="112">
        <f t="shared" si="7"/>
        <v>4</v>
      </c>
      <c r="AI39" s="112">
        <f t="shared" si="7"/>
        <v>9</v>
      </c>
      <c r="AJ39" s="112">
        <f t="shared" si="7"/>
        <v>11</v>
      </c>
      <c r="AK39" s="112">
        <f t="shared" si="7"/>
        <v>22</v>
      </c>
      <c r="AL39" s="112">
        <f t="shared" si="7"/>
        <v>3.6</v>
      </c>
      <c r="AM39" s="112">
        <f t="shared" si="7"/>
        <v>335.3</v>
      </c>
      <c r="AN39" s="113">
        <f t="shared" si="7"/>
        <v>80.89999999999999</v>
      </c>
      <c r="AO39" s="112">
        <f>SUM(C39:AN39)</f>
        <v>3663.5000000000005</v>
      </c>
    </row>
    <row r="40" ht="17.25" customHeight="1" hidden="1">
      <c r="D40" s="43"/>
    </row>
  </sheetData>
  <sheetProtection/>
  <mergeCells count="17">
    <mergeCell ref="O25:P25"/>
    <mergeCell ref="G4:H4"/>
    <mergeCell ref="I4:J4"/>
    <mergeCell ref="K4:L4"/>
    <mergeCell ref="M4:N4"/>
    <mergeCell ref="G25:H25"/>
    <mergeCell ref="I25:J25"/>
    <mergeCell ref="K25:L25"/>
    <mergeCell ref="M25:N25"/>
    <mergeCell ref="C4:D4"/>
    <mergeCell ref="E4:F4"/>
    <mergeCell ref="P5:P7"/>
    <mergeCell ref="H5:H7"/>
    <mergeCell ref="J5:J7"/>
    <mergeCell ref="L5:L7"/>
    <mergeCell ref="N5:N7"/>
    <mergeCell ref="O4:P4"/>
  </mergeCells>
  <printOptions/>
  <pageMargins left="0.984251968503937" right="0.8267716535433072" top="1.1811023622047245" bottom="0.984251968503937" header="0.07874015748031496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D:\岐阜地域の公衆衛生２００４\T03-02.jsd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医療施設従事者数</dc:title>
  <dc:subject/>
  <dc:creator>岐阜県</dc:creator>
  <cp:keywords/>
  <dc:description/>
  <cp:lastModifiedBy>岐阜県</cp:lastModifiedBy>
  <cp:lastPrinted>2011-01-27T07:26:34Z</cp:lastPrinted>
  <dcterms:created xsi:type="dcterms:W3CDTF">2005-03-21T13:04:24Z</dcterms:created>
  <dcterms:modified xsi:type="dcterms:W3CDTF">2011-02-03T09:02:18Z</dcterms:modified>
  <cp:category/>
  <cp:version/>
  <cp:contentType/>
  <cp:contentStatus/>
  <cp:revision>44</cp:revision>
</cp:coreProperties>
</file>