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15" windowWidth="10200" windowHeight="8310" activeTab="0"/>
  </bookViews>
  <sheets>
    <sheet name="管内総括" sheetId="1" r:id="rId1"/>
    <sheet name="羽島市" sheetId="2" r:id="rId2"/>
    <sheet name="各務原市" sheetId="3" r:id="rId3"/>
    <sheet name="岐南町" sheetId="4" r:id="rId4"/>
    <sheet name="笠松町" sheetId="5" r:id="rId5"/>
    <sheet name="山県市" sheetId="6" r:id="rId6"/>
    <sheet name="瑞穂市" sheetId="7" r:id="rId7"/>
    <sheet name="本巣市" sheetId="8" r:id="rId8"/>
    <sheet name="北方町" sheetId="9" r:id="rId9"/>
  </sheets>
  <definedNames>
    <definedName name="_xlnm.Print_Area" localSheetId="0">'管内総括'!$A$1:$P$48</definedName>
  </definedNames>
  <calcPr fullCalcOnLoad="1"/>
</workbook>
</file>

<file path=xl/sharedStrings.xml><?xml version="1.0" encoding="utf-8"?>
<sst xmlns="http://schemas.openxmlformats.org/spreadsheetml/2006/main" count="706" uniqueCount="73">
  <si>
    <t>年　　　　　　　　　齢</t>
  </si>
  <si>
    <t>総数</t>
  </si>
  <si>
    <t>0歳</t>
  </si>
  <si>
    <t>1　　～　　4歳</t>
  </si>
  <si>
    <t>5　　～　　9歳</t>
  </si>
  <si>
    <t>１０　　～　　14歳</t>
  </si>
  <si>
    <t>15　　～　　19歳　　</t>
  </si>
  <si>
    <t>20　　～　　24歳</t>
  </si>
  <si>
    <t>25　～　　29歳</t>
  </si>
  <si>
    <t>30　　～　　34歳</t>
  </si>
  <si>
    <t>35　　～　　39歳</t>
  </si>
  <si>
    <t>40　　～　　44歳</t>
  </si>
  <si>
    <t>45　　～　　49歳　　</t>
  </si>
  <si>
    <t>50　　～　　54歳</t>
  </si>
  <si>
    <t>55　　～　　59歳</t>
  </si>
  <si>
    <t>60　　～　　64歳</t>
  </si>
  <si>
    <t>65　　～　　69歳</t>
  </si>
  <si>
    <t>70　　～　　74歳</t>
  </si>
  <si>
    <t>75　　～　　79歳</t>
  </si>
  <si>
    <t>80　　～　　84歳</t>
  </si>
  <si>
    <t>85歳以上</t>
  </si>
  <si>
    <t>悪性新生物（総数）</t>
  </si>
  <si>
    <t>総数</t>
  </si>
  <si>
    <t>男</t>
  </si>
  <si>
    <t>女</t>
  </si>
  <si>
    <t>食道</t>
  </si>
  <si>
    <t>胃　　　　　　　　　　　　　　　</t>
  </si>
  <si>
    <t>結腸</t>
  </si>
  <si>
    <t>直腸・S状結腸</t>
  </si>
  <si>
    <t>肝及び肝内胆管</t>
  </si>
  <si>
    <t>膵</t>
  </si>
  <si>
    <t>気管、　　　　　　　　気管支及び肺</t>
  </si>
  <si>
    <t>前立腺</t>
  </si>
  <si>
    <t>乳房</t>
  </si>
  <si>
    <t>子宮</t>
  </si>
  <si>
    <t>卵巣</t>
  </si>
  <si>
    <t>白血病</t>
  </si>
  <si>
    <t>その他</t>
  </si>
  <si>
    <t>部位別悪性新生物　年齢階級別死亡数</t>
  </si>
  <si>
    <t>エ　部位別悪性新生物死亡数（Ｔ２－１０－１)</t>
  </si>
  <si>
    <t>胃</t>
  </si>
  <si>
    <t>肝・肝内胆管</t>
  </si>
  <si>
    <t>気管、気管支　及び肺</t>
  </si>
  <si>
    <t>全国</t>
  </si>
  <si>
    <t>・</t>
  </si>
  <si>
    <t>岐阜県</t>
  </si>
  <si>
    <t>管内</t>
  </si>
  <si>
    <t>ｾﾝﾀｰを除く小計</t>
  </si>
  <si>
    <t>羽島市</t>
  </si>
  <si>
    <t>各務原市</t>
  </si>
  <si>
    <t>羽島郡計</t>
  </si>
  <si>
    <t>岐南町</t>
  </si>
  <si>
    <t>笠松町</t>
  </si>
  <si>
    <t>ｾﾝﾀｰ小計</t>
  </si>
  <si>
    <t>山県市</t>
  </si>
  <si>
    <t>瑞穂市</t>
  </si>
  <si>
    <t>本巣市</t>
  </si>
  <si>
    <t>本巣郡計</t>
  </si>
  <si>
    <t>北方町</t>
  </si>
  <si>
    <t>＜羽島市＞　（Ｔ２－１０－２）</t>
  </si>
  <si>
    <t>＜各務原市＞　（Ｔ２－１０－３）</t>
  </si>
  <si>
    <t>＜岐南町＞　（Ｔ２－１０－４）</t>
  </si>
  <si>
    <t>＜笠松町＞　（Ｔ２－１０－５）</t>
  </si>
  <si>
    <t>・</t>
  </si>
  <si>
    <t>＜山県市＞　（Ｔ２－１０－６）</t>
  </si>
  <si>
    <t>＜瑞穂市＞　（Ｔ２－１０－７）</t>
  </si>
  <si>
    <t>＜本巣市＞　（Ｔ２－１０－８）</t>
  </si>
  <si>
    <t>＜北方町＞　（Ｔ２－１０－９）</t>
  </si>
  <si>
    <t>悪性　     新生物       (総数)</t>
  </si>
  <si>
    <t>・</t>
  </si>
  <si>
    <r>
      <t>（平成21</t>
    </r>
    <r>
      <rPr>
        <sz val="11"/>
        <rFont val="ＭＳ Ｐゴシック"/>
        <family val="3"/>
      </rPr>
      <t>年）</t>
    </r>
  </si>
  <si>
    <r>
      <t>（平成21</t>
    </r>
    <r>
      <rPr>
        <sz val="11"/>
        <rFont val="ＭＳ Ｐゴシック"/>
        <family val="3"/>
      </rPr>
      <t>年）</t>
    </r>
  </si>
  <si>
    <r>
      <t>（平成21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</si>
</sst>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\-#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/>
    </xf>
    <xf numFmtId="38" fontId="2" fillId="0" borderId="0" xfId="48" applyFont="1" applyFill="1" applyAlignment="1">
      <alignment horizontal="left" vertical="center"/>
    </xf>
    <xf numFmtId="38" fontId="0" fillId="0" borderId="0" xfId="48" applyFont="1" applyFill="1" applyAlignment="1">
      <alignment/>
    </xf>
    <xf numFmtId="38" fontId="2" fillId="0" borderId="0" xfId="48" applyFont="1" applyFill="1" applyAlignment="1">
      <alignment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/>
    </xf>
    <xf numFmtId="177" fontId="2" fillId="0" borderId="20" xfId="48" applyNumberFormat="1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center" vertical="center"/>
    </xf>
    <xf numFmtId="177" fontId="2" fillId="0" borderId="29" xfId="48" applyNumberFormat="1" applyFont="1" applyFill="1" applyBorder="1" applyAlignment="1">
      <alignment horizontal="right" vertical="center"/>
    </xf>
    <xf numFmtId="177" fontId="2" fillId="0" borderId="30" xfId="48" applyNumberFormat="1" applyFont="1" applyFill="1" applyBorder="1" applyAlignment="1">
      <alignment horizontal="right" vertical="center"/>
    </xf>
    <xf numFmtId="177" fontId="2" fillId="0" borderId="28" xfId="48" applyNumberFormat="1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center" vertical="center"/>
    </xf>
    <xf numFmtId="177" fontId="2" fillId="0" borderId="31" xfId="48" applyNumberFormat="1" applyFont="1" applyFill="1" applyBorder="1" applyAlignment="1">
      <alignment horizontal="right" vertical="center"/>
    </xf>
    <xf numFmtId="177" fontId="2" fillId="0" borderId="10" xfId="48" applyNumberFormat="1" applyFont="1" applyFill="1" applyBorder="1" applyAlignment="1">
      <alignment horizontal="right" vertical="center"/>
    </xf>
    <xf numFmtId="177" fontId="2" fillId="0" borderId="11" xfId="48" applyNumberFormat="1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center" vertical="center"/>
    </xf>
    <xf numFmtId="177" fontId="2" fillId="0" borderId="32" xfId="48" applyNumberFormat="1" applyFont="1" applyFill="1" applyBorder="1" applyAlignment="1">
      <alignment horizontal="right" vertical="center"/>
    </xf>
    <xf numFmtId="177" fontId="2" fillId="0" borderId="12" xfId="48" applyNumberFormat="1" applyFont="1" applyFill="1" applyBorder="1" applyAlignment="1">
      <alignment horizontal="right" vertical="center"/>
    </xf>
    <xf numFmtId="177" fontId="2" fillId="0" borderId="13" xfId="48" applyNumberFormat="1" applyFont="1" applyFill="1" applyBorder="1" applyAlignment="1">
      <alignment horizontal="right" vertical="center"/>
    </xf>
    <xf numFmtId="38" fontId="2" fillId="0" borderId="33" xfId="48" applyFont="1" applyFill="1" applyBorder="1" applyAlignment="1">
      <alignment horizontal="center" vertical="center"/>
    </xf>
    <xf numFmtId="177" fontId="2" fillId="0" borderId="34" xfId="48" applyNumberFormat="1" applyFont="1" applyFill="1" applyBorder="1" applyAlignment="1">
      <alignment horizontal="right" vertical="center"/>
    </xf>
    <xf numFmtId="177" fontId="2" fillId="0" borderId="35" xfId="48" applyNumberFormat="1" applyFont="1" applyFill="1" applyBorder="1" applyAlignment="1">
      <alignment horizontal="right" vertical="center"/>
    </xf>
    <xf numFmtId="177" fontId="2" fillId="0" borderId="33" xfId="48" applyNumberFormat="1" applyFont="1" applyFill="1" applyBorder="1" applyAlignment="1">
      <alignment horizontal="right" vertical="center"/>
    </xf>
    <xf numFmtId="177" fontId="2" fillId="0" borderId="36" xfId="48" applyNumberFormat="1" applyFont="1" applyFill="1" applyBorder="1" applyAlignment="1">
      <alignment horizontal="right" vertical="center"/>
    </xf>
    <xf numFmtId="177" fontId="2" fillId="0" borderId="19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horizontal="left"/>
    </xf>
    <xf numFmtId="38" fontId="0" fillId="0" borderId="0" xfId="48" applyFont="1" applyFill="1" applyAlignment="1">
      <alignment horizontal="center"/>
    </xf>
    <xf numFmtId="177" fontId="0" fillId="0" borderId="37" xfId="48" applyNumberFormat="1" applyBorder="1" applyAlignment="1">
      <alignment vertical="center"/>
    </xf>
    <xf numFmtId="177" fontId="0" fillId="0" borderId="19" xfId="48" applyNumberFormat="1" applyBorder="1" applyAlignment="1">
      <alignment vertical="center"/>
    </xf>
    <xf numFmtId="177" fontId="2" fillId="0" borderId="38" xfId="48" applyNumberFormat="1" applyFont="1" applyFill="1" applyBorder="1" applyAlignment="1">
      <alignment horizontal="right" vertical="center"/>
    </xf>
    <xf numFmtId="177" fontId="2" fillId="0" borderId="37" xfId="48" applyNumberFormat="1" applyFont="1" applyFill="1" applyBorder="1" applyAlignment="1">
      <alignment horizontal="right" vertical="center"/>
    </xf>
    <xf numFmtId="177" fontId="2" fillId="0" borderId="39" xfId="48" applyNumberFormat="1" applyFont="1" applyFill="1" applyBorder="1" applyAlignment="1">
      <alignment horizontal="right" vertical="center"/>
    </xf>
    <xf numFmtId="177" fontId="2" fillId="0" borderId="40" xfId="48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38" fontId="6" fillId="0" borderId="0" xfId="48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38" fontId="0" fillId="0" borderId="0" xfId="48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41" xfId="48" applyFont="1" applyFill="1" applyBorder="1" applyAlignment="1">
      <alignment horizontal="center" vertical="center" wrapText="1"/>
    </xf>
    <xf numFmtId="38" fontId="2" fillId="0" borderId="42" xfId="48" applyFont="1" applyFill="1" applyBorder="1" applyAlignment="1">
      <alignment horizontal="center" vertical="center" wrapText="1"/>
    </xf>
    <xf numFmtId="38" fontId="2" fillId="0" borderId="43" xfId="48" applyFont="1" applyFill="1" applyBorder="1" applyAlignment="1">
      <alignment horizontal="center" vertical="center"/>
    </xf>
    <xf numFmtId="38" fontId="2" fillId="0" borderId="44" xfId="48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>
      <alignment horizontal="left" vertical="center"/>
    </xf>
    <xf numFmtId="0" fontId="2" fillId="0" borderId="40" xfId="0" applyNumberFormat="1" applyFont="1" applyFill="1" applyBorder="1" applyAlignment="1">
      <alignment horizontal="left" vertical="center"/>
    </xf>
    <xf numFmtId="0" fontId="2" fillId="0" borderId="38" xfId="0" applyNumberFormat="1" applyFont="1" applyFill="1" applyBorder="1" applyAlignment="1">
      <alignment horizontal="left" vertical="center"/>
    </xf>
    <xf numFmtId="0" fontId="2" fillId="0" borderId="45" xfId="0" applyNumberFormat="1" applyFont="1" applyFill="1" applyBorder="1" applyAlignment="1">
      <alignment horizontal="left" vertical="center"/>
    </xf>
    <xf numFmtId="0" fontId="2" fillId="0" borderId="46" xfId="0" applyNumberFormat="1" applyFont="1" applyFill="1" applyBorder="1" applyAlignment="1">
      <alignment horizontal="left" vertical="center"/>
    </xf>
    <xf numFmtId="0" fontId="2" fillId="0" borderId="37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left" vertical="center" wrapText="1" shrinkToFit="1"/>
    </xf>
    <xf numFmtId="0" fontId="2" fillId="0" borderId="40" xfId="0" applyNumberFormat="1" applyFont="1" applyFill="1" applyBorder="1" applyAlignment="1">
      <alignment horizontal="left" vertical="center" wrapText="1" shrinkToFit="1"/>
    </xf>
    <xf numFmtId="0" fontId="2" fillId="0" borderId="46" xfId="0" applyNumberFormat="1" applyFont="1" applyFill="1" applyBorder="1" applyAlignment="1">
      <alignment horizontal="left" vertical="center" wrapText="1" shrinkToFit="1"/>
    </xf>
    <xf numFmtId="0" fontId="2" fillId="0" borderId="37" xfId="0" applyNumberFormat="1" applyFont="1" applyFill="1" applyBorder="1" applyAlignment="1">
      <alignment horizontal="left" vertical="center" wrapText="1" shrinkToFit="1"/>
    </xf>
    <xf numFmtId="0" fontId="2" fillId="0" borderId="38" xfId="0" applyNumberFormat="1" applyFont="1" applyFill="1" applyBorder="1" applyAlignment="1">
      <alignment horizontal="left" vertical="center" wrapText="1" shrinkToFit="1"/>
    </xf>
    <xf numFmtId="0" fontId="2" fillId="0" borderId="4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2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7" sqref="D17"/>
    </sheetView>
  </sheetViews>
  <sheetFormatPr defaultColWidth="9.00390625" defaultRowHeight="13.5"/>
  <cols>
    <col min="1" max="1" width="9.375" style="65" customWidth="1"/>
    <col min="2" max="2" width="4.50390625" style="66" customWidth="1"/>
    <col min="3" max="3" width="8.50390625" style="38" customWidth="1"/>
    <col min="4" max="16" width="6.75390625" style="38" customWidth="1"/>
    <col min="17" max="16384" width="9.00390625" style="38" customWidth="1"/>
  </cols>
  <sheetData>
    <row r="1" spans="1:16" ht="17.25">
      <c r="A1" s="75" t="s">
        <v>39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4.25" thickBot="1">
      <c r="A2" s="39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0"/>
      <c r="O2" s="41"/>
      <c r="P2" s="77" t="s">
        <v>70</v>
      </c>
    </row>
    <row r="3" spans="1:16" ht="39.75" customHeight="1" thickBot="1">
      <c r="A3" s="82"/>
      <c r="B3" s="83"/>
      <c r="C3" s="42" t="s">
        <v>68</v>
      </c>
      <c r="D3" s="43" t="s">
        <v>25</v>
      </c>
      <c r="E3" s="43" t="s">
        <v>40</v>
      </c>
      <c r="F3" s="43" t="s">
        <v>27</v>
      </c>
      <c r="G3" s="43" t="s">
        <v>28</v>
      </c>
      <c r="H3" s="43" t="s">
        <v>41</v>
      </c>
      <c r="I3" s="43" t="s">
        <v>30</v>
      </c>
      <c r="J3" s="43" t="s">
        <v>42</v>
      </c>
      <c r="K3" s="43" t="s">
        <v>32</v>
      </c>
      <c r="L3" s="43" t="s">
        <v>33</v>
      </c>
      <c r="M3" s="43" t="s">
        <v>34</v>
      </c>
      <c r="N3" s="43" t="s">
        <v>35</v>
      </c>
      <c r="O3" s="43" t="s">
        <v>36</v>
      </c>
      <c r="P3" s="44" t="s">
        <v>37</v>
      </c>
    </row>
    <row r="4" spans="1:17" ht="19.5" customHeight="1">
      <c r="A4" s="80" t="s">
        <v>43</v>
      </c>
      <c r="B4" s="45" t="s">
        <v>22</v>
      </c>
      <c r="C4" s="67">
        <f aca="true" t="shared" si="0" ref="C4:P4">SUM(C5:C6)</f>
        <v>344105</v>
      </c>
      <c r="D4" s="68">
        <f t="shared" si="0"/>
        <v>11713</v>
      </c>
      <c r="E4" s="68">
        <f t="shared" si="0"/>
        <v>50017</v>
      </c>
      <c r="F4" s="68">
        <f t="shared" si="0"/>
        <v>28692</v>
      </c>
      <c r="G4" s="68">
        <f t="shared" si="0"/>
        <v>13742</v>
      </c>
      <c r="H4" s="68">
        <f t="shared" si="0"/>
        <v>32725</v>
      </c>
      <c r="I4" s="68">
        <f t="shared" si="0"/>
        <v>26791</v>
      </c>
      <c r="J4" s="68">
        <f t="shared" si="0"/>
        <v>67583</v>
      </c>
      <c r="K4" s="68">
        <f t="shared" si="0"/>
        <v>10036</v>
      </c>
      <c r="L4" s="68">
        <f t="shared" si="0"/>
        <v>12008</v>
      </c>
      <c r="M4" s="68">
        <f t="shared" si="0"/>
        <v>5524</v>
      </c>
      <c r="N4" s="68">
        <f t="shared" si="0"/>
        <v>4603</v>
      </c>
      <c r="O4" s="68">
        <f t="shared" si="0"/>
        <v>7896</v>
      </c>
      <c r="P4" s="46">
        <f t="shared" si="0"/>
        <v>72775</v>
      </c>
      <c r="Q4" s="38">
        <f>SUM(D4:P4)</f>
        <v>344105</v>
      </c>
    </row>
    <row r="5" spans="1:17" ht="19.5" customHeight="1">
      <c r="A5" s="79"/>
      <c r="B5" s="47" t="s">
        <v>23</v>
      </c>
      <c r="C5" s="48">
        <v>206352</v>
      </c>
      <c r="D5" s="49">
        <v>9908</v>
      </c>
      <c r="E5" s="49">
        <v>32776</v>
      </c>
      <c r="F5" s="49">
        <v>14166</v>
      </c>
      <c r="G5" s="49">
        <v>8596</v>
      </c>
      <c r="H5" s="49">
        <v>21637</v>
      </c>
      <c r="I5" s="49">
        <v>14094</v>
      </c>
      <c r="J5" s="49">
        <v>49035</v>
      </c>
      <c r="K5" s="49">
        <v>10036</v>
      </c>
      <c r="L5" s="49">
        <v>90</v>
      </c>
      <c r="M5" s="49" t="s">
        <v>63</v>
      </c>
      <c r="N5" s="49" t="s">
        <v>63</v>
      </c>
      <c r="O5" s="49">
        <v>4765</v>
      </c>
      <c r="P5" s="50">
        <f>C5-SUM(D5:O5)</f>
        <v>41249</v>
      </c>
      <c r="Q5" s="38">
        <f>SUM(D5:P5)</f>
        <v>206352</v>
      </c>
    </row>
    <row r="6" spans="1:17" ht="19.5" customHeight="1" thickBot="1">
      <c r="A6" s="81"/>
      <c r="B6" s="51" t="s">
        <v>24</v>
      </c>
      <c r="C6" s="52">
        <v>137753</v>
      </c>
      <c r="D6" s="53">
        <v>1805</v>
      </c>
      <c r="E6" s="53">
        <v>17241</v>
      </c>
      <c r="F6" s="53">
        <v>14526</v>
      </c>
      <c r="G6" s="53">
        <v>5146</v>
      </c>
      <c r="H6" s="53">
        <v>11088</v>
      </c>
      <c r="I6" s="53">
        <v>12697</v>
      </c>
      <c r="J6" s="53">
        <v>18548</v>
      </c>
      <c r="K6" s="53" t="s">
        <v>63</v>
      </c>
      <c r="L6" s="53">
        <v>11918</v>
      </c>
      <c r="M6" s="53">
        <v>5524</v>
      </c>
      <c r="N6" s="53">
        <v>4603</v>
      </c>
      <c r="O6" s="53">
        <v>3131</v>
      </c>
      <c r="P6" s="54">
        <f>C6-SUM(D6:O6)</f>
        <v>31526</v>
      </c>
      <c r="Q6" s="38">
        <f>SUM(D6:P6)</f>
        <v>137753</v>
      </c>
    </row>
    <row r="7" spans="1:17" ht="19.5" customHeight="1">
      <c r="A7" s="79" t="s">
        <v>45</v>
      </c>
      <c r="B7" s="55" t="s">
        <v>22</v>
      </c>
      <c r="C7" s="56">
        <f>SUM(C8:C9)</f>
        <v>5713</v>
      </c>
      <c r="D7" s="56">
        <f aca="true" t="shared" si="1" ref="D7:P7">SUM(D8:D9)</f>
        <v>138</v>
      </c>
      <c r="E7" s="56">
        <f t="shared" si="1"/>
        <v>930</v>
      </c>
      <c r="F7" s="56">
        <f t="shared" si="1"/>
        <v>499</v>
      </c>
      <c r="G7" s="56">
        <f t="shared" si="1"/>
        <v>231</v>
      </c>
      <c r="H7" s="56">
        <f t="shared" si="1"/>
        <v>497</v>
      </c>
      <c r="I7" s="56">
        <f t="shared" si="1"/>
        <v>457</v>
      </c>
      <c r="J7" s="56">
        <f t="shared" si="1"/>
        <v>1109</v>
      </c>
      <c r="K7" s="56">
        <f t="shared" si="1"/>
        <v>154</v>
      </c>
      <c r="L7" s="56">
        <f t="shared" si="1"/>
        <v>198</v>
      </c>
      <c r="M7" s="56">
        <f t="shared" si="1"/>
        <v>119</v>
      </c>
      <c r="N7" s="56">
        <f t="shared" si="1"/>
        <v>69</v>
      </c>
      <c r="O7" s="56">
        <f t="shared" si="1"/>
        <v>125</v>
      </c>
      <c r="P7" s="46">
        <f t="shared" si="1"/>
        <v>1187</v>
      </c>
      <c r="Q7" s="38">
        <f>SUM(D7:P7)</f>
        <v>5713</v>
      </c>
    </row>
    <row r="8" spans="1:17" ht="19.5" customHeight="1">
      <c r="A8" s="79"/>
      <c r="B8" s="47" t="s">
        <v>23</v>
      </c>
      <c r="C8" s="48">
        <v>3345</v>
      </c>
      <c r="D8" s="49">
        <v>114</v>
      </c>
      <c r="E8" s="49">
        <v>582</v>
      </c>
      <c r="F8" s="49">
        <v>224</v>
      </c>
      <c r="G8" s="49">
        <v>136</v>
      </c>
      <c r="H8" s="49">
        <v>333</v>
      </c>
      <c r="I8" s="49">
        <v>225</v>
      </c>
      <c r="J8" s="49">
        <v>823</v>
      </c>
      <c r="K8" s="49">
        <v>154</v>
      </c>
      <c r="L8" s="49">
        <v>0</v>
      </c>
      <c r="M8" s="49" t="s">
        <v>69</v>
      </c>
      <c r="N8" s="49" t="s">
        <v>63</v>
      </c>
      <c r="O8" s="49">
        <v>77</v>
      </c>
      <c r="P8" s="50">
        <f>C8-SUM(D8:O8)</f>
        <v>677</v>
      </c>
      <c r="Q8" s="38">
        <f aca="true" t="shared" si="2" ref="Q8:Q48">SUM(D8:P8)</f>
        <v>3345</v>
      </c>
    </row>
    <row r="9" spans="1:17" ht="19.5" customHeight="1" thickBot="1">
      <c r="A9" s="79"/>
      <c r="B9" s="59" t="s">
        <v>24</v>
      </c>
      <c r="C9" s="60">
        <v>2368</v>
      </c>
      <c r="D9" s="61">
        <v>24</v>
      </c>
      <c r="E9" s="61">
        <v>348</v>
      </c>
      <c r="F9" s="61">
        <v>275</v>
      </c>
      <c r="G9" s="61">
        <v>95</v>
      </c>
      <c r="H9" s="61">
        <v>164</v>
      </c>
      <c r="I9" s="61">
        <v>232</v>
      </c>
      <c r="J9" s="61">
        <v>286</v>
      </c>
      <c r="K9" s="61" t="s">
        <v>69</v>
      </c>
      <c r="L9" s="61">
        <v>198</v>
      </c>
      <c r="M9" s="61">
        <v>119</v>
      </c>
      <c r="N9" s="61">
        <v>69</v>
      </c>
      <c r="O9" s="61">
        <v>48</v>
      </c>
      <c r="P9" s="62">
        <f>C9-SUM(D9:O9)</f>
        <v>510</v>
      </c>
      <c r="Q9" s="38">
        <f t="shared" si="2"/>
        <v>2368</v>
      </c>
    </row>
    <row r="10" spans="1:17" ht="19.5" customHeight="1">
      <c r="A10" s="80" t="s">
        <v>46</v>
      </c>
      <c r="B10" s="45" t="s">
        <v>22</v>
      </c>
      <c r="C10" s="63">
        <f aca="true" t="shared" si="3" ref="C10:P11">SUM(C13+C31)</f>
        <v>969</v>
      </c>
      <c r="D10" s="64">
        <f t="shared" si="3"/>
        <v>13</v>
      </c>
      <c r="E10" s="64">
        <f t="shared" si="3"/>
        <v>151</v>
      </c>
      <c r="F10" s="64">
        <f t="shared" si="3"/>
        <v>92</v>
      </c>
      <c r="G10" s="64">
        <f t="shared" si="3"/>
        <v>32</v>
      </c>
      <c r="H10" s="64">
        <f t="shared" si="3"/>
        <v>94</v>
      </c>
      <c r="I10" s="64">
        <f t="shared" si="3"/>
        <v>79</v>
      </c>
      <c r="J10" s="64">
        <f t="shared" si="3"/>
        <v>203</v>
      </c>
      <c r="K10" s="64">
        <f t="shared" si="3"/>
        <v>21</v>
      </c>
      <c r="L10" s="64">
        <f t="shared" si="3"/>
        <v>32</v>
      </c>
      <c r="M10" s="64">
        <f t="shared" si="3"/>
        <v>22</v>
      </c>
      <c r="N10" s="64">
        <f t="shared" si="3"/>
        <v>15</v>
      </c>
      <c r="O10" s="64">
        <f t="shared" si="3"/>
        <v>16</v>
      </c>
      <c r="P10" s="46">
        <f t="shared" si="3"/>
        <v>199</v>
      </c>
      <c r="Q10" s="38">
        <f t="shared" si="2"/>
        <v>969</v>
      </c>
    </row>
    <row r="11" spans="1:17" ht="19.5" customHeight="1">
      <c r="A11" s="79"/>
      <c r="B11" s="47" t="s">
        <v>23</v>
      </c>
      <c r="C11" s="48">
        <f aca="true" t="shared" si="4" ref="C11:L11">SUM(C14+C32)</f>
        <v>575</v>
      </c>
      <c r="D11" s="49">
        <f t="shared" si="4"/>
        <v>11</v>
      </c>
      <c r="E11" s="49">
        <f t="shared" si="4"/>
        <v>99</v>
      </c>
      <c r="F11" s="49">
        <f t="shared" si="4"/>
        <v>40</v>
      </c>
      <c r="G11" s="49">
        <f t="shared" si="4"/>
        <v>20</v>
      </c>
      <c r="H11" s="49">
        <f t="shared" si="4"/>
        <v>65</v>
      </c>
      <c r="I11" s="49">
        <f t="shared" si="4"/>
        <v>40</v>
      </c>
      <c r="J11" s="49">
        <f t="shared" si="4"/>
        <v>155</v>
      </c>
      <c r="K11" s="49">
        <f t="shared" si="4"/>
        <v>21</v>
      </c>
      <c r="L11" s="49">
        <f t="shared" si="4"/>
        <v>0</v>
      </c>
      <c r="M11" s="49" t="s">
        <v>44</v>
      </c>
      <c r="N11" s="57" t="s">
        <v>44</v>
      </c>
      <c r="O11" s="57">
        <f t="shared" si="3"/>
        <v>11</v>
      </c>
      <c r="P11" s="58">
        <f t="shared" si="3"/>
        <v>113</v>
      </c>
      <c r="Q11" s="38">
        <f t="shared" si="2"/>
        <v>575</v>
      </c>
    </row>
    <row r="12" spans="1:17" ht="19.5" customHeight="1" thickBot="1">
      <c r="A12" s="81"/>
      <c r="B12" s="51" t="s">
        <v>24</v>
      </c>
      <c r="C12" s="52">
        <f aca="true" t="shared" si="5" ref="C12:J12">SUM(C15+C33)</f>
        <v>394</v>
      </c>
      <c r="D12" s="53">
        <f t="shared" si="5"/>
        <v>2</v>
      </c>
      <c r="E12" s="53">
        <f t="shared" si="5"/>
        <v>52</v>
      </c>
      <c r="F12" s="53">
        <f t="shared" si="5"/>
        <v>52</v>
      </c>
      <c r="G12" s="53">
        <f t="shared" si="5"/>
        <v>12</v>
      </c>
      <c r="H12" s="53">
        <f t="shared" si="5"/>
        <v>29</v>
      </c>
      <c r="I12" s="53">
        <f t="shared" si="5"/>
        <v>39</v>
      </c>
      <c r="J12" s="53">
        <f t="shared" si="5"/>
        <v>48</v>
      </c>
      <c r="K12" s="53" t="s">
        <v>44</v>
      </c>
      <c r="L12" s="53">
        <f>SUM(L15+L33)</f>
        <v>32</v>
      </c>
      <c r="M12" s="53">
        <f>SUM(M15+M33)</f>
        <v>22</v>
      </c>
      <c r="N12" s="53">
        <f>SUM(N15+N33)</f>
        <v>15</v>
      </c>
      <c r="O12" s="53">
        <f>SUM(O15+O33)</f>
        <v>5</v>
      </c>
      <c r="P12" s="54">
        <f>SUM(P15+P33)</f>
        <v>86</v>
      </c>
      <c r="Q12" s="38">
        <f t="shared" si="2"/>
        <v>394</v>
      </c>
    </row>
    <row r="13" spans="1:17" ht="19.5" customHeight="1">
      <c r="A13" s="79" t="s">
        <v>47</v>
      </c>
      <c r="B13" s="55" t="s">
        <v>22</v>
      </c>
      <c r="C13" s="56">
        <f>C16+C19+C22</f>
        <v>644</v>
      </c>
      <c r="D13" s="57">
        <f aca="true" t="shared" si="6" ref="D13:P13">D16+D19+D22</f>
        <v>9</v>
      </c>
      <c r="E13" s="57">
        <f t="shared" si="6"/>
        <v>103</v>
      </c>
      <c r="F13" s="57">
        <f t="shared" si="6"/>
        <v>61</v>
      </c>
      <c r="G13" s="57">
        <f t="shared" si="6"/>
        <v>23</v>
      </c>
      <c r="H13" s="57">
        <f t="shared" si="6"/>
        <v>64</v>
      </c>
      <c r="I13" s="57">
        <f t="shared" si="6"/>
        <v>56</v>
      </c>
      <c r="J13" s="57">
        <f t="shared" si="6"/>
        <v>138</v>
      </c>
      <c r="K13" s="57">
        <f t="shared" si="6"/>
        <v>13</v>
      </c>
      <c r="L13" s="57">
        <f t="shared" si="6"/>
        <v>22</v>
      </c>
      <c r="M13" s="57">
        <f t="shared" si="6"/>
        <v>15</v>
      </c>
      <c r="N13" s="57">
        <f t="shared" si="6"/>
        <v>8</v>
      </c>
      <c r="O13" s="57">
        <f t="shared" si="6"/>
        <v>10</v>
      </c>
      <c r="P13" s="58">
        <f t="shared" si="6"/>
        <v>122</v>
      </c>
      <c r="Q13" s="38">
        <f t="shared" si="2"/>
        <v>644</v>
      </c>
    </row>
    <row r="14" spans="1:17" ht="19.5" customHeight="1">
      <c r="A14" s="79"/>
      <c r="B14" s="47" t="s">
        <v>23</v>
      </c>
      <c r="C14" s="48">
        <f>C17+C20+C23</f>
        <v>384</v>
      </c>
      <c r="D14" s="49">
        <f aca="true" t="shared" si="7" ref="D14:L14">D17+D20+D23</f>
        <v>8</v>
      </c>
      <c r="E14" s="49">
        <f t="shared" si="7"/>
        <v>68</v>
      </c>
      <c r="F14" s="49">
        <f t="shared" si="7"/>
        <v>24</v>
      </c>
      <c r="G14" s="49">
        <f t="shared" si="7"/>
        <v>15</v>
      </c>
      <c r="H14" s="49">
        <f t="shared" si="7"/>
        <v>43</v>
      </c>
      <c r="I14" s="49">
        <f t="shared" si="7"/>
        <v>29</v>
      </c>
      <c r="J14" s="49">
        <f t="shared" si="7"/>
        <v>105</v>
      </c>
      <c r="K14" s="49">
        <f t="shared" si="7"/>
        <v>13</v>
      </c>
      <c r="L14" s="49">
        <f t="shared" si="7"/>
        <v>0</v>
      </c>
      <c r="M14" s="49" t="s">
        <v>44</v>
      </c>
      <c r="N14" s="49" t="s">
        <v>44</v>
      </c>
      <c r="O14" s="49">
        <f>O17+O20+O23</f>
        <v>7</v>
      </c>
      <c r="P14" s="50">
        <f>P17+P20+P23</f>
        <v>72</v>
      </c>
      <c r="Q14" s="38">
        <f t="shared" si="2"/>
        <v>384</v>
      </c>
    </row>
    <row r="15" spans="1:17" ht="19.5" customHeight="1" thickBot="1">
      <c r="A15" s="79"/>
      <c r="B15" s="59" t="s">
        <v>24</v>
      </c>
      <c r="C15" s="60">
        <f aca="true" t="shared" si="8" ref="C15:J15">C18+C21+C24</f>
        <v>260</v>
      </c>
      <c r="D15" s="61">
        <f t="shared" si="8"/>
        <v>1</v>
      </c>
      <c r="E15" s="61">
        <f t="shared" si="8"/>
        <v>35</v>
      </c>
      <c r="F15" s="61">
        <f t="shared" si="8"/>
        <v>37</v>
      </c>
      <c r="G15" s="61">
        <f t="shared" si="8"/>
        <v>8</v>
      </c>
      <c r="H15" s="61">
        <f t="shared" si="8"/>
        <v>21</v>
      </c>
      <c r="I15" s="61">
        <f t="shared" si="8"/>
        <v>27</v>
      </c>
      <c r="J15" s="61">
        <f t="shared" si="8"/>
        <v>33</v>
      </c>
      <c r="K15" s="61" t="s">
        <v>44</v>
      </c>
      <c r="L15" s="61">
        <f>L18+L21+L24</f>
        <v>22</v>
      </c>
      <c r="M15" s="61">
        <f>M18+M21+M24</f>
        <v>15</v>
      </c>
      <c r="N15" s="61">
        <f>N18+N21+N24</f>
        <v>8</v>
      </c>
      <c r="O15" s="61">
        <f>O18+O21+O24</f>
        <v>3</v>
      </c>
      <c r="P15" s="54">
        <f>P18+P21+P24</f>
        <v>50</v>
      </c>
      <c r="Q15" s="38">
        <f t="shared" si="2"/>
        <v>260</v>
      </c>
    </row>
    <row r="16" spans="1:17" ht="19.5" customHeight="1">
      <c r="A16" s="80" t="s">
        <v>48</v>
      </c>
      <c r="B16" s="45" t="s">
        <v>22</v>
      </c>
      <c r="C16" s="70">
        <v>201</v>
      </c>
      <c r="D16" s="64">
        <v>1</v>
      </c>
      <c r="E16" s="64">
        <v>32</v>
      </c>
      <c r="F16" s="64">
        <v>16</v>
      </c>
      <c r="G16" s="64">
        <v>7</v>
      </c>
      <c r="H16" s="64">
        <v>22</v>
      </c>
      <c r="I16" s="64">
        <v>22</v>
      </c>
      <c r="J16" s="64">
        <v>44</v>
      </c>
      <c r="K16" s="64">
        <v>3</v>
      </c>
      <c r="L16" s="64">
        <v>9</v>
      </c>
      <c r="M16" s="71">
        <v>4</v>
      </c>
      <c r="N16" s="71">
        <v>0</v>
      </c>
      <c r="O16" s="64">
        <v>3</v>
      </c>
      <c r="P16" s="46">
        <v>38</v>
      </c>
      <c r="Q16" s="38">
        <f t="shared" si="2"/>
        <v>201</v>
      </c>
    </row>
    <row r="17" spans="1:17" ht="19.5" customHeight="1">
      <c r="A17" s="79"/>
      <c r="B17" s="47" t="s">
        <v>23</v>
      </c>
      <c r="C17" s="72">
        <v>122</v>
      </c>
      <c r="D17" s="49">
        <v>1</v>
      </c>
      <c r="E17" s="49">
        <v>23</v>
      </c>
      <c r="F17" s="49">
        <v>3</v>
      </c>
      <c r="G17" s="49">
        <v>4</v>
      </c>
      <c r="H17" s="49">
        <v>15</v>
      </c>
      <c r="I17" s="49">
        <v>10</v>
      </c>
      <c r="J17" s="49">
        <v>34</v>
      </c>
      <c r="K17" s="49">
        <v>3</v>
      </c>
      <c r="L17" s="49">
        <f>'羽島市'!D31</f>
        <v>0</v>
      </c>
      <c r="M17" s="61" t="s">
        <v>44</v>
      </c>
      <c r="N17" s="49" t="s">
        <v>44</v>
      </c>
      <c r="O17" s="49">
        <v>2</v>
      </c>
      <c r="P17" s="50">
        <v>27</v>
      </c>
      <c r="Q17" s="38">
        <f t="shared" si="2"/>
        <v>122</v>
      </c>
    </row>
    <row r="18" spans="1:17" ht="19.5" customHeight="1" thickBot="1">
      <c r="A18" s="81"/>
      <c r="B18" s="51" t="s">
        <v>24</v>
      </c>
      <c r="C18" s="69">
        <v>79</v>
      </c>
      <c r="D18" s="53">
        <v>0</v>
      </c>
      <c r="E18" s="53">
        <v>9</v>
      </c>
      <c r="F18" s="53">
        <v>13</v>
      </c>
      <c r="G18" s="53">
        <v>3</v>
      </c>
      <c r="H18" s="53">
        <v>7</v>
      </c>
      <c r="I18" s="53">
        <v>12</v>
      </c>
      <c r="J18" s="53">
        <v>10</v>
      </c>
      <c r="K18" s="53" t="s">
        <v>44</v>
      </c>
      <c r="L18" s="53">
        <v>9</v>
      </c>
      <c r="M18" s="53">
        <v>4</v>
      </c>
      <c r="N18" s="53">
        <v>0</v>
      </c>
      <c r="O18" s="53">
        <v>1</v>
      </c>
      <c r="P18" s="54">
        <v>11</v>
      </c>
      <c r="Q18" s="38">
        <f t="shared" si="2"/>
        <v>79</v>
      </c>
    </row>
    <row r="19" spans="1:17" ht="19.5" customHeight="1">
      <c r="A19" s="79" t="s">
        <v>49</v>
      </c>
      <c r="B19" s="55" t="s">
        <v>22</v>
      </c>
      <c r="C19" s="48">
        <v>331</v>
      </c>
      <c r="D19" s="49">
        <v>5</v>
      </c>
      <c r="E19" s="49">
        <v>49</v>
      </c>
      <c r="F19" s="49">
        <v>37</v>
      </c>
      <c r="G19" s="49">
        <v>12</v>
      </c>
      <c r="H19" s="49">
        <v>26</v>
      </c>
      <c r="I19" s="49">
        <v>24</v>
      </c>
      <c r="J19" s="49">
        <v>73</v>
      </c>
      <c r="K19" s="57">
        <v>6</v>
      </c>
      <c r="L19" s="49">
        <v>10</v>
      </c>
      <c r="M19" s="57">
        <v>9</v>
      </c>
      <c r="N19" s="57">
        <v>8</v>
      </c>
      <c r="O19" s="49">
        <v>6</v>
      </c>
      <c r="P19" s="50">
        <v>66</v>
      </c>
      <c r="Q19" s="38">
        <f t="shared" si="2"/>
        <v>331</v>
      </c>
    </row>
    <row r="20" spans="1:17" ht="19.5" customHeight="1">
      <c r="A20" s="79"/>
      <c r="B20" s="47" t="s">
        <v>23</v>
      </c>
      <c r="C20" s="48">
        <v>190</v>
      </c>
      <c r="D20" s="49">
        <v>4</v>
      </c>
      <c r="E20" s="49">
        <v>34</v>
      </c>
      <c r="F20" s="49">
        <v>19</v>
      </c>
      <c r="G20" s="49">
        <v>7</v>
      </c>
      <c r="H20" s="49">
        <v>16</v>
      </c>
      <c r="I20" s="49">
        <v>12</v>
      </c>
      <c r="J20" s="49">
        <v>54</v>
      </c>
      <c r="K20" s="49">
        <v>6</v>
      </c>
      <c r="L20" s="49">
        <f>'各務原市'!D30</f>
        <v>0</v>
      </c>
      <c r="M20" s="49" t="s">
        <v>44</v>
      </c>
      <c r="N20" s="49" t="s">
        <v>44</v>
      </c>
      <c r="O20" s="49">
        <v>4</v>
      </c>
      <c r="P20" s="50">
        <v>34</v>
      </c>
      <c r="Q20" s="38">
        <f t="shared" si="2"/>
        <v>190</v>
      </c>
    </row>
    <row r="21" spans="1:17" ht="19.5" customHeight="1" thickBot="1">
      <c r="A21" s="79"/>
      <c r="B21" s="59" t="s">
        <v>24</v>
      </c>
      <c r="C21" s="48">
        <v>141</v>
      </c>
      <c r="D21" s="49">
        <v>1</v>
      </c>
      <c r="E21" s="49">
        <v>15</v>
      </c>
      <c r="F21" s="49">
        <v>18</v>
      </c>
      <c r="G21" s="49">
        <v>5</v>
      </c>
      <c r="H21" s="49">
        <v>10</v>
      </c>
      <c r="I21" s="49">
        <v>12</v>
      </c>
      <c r="J21" s="49">
        <v>19</v>
      </c>
      <c r="K21" s="53" t="s">
        <v>44</v>
      </c>
      <c r="L21" s="61">
        <v>10</v>
      </c>
      <c r="M21" s="61">
        <v>9</v>
      </c>
      <c r="N21" s="61">
        <v>8</v>
      </c>
      <c r="O21" s="49">
        <v>2</v>
      </c>
      <c r="P21" s="50">
        <v>32</v>
      </c>
      <c r="Q21" s="38">
        <f t="shared" si="2"/>
        <v>141</v>
      </c>
    </row>
    <row r="22" spans="1:17" ht="19.5" customHeight="1">
      <c r="A22" s="80" t="s">
        <v>50</v>
      </c>
      <c r="B22" s="45" t="s">
        <v>22</v>
      </c>
      <c r="C22" s="63">
        <f>C25+C28</f>
        <v>112</v>
      </c>
      <c r="D22" s="63">
        <f aca="true" t="shared" si="9" ref="D22:K22">D25+D28</f>
        <v>3</v>
      </c>
      <c r="E22" s="63">
        <f t="shared" si="9"/>
        <v>22</v>
      </c>
      <c r="F22" s="63">
        <f t="shared" si="9"/>
        <v>8</v>
      </c>
      <c r="G22" s="63">
        <f t="shared" si="9"/>
        <v>4</v>
      </c>
      <c r="H22" s="63">
        <f t="shared" si="9"/>
        <v>16</v>
      </c>
      <c r="I22" s="63">
        <f t="shared" si="9"/>
        <v>10</v>
      </c>
      <c r="J22" s="63">
        <f t="shared" si="9"/>
        <v>21</v>
      </c>
      <c r="K22" s="63">
        <f t="shared" si="9"/>
        <v>4</v>
      </c>
      <c r="L22" s="64">
        <f>L25+L28</f>
        <v>3</v>
      </c>
      <c r="M22" s="64">
        <f>M25+M28</f>
        <v>2</v>
      </c>
      <c r="N22" s="64">
        <f>N25+N28</f>
        <v>0</v>
      </c>
      <c r="O22" s="64">
        <f>O25+O28</f>
        <v>1</v>
      </c>
      <c r="P22" s="46">
        <f>P25+P28</f>
        <v>18</v>
      </c>
      <c r="Q22" s="38">
        <f t="shared" si="2"/>
        <v>112</v>
      </c>
    </row>
    <row r="23" spans="1:17" ht="19.5" customHeight="1">
      <c r="A23" s="79"/>
      <c r="B23" s="47" t="s">
        <v>23</v>
      </c>
      <c r="C23" s="48">
        <f>C26+C29</f>
        <v>72</v>
      </c>
      <c r="D23" s="48">
        <f aca="true" t="shared" si="10" ref="D23:K23">D26+D29</f>
        <v>3</v>
      </c>
      <c r="E23" s="48">
        <f t="shared" si="10"/>
        <v>11</v>
      </c>
      <c r="F23" s="48">
        <f t="shared" si="10"/>
        <v>2</v>
      </c>
      <c r="G23" s="48">
        <f t="shared" si="10"/>
        <v>4</v>
      </c>
      <c r="H23" s="48">
        <f t="shared" si="10"/>
        <v>12</v>
      </c>
      <c r="I23" s="48">
        <f t="shared" si="10"/>
        <v>7</v>
      </c>
      <c r="J23" s="48">
        <f t="shared" si="10"/>
        <v>17</v>
      </c>
      <c r="K23" s="48">
        <f t="shared" si="10"/>
        <v>4</v>
      </c>
      <c r="L23" s="49">
        <f>L26+L29</f>
        <v>0</v>
      </c>
      <c r="M23" s="49" t="s">
        <v>44</v>
      </c>
      <c r="N23" s="49" t="s">
        <v>44</v>
      </c>
      <c r="O23" s="49">
        <f>O26+O29</f>
        <v>1</v>
      </c>
      <c r="P23" s="50">
        <f>P26+P29</f>
        <v>11</v>
      </c>
      <c r="Q23" s="38">
        <f t="shared" si="2"/>
        <v>72</v>
      </c>
    </row>
    <row r="24" spans="1:17" ht="19.5" customHeight="1" thickBot="1">
      <c r="A24" s="81"/>
      <c r="B24" s="51" t="s">
        <v>24</v>
      </c>
      <c r="C24" s="52">
        <f>C27+C30</f>
        <v>40</v>
      </c>
      <c r="D24" s="52">
        <f aca="true" t="shared" si="11" ref="D24:J24">D27+D30</f>
        <v>0</v>
      </c>
      <c r="E24" s="52">
        <f t="shared" si="11"/>
        <v>11</v>
      </c>
      <c r="F24" s="52">
        <f t="shared" si="11"/>
        <v>6</v>
      </c>
      <c r="G24" s="52">
        <f t="shared" si="11"/>
        <v>0</v>
      </c>
      <c r="H24" s="52">
        <f t="shared" si="11"/>
        <v>4</v>
      </c>
      <c r="I24" s="52">
        <f t="shared" si="11"/>
        <v>3</v>
      </c>
      <c r="J24" s="52">
        <f t="shared" si="11"/>
        <v>4</v>
      </c>
      <c r="K24" s="53" t="s">
        <v>44</v>
      </c>
      <c r="L24" s="53">
        <f>L27+L30</f>
        <v>3</v>
      </c>
      <c r="M24" s="53">
        <f>M27+M30</f>
        <v>2</v>
      </c>
      <c r="N24" s="53">
        <f>N27+N30</f>
        <v>0</v>
      </c>
      <c r="O24" s="53">
        <f>O27+O30</f>
        <v>0</v>
      </c>
      <c r="P24" s="54">
        <f>P27+P30</f>
        <v>7</v>
      </c>
      <c r="Q24" s="38">
        <f t="shared" si="2"/>
        <v>40</v>
      </c>
    </row>
    <row r="25" spans="1:17" ht="19.5" customHeight="1">
      <c r="A25" s="79" t="s">
        <v>51</v>
      </c>
      <c r="B25" s="55" t="s">
        <v>22</v>
      </c>
      <c r="C25" s="48">
        <v>53</v>
      </c>
      <c r="D25" s="49">
        <v>2</v>
      </c>
      <c r="E25" s="49">
        <v>11</v>
      </c>
      <c r="F25" s="49">
        <v>2</v>
      </c>
      <c r="G25" s="49">
        <v>1</v>
      </c>
      <c r="H25" s="49">
        <v>10</v>
      </c>
      <c r="I25" s="49">
        <v>6</v>
      </c>
      <c r="J25" s="49">
        <v>7</v>
      </c>
      <c r="K25" s="49">
        <v>3</v>
      </c>
      <c r="L25" s="49">
        <v>1</v>
      </c>
      <c r="M25" s="57">
        <v>2</v>
      </c>
      <c r="N25" s="57">
        <v>0</v>
      </c>
      <c r="O25" s="49">
        <v>1</v>
      </c>
      <c r="P25" s="50">
        <v>7</v>
      </c>
      <c r="Q25" s="38">
        <f t="shared" si="2"/>
        <v>53</v>
      </c>
    </row>
    <row r="26" spans="1:17" ht="19.5" customHeight="1">
      <c r="A26" s="79"/>
      <c r="B26" s="47" t="s">
        <v>23</v>
      </c>
      <c r="C26" s="48">
        <v>39</v>
      </c>
      <c r="D26" s="49">
        <v>2</v>
      </c>
      <c r="E26" s="49">
        <v>7</v>
      </c>
      <c r="F26" s="49">
        <v>1</v>
      </c>
      <c r="G26" s="49">
        <v>1</v>
      </c>
      <c r="H26" s="49">
        <v>8</v>
      </c>
      <c r="I26" s="49">
        <v>4</v>
      </c>
      <c r="J26" s="49">
        <v>7</v>
      </c>
      <c r="K26" s="49">
        <v>3</v>
      </c>
      <c r="L26" s="49">
        <v>0</v>
      </c>
      <c r="M26" s="49" t="s">
        <v>44</v>
      </c>
      <c r="N26" s="49" t="s">
        <v>44</v>
      </c>
      <c r="O26" s="49">
        <v>1</v>
      </c>
      <c r="P26" s="50">
        <v>5</v>
      </c>
      <c r="Q26" s="38">
        <f t="shared" si="2"/>
        <v>39</v>
      </c>
    </row>
    <row r="27" spans="1:17" ht="19.5" customHeight="1" thickBot="1">
      <c r="A27" s="79"/>
      <c r="B27" s="59" t="s">
        <v>24</v>
      </c>
      <c r="C27" s="60">
        <v>14</v>
      </c>
      <c r="D27" s="61">
        <f>'岐南町'!D10</f>
        <v>0</v>
      </c>
      <c r="E27" s="61">
        <v>4</v>
      </c>
      <c r="F27" s="61">
        <v>1</v>
      </c>
      <c r="G27" s="61">
        <v>0</v>
      </c>
      <c r="H27" s="61">
        <v>2</v>
      </c>
      <c r="I27" s="61">
        <v>2</v>
      </c>
      <c r="J27" s="61">
        <v>0</v>
      </c>
      <c r="K27" s="61" t="s">
        <v>44</v>
      </c>
      <c r="L27" s="61">
        <v>1</v>
      </c>
      <c r="M27" s="61">
        <v>2</v>
      </c>
      <c r="N27" s="61">
        <v>0</v>
      </c>
      <c r="O27" s="61">
        <v>0</v>
      </c>
      <c r="P27" s="62">
        <v>2</v>
      </c>
      <c r="Q27" s="38">
        <f t="shared" si="2"/>
        <v>14</v>
      </c>
    </row>
    <row r="28" spans="1:17" ht="19.5" customHeight="1">
      <c r="A28" s="80" t="s">
        <v>52</v>
      </c>
      <c r="B28" s="45" t="s">
        <v>22</v>
      </c>
      <c r="C28" s="70">
        <v>59</v>
      </c>
      <c r="D28" s="64">
        <v>1</v>
      </c>
      <c r="E28" s="64">
        <v>11</v>
      </c>
      <c r="F28" s="64">
        <v>6</v>
      </c>
      <c r="G28" s="64">
        <v>3</v>
      </c>
      <c r="H28" s="64">
        <v>6</v>
      </c>
      <c r="I28" s="64">
        <v>4</v>
      </c>
      <c r="J28" s="64">
        <v>14</v>
      </c>
      <c r="K28" s="64">
        <v>1</v>
      </c>
      <c r="L28" s="64">
        <v>2</v>
      </c>
      <c r="M28" s="64">
        <v>0</v>
      </c>
      <c r="N28" s="64">
        <v>0</v>
      </c>
      <c r="O28" s="64">
        <v>0</v>
      </c>
      <c r="P28" s="46">
        <v>11</v>
      </c>
      <c r="Q28" s="38">
        <f t="shared" si="2"/>
        <v>59</v>
      </c>
    </row>
    <row r="29" spans="1:17" ht="19.5" customHeight="1">
      <c r="A29" s="79"/>
      <c r="B29" s="47" t="s">
        <v>23</v>
      </c>
      <c r="C29" s="72">
        <v>33</v>
      </c>
      <c r="D29" s="49">
        <v>1</v>
      </c>
      <c r="E29" s="49">
        <v>4</v>
      </c>
      <c r="F29" s="49">
        <v>1</v>
      </c>
      <c r="G29" s="49">
        <v>3</v>
      </c>
      <c r="H29" s="49">
        <v>4</v>
      </c>
      <c r="I29" s="49">
        <v>3</v>
      </c>
      <c r="J29" s="49">
        <v>10</v>
      </c>
      <c r="K29" s="49">
        <v>1</v>
      </c>
      <c r="L29" s="49">
        <v>0</v>
      </c>
      <c r="M29" s="57" t="s">
        <v>44</v>
      </c>
      <c r="N29" s="57" t="s">
        <v>44</v>
      </c>
      <c r="O29" s="49">
        <f>'笠松町'!D35</f>
        <v>0</v>
      </c>
      <c r="P29" s="50">
        <v>6</v>
      </c>
      <c r="Q29" s="38">
        <f t="shared" si="2"/>
        <v>33</v>
      </c>
    </row>
    <row r="30" spans="1:17" ht="19.5" customHeight="1" thickBot="1">
      <c r="A30" s="81"/>
      <c r="B30" s="51" t="s">
        <v>24</v>
      </c>
      <c r="C30" s="69">
        <v>26</v>
      </c>
      <c r="D30" s="53">
        <f>'笠松町'!D9</f>
        <v>0</v>
      </c>
      <c r="E30" s="53">
        <v>7</v>
      </c>
      <c r="F30" s="53">
        <v>5</v>
      </c>
      <c r="G30" s="53">
        <v>0</v>
      </c>
      <c r="H30" s="53">
        <v>2</v>
      </c>
      <c r="I30" s="53">
        <v>1</v>
      </c>
      <c r="J30" s="53">
        <v>4</v>
      </c>
      <c r="K30" s="53" t="s">
        <v>44</v>
      </c>
      <c r="L30" s="53">
        <v>2</v>
      </c>
      <c r="M30" s="53">
        <v>0</v>
      </c>
      <c r="N30" s="53">
        <v>0</v>
      </c>
      <c r="O30" s="53">
        <v>0</v>
      </c>
      <c r="P30" s="54">
        <v>5</v>
      </c>
      <c r="Q30" s="38">
        <f t="shared" si="2"/>
        <v>26</v>
      </c>
    </row>
    <row r="31" spans="1:17" ht="19.5" customHeight="1">
      <c r="A31" s="80" t="s">
        <v>53</v>
      </c>
      <c r="B31" s="45" t="s">
        <v>22</v>
      </c>
      <c r="C31" s="63">
        <f aca="true" t="shared" si="12" ref="C31:P31">C34+C37+C40+C43</f>
        <v>325</v>
      </c>
      <c r="D31" s="64">
        <f>D34+D37+D40+D43</f>
        <v>4</v>
      </c>
      <c r="E31" s="64">
        <f t="shared" si="12"/>
        <v>48</v>
      </c>
      <c r="F31" s="64">
        <f t="shared" si="12"/>
        <v>31</v>
      </c>
      <c r="G31" s="64">
        <f t="shared" si="12"/>
        <v>9</v>
      </c>
      <c r="H31" s="64">
        <f t="shared" si="12"/>
        <v>30</v>
      </c>
      <c r="I31" s="64">
        <f>I34+I37+I40+I43</f>
        <v>23</v>
      </c>
      <c r="J31" s="64">
        <f t="shared" si="12"/>
        <v>65</v>
      </c>
      <c r="K31" s="64">
        <f t="shared" si="12"/>
        <v>8</v>
      </c>
      <c r="L31" s="64">
        <f t="shared" si="12"/>
        <v>10</v>
      </c>
      <c r="M31" s="64">
        <f t="shared" si="12"/>
        <v>7</v>
      </c>
      <c r="N31" s="64">
        <f t="shared" si="12"/>
        <v>7</v>
      </c>
      <c r="O31" s="64">
        <f t="shared" si="12"/>
        <v>6</v>
      </c>
      <c r="P31" s="46">
        <f t="shared" si="12"/>
        <v>77</v>
      </c>
      <c r="Q31" s="38">
        <f t="shared" si="2"/>
        <v>325</v>
      </c>
    </row>
    <row r="32" spans="1:17" ht="19.5" customHeight="1">
      <c r="A32" s="79"/>
      <c r="B32" s="47" t="s">
        <v>23</v>
      </c>
      <c r="C32" s="48">
        <f aca="true" t="shared" si="13" ref="C32:L32">C35+C38+C41+C44</f>
        <v>191</v>
      </c>
      <c r="D32" s="49">
        <f>D35+D38+D41+D44</f>
        <v>3</v>
      </c>
      <c r="E32" s="49">
        <f t="shared" si="13"/>
        <v>31</v>
      </c>
      <c r="F32" s="49">
        <f t="shared" si="13"/>
        <v>16</v>
      </c>
      <c r="G32" s="49">
        <f t="shared" si="13"/>
        <v>5</v>
      </c>
      <c r="H32" s="49">
        <f t="shared" si="13"/>
        <v>22</v>
      </c>
      <c r="I32" s="49">
        <f>I35+I38+I41+I44</f>
        <v>11</v>
      </c>
      <c r="J32" s="49">
        <f t="shared" si="13"/>
        <v>50</v>
      </c>
      <c r="K32" s="49">
        <f t="shared" si="13"/>
        <v>8</v>
      </c>
      <c r="L32" s="49">
        <f t="shared" si="13"/>
        <v>0</v>
      </c>
      <c r="M32" s="49" t="s">
        <v>44</v>
      </c>
      <c r="N32" s="49" t="s">
        <v>44</v>
      </c>
      <c r="O32" s="49">
        <f>O35+O38+O41+O44</f>
        <v>4</v>
      </c>
      <c r="P32" s="50">
        <f>P35+P38+P41+P44</f>
        <v>41</v>
      </c>
      <c r="Q32" s="38">
        <f t="shared" si="2"/>
        <v>191</v>
      </c>
    </row>
    <row r="33" spans="1:17" ht="19.5" customHeight="1" thickBot="1">
      <c r="A33" s="81"/>
      <c r="B33" s="51" t="s">
        <v>24</v>
      </c>
      <c r="C33" s="52">
        <f aca="true" t="shared" si="14" ref="C33:J33">C36+C39+C42+C45</f>
        <v>134</v>
      </c>
      <c r="D33" s="53">
        <f t="shared" si="14"/>
        <v>1</v>
      </c>
      <c r="E33" s="53">
        <f t="shared" si="14"/>
        <v>17</v>
      </c>
      <c r="F33" s="53">
        <f t="shared" si="14"/>
        <v>15</v>
      </c>
      <c r="G33" s="53">
        <f t="shared" si="14"/>
        <v>4</v>
      </c>
      <c r="H33" s="53">
        <f t="shared" si="14"/>
        <v>8</v>
      </c>
      <c r="I33" s="53">
        <f t="shared" si="14"/>
        <v>12</v>
      </c>
      <c r="J33" s="53">
        <f t="shared" si="14"/>
        <v>15</v>
      </c>
      <c r="K33" s="53" t="s">
        <v>44</v>
      </c>
      <c r="L33" s="53">
        <f>L36+L39+L42+L45</f>
        <v>10</v>
      </c>
      <c r="M33" s="53">
        <f>M36+M39+M42+M45</f>
        <v>7</v>
      </c>
      <c r="N33" s="53">
        <f>N36+N39+N42+N45</f>
        <v>7</v>
      </c>
      <c r="O33" s="53">
        <f>O36+O39+O42+O45</f>
        <v>2</v>
      </c>
      <c r="P33" s="54">
        <f>P36+P39+P42+P45</f>
        <v>36</v>
      </c>
      <c r="Q33" s="38">
        <f t="shared" si="2"/>
        <v>134</v>
      </c>
    </row>
    <row r="34" spans="1:17" ht="19.5" customHeight="1">
      <c r="A34" s="80" t="s">
        <v>54</v>
      </c>
      <c r="B34" s="45" t="s">
        <v>22</v>
      </c>
      <c r="C34" s="48">
        <v>85</v>
      </c>
      <c r="D34" s="49">
        <v>1</v>
      </c>
      <c r="E34" s="49">
        <v>15</v>
      </c>
      <c r="F34" s="49">
        <v>3</v>
      </c>
      <c r="G34" s="49">
        <v>3</v>
      </c>
      <c r="H34" s="49">
        <v>10</v>
      </c>
      <c r="I34" s="49">
        <v>10</v>
      </c>
      <c r="J34" s="49">
        <v>16</v>
      </c>
      <c r="K34" s="49">
        <v>2</v>
      </c>
      <c r="L34" s="49">
        <v>2</v>
      </c>
      <c r="M34" s="49">
        <v>4</v>
      </c>
      <c r="N34" s="61">
        <v>2</v>
      </c>
      <c r="O34" s="49">
        <v>1</v>
      </c>
      <c r="P34" s="50">
        <v>16</v>
      </c>
      <c r="Q34" s="38">
        <f t="shared" si="2"/>
        <v>85</v>
      </c>
    </row>
    <row r="35" spans="1:17" ht="19.5" customHeight="1">
      <c r="A35" s="79"/>
      <c r="B35" s="47" t="s">
        <v>23</v>
      </c>
      <c r="C35" s="48">
        <v>50</v>
      </c>
      <c r="D35" s="49">
        <v>1</v>
      </c>
      <c r="E35" s="49">
        <v>11</v>
      </c>
      <c r="F35" s="49">
        <v>1</v>
      </c>
      <c r="G35" s="49">
        <v>1</v>
      </c>
      <c r="H35" s="49">
        <v>6</v>
      </c>
      <c r="I35" s="49">
        <v>4</v>
      </c>
      <c r="J35" s="49">
        <v>12</v>
      </c>
      <c r="K35" s="49">
        <v>2</v>
      </c>
      <c r="L35" s="49">
        <f>'山県市'!D31</f>
        <v>0</v>
      </c>
      <c r="M35" s="49" t="s">
        <v>44</v>
      </c>
      <c r="N35" s="49" t="s">
        <v>44</v>
      </c>
      <c r="O35" s="49">
        <v>1</v>
      </c>
      <c r="P35" s="50">
        <v>11</v>
      </c>
      <c r="Q35" s="38">
        <f t="shared" si="2"/>
        <v>50</v>
      </c>
    </row>
    <row r="36" spans="1:17" ht="19.5" customHeight="1" thickBot="1">
      <c r="A36" s="81"/>
      <c r="B36" s="51" t="s">
        <v>24</v>
      </c>
      <c r="C36" s="69">
        <v>35</v>
      </c>
      <c r="D36" s="53">
        <v>0</v>
      </c>
      <c r="E36" s="53">
        <v>4</v>
      </c>
      <c r="F36" s="53">
        <v>2</v>
      </c>
      <c r="G36" s="53">
        <v>2</v>
      </c>
      <c r="H36" s="53">
        <v>4</v>
      </c>
      <c r="I36" s="53">
        <v>6</v>
      </c>
      <c r="J36" s="53">
        <v>4</v>
      </c>
      <c r="K36" s="53" t="s">
        <v>44</v>
      </c>
      <c r="L36" s="53">
        <v>2</v>
      </c>
      <c r="M36" s="53">
        <v>4</v>
      </c>
      <c r="N36" s="53">
        <v>2</v>
      </c>
      <c r="O36" s="53">
        <v>0</v>
      </c>
      <c r="P36" s="54">
        <v>5</v>
      </c>
      <c r="Q36" s="38">
        <f t="shared" si="2"/>
        <v>35</v>
      </c>
    </row>
    <row r="37" spans="1:17" ht="19.5" customHeight="1">
      <c r="A37" s="80" t="s">
        <v>55</v>
      </c>
      <c r="B37" s="55" t="s">
        <v>22</v>
      </c>
      <c r="C37" s="48">
        <v>107</v>
      </c>
      <c r="D37" s="49">
        <v>2</v>
      </c>
      <c r="E37" s="49">
        <v>13</v>
      </c>
      <c r="F37" s="49">
        <v>10</v>
      </c>
      <c r="G37" s="49">
        <v>3</v>
      </c>
      <c r="H37" s="49">
        <v>8</v>
      </c>
      <c r="I37" s="49">
        <v>10</v>
      </c>
      <c r="J37" s="49">
        <v>22</v>
      </c>
      <c r="K37" s="49">
        <v>5</v>
      </c>
      <c r="L37" s="49">
        <v>4</v>
      </c>
      <c r="M37" s="49">
        <v>1</v>
      </c>
      <c r="N37" s="61">
        <v>3</v>
      </c>
      <c r="O37" s="49">
        <v>2</v>
      </c>
      <c r="P37" s="50">
        <v>24</v>
      </c>
      <c r="Q37" s="38">
        <f t="shared" si="2"/>
        <v>107</v>
      </c>
    </row>
    <row r="38" spans="1:17" ht="19.5" customHeight="1">
      <c r="A38" s="79"/>
      <c r="B38" s="47" t="s">
        <v>23</v>
      </c>
      <c r="C38" s="48">
        <v>67</v>
      </c>
      <c r="D38" s="49">
        <v>1</v>
      </c>
      <c r="E38" s="49">
        <v>11</v>
      </c>
      <c r="F38" s="49">
        <v>4</v>
      </c>
      <c r="G38" s="49">
        <v>2</v>
      </c>
      <c r="H38" s="49">
        <v>6</v>
      </c>
      <c r="I38" s="49">
        <v>4</v>
      </c>
      <c r="J38" s="49">
        <v>19</v>
      </c>
      <c r="K38" s="49">
        <v>5</v>
      </c>
      <c r="L38" s="49">
        <v>0</v>
      </c>
      <c r="M38" s="49" t="s">
        <v>44</v>
      </c>
      <c r="N38" s="49" t="s">
        <v>44</v>
      </c>
      <c r="O38" s="49">
        <v>2</v>
      </c>
      <c r="P38" s="50">
        <v>13</v>
      </c>
      <c r="Q38" s="38">
        <f t="shared" si="2"/>
        <v>67</v>
      </c>
    </row>
    <row r="39" spans="1:17" ht="19.5" customHeight="1" thickBot="1">
      <c r="A39" s="81"/>
      <c r="B39" s="59" t="s">
        <v>24</v>
      </c>
      <c r="C39" s="69">
        <v>40</v>
      </c>
      <c r="D39" s="53">
        <v>1</v>
      </c>
      <c r="E39" s="53">
        <v>2</v>
      </c>
      <c r="F39" s="53">
        <v>6</v>
      </c>
      <c r="G39" s="53">
        <v>1</v>
      </c>
      <c r="H39" s="53">
        <v>2</v>
      </c>
      <c r="I39" s="53">
        <v>6</v>
      </c>
      <c r="J39" s="53">
        <v>3</v>
      </c>
      <c r="K39" s="53" t="s">
        <v>44</v>
      </c>
      <c r="L39" s="53">
        <v>4</v>
      </c>
      <c r="M39" s="53">
        <v>1</v>
      </c>
      <c r="N39" s="53">
        <v>3</v>
      </c>
      <c r="O39" s="53">
        <v>0</v>
      </c>
      <c r="P39" s="54">
        <v>11</v>
      </c>
      <c r="Q39" s="38">
        <f t="shared" si="2"/>
        <v>40</v>
      </c>
    </row>
    <row r="40" spans="1:17" ht="19.5" customHeight="1">
      <c r="A40" s="80" t="s">
        <v>56</v>
      </c>
      <c r="B40" s="45" t="s">
        <v>22</v>
      </c>
      <c r="C40" s="70">
        <v>93</v>
      </c>
      <c r="D40" s="64">
        <v>1</v>
      </c>
      <c r="E40" s="64">
        <v>15</v>
      </c>
      <c r="F40" s="64">
        <v>12</v>
      </c>
      <c r="G40" s="64">
        <v>3</v>
      </c>
      <c r="H40" s="64">
        <v>7</v>
      </c>
      <c r="I40" s="64">
        <v>3</v>
      </c>
      <c r="J40" s="64">
        <v>17</v>
      </c>
      <c r="K40" s="64">
        <v>1</v>
      </c>
      <c r="L40" s="64">
        <v>3</v>
      </c>
      <c r="M40" s="71">
        <v>2</v>
      </c>
      <c r="N40" s="71">
        <v>2</v>
      </c>
      <c r="O40" s="64">
        <v>1</v>
      </c>
      <c r="P40" s="46">
        <v>26</v>
      </c>
      <c r="Q40" s="38">
        <f t="shared" si="2"/>
        <v>93</v>
      </c>
    </row>
    <row r="41" spans="1:17" ht="19.5" customHeight="1">
      <c r="A41" s="79"/>
      <c r="B41" s="47" t="s">
        <v>23</v>
      </c>
      <c r="C41" s="72">
        <v>48</v>
      </c>
      <c r="D41" s="49">
        <v>1</v>
      </c>
      <c r="E41" s="49">
        <v>5</v>
      </c>
      <c r="F41" s="49">
        <v>6</v>
      </c>
      <c r="G41" s="49">
        <v>2</v>
      </c>
      <c r="H41" s="49">
        <v>6</v>
      </c>
      <c r="I41" s="49">
        <v>3</v>
      </c>
      <c r="J41" s="49">
        <v>12</v>
      </c>
      <c r="K41" s="49">
        <v>1</v>
      </c>
      <c r="L41" s="49">
        <f>'本巣市'!D31</f>
        <v>0</v>
      </c>
      <c r="M41" s="49" t="s">
        <v>44</v>
      </c>
      <c r="N41" s="49" t="s">
        <v>44</v>
      </c>
      <c r="O41" s="49">
        <v>0</v>
      </c>
      <c r="P41" s="50">
        <v>12</v>
      </c>
      <c r="Q41" s="38">
        <f t="shared" si="2"/>
        <v>48</v>
      </c>
    </row>
    <row r="42" spans="1:17" ht="19.5" customHeight="1" thickBot="1">
      <c r="A42" s="81"/>
      <c r="B42" s="51" t="s">
        <v>24</v>
      </c>
      <c r="C42" s="69">
        <v>45</v>
      </c>
      <c r="D42" s="53">
        <v>0</v>
      </c>
      <c r="E42" s="53">
        <v>10</v>
      </c>
      <c r="F42" s="53">
        <v>6</v>
      </c>
      <c r="G42" s="53">
        <v>1</v>
      </c>
      <c r="H42" s="53">
        <v>1</v>
      </c>
      <c r="I42" s="53">
        <v>0</v>
      </c>
      <c r="J42" s="53">
        <v>5</v>
      </c>
      <c r="K42" s="53" t="s">
        <v>44</v>
      </c>
      <c r="L42" s="53">
        <v>3</v>
      </c>
      <c r="M42" s="53">
        <v>2</v>
      </c>
      <c r="N42" s="53">
        <v>2</v>
      </c>
      <c r="O42" s="53">
        <v>1</v>
      </c>
      <c r="P42" s="54">
        <v>14</v>
      </c>
      <c r="Q42" s="38">
        <f t="shared" si="2"/>
        <v>45</v>
      </c>
    </row>
    <row r="43" spans="1:17" ht="19.5" customHeight="1">
      <c r="A43" s="80" t="s">
        <v>57</v>
      </c>
      <c r="B43" s="45" t="s">
        <v>22</v>
      </c>
      <c r="C43" s="63">
        <f>C46</f>
        <v>40</v>
      </c>
      <c r="D43" s="63">
        <f aca="true" t="shared" si="15" ref="D43:P43">D46</f>
        <v>0</v>
      </c>
      <c r="E43" s="63">
        <f t="shared" si="15"/>
        <v>5</v>
      </c>
      <c r="F43" s="63">
        <f t="shared" si="15"/>
        <v>6</v>
      </c>
      <c r="G43" s="63">
        <f t="shared" si="15"/>
        <v>0</v>
      </c>
      <c r="H43" s="63">
        <f t="shared" si="15"/>
        <v>5</v>
      </c>
      <c r="I43" s="63">
        <f t="shared" si="15"/>
        <v>0</v>
      </c>
      <c r="J43" s="63">
        <f t="shared" si="15"/>
        <v>10</v>
      </c>
      <c r="K43" s="63">
        <f t="shared" si="15"/>
        <v>0</v>
      </c>
      <c r="L43" s="63">
        <f t="shared" si="15"/>
        <v>1</v>
      </c>
      <c r="M43" s="63">
        <f t="shared" si="15"/>
        <v>0</v>
      </c>
      <c r="N43" s="63">
        <f t="shared" si="15"/>
        <v>0</v>
      </c>
      <c r="O43" s="63">
        <f t="shared" si="15"/>
        <v>2</v>
      </c>
      <c r="P43" s="46">
        <f t="shared" si="15"/>
        <v>11</v>
      </c>
      <c r="Q43" s="38">
        <f t="shared" si="2"/>
        <v>40</v>
      </c>
    </row>
    <row r="44" spans="1:17" ht="19.5" customHeight="1">
      <c r="A44" s="79"/>
      <c r="B44" s="47" t="s">
        <v>23</v>
      </c>
      <c r="C44" s="48">
        <f>C47</f>
        <v>26</v>
      </c>
      <c r="D44" s="48">
        <f aca="true" t="shared" si="16" ref="D44:P44">D47</f>
        <v>0</v>
      </c>
      <c r="E44" s="48">
        <f t="shared" si="16"/>
        <v>4</v>
      </c>
      <c r="F44" s="48">
        <f t="shared" si="16"/>
        <v>5</v>
      </c>
      <c r="G44" s="48">
        <f t="shared" si="16"/>
        <v>0</v>
      </c>
      <c r="H44" s="48">
        <f t="shared" si="16"/>
        <v>4</v>
      </c>
      <c r="I44" s="48">
        <f t="shared" si="16"/>
        <v>0</v>
      </c>
      <c r="J44" s="48">
        <f t="shared" si="16"/>
        <v>7</v>
      </c>
      <c r="K44" s="48">
        <f t="shared" si="16"/>
        <v>0</v>
      </c>
      <c r="L44" s="48">
        <f t="shared" si="16"/>
        <v>0</v>
      </c>
      <c r="M44" s="48" t="str">
        <f t="shared" si="16"/>
        <v>・</v>
      </c>
      <c r="N44" s="48" t="str">
        <f t="shared" si="16"/>
        <v>・</v>
      </c>
      <c r="O44" s="48">
        <f t="shared" si="16"/>
        <v>1</v>
      </c>
      <c r="P44" s="50">
        <f t="shared" si="16"/>
        <v>5</v>
      </c>
      <c r="Q44" s="38">
        <f t="shared" si="2"/>
        <v>26</v>
      </c>
    </row>
    <row r="45" spans="1:17" ht="19.5" customHeight="1" thickBot="1">
      <c r="A45" s="81"/>
      <c r="B45" s="51" t="s">
        <v>24</v>
      </c>
      <c r="C45" s="52">
        <f>C48</f>
        <v>14</v>
      </c>
      <c r="D45" s="52">
        <f aca="true" t="shared" si="17" ref="D45:P45">D48</f>
        <v>0</v>
      </c>
      <c r="E45" s="52">
        <f t="shared" si="17"/>
        <v>1</v>
      </c>
      <c r="F45" s="52">
        <f t="shared" si="17"/>
        <v>1</v>
      </c>
      <c r="G45" s="52">
        <f t="shared" si="17"/>
        <v>0</v>
      </c>
      <c r="H45" s="52">
        <f t="shared" si="17"/>
        <v>1</v>
      </c>
      <c r="I45" s="52">
        <f t="shared" si="17"/>
        <v>0</v>
      </c>
      <c r="J45" s="52">
        <f t="shared" si="17"/>
        <v>3</v>
      </c>
      <c r="K45" s="52" t="str">
        <f t="shared" si="17"/>
        <v>・</v>
      </c>
      <c r="L45" s="52">
        <f t="shared" si="17"/>
        <v>1</v>
      </c>
      <c r="M45" s="52">
        <f t="shared" si="17"/>
        <v>0</v>
      </c>
      <c r="N45" s="52">
        <f t="shared" si="17"/>
        <v>0</v>
      </c>
      <c r="O45" s="52">
        <f t="shared" si="17"/>
        <v>1</v>
      </c>
      <c r="P45" s="54">
        <f t="shared" si="17"/>
        <v>6</v>
      </c>
      <c r="Q45" s="38">
        <f t="shared" si="2"/>
        <v>14</v>
      </c>
    </row>
    <row r="46" spans="1:17" ht="19.5" customHeight="1">
      <c r="A46" s="80" t="s">
        <v>58</v>
      </c>
      <c r="B46" s="45" t="s">
        <v>22</v>
      </c>
      <c r="C46" s="70">
        <v>40</v>
      </c>
      <c r="D46" s="64">
        <v>0</v>
      </c>
      <c r="E46" s="64">
        <v>5</v>
      </c>
      <c r="F46" s="64">
        <v>6</v>
      </c>
      <c r="G46" s="64">
        <v>0</v>
      </c>
      <c r="H46" s="64">
        <v>5</v>
      </c>
      <c r="I46" s="64">
        <v>0</v>
      </c>
      <c r="J46" s="64">
        <v>10</v>
      </c>
      <c r="K46" s="64">
        <v>0</v>
      </c>
      <c r="L46" s="64">
        <v>1</v>
      </c>
      <c r="M46" s="71">
        <v>0</v>
      </c>
      <c r="N46" s="71">
        <v>0</v>
      </c>
      <c r="O46" s="64">
        <v>2</v>
      </c>
      <c r="P46" s="46">
        <v>11</v>
      </c>
      <c r="Q46" s="38">
        <f t="shared" si="2"/>
        <v>40</v>
      </c>
    </row>
    <row r="47" spans="1:17" ht="19.5" customHeight="1">
      <c r="A47" s="79"/>
      <c r="B47" s="47" t="s">
        <v>23</v>
      </c>
      <c r="C47" s="72">
        <v>26</v>
      </c>
      <c r="D47" s="49">
        <v>0</v>
      </c>
      <c r="E47" s="49">
        <v>4</v>
      </c>
      <c r="F47" s="49">
        <v>5</v>
      </c>
      <c r="G47" s="49">
        <v>0</v>
      </c>
      <c r="H47" s="49">
        <v>4</v>
      </c>
      <c r="I47" s="49">
        <v>0</v>
      </c>
      <c r="J47" s="49">
        <v>7</v>
      </c>
      <c r="K47" s="49">
        <v>0</v>
      </c>
      <c r="L47" s="49">
        <v>0</v>
      </c>
      <c r="M47" s="49" t="s">
        <v>44</v>
      </c>
      <c r="N47" s="49" t="s">
        <v>44</v>
      </c>
      <c r="O47" s="49">
        <v>1</v>
      </c>
      <c r="P47" s="50">
        <v>5</v>
      </c>
      <c r="Q47" s="38">
        <f t="shared" si="2"/>
        <v>26</v>
      </c>
    </row>
    <row r="48" spans="1:17" ht="19.5" customHeight="1" thickBot="1">
      <c r="A48" s="81"/>
      <c r="B48" s="51" t="s">
        <v>24</v>
      </c>
      <c r="C48" s="69">
        <v>14</v>
      </c>
      <c r="D48" s="53">
        <v>0</v>
      </c>
      <c r="E48" s="53">
        <v>1</v>
      </c>
      <c r="F48" s="53">
        <v>1</v>
      </c>
      <c r="G48" s="53">
        <v>0</v>
      </c>
      <c r="H48" s="53">
        <v>1</v>
      </c>
      <c r="I48" s="53">
        <v>0</v>
      </c>
      <c r="J48" s="53">
        <v>3</v>
      </c>
      <c r="K48" s="53" t="s">
        <v>44</v>
      </c>
      <c r="L48" s="53">
        <v>1</v>
      </c>
      <c r="M48" s="53">
        <v>0</v>
      </c>
      <c r="N48" s="53">
        <v>0</v>
      </c>
      <c r="O48" s="53">
        <v>1</v>
      </c>
      <c r="P48" s="54">
        <v>6</v>
      </c>
      <c r="Q48" s="38">
        <f t="shared" si="2"/>
        <v>14</v>
      </c>
    </row>
  </sheetData>
  <sheetProtection/>
  <mergeCells count="16">
    <mergeCell ref="A19:A21"/>
    <mergeCell ref="A22:A24"/>
    <mergeCell ref="A3:B3"/>
    <mergeCell ref="A4:A6"/>
    <mergeCell ref="A7:A9"/>
    <mergeCell ref="A10:A12"/>
    <mergeCell ref="A13:A15"/>
    <mergeCell ref="A16:A18"/>
    <mergeCell ref="A25:A27"/>
    <mergeCell ref="A28:A30"/>
    <mergeCell ref="A31:A33"/>
    <mergeCell ref="A46:A48"/>
    <mergeCell ref="A34:A36"/>
    <mergeCell ref="A37:A39"/>
    <mergeCell ref="A40:A42"/>
    <mergeCell ref="A43:A45"/>
  </mergeCells>
  <printOptions/>
  <pageMargins left="0.8661417322834646" right="0.7874015748031497" top="0.8267716535433072" bottom="0.6692913385826772" header="0.5118110236220472" footer="0.35433070866141736"/>
  <pageSetup horizontalDpi="600" verticalDpi="600" orientation="portrait" paperSize="9" scale="7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38" sqref="R38"/>
    </sheetView>
  </sheetViews>
  <sheetFormatPr defaultColWidth="9.00390625" defaultRowHeight="13.5"/>
  <cols>
    <col min="1" max="1" width="3.375" style="2" customWidth="1"/>
    <col min="2" max="2" width="13.125" style="2" customWidth="1"/>
    <col min="3" max="3" width="4.75390625" style="3" customWidth="1"/>
    <col min="4" max="23" width="4.50390625" style="2" customWidth="1"/>
    <col min="24" max="16384" width="9.00390625" style="2" customWidth="1"/>
  </cols>
  <sheetData>
    <row r="1" ht="14.25">
      <c r="A1" s="35" t="s">
        <v>38</v>
      </c>
    </row>
    <row r="2" spans="1:23" ht="16.5" customHeight="1" thickBot="1">
      <c r="A2" s="1" t="s">
        <v>59</v>
      </c>
      <c r="U2" s="1"/>
      <c r="W2" s="78" t="s">
        <v>71</v>
      </c>
    </row>
    <row r="3" spans="1:23" ht="12">
      <c r="A3" s="92"/>
      <c r="B3" s="93"/>
      <c r="C3" s="93"/>
      <c r="D3" s="93" t="s">
        <v>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6"/>
    </row>
    <row r="4" spans="1:23" s="6" customFormat="1" ht="41.25" customHeight="1" thickBot="1">
      <c r="A4" s="94"/>
      <c r="B4" s="95"/>
      <c r="C4" s="95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90" t="s">
        <v>21</v>
      </c>
      <c r="B5" s="97"/>
      <c r="C5" s="7" t="s">
        <v>22</v>
      </c>
      <c r="D5" s="8">
        <f>D6+D7</f>
        <v>201</v>
      </c>
      <c r="E5" s="8">
        <f aca="true" t="shared" si="0" ref="E5:W5">SUM(E6:E7)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1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1</v>
      </c>
      <c r="N5" s="8">
        <f t="shared" si="0"/>
        <v>2</v>
      </c>
      <c r="O5" s="8">
        <f t="shared" si="0"/>
        <v>5</v>
      </c>
      <c r="P5" s="8">
        <f t="shared" si="0"/>
        <v>12</v>
      </c>
      <c r="Q5" s="8">
        <f t="shared" si="0"/>
        <v>19</v>
      </c>
      <c r="R5" s="8">
        <f t="shared" si="0"/>
        <v>21</v>
      </c>
      <c r="S5" s="8">
        <f t="shared" si="0"/>
        <v>21</v>
      </c>
      <c r="T5" s="8">
        <f t="shared" si="0"/>
        <v>30</v>
      </c>
      <c r="U5" s="8">
        <f t="shared" si="0"/>
        <v>25</v>
      </c>
      <c r="V5" s="8">
        <f t="shared" si="0"/>
        <v>30</v>
      </c>
      <c r="W5" s="9">
        <f t="shared" si="0"/>
        <v>34</v>
      </c>
    </row>
    <row r="6" spans="1:24" ht="12" customHeight="1">
      <c r="A6" s="88"/>
      <c r="B6" s="98"/>
      <c r="C6" s="10" t="s">
        <v>23</v>
      </c>
      <c r="D6" s="11">
        <f aca="true" t="shared" si="1" ref="D6:D40">SUM(E6:W6)</f>
        <v>122</v>
      </c>
      <c r="E6" s="11">
        <v>0</v>
      </c>
      <c r="F6" s="11">
        <v>0</v>
      </c>
      <c r="G6" s="12">
        <v>0</v>
      </c>
      <c r="H6" s="11">
        <v>0</v>
      </c>
      <c r="I6" s="11">
        <v>1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</v>
      </c>
      <c r="P6" s="11">
        <v>6</v>
      </c>
      <c r="Q6" s="11">
        <v>11</v>
      </c>
      <c r="R6" s="11">
        <v>17</v>
      </c>
      <c r="S6" s="11">
        <v>11</v>
      </c>
      <c r="T6" s="11">
        <v>21</v>
      </c>
      <c r="U6" s="11">
        <v>18</v>
      </c>
      <c r="V6" s="11">
        <v>16</v>
      </c>
      <c r="W6" s="13">
        <v>19</v>
      </c>
      <c r="X6" s="14"/>
    </row>
    <row r="7" spans="1:24" ht="12" customHeight="1" thickBot="1">
      <c r="A7" s="91"/>
      <c r="B7" s="99"/>
      <c r="C7" s="15" t="s">
        <v>24</v>
      </c>
      <c r="D7" s="16">
        <f t="shared" si="1"/>
        <v>79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1</v>
      </c>
      <c r="N7" s="17">
        <v>2</v>
      </c>
      <c r="O7" s="17">
        <v>3</v>
      </c>
      <c r="P7" s="17">
        <v>6</v>
      </c>
      <c r="Q7" s="17">
        <v>8</v>
      </c>
      <c r="R7" s="17">
        <v>4</v>
      </c>
      <c r="S7" s="17">
        <v>10</v>
      </c>
      <c r="T7" s="17">
        <v>9</v>
      </c>
      <c r="U7" s="17">
        <v>7</v>
      </c>
      <c r="V7" s="17">
        <v>14</v>
      </c>
      <c r="W7" s="18">
        <v>15</v>
      </c>
      <c r="X7" s="14"/>
    </row>
    <row r="8" spans="1:23" ht="12" customHeight="1">
      <c r="A8" s="100"/>
      <c r="B8" s="87" t="s">
        <v>25</v>
      </c>
      <c r="C8" s="19" t="s">
        <v>22</v>
      </c>
      <c r="D8" s="20">
        <f t="shared" si="1"/>
        <v>1</v>
      </c>
      <c r="E8" s="20">
        <f aca="true" t="shared" si="2" ref="E8:W8">E9+E10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1</v>
      </c>
      <c r="W8" s="21">
        <f t="shared" si="2"/>
        <v>0</v>
      </c>
    </row>
    <row r="9" spans="1:23" ht="12" customHeight="1">
      <c r="A9" s="101"/>
      <c r="B9" s="88"/>
      <c r="C9" s="10" t="s">
        <v>23</v>
      </c>
      <c r="D9" s="11">
        <f t="shared" si="1"/>
        <v>1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</v>
      </c>
      <c r="W9" s="13">
        <v>0</v>
      </c>
    </row>
    <row r="10" spans="1:23" ht="12" customHeight="1" thickBot="1">
      <c r="A10" s="101"/>
      <c r="B10" s="89"/>
      <c r="C10" s="15" t="s">
        <v>24</v>
      </c>
      <c r="D10" s="16">
        <f t="shared" si="1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1"/>
      <c r="B11" s="103" t="s">
        <v>26</v>
      </c>
      <c r="C11" s="7" t="s">
        <v>22</v>
      </c>
      <c r="D11" s="8">
        <f t="shared" si="1"/>
        <v>32</v>
      </c>
      <c r="E11" s="8">
        <f aca="true" t="shared" si="3" ref="E11:W11">E12+E13</f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2</v>
      </c>
      <c r="Q11" s="8">
        <f t="shared" si="3"/>
        <v>4</v>
      </c>
      <c r="R11" s="8">
        <f t="shared" si="3"/>
        <v>3</v>
      </c>
      <c r="S11" s="8">
        <f t="shared" si="3"/>
        <v>4</v>
      </c>
      <c r="T11" s="8">
        <f t="shared" si="3"/>
        <v>3</v>
      </c>
      <c r="U11" s="8">
        <f t="shared" si="3"/>
        <v>2</v>
      </c>
      <c r="V11" s="8">
        <f t="shared" si="3"/>
        <v>7</v>
      </c>
      <c r="W11" s="9">
        <f t="shared" si="3"/>
        <v>7</v>
      </c>
    </row>
    <row r="12" spans="1:23" ht="12" customHeight="1">
      <c r="A12" s="101"/>
      <c r="B12" s="104"/>
      <c r="C12" s="10" t="s">
        <v>23</v>
      </c>
      <c r="D12" s="11">
        <f t="shared" si="1"/>
        <v>23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3</v>
      </c>
      <c r="R12" s="11">
        <v>3</v>
      </c>
      <c r="S12" s="11">
        <v>3</v>
      </c>
      <c r="T12" s="11">
        <v>3</v>
      </c>
      <c r="U12" s="11">
        <v>2</v>
      </c>
      <c r="V12" s="11">
        <v>4</v>
      </c>
      <c r="W12" s="13">
        <v>4</v>
      </c>
    </row>
    <row r="13" spans="1:23" ht="12" customHeight="1" thickBot="1">
      <c r="A13" s="101"/>
      <c r="B13" s="105"/>
      <c r="C13" s="23" t="s">
        <v>24</v>
      </c>
      <c r="D13" s="17">
        <f t="shared" si="1"/>
        <v>9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</v>
      </c>
      <c r="Q13" s="17">
        <v>1</v>
      </c>
      <c r="R13" s="17">
        <v>0</v>
      </c>
      <c r="S13" s="17">
        <v>1</v>
      </c>
      <c r="T13" s="17">
        <v>0</v>
      </c>
      <c r="U13" s="17">
        <v>0</v>
      </c>
      <c r="V13" s="17">
        <v>3</v>
      </c>
      <c r="W13" s="18">
        <v>3</v>
      </c>
    </row>
    <row r="14" spans="1:23" ht="12" customHeight="1">
      <c r="A14" s="101"/>
      <c r="B14" s="106" t="s">
        <v>27</v>
      </c>
      <c r="C14" s="19" t="s">
        <v>22</v>
      </c>
      <c r="D14" s="20">
        <f t="shared" si="1"/>
        <v>16</v>
      </c>
      <c r="E14" s="20">
        <f aca="true" t="shared" si="4" ref="E14:W14">E15+E16</f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3</v>
      </c>
      <c r="Q14" s="20">
        <f t="shared" si="4"/>
        <v>0</v>
      </c>
      <c r="R14" s="20">
        <f t="shared" si="4"/>
        <v>0</v>
      </c>
      <c r="S14" s="20">
        <f t="shared" si="4"/>
        <v>4</v>
      </c>
      <c r="T14" s="20">
        <f t="shared" si="4"/>
        <v>1</v>
      </c>
      <c r="U14" s="20">
        <f t="shared" si="4"/>
        <v>0</v>
      </c>
      <c r="V14" s="20">
        <f t="shared" si="4"/>
        <v>2</v>
      </c>
      <c r="W14" s="21">
        <f t="shared" si="4"/>
        <v>6</v>
      </c>
    </row>
    <row r="15" spans="1:23" ht="12" customHeight="1">
      <c r="A15" s="101"/>
      <c r="B15" s="104"/>
      <c r="C15" s="10" t="s">
        <v>23</v>
      </c>
      <c r="D15" s="11">
        <f t="shared" si="1"/>
        <v>3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</v>
      </c>
      <c r="W15" s="13">
        <v>2</v>
      </c>
    </row>
    <row r="16" spans="1:23" ht="12" customHeight="1" thickBot="1">
      <c r="A16" s="101"/>
      <c r="B16" s="107"/>
      <c r="C16" s="15" t="s">
        <v>24</v>
      </c>
      <c r="D16" s="16">
        <f t="shared" si="1"/>
        <v>13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3</v>
      </c>
      <c r="Q16" s="16">
        <v>0</v>
      </c>
      <c r="R16" s="16">
        <v>0</v>
      </c>
      <c r="S16" s="16">
        <v>4</v>
      </c>
      <c r="T16" s="16">
        <v>1</v>
      </c>
      <c r="U16" s="16">
        <v>0</v>
      </c>
      <c r="V16" s="16">
        <v>1</v>
      </c>
      <c r="W16" s="22">
        <v>4</v>
      </c>
    </row>
    <row r="17" spans="1:23" ht="12" customHeight="1">
      <c r="A17" s="101"/>
      <c r="B17" s="103" t="s">
        <v>28</v>
      </c>
      <c r="C17" s="7" t="s">
        <v>22</v>
      </c>
      <c r="D17" s="8">
        <f t="shared" si="1"/>
        <v>7</v>
      </c>
      <c r="E17" s="8">
        <f aca="true" t="shared" si="5" ref="E17:W17">E18+E19</f>
        <v>0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8">
        <f t="shared" si="5"/>
        <v>0</v>
      </c>
      <c r="O17" s="8">
        <f t="shared" si="5"/>
        <v>0</v>
      </c>
      <c r="P17" s="8">
        <f t="shared" si="5"/>
        <v>2</v>
      </c>
      <c r="Q17" s="8">
        <f t="shared" si="5"/>
        <v>0</v>
      </c>
      <c r="R17" s="8">
        <f t="shared" si="5"/>
        <v>0</v>
      </c>
      <c r="S17" s="8">
        <f t="shared" si="5"/>
        <v>2</v>
      </c>
      <c r="T17" s="8">
        <f t="shared" si="5"/>
        <v>1</v>
      </c>
      <c r="U17" s="8">
        <f t="shared" si="5"/>
        <v>0</v>
      </c>
      <c r="V17" s="8">
        <f t="shared" si="5"/>
        <v>2</v>
      </c>
      <c r="W17" s="9">
        <f t="shared" si="5"/>
        <v>0</v>
      </c>
    </row>
    <row r="18" spans="1:23" ht="12" customHeight="1">
      <c r="A18" s="101"/>
      <c r="B18" s="104"/>
      <c r="C18" s="10" t="s">
        <v>23</v>
      </c>
      <c r="D18" s="11">
        <f t="shared" si="1"/>
        <v>4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2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1</v>
      </c>
      <c r="W18" s="13">
        <v>0</v>
      </c>
    </row>
    <row r="19" spans="1:23" ht="12" customHeight="1" thickBot="1">
      <c r="A19" s="101"/>
      <c r="B19" s="105"/>
      <c r="C19" s="23" t="s">
        <v>24</v>
      </c>
      <c r="D19" s="17">
        <f t="shared" si="1"/>
        <v>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1</v>
      </c>
      <c r="T19" s="17">
        <v>1</v>
      </c>
      <c r="U19" s="17">
        <v>0</v>
      </c>
      <c r="V19" s="17">
        <v>1</v>
      </c>
      <c r="W19" s="18">
        <v>0</v>
      </c>
    </row>
    <row r="20" spans="1:23" ht="12" customHeight="1">
      <c r="A20" s="101"/>
      <c r="B20" s="108" t="s">
        <v>29</v>
      </c>
      <c r="C20" s="19" t="s">
        <v>22</v>
      </c>
      <c r="D20" s="20">
        <f t="shared" si="1"/>
        <v>22</v>
      </c>
      <c r="E20" s="20">
        <f aca="true" t="shared" si="6" ref="E20:W20">E21+E22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2</v>
      </c>
      <c r="R20" s="20">
        <f t="shared" si="6"/>
        <v>4</v>
      </c>
      <c r="S20" s="20">
        <f t="shared" si="6"/>
        <v>2</v>
      </c>
      <c r="T20" s="20">
        <f t="shared" si="6"/>
        <v>6</v>
      </c>
      <c r="U20" s="20">
        <f t="shared" si="6"/>
        <v>6</v>
      </c>
      <c r="V20" s="20">
        <f t="shared" si="6"/>
        <v>1</v>
      </c>
      <c r="W20" s="21">
        <f t="shared" si="6"/>
        <v>1</v>
      </c>
    </row>
    <row r="21" spans="1:23" ht="12" customHeight="1">
      <c r="A21" s="101"/>
      <c r="B21" s="109"/>
      <c r="C21" s="10" t="s">
        <v>23</v>
      </c>
      <c r="D21" s="11">
        <f t="shared" si="1"/>
        <v>15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2</v>
      </c>
      <c r="R21" s="11">
        <v>4</v>
      </c>
      <c r="S21" s="11">
        <v>2</v>
      </c>
      <c r="T21" s="11">
        <v>3</v>
      </c>
      <c r="U21" s="11">
        <v>3</v>
      </c>
      <c r="V21" s="11">
        <v>1</v>
      </c>
      <c r="W21" s="13">
        <v>0</v>
      </c>
    </row>
    <row r="22" spans="1:23" ht="12" customHeight="1" thickBot="1">
      <c r="A22" s="101"/>
      <c r="B22" s="110"/>
      <c r="C22" s="15" t="s">
        <v>24</v>
      </c>
      <c r="D22" s="16">
        <f t="shared" si="1"/>
        <v>7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3</v>
      </c>
      <c r="U22" s="16">
        <v>3</v>
      </c>
      <c r="V22" s="16">
        <v>0</v>
      </c>
      <c r="W22" s="22">
        <v>1</v>
      </c>
    </row>
    <row r="23" spans="1:23" ht="12" customHeight="1">
      <c r="A23" s="101"/>
      <c r="B23" s="90" t="s">
        <v>30</v>
      </c>
      <c r="C23" s="7" t="s">
        <v>22</v>
      </c>
      <c r="D23" s="8">
        <f t="shared" si="1"/>
        <v>22</v>
      </c>
      <c r="E23" s="8">
        <f aca="true" t="shared" si="7" ref="E23:W23">E24+E25</f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  <c r="O23" s="8">
        <f t="shared" si="7"/>
        <v>0</v>
      </c>
      <c r="P23" s="8">
        <f t="shared" si="7"/>
        <v>1</v>
      </c>
      <c r="Q23" s="8">
        <f t="shared" si="7"/>
        <v>4</v>
      </c>
      <c r="R23" s="8">
        <f t="shared" si="7"/>
        <v>1</v>
      </c>
      <c r="S23" s="8">
        <f t="shared" si="7"/>
        <v>4</v>
      </c>
      <c r="T23" s="8">
        <f t="shared" si="7"/>
        <v>4</v>
      </c>
      <c r="U23" s="8">
        <f t="shared" si="7"/>
        <v>3</v>
      </c>
      <c r="V23" s="8">
        <f t="shared" si="7"/>
        <v>5</v>
      </c>
      <c r="W23" s="9">
        <f t="shared" si="7"/>
        <v>0</v>
      </c>
    </row>
    <row r="24" spans="1:23" ht="12" customHeight="1">
      <c r="A24" s="101"/>
      <c r="B24" s="88"/>
      <c r="C24" s="10" t="s">
        <v>23</v>
      </c>
      <c r="D24" s="11">
        <f t="shared" si="1"/>
        <v>10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1</v>
      </c>
      <c r="Q24" s="11">
        <v>2</v>
      </c>
      <c r="R24" s="11">
        <v>1</v>
      </c>
      <c r="S24" s="11">
        <v>1</v>
      </c>
      <c r="T24" s="11">
        <v>2</v>
      </c>
      <c r="U24" s="11">
        <v>2</v>
      </c>
      <c r="V24" s="11">
        <v>1</v>
      </c>
      <c r="W24" s="13">
        <v>0</v>
      </c>
    </row>
    <row r="25" spans="1:23" ht="12" customHeight="1" thickBot="1">
      <c r="A25" s="101"/>
      <c r="B25" s="91"/>
      <c r="C25" s="23" t="s">
        <v>24</v>
      </c>
      <c r="D25" s="17">
        <f t="shared" si="1"/>
        <v>12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</v>
      </c>
      <c r="R25" s="17">
        <v>0</v>
      </c>
      <c r="S25" s="17">
        <v>3</v>
      </c>
      <c r="T25" s="17">
        <v>2</v>
      </c>
      <c r="U25" s="17">
        <v>1</v>
      </c>
      <c r="V25" s="17">
        <v>4</v>
      </c>
      <c r="W25" s="18">
        <v>0</v>
      </c>
    </row>
    <row r="26" spans="1:23" ht="12" customHeight="1">
      <c r="A26" s="101"/>
      <c r="B26" s="84" t="s">
        <v>31</v>
      </c>
      <c r="C26" s="19" t="s">
        <v>22</v>
      </c>
      <c r="D26" s="20">
        <f t="shared" si="1"/>
        <v>44</v>
      </c>
      <c r="E26" s="20">
        <f aca="true" t="shared" si="8" ref="E26:W26">E27+E28</f>
        <v>0</v>
      </c>
      <c r="F26" s="20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0">
        <f t="shared" si="8"/>
        <v>0</v>
      </c>
      <c r="Q26" s="20">
        <f t="shared" si="8"/>
        <v>1</v>
      </c>
      <c r="R26" s="20">
        <f t="shared" si="8"/>
        <v>8</v>
      </c>
      <c r="S26" s="20">
        <f t="shared" si="8"/>
        <v>3</v>
      </c>
      <c r="T26" s="20">
        <f t="shared" si="8"/>
        <v>10</v>
      </c>
      <c r="U26" s="20">
        <f t="shared" si="8"/>
        <v>8</v>
      </c>
      <c r="V26" s="20">
        <f t="shared" si="8"/>
        <v>3</v>
      </c>
      <c r="W26" s="21">
        <f t="shared" si="8"/>
        <v>11</v>
      </c>
    </row>
    <row r="27" spans="1:23" ht="12" customHeight="1">
      <c r="A27" s="101"/>
      <c r="B27" s="85"/>
      <c r="C27" s="10" t="s">
        <v>23</v>
      </c>
      <c r="D27" s="11">
        <f t="shared" si="1"/>
        <v>34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6</v>
      </c>
      <c r="S27" s="11">
        <v>3</v>
      </c>
      <c r="T27" s="11">
        <v>8</v>
      </c>
      <c r="U27" s="11">
        <v>7</v>
      </c>
      <c r="V27" s="11">
        <v>3</v>
      </c>
      <c r="W27" s="13">
        <v>7</v>
      </c>
    </row>
    <row r="28" spans="1:23" ht="12" customHeight="1" thickBot="1">
      <c r="A28" s="101"/>
      <c r="B28" s="86"/>
      <c r="C28" s="15" t="s">
        <v>24</v>
      </c>
      <c r="D28" s="16">
        <f t="shared" si="1"/>
        <v>10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1</v>
      </c>
      <c r="R28" s="16">
        <v>2</v>
      </c>
      <c r="S28" s="16">
        <v>0</v>
      </c>
      <c r="T28" s="16">
        <v>2</v>
      </c>
      <c r="U28" s="16">
        <v>1</v>
      </c>
      <c r="V28" s="16">
        <v>0</v>
      </c>
      <c r="W28" s="22">
        <v>4</v>
      </c>
    </row>
    <row r="29" spans="1:23" ht="12" customHeight="1" thickBot="1">
      <c r="A29" s="101"/>
      <c r="B29" s="24" t="s">
        <v>32</v>
      </c>
      <c r="C29" s="25" t="s">
        <v>23</v>
      </c>
      <c r="D29" s="26">
        <f t="shared" si="1"/>
        <v>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0</v>
      </c>
      <c r="W29" s="27">
        <v>1</v>
      </c>
    </row>
    <row r="30" spans="1:23" ht="12" customHeight="1">
      <c r="A30" s="101"/>
      <c r="B30" s="87" t="s">
        <v>33</v>
      </c>
      <c r="C30" s="19" t="s">
        <v>22</v>
      </c>
      <c r="D30" s="20">
        <f t="shared" si="1"/>
        <v>9</v>
      </c>
      <c r="E30" s="20">
        <f aca="true" t="shared" si="9" ref="E30:W30">E31+E32</f>
        <v>0</v>
      </c>
      <c r="F30" s="20">
        <f t="shared" si="9"/>
        <v>0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  <c r="K30" s="20">
        <f t="shared" si="9"/>
        <v>0</v>
      </c>
      <c r="L30" s="20">
        <f t="shared" si="9"/>
        <v>0</v>
      </c>
      <c r="M30" s="20">
        <f t="shared" si="9"/>
        <v>0</v>
      </c>
      <c r="N30" s="20">
        <f t="shared" si="9"/>
        <v>1</v>
      </c>
      <c r="O30" s="20">
        <f t="shared" si="9"/>
        <v>3</v>
      </c>
      <c r="P30" s="20">
        <f t="shared" si="9"/>
        <v>1</v>
      </c>
      <c r="Q30" s="20">
        <f t="shared" si="9"/>
        <v>3</v>
      </c>
      <c r="R30" s="20">
        <f t="shared" si="9"/>
        <v>0</v>
      </c>
      <c r="S30" s="20">
        <f t="shared" si="9"/>
        <v>0</v>
      </c>
      <c r="T30" s="20">
        <f t="shared" si="9"/>
        <v>0</v>
      </c>
      <c r="U30" s="20">
        <f t="shared" si="9"/>
        <v>0</v>
      </c>
      <c r="V30" s="20">
        <f t="shared" si="9"/>
        <v>1</v>
      </c>
      <c r="W30" s="21">
        <f t="shared" si="9"/>
        <v>0</v>
      </c>
    </row>
    <row r="31" spans="1:23" ht="12" customHeight="1">
      <c r="A31" s="101"/>
      <c r="B31" s="88"/>
      <c r="C31" s="10" t="s">
        <v>23</v>
      </c>
      <c r="D31" s="11">
        <f t="shared" si="1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1"/>
      <c r="B32" s="89"/>
      <c r="C32" s="15" t="s">
        <v>24</v>
      </c>
      <c r="D32" s="16">
        <f t="shared" si="1"/>
        <v>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</v>
      </c>
      <c r="O32" s="16">
        <v>3</v>
      </c>
      <c r="P32" s="16">
        <v>1</v>
      </c>
      <c r="Q32" s="16">
        <v>3</v>
      </c>
      <c r="R32" s="16">
        <v>0</v>
      </c>
      <c r="S32" s="16">
        <v>0</v>
      </c>
      <c r="T32" s="16">
        <v>0</v>
      </c>
      <c r="U32" s="16">
        <v>0</v>
      </c>
      <c r="V32" s="16">
        <v>1</v>
      </c>
      <c r="W32" s="22">
        <v>0</v>
      </c>
    </row>
    <row r="33" spans="1:23" ht="12" customHeight="1" thickBot="1">
      <c r="A33" s="101"/>
      <c r="B33" s="24" t="s">
        <v>34</v>
      </c>
      <c r="C33" s="25" t="s">
        <v>24</v>
      </c>
      <c r="D33" s="26">
        <f t="shared" si="1"/>
        <v>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1</v>
      </c>
      <c r="N33" s="26">
        <v>1</v>
      </c>
      <c r="O33" s="26">
        <v>0</v>
      </c>
      <c r="P33" s="26">
        <v>0</v>
      </c>
      <c r="Q33" s="26">
        <v>0</v>
      </c>
      <c r="R33" s="26">
        <v>0</v>
      </c>
      <c r="S33" s="26">
        <v>1</v>
      </c>
      <c r="T33" s="26">
        <v>0</v>
      </c>
      <c r="U33" s="26">
        <v>1</v>
      </c>
      <c r="V33" s="26">
        <v>0</v>
      </c>
      <c r="W33" s="27">
        <v>0</v>
      </c>
    </row>
    <row r="34" spans="1:23" ht="12" customHeight="1" thickBot="1">
      <c r="A34" s="101"/>
      <c r="B34" s="28" t="s">
        <v>35</v>
      </c>
      <c r="C34" s="29" t="s">
        <v>24</v>
      </c>
      <c r="D34" s="30">
        <f t="shared" si="1"/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1">
        <v>0</v>
      </c>
    </row>
    <row r="35" spans="1:23" ht="12" customHeight="1">
      <c r="A35" s="101"/>
      <c r="B35" s="90" t="s">
        <v>36</v>
      </c>
      <c r="C35" s="7" t="s">
        <v>22</v>
      </c>
      <c r="D35" s="8">
        <f t="shared" si="1"/>
        <v>3</v>
      </c>
      <c r="E35" s="8">
        <f aca="true" t="shared" si="10" ref="E35:W35">E36+E37</f>
        <v>0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8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8">
        <f t="shared" si="10"/>
        <v>0</v>
      </c>
      <c r="N35" s="8">
        <f t="shared" si="10"/>
        <v>0</v>
      </c>
      <c r="O35" s="8">
        <f t="shared" si="10"/>
        <v>0</v>
      </c>
      <c r="P35" s="8">
        <f t="shared" si="10"/>
        <v>0</v>
      </c>
      <c r="Q35" s="8">
        <f t="shared" si="10"/>
        <v>1</v>
      </c>
      <c r="R35" s="8">
        <f t="shared" si="10"/>
        <v>2</v>
      </c>
      <c r="S35" s="8">
        <f t="shared" si="10"/>
        <v>0</v>
      </c>
      <c r="T35" s="8">
        <f t="shared" si="10"/>
        <v>0</v>
      </c>
      <c r="U35" s="8">
        <f t="shared" si="10"/>
        <v>0</v>
      </c>
      <c r="V35" s="8">
        <f t="shared" si="10"/>
        <v>0</v>
      </c>
      <c r="W35" s="9">
        <f t="shared" si="10"/>
        <v>0</v>
      </c>
    </row>
    <row r="36" spans="1:23" ht="12" customHeight="1">
      <c r="A36" s="101"/>
      <c r="B36" s="88"/>
      <c r="C36" s="10" t="s">
        <v>23</v>
      </c>
      <c r="D36" s="11">
        <f t="shared" si="1"/>
        <v>2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</v>
      </c>
      <c r="R36" s="11">
        <v>1</v>
      </c>
      <c r="S36" s="11">
        <v>0</v>
      </c>
      <c r="T36" s="11">
        <v>0</v>
      </c>
      <c r="U36" s="11">
        <v>0</v>
      </c>
      <c r="V36" s="11">
        <v>0</v>
      </c>
      <c r="W36" s="13">
        <v>0</v>
      </c>
    </row>
    <row r="37" spans="1:23" ht="12" customHeight="1" thickBot="1">
      <c r="A37" s="101"/>
      <c r="B37" s="91"/>
      <c r="C37" s="23" t="s">
        <v>24</v>
      </c>
      <c r="D37" s="17">
        <f t="shared" si="1"/>
        <v>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1</v>
      </c>
      <c r="S37" s="17">
        <v>0</v>
      </c>
      <c r="T37" s="17">
        <v>0</v>
      </c>
      <c r="U37" s="17">
        <v>0</v>
      </c>
      <c r="V37" s="17">
        <v>0</v>
      </c>
      <c r="W37" s="18">
        <v>0</v>
      </c>
    </row>
    <row r="38" spans="1:23" ht="12" customHeight="1">
      <c r="A38" s="101"/>
      <c r="B38" s="87" t="s">
        <v>37</v>
      </c>
      <c r="C38" s="19" t="s">
        <v>22</v>
      </c>
      <c r="D38" s="20">
        <f t="shared" si="1"/>
        <v>38</v>
      </c>
      <c r="E38" s="20">
        <f aca="true" t="shared" si="11" ref="E38:W38">E5-(E8+E11+E14+E17+E20+E23+E26+E29+E30+E33+E34+E35)</f>
        <v>0</v>
      </c>
      <c r="F38" s="20">
        <f t="shared" si="11"/>
        <v>0</v>
      </c>
      <c r="G38" s="20">
        <f t="shared" si="11"/>
        <v>0</v>
      </c>
      <c r="H38" s="20">
        <f t="shared" si="11"/>
        <v>0</v>
      </c>
      <c r="I38" s="20">
        <f t="shared" si="11"/>
        <v>1</v>
      </c>
      <c r="J38" s="20">
        <f t="shared" si="11"/>
        <v>0</v>
      </c>
      <c r="K38" s="20">
        <f t="shared" si="11"/>
        <v>0</v>
      </c>
      <c r="L38" s="20">
        <f t="shared" si="11"/>
        <v>0</v>
      </c>
      <c r="M38" s="20">
        <f t="shared" si="11"/>
        <v>0</v>
      </c>
      <c r="N38" s="20">
        <f t="shared" si="11"/>
        <v>0</v>
      </c>
      <c r="O38" s="20">
        <f t="shared" si="11"/>
        <v>1</v>
      </c>
      <c r="P38" s="20">
        <f t="shared" si="11"/>
        <v>3</v>
      </c>
      <c r="Q38" s="20">
        <f t="shared" si="11"/>
        <v>4</v>
      </c>
      <c r="R38" s="20">
        <f t="shared" si="11"/>
        <v>3</v>
      </c>
      <c r="S38" s="20">
        <f t="shared" si="11"/>
        <v>1</v>
      </c>
      <c r="T38" s="20">
        <f t="shared" si="11"/>
        <v>5</v>
      </c>
      <c r="U38" s="20">
        <f t="shared" si="11"/>
        <v>4</v>
      </c>
      <c r="V38" s="20">
        <f t="shared" si="11"/>
        <v>8</v>
      </c>
      <c r="W38" s="21">
        <f t="shared" si="11"/>
        <v>8</v>
      </c>
    </row>
    <row r="39" spans="1:23" ht="12" customHeight="1">
      <c r="A39" s="101"/>
      <c r="B39" s="88"/>
      <c r="C39" s="10" t="s">
        <v>23</v>
      </c>
      <c r="D39" s="11">
        <f t="shared" si="1"/>
        <v>27</v>
      </c>
      <c r="E39" s="11">
        <f aca="true" t="shared" si="12" ref="E39:V39">E6-(E9+E12+E15+E18+E21+E24+E27+E29+E31+E36)</f>
        <v>0</v>
      </c>
      <c r="F39" s="11">
        <f t="shared" si="12"/>
        <v>0</v>
      </c>
      <c r="G39" s="11">
        <f t="shared" si="12"/>
        <v>0</v>
      </c>
      <c r="H39" s="11">
        <f t="shared" si="12"/>
        <v>0</v>
      </c>
      <c r="I39" s="11">
        <f t="shared" si="12"/>
        <v>1</v>
      </c>
      <c r="J39" s="11">
        <f t="shared" si="12"/>
        <v>0</v>
      </c>
      <c r="K39" s="11">
        <f t="shared" si="12"/>
        <v>0</v>
      </c>
      <c r="L39" s="11">
        <f t="shared" si="12"/>
        <v>0</v>
      </c>
      <c r="M39" s="11">
        <f t="shared" si="12"/>
        <v>0</v>
      </c>
      <c r="N39" s="11">
        <f t="shared" si="12"/>
        <v>0</v>
      </c>
      <c r="O39" s="11">
        <f t="shared" si="12"/>
        <v>1</v>
      </c>
      <c r="P39" s="11">
        <f t="shared" si="12"/>
        <v>2</v>
      </c>
      <c r="Q39" s="11">
        <f t="shared" si="12"/>
        <v>3</v>
      </c>
      <c r="R39" s="11">
        <f t="shared" si="12"/>
        <v>2</v>
      </c>
      <c r="S39" s="11">
        <f t="shared" si="12"/>
        <v>1</v>
      </c>
      <c r="T39" s="11">
        <f t="shared" si="12"/>
        <v>5</v>
      </c>
      <c r="U39" s="11">
        <f t="shared" si="12"/>
        <v>3</v>
      </c>
      <c r="V39" s="11">
        <f t="shared" si="12"/>
        <v>4</v>
      </c>
      <c r="W39" s="13">
        <f>W6-(W9+W12+W15+W18+W21+W24+W27+W29+W31+W36)</f>
        <v>5</v>
      </c>
    </row>
    <row r="40" spans="1:23" ht="12" customHeight="1" thickBot="1">
      <c r="A40" s="102"/>
      <c r="B40" s="89"/>
      <c r="C40" s="15" t="s">
        <v>24</v>
      </c>
      <c r="D40" s="16">
        <f t="shared" si="1"/>
        <v>11</v>
      </c>
      <c r="E40" s="16">
        <f aca="true" t="shared" si="13" ref="E40:W40">E7-(E10+E13+E16+E19+E22+E25+E28+E32+E33+E34+E37)</f>
        <v>0</v>
      </c>
      <c r="F40" s="16">
        <f t="shared" si="13"/>
        <v>0</v>
      </c>
      <c r="G40" s="16">
        <f t="shared" si="13"/>
        <v>0</v>
      </c>
      <c r="H40" s="16">
        <f t="shared" si="13"/>
        <v>0</v>
      </c>
      <c r="I40" s="16">
        <f t="shared" si="13"/>
        <v>0</v>
      </c>
      <c r="J40" s="16">
        <f t="shared" si="13"/>
        <v>0</v>
      </c>
      <c r="K40" s="16">
        <f t="shared" si="13"/>
        <v>0</v>
      </c>
      <c r="L40" s="16">
        <f t="shared" si="13"/>
        <v>0</v>
      </c>
      <c r="M40" s="16">
        <f t="shared" si="13"/>
        <v>0</v>
      </c>
      <c r="N40" s="16">
        <f t="shared" si="13"/>
        <v>0</v>
      </c>
      <c r="O40" s="16">
        <f t="shared" si="13"/>
        <v>0</v>
      </c>
      <c r="P40" s="16">
        <f t="shared" si="13"/>
        <v>1</v>
      </c>
      <c r="Q40" s="16">
        <f t="shared" si="13"/>
        <v>1</v>
      </c>
      <c r="R40" s="16">
        <f t="shared" si="13"/>
        <v>1</v>
      </c>
      <c r="S40" s="16">
        <f t="shared" si="13"/>
        <v>0</v>
      </c>
      <c r="T40" s="16">
        <f t="shared" si="13"/>
        <v>0</v>
      </c>
      <c r="U40" s="16">
        <f t="shared" si="13"/>
        <v>1</v>
      </c>
      <c r="V40" s="16">
        <f t="shared" si="13"/>
        <v>4</v>
      </c>
      <c r="W40" s="22">
        <f t="shared" si="13"/>
        <v>3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0.5" customHeight="1">
      <c r="C42" s="2"/>
    </row>
    <row r="43" ht="10.5" customHeight="1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</sheetData>
  <sheetProtection/>
  <mergeCells count="14">
    <mergeCell ref="B14:B16"/>
    <mergeCell ref="B17:B19"/>
    <mergeCell ref="B20:B22"/>
    <mergeCell ref="B23:B25"/>
    <mergeCell ref="B26:B28"/>
    <mergeCell ref="B30:B32"/>
    <mergeCell ref="B35:B37"/>
    <mergeCell ref="B38:B40"/>
    <mergeCell ref="A3:C4"/>
    <mergeCell ref="D3:W3"/>
    <mergeCell ref="A5:B7"/>
    <mergeCell ref="A8:A40"/>
    <mergeCell ref="B8:B10"/>
    <mergeCell ref="B11:B13"/>
  </mergeCells>
  <printOptions/>
  <pageMargins left="1.03" right="0.15748031496062992" top="0.57" bottom="0.984251968503937" header="0.55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1"/>
  <sheetViews>
    <sheetView zoomScaleSheetLayoutView="100" zoomScalePageLayoutView="0" workbookViewId="0" topLeftCell="A1">
      <pane xSplit="3" ySplit="3" topLeftCell="D4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W28" sqref="W28"/>
    </sheetView>
  </sheetViews>
  <sheetFormatPr defaultColWidth="9.00390625" defaultRowHeight="13.5"/>
  <cols>
    <col min="1" max="1" width="3.375" style="2" customWidth="1"/>
    <col min="2" max="2" width="13.125" style="2" customWidth="1"/>
    <col min="3" max="3" width="4.75390625" style="3" customWidth="1"/>
    <col min="4" max="23" width="4.50390625" style="2" customWidth="1"/>
    <col min="24" max="16384" width="9.00390625" style="2" customWidth="1"/>
  </cols>
  <sheetData>
    <row r="1" spans="1:23" ht="16.5" customHeight="1" thickBot="1">
      <c r="A1" s="1" t="s">
        <v>60</v>
      </c>
      <c r="U1" s="1"/>
      <c r="W1" s="78" t="s">
        <v>70</v>
      </c>
    </row>
    <row r="2" spans="1:23" ht="12">
      <c r="A2" s="92"/>
      <c r="B2" s="93"/>
      <c r="C2" s="93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6"/>
    </row>
    <row r="3" spans="1:23" s="6" customFormat="1" ht="41.25" customHeight="1" thickBot="1">
      <c r="A3" s="94"/>
      <c r="B3" s="95"/>
      <c r="C3" s="95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5" t="s">
        <v>20</v>
      </c>
    </row>
    <row r="4" spans="1:23" ht="12" customHeight="1">
      <c r="A4" s="90" t="s">
        <v>21</v>
      </c>
      <c r="B4" s="97"/>
      <c r="C4" s="7" t="s">
        <v>22</v>
      </c>
      <c r="D4" s="8">
        <f>D5+D6</f>
        <v>331</v>
      </c>
      <c r="E4" s="8">
        <f aca="true" t="shared" si="0" ref="E4:W4">SUM(E5:E6)</f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2</v>
      </c>
      <c r="M4" s="8">
        <f t="shared" si="0"/>
        <v>2</v>
      </c>
      <c r="N4" s="8">
        <f t="shared" si="0"/>
        <v>6</v>
      </c>
      <c r="O4" s="8">
        <f t="shared" si="0"/>
        <v>6</v>
      </c>
      <c r="P4" s="8">
        <f t="shared" si="0"/>
        <v>9</v>
      </c>
      <c r="Q4" s="8">
        <f t="shared" si="0"/>
        <v>20</v>
      </c>
      <c r="R4" s="8">
        <f t="shared" si="0"/>
        <v>30</v>
      </c>
      <c r="S4" s="8">
        <f t="shared" si="0"/>
        <v>41</v>
      </c>
      <c r="T4" s="8">
        <f t="shared" si="0"/>
        <v>52</v>
      </c>
      <c r="U4" s="8">
        <f t="shared" si="0"/>
        <v>48</v>
      </c>
      <c r="V4" s="8">
        <f t="shared" si="0"/>
        <v>46</v>
      </c>
      <c r="W4" s="9">
        <f t="shared" si="0"/>
        <v>69</v>
      </c>
    </row>
    <row r="5" spans="1:24" ht="12" customHeight="1">
      <c r="A5" s="88"/>
      <c r="B5" s="98"/>
      <c r="C5" s="10" t="s">
        <v>23</v>
      </c>
      <c r="D5" s="11">
        <f aca="true" t="shared" si="1" ref="D5:D39">SUM(E5:W5)</f>
        <v>190</v>
      </c>
      <c r="E5" s="11">
        <v>0</v>
      </c>
      <c r="F5" s="11">
        <v>0</v>
      </c>
      <c r="G5" s="12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2</v>
      </c>
      <c r="O5" s="11">
        <v>2</v>
      </c>
      <c r="P5" s="11">
        <v>8</v>
      </c>
      <c r="Q5" s="11">
        <v>11</v>
      </c>
      <c r="R5" s="11">
        <v>18</v>
      </c>
      <c r="S5" s="11">
        <v>24</v>
      </c>
      <c r="T5" s="11">
        <v>37</v>
      </c>
      <c r="U5" s="11">
        <v>33</v>
      </c>
      <c r="V5" s="11">
        <v>28</v>
      </c>
      <c r="W5" s="13">
        <v>27</v>
      </c>
      <c r="X5" s="14"/>
    </row>
    <row r="6" spans="1:24" ht="12" customHeight="1" thickBot="1">
      <c r="A6" s="91"/>
      <c r="B6" s="99"/>
      <c r="C6" s="15" t="s">
        <v>24</v>
      </c>
      <c r="D6" s="16">
        <f t="shared" si="1"/>
        <v>141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2</v>
      </c>
      <c r="M6" s="17">
        <v>2</v>
      </c>
      <c r="N6" s="17">
        <v>4</v>
      </c>
      <c r="O6" s="17">
        <v>4</v>
      </c>
      <c r="P6" s="17">
        <v>1</v>
      </c>
      <c r="Q6" s="17">
        <v>9</v>
      </c>
      <c r="R6" s="17">
        <v>12</v>
      </c>
      <c r="S6" s="17">
        <v>17</v>
      </c>
      <c r="T6" s="17">
        <v>15</v>
      </c>
      <c r="U6" s="17">
        <v>15</v>
      </c>
      <c r="V6" s="17">
        <v>18</v>
      </c>
      <c r="W6" s="18">
        <v>42</v>
      </c>
      <c r="X6" s="14"/>
    </row>
    <row r="7" spans="1:23" ht="12" customHeight="1">
      <c r="A7" s="100"/>
      <c r="B7" s="87" t="s">
        <v>25</v>
      </c>
      <c r="C7" s="19" t="s">
        <v>22</v>
      </c>
      <c r="D7" s="20">
        <f t="shared" si="1"/>
        <v>5</v>
      </c>
      <c r="E7" s="20">
        <f aca="true" t="shared" si="2" ref="E7:W7">E8+E9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2"/>
        <v>0</v>
      </c>
      <c r="P7" s="20">
        <f t="shared" si="2"/>
        <v>0</v>
      </c>
      <c r="Q7" s="20">
        <f t="shared" si="2"/>
        <v>0</v>
      </c>
      <c r="R7" s="20">
        <f t="shared" si="2"/>
        <v>2</v>
      </c>
      <c r="S7" s="20">
        <f t="shared" si="2"/>
        <v>1</v>
      </c>
      <c r="T7" s="20">
        <f t="shared" si="2"/>
        <v>0</v>
      </c>
      <c r="U7" s="20">
        <f t="shared" si="2"/>
        <v>2</v>
      </c>
      <c r="V7" s="20">
        <f t="shared" si="2"/>
        <v>0</v>
      </c>
      <c r="W7" s="21">
        <f t="shared" si="2"/>
        <v>0</v>
      </c>
    </row>
    <row r="8" spans="1:23" ht="12" customHeight="1">
      <c r="A8" s="101"/>
      <c r="B8" s="88"/>
      <c r="C8" s="10" t="s">
        <v>23</v>
      </c>
      <c r="D8" s="11">
        <f t="shared" si="1"/>
        <v>4</v>
      </c>
      <c r="E8" s="11">
        <v>0</v>
      </c>
      <c r="F8" s="11">
        <v>0</v>
      </c>
      <c r="G8" s="12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1</v>
      </c>
      <c r="S8" s="11">
        <v>1</v>
      </c>
      <c r="T8" s="11">
        <v>0</v>
      </c>
      <c r="U8" s="11">
        <v>2</v>
      </c>
      <c r="V8" s="11">
        <v>0</v>
      </c>
      <c r="W8" s="13">
        <v>0</v>
      </c>
    </row>
    <row r="9" spans="1:23" ht="12" customHeight="1" thickBot="1">
      <c r="A9" s="101"/>
      <c r="B9" s="89"/>
      <c r="C9" s="15" t="s">
        <v>24</v>
      </c>
      <c r="D9" s="16">
        <f t="shared" si="1"/>
        <v>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  <c r="W9" s="22">
        <v>0</v>
      </c>
    </row>
    <row r="10" spans="1:23" ht="12" customHeight="1">
      <c r="A10" s="101"/>
      <c r="B10" s="103" t="s">
        <v>26</v>
      </c>
      <c r="C10" s="7" t="s">
        <v>22</v>
      </c>
      <c r="D10" s="8">
        <f t="shared" si="1"/>
        <v>49</v>
      </c>
      <c r="E10" s="8">
        <f aca="true" t="shared" si="3" ref="E10:W10">E11+E12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1</v>
      </c>
      <c r="O10" s="8">
        <f t="shared" si="3"/>
        <v>2</v>
      </c>
      <c r="P10" s="8">
        <f t="shared" si="3"/>
        <v>1</v>
      </c>
      <c r="Q10" s="8">
        <f t="shared" si="3"/>
        <v>2</v>
      </c>
      <c r="R10" s="8">
        <f t="shared" si="3"/>
        <v>3</v>
      </c>
      <c r="S10" s="8">
        <f t="shared" si="3"/>
        <v>3</v>
      </c>
      <c r="T10" s="8">
        <f t="shared" si="3"/>
        <v>8</v>
      </c>
      <c r="U10" s="8">
        <f t="shared" si="3"/>
        <v>6</v>
      </c>
      <c r="V10" s="8">
        <f t="shared" si="3"/>
        <v>12</v>
      </c>
      <c r="W10" s="9">
        <f t="shared" si="3"/>
        <v>11</v>
      </c>
    </row>
    <row r="11" spans="1:23" ht="12" customHeight="1">
      <c r="A11" s="101"/>
      <c r="B11" s="104"/>
      <c r="C11" s="10" t="s">
        <v>23</v>
      </c>
      <c r="D11" s="11">
        <f t="shared" si="1"/>
        <v>34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</v>
      </c>
      <c r="O11" s="11">
        <v>0</v>
      </c>
      <c r="P11" s="11">
        <v>1</v>
      </c>
      <c r="Q11" s="11">
        <v>0</v>
      </c>
      <c r="R11" s="11">
        <v>3</v>
      </c>
      <c r="S11" s="11">
        <v>2</v>
      </c>
      <c r="T11" s="11">
        <v>7</v>
      </c>
      <c r="U11" s="11">
        <v>5</v>
      </c>
      <c r="V11" s="11">
        <v>10</v>
      </c>
      <c r="W11" s="13">
        <v>5</v>
      </c>
    </row>
    <row r="12" spans="1:23" ht="12" customHeight="1" thickBot="1">
      <c r="A12" s="101"/>
      <c r="B12" s="105"/>
      <c r="C12" s="23" t="s">
        <v>24</v>
      </c>
      <c r="D12" s="17">
        <f t="shared" si="1"/>
        <v>15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2</v>
      </c>
      <c r="P12" s="17">
        <v>0</v>
      </c>
      <c r="Q12" s="17">
        <v>2</v>
      </c>
      <c r="R12" s="17">
        <v>0</v>
      </c>
      <c r="S12" s="17">
        <v>1</v>
      </c>
      <c r="T12" s="17">
        <v>1</v>
      </c>
      <c r="U12" s="17">
        <v>1</v>
      </c>
      <c r="V12" s="17">
        <v>2</v>
      </c>
      <c r="W12" s="18">
        <v>6</v>
      </c>
    </row>
    <row r="13" spans="1:23" ht="12" customHeight="1">
      <c r="A13" s="101"/>
      <c r="B13" s="106" t="s">
        <v>27</v>
      </c>
      <c r="C13" s="19" t="s">
        <v>22</v>
      </c>
      <c r="D13" s="20">
        <f t="shared" si="1"/>
        <v>37</v>
      </c>
      <c r="E13" s="20">
        <f aca="true" t="shared" si="4" ref="E13:W13">E14+E15</f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  <c r="N13" s="20">
        <f t="shared" si="4"/>
        <v>0</v>
      </c>
      <c r="O13" s="20">
        <f t="shared" si="4"/>
        <v>1</v>
      </c>
      <c r="P13" s="20">
        <f t="shared" si="4"/>
        <v>1</v>
      </c>
      <c r="Q13" s="20">
        <f t="shared" si="4"/>
        <v>3</v>
      </c>
      <c r="R13" s="20">
        <f t="shared" si="4"/>
        <v>3</v>
      </c>
      <c r="S13" s="20">
        <f t="shared" si="4"/>
        <v>3</v>
      </c>
      <c r="T13" s="20">
        <f t="shared" si="4"/>
        <v>10</v>
      </c>
      <c r="U13" s="20">
        <f t="shared" si="4"/>
        <v>4</v>
      </c>
      <c r="V13" s="20">
        <f t="shared" si="4"/>
        <v>4</v>
      </c>
      <c r="W13" s="21">
        <f t="shared" si="4"/>
        <v>8</v>
      </c>
    </row>
    <row r="14" spans="1:23" ht="12" customHeight="1">
      <c r="A14" s="101"/>
      <c r="B14" s="104"/>
      <c r="C14" s="10" t="s">
        <v>23</v>
      </c>
      <c r="D14" s="11">
        <f t="shared" si="1"/>
        <v>19</v>
      </c>
      <c r="E14" s="11">
        <v>0</v>
      </c>
      <c r="F14" s="11">
        <v>0</v>
      </c>
      <c r="G14" s="12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1</v>
      </c>
      <c r="P14" s="11">
        <v>1</v>
      </c>
      <c r="Q14" s="11">
        <v>2</v>
      </c>
      <c r="R14" s="11">
        <v>1</v>
      </c>
      <c r="S14" s="11">
        <v>1</v>
      </c>
      <c r="T14" s="11">
        <v>8</v>
      </c>
      <c r="U14" s="11">
        <v>2</v>
      </c>
      <c r="V14" s="11">
        <v>0</v>
      </c>
      <c r="W14" s="13">
        <v>3</v>
      </c>
    </row>
    <row r="15" spans="1:23" ht="12" customHeight="1" thickBot="1">
      <c r="A15" s="101"/>
      <c r="B15" s="107"/>
      <c r="C15" s="15" t="s">
        <v>24</v>
      </c>
      <c r="D15" s="16">
        <f t="shared" si="1"/>
        <v>18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2</v>
      </c>
      <c r="S15" s="16">
        <v>2</v>
      </c>
      <c r="T15" s="16">
        <v>2</v>
      </c>
      <c r="U15" s="16">
        <v>2</v>
      </c>
      <c r="V15" s="16">
        <v>4</v>
      </c>
      <c r="W15" s="22">
        <v>5</v>
      </c>
    </row>
    <row r="16" spans="1:23" ht="12" customHeight="1">
      <c r="A16" s="101"/>
      <c r="B16" s="103" t="s">
        <v>28</v>
      </c>
      <c r="C16" s="7" t="s">
        <v>22</v>
      </c>
      <c r="D16" s="8">
        <f t="shared" si="1"/>
        <v>12</v>
      </c>
      <c r="E16" s="8">
        <f aca="true" t="shared" si="5" ref="E16:W16">E17+E18</f>
        <v>0</v>
      </c>
      <c r="F16" s="8">
        <f t="shared" si="5"/>
        <v>0</v>
      </c>
      <c r="G16" s="8">
        <f t="shared" si="5"/>
        <v>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0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8">
        <f t="shared" si="5"/>
        <v>1</v>
      </c>
      <c r="T16" s="8">
        <f t="shared" si="5"/>
        <v>3</v>
      </c>
      <c r="U16" s="8">
        <f t="shared" si="5"/>
        <v>2</v>
      </c>
      <c r="V16" s="8">
        <f t="shared" si="5"/>
        <v>4</v>
      </c>
      <c r="W16" s="9">
        <f t="shared" si="5"/>
        <v>2</v>
      </c>
    </row>
    <row r="17" spans="1:23" ht="12" customHeight="1">
      <c r="A17" s="101"/>
      <c r="B17" s="104"/>
      <c r="C17" s="10" t="s">
        <v>23</v>
      </c>
      <c r="D17" s="11">
        <f t="shared" si="1"/>
        <v>7</v>
      </c>
      <c r="E17" s="11">
        <v>0</v>
      </c>
      <c r="F17" s="11">
        <v>0</v>
      </c>
      <c r="G17" s="12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</v>
      </c>
      <c r="T17" s="11">
        <v>2</v>
      </c>
      <c r="U17" s="11">
        <v>2</v>
      </c>
      <c r="V17" s="11">
        <v>2</v>
      </c>
      <c r="W17" s="13">
        <v>0</v>
      </c>
    </row>
    <row r="18" spans="1:23" ht="12" customHeight="1" thickBot="1">
      <c r="A18" s="101"/>
      <c r="B18" s="105"/>
      <c r="C18" s="23" t="s">
        <v>24</v>
      </c>
      <c r="D18" s="17">
        <f t="shared" si="1"/>
        <v>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1</v>
      </c>
      <c r="U18" s="17">
        <v>0</v>
      </c>
      <c r="V18" s="17">
        <v>2</v>
      </c>
      <c r="W18" s="18">
        <v>2</v>
      </c>
    </row>
    <row r="19" spans="1:23" ht="12" customHeight="1">
      <c r="A19" s="101"/>
      <c r="B19" s="108" t="s">
        <v>29</v>
      </c>
      <c r="C19" s="19" t="s">
        <v>22</v>
      </c>
      <c r="D19" s="20">
        <f t="shared" si="1"/>
        <v>26</v>
      </c>
      <c r="E19" s="20">
        <f aca="true" t="shared" si="6" ref="E19:W19">E20+E21</f>
        <v>0</v>
      </c>
      <c r="F19" s="20">
        <f t="shared" si="6"/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1</v>
      </c>
      <c r="P19" s="20">
        <f t="shared" si="6"/>
        <v>0</v>
      </c>
      <c r="Q19" s="20">
        <f t="shared" si="6"/>
        <v>2</v>
      </c>
      <c r="R19" s="20">
        <f t="shared" si="6"/>
        <v>2</v>
      </c>
      <c r="S19" s="20">
        <f t="shared" si="6"/>
        <v>5</v>
      </c>
      <c r="T19" s="20">
        <f t="shared" si="6"/>
        <v>4</v>
      </c>
      <c r="U19" s="20">
        <f t="shared" si="6"/>
        <v>5</v>
      </c>
      <c r="V19" s="20">
        <f t="shared" si="6"/>
        <v>6</v>
      </c>
      <c r="W19" s="21">
        <f t="shared" si="6"/>
        <v>1</v>
      </c>
    </row>
    <row r="20" spans="1:23" ht="12" customHeight="1">
      <c r="A20" s="101"/>
      <c r="B20" s="109"/>
      <c r="C20" s="10" t="s">
        <v>23</v>
      </c>
      <c r="D20" s="11">
        <f t="shared" si="1"/>
        <v>16</v>
      </c>
      <c r="E20" s="11">
        <v>0</v>
      </c>
      <c r="F20" s="11">
        <v>0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1</v>
      </c>
      <c r="P20" s="11">
        <v>0</v>
      </c>
      <c r="Q20" s="11">
        <v>2</v>
      </c>
      <c r="R20" s="11">
        <v>1</v>
      </c>
      <c r="S20" s="11">
        <v>2</v>
      </c>
      <c r="T20" s="11">
        <v>3</v>
      </c>
      <c r="U20" s="11">
        <v>3</v>
      </c>
      <c r="V20" s="11">
        <v>3</v>
      </c>
      <c r="W20" s="13">
        <v>1</v>
      </c>
    </row>
    <row r="21" spans="1:23" ht="12" customHeight="1" thickBot="1">
      <c r="A21" s="101"/>
      <c r="B21" s="110"/>
      <c r="C21" s="15" t="s">
        <v>24</v>
      </c>
      <c r="D21" s="16">
        <f t="shared" si="1"/>
        <v>10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1</v>
      </c>
      <c r="S21" s="16">
        <v>3</v>
      </c>
      <c r="T21" s="16">
        <v>1</v>
      </c>
      <c r="U21" s="16">
        <v>2</v>
      </c>
      <c r="V21" s="16">
        <v>3</v>
      </c>
      <c r="W21" s="22">
        <v>0</v>
      </c>
    </row>
    <row r="22" spans="1:23" ht="12" customHeight="1">
      <c r="A22" s="101"/>
      <c r="B22" s="90" t="s">
        <v>30</v>
      </c>
      <c r="C22" s="7" t="s">
        <v>22</v>
      </c>
      <c r="D22" s="8">
        <f t="shared" si="1"/>
        <v>24</v>
      </c>
      <c r="E22" s="8">
        <f aca="true" t="shared" si="7" ref="E22:W22">E23+E24</f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  <c r="J22" s="8">
        <f t="shared" si="7"/>
        <v>0</v>
      </c>
      <c r="K22" s="8">
        <f t="shared" si="7"/>
        <v>0</v>
      </c>
      <c r="L22" s="8">
        <f t="shared" si="7"/>
        <v>0</v>
      </c>
      <c r="M22" s="8">
        <f t="shared" si="7"/>
        <v>0</v>
      </c>
      <c r="N22" s="8">
        <f t="shared" si="7"/>
        <v>1</v>
      </c>
      <c r="O22" s="8">
        <f t="shared" si="7"/>
        <v>0</v>
      </c>
      <c r="P22" s="8">
        <f t="shared" si="7"/>
        <v>3</v>
      </c>
      <c r="Q22" s="8">
        <f t="shared" si="7"/>
        <v>1</v>
      </c>
      <c r="R22" s="8">
        <f t="shared" si="7"/>
        <v>2</v>
      </c>
      <c r="S22" s="8">
        <f t="shared" si="7"/>
        <v>2</v>
      </c>
      <c r="T22" s="8">
        <f t="shared" si="7"/>
        <v>4</v>
      </c>
      <c r="U22" s="8">
        <f t="shared" si="7"/>
        <v>4</v>
      </c>
      <c r="V22" s="8">
        <f t="shared" si="7"/>
        <v>2</v>
      </c>
      <c r="W22" s="9">
        <f t="shared" si="7"/>
        <v>5</v>
      </c>
    </row>
    <row r="23" spans="1:23" ht="12" customHeight="1">
      <c r="A23" s="101"/>
      <c r="B23" s="88"/>
      <c r="C23" s="10" t="s">
        <v>23</v>
      </c>
      <c r="D23" s="11">
        <f t="shared" si="1"/>
        <v>12</v>
      </c>
      <c r="E23" s="11">
        <v>0</v>
      </c>
      <c r="F23" s="11">
        <v>0</v>
      </c>
      <c r="G23" s="12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3</v>
      </c>
      <c r="Q23" s="11">
        <v>1</v>
      </c>
      <c r="R23" s="11">
        <v>2</v>
      </c>
      <c r="S23" s="11">
        <v>1</v>
      </c>
      <c r="T23" s="11">
        <v>2</v>
      </c>
      <c r="U23" s="11">
        <v>2</v>
      </c>
      <c r="V23" s="11">
        <v>1</v>
      </c>
      <c r="W23" s="13">
        <v>0</v>
      </c>
    </row>
    <row r="24" spans="1:23" ht="12" customHeight="1" thickBot="1">
      <c r="A24" s="101"/>
      <c r="B24" s="91"/>
      <c r="C24" s="23" t="s">
        <v>24</v>
      </c>
      <c r="D24" s="17">
        <f t="shared" si="1"/>
        <v>12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>
        <v>0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17">
        <v>0</v>
      </c>
      <c r="S24" s="17">
        <v>1</v>
      </c>
      <c r="T24" s="17">
        <v>2</v>
      </c>
      <c r="U24" s="17">
        <v>2</v>
      </c>
      <c r="V24" s="17">
        <v>1</v>
      </c>
      <c r="W24" s="18">
        <v>5</v>
      </c>
    </row>
    <row r="25" spans="1:23" ht="12" customHeight="1">
      <c r="A25" s="101"/>
      <c r="B25" s="84" t="s">
        <v>31</v>
      </c>
      <c r="C25" s="19" t="s">
        <v>22</v>
      </c>
      <c r="D25" s="20">
        <f t="shared" si="1"/>
        <v>73</v>
      </c>
      <c r="E25" s="20">
        <f aca="true" t="shared" si="8" ref="E25:W25">E26+E27</f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3</v>
      </c>
      <c r="Q25" s="20">
        <f t="shared" si="8"/>
        <v>5</v>
      </c>
      <c r="R25" s="20">
        <f t="shared" si="8"/>
        <v>7</v>
      </c>
      <c r="S25" s="20">
        <f t="shared" si="8"/>
        <v>12</v>
      </c>
      <c r="T25" s="20">
        <f t="shared" si="8"/>
        <v>11</v>
      </c>
      <c r="U25" s="20">
        <f t="shared" si="8"/>
        <v>12</v>
      </c>
      <c r="V25" s="20">
        <f t="shared" si="8"/>
        <v>6</v>
      </c>
      <c r="W25" s="21">
        <f t="shared" si="8"/>
        <v>17</v>
      </c>
    </row>
    <row r="26" spans="1:23" ht="12" customHeight="1">
      <c r="A26" s="101"/>
      <c r="B26" s="85"/>
      <c r="C26" s="10" t="s">
        <v>23</v>
      </c>
      <c r="D26" s="11">
        <f t="shared" si="1"/>
        <v>54</v>
      </c>
      <c r="E26" s="11">
        <v>0</v>
      </c>
      <c r="F26" s="11">
        <v>0</v>
      </c>
      <c r="G26" s="1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2</v>
      </c>
      <c r="Q26" s="11">
        <v>4</v>
      </c>
      <c r="R26" s="11">
        <v>5</v>
      </c>
      <c r="S26" s="11">
        <v>10</v>
      </c>
      <c r="T26" s="11">
        <v>9</v>
      </c>
      <c r="U26" s="11">
        <v>11</v>
      </c>
      <c r="V26" s="11">
        <v>4</v>
      </c>
      <c r="W26" s="13">
        <v>9</v>
      </c>
    </row>
    <row r="27" spans="1:23" ht="12" customHeight="1" thickBot="1">
      <c r="A27" s="101"/>
      <c r="B27" s="86"/>
      <c r="C27" s="15" t="s">
        <v>24</v>
      </c>
      <c r="D27" s="16">
        <f t="shared" si="1"/>
        <v>19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</v>
      </c>
      <c r="Q27" s="16">
        <v>1</v>
      </c>
      <c r="R27" s="16">
        <v>2</v>
      </c>
      <c r="S27" s="16">
        <v>2</v>
      </c>
      <c r="T27" s="16">
        <v>2</v>
      </c>
      <c r="U27" s="16">
        <v>1</v>
      </c>
      <c r="V27" s="16">
        <v>2</v>
      </c>
      <c r="W27" s="22">
        <v>8</v>
      </c>
    </row>
    <row r="28" spans="1:23" ht="12" customHeight="1" thickBot="1">
      <c r="A28" s="101"/>
      <c r="B28" s="24" t="s">
        <v>32</v>
      </c>
      <c r="C28" s="25" t="s">
        <v>23</v>
      </c>
      <c r="D28" s="26">
        <f t="shared" si="1"/>
        <v>6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3</v>
      </c>
      <c r="W28" s="27">
        <v>3</v>
      </c>
    </row>
    <row r="29" spans="1:23" ht="12" customHeight="1">
      <c r="A29" s="101"/>
      <c r="B29" s="87" t="s">
        <v>33</v>
      </c>
      <c r="C29" s="19" t="s">
        <v>22</v>
      </c>
      <c r="D29" s="20">
        <f t="shared" si="1"/>
        <v>10</v>
      </c>
      <c r="E29" s="20">
        <f aca="true" t="shared" si="9" ref="E29:P29">E30+E31</f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1</v>
      </c>
      <c r="N29" s="20">
        <f t="shared" si="9"/>
        <v>3</v>
      </c>
      <c r="O29" s="20">
        <f t="shared" si="9"/>
        <v>0</v>
      </c>
      <c r="P29" s="20">
        <f t="shared" si="9"/>
        <v>0</v>
      </c>
      <c r="Q29" s="20">
        <f aca="true" t="shared" si="10" ref="Q29:W29">Q30+Q31</f>
        <v>2</v>
      </c>
      <c r="R29" s="20">
        <f t="shared" si="10"/>
        <v>1</v>
      </c>
      <c r="S29" s="20">
        <f t="shared" si="10"/>
        <v>1</v>
      </c>
      <c r="T29" s="20">
        <f t="shared" si="10"/>
        <v>0</v>
      </c>
      <c r="U29" s="20">
        <f t="shared" si="10"/>
        <v>0</v>
      </c>
      <c r="V29" s="20">
        <f t="shared" si="10"/>
        <v>0</v>
      </c>
      <c r="W29" s="21">
        <f t="shared" si="10"/>
        <v>2</v>
      </c>
    </row>
    <row r="30" spans="1:23" ht="12" customHeight="1">
      <c r="A30" s="101"/>
      <c r="B30" s="88"/>
      <c r="C30" s="10" t="s">
        <v>23</v>
      </c>
      <c r="D30" s="11">
        <f t="shared" si="1"/>
        <v>0</v>
      </c>
      <c r="E30" s="11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3">
        <v>0</v>
      </c>
    </row>
    <row r="31" spans="1:23" ht="12" customHeight="1" thickBot="1">
      <c r="A31" s="101"/>
      <c r="B31" s="89"/>
      <c r="C31" s="15" t="s">
        <v>24</v>
      </c>
      <c r="D31" s="16">
        <f t="shared" si="1"/>
        <v>10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3</v>
      </c>
      <c r="O31" s="16">
        <v>0</v>
      </c>
      <c r="P31" s="16">
        <v>0</v>
      </c>
      <c r="Q31" s="16">
        <v>2</v>
      </c>
      <c r="R31" s="16">
        <v>1</v>
      </c>
      <c r="S31" s="16">
        <v>1</v>
      </c>
      <c r="T31" s="16">
        <v>0</v>
      </c>
      <c r="U31" s="16">
        <v>0</v>
      </c>
      <c r="V31" s="16">
        <v>0</v>
      </c>
      <c r="W31" s="22">
        <v>2</v>
      </c>
    </row>
    <row r="32" spans="1:23" ht="12" customHeight="1" thickBot="1">
      <c r="A32" s="101"/>
      <c r="B32" s="24" t="s">
        <v>34</v>
      </c>
      <c r="C32" s="25" t="s">
        <v>24</v>
      </c>
      <c r="D32" s="26">
        <f t="shared" si="1"/>
        <v>9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0</v>
      </c>
      <c r="Q32" s="26">
        <v>1</v>
      </c>
      <c r="R32" s="26">
        <v>2</v>
      </c>
      <c r="S32" s="26">
        <v>0</v>
      </c>
      <c r="T32" s="26">
        <v>0</v>
      </c>
      <c r="U32" s="26">
        <v>0</v>
      </c>
      <c r="V32" s="26">
        <v>0</v>
      </c>
      <c r="W32" s="27">
        <v>5</v>
      </c>
    </row>
    <row r="33" spans="1:23" ht="12" customHeight="1" thickBot="1">
      <c r="A33" s="101"/>
      <c r="B33" s="28" t="s">
        <v>35</v>
      </c>
      <c r="C33" s="29" t="s">
        <v>24</v>
      </c>
      <c r="D33" s="30">
        <f t="shared" si="1"/>
        <v>8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</v>
      </c>
      <c r="M33" s="30">
        <v>1</v>
      </c>
      <c r="N33" s="30">
        <v>0</v>
      </c>
      <c r="O33" s="30">
        <v>1</v>
      </c>
      <c r="P33" s="30">
        <v>0</v>
      </c>
      <c r="Q33" s="30">
        <v>0</v>
      </c>
      <c r="R33" s="30">
        <v>1</v>
      </c>
      <c r="S33" s="30">
        <v>1</v>
      </c>
      <c r="T33" s="30">
        <v>2</v>
      </c>
      <c r="U33" s="30">
        <v>0</v>
      </c>
      <c r="V33" s="30">
        <v>0</v>
      </c>
      <c r="W33" s="31">
        <v>1</v>
      </c>
    </row>
    <row r="34" spans="1:23" ht="12" customHeight="1">
      <c r="A34" s="101"/>
      <c r="B34" s="90" t="s">
        <v>36</v>
      </c>
      <c r="C34" s="7" t="s">
        <v>22</v>
      </c>
      <c r="D34" s="8">
        <f t="shared" si="1"/>
        <v>6</v>
      </c>
      <c r="E34" s="8">
        <f aca="true" t="shared" si="11" ref="E34:W34">E35+E36</f>
        <v>0</v>
      </c>
      <c r="F34" s="8">
        <f t="shared" si="11"/>
        <v>0</v>
      </c>
      <c r="G34" s="8">
        <f t="shared" si="11"/>
        <v>0</v>
      </c>
      <c r="H34" s="8">
        <f t="shared" si="11"/>
        <v>0</v>
      </c>
      <c r="I34" s="8">
        <f t="shared" si="11"/>
        <v>0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8">
        <f t="shared" si="11"/>
        <v>0</v>
      </c>
      <c r="N34" s="8">
        <f t="shared" si="11"/>
        <v>0</v>
      </c>
      <c r="O34" s="8">
        <f t="shared" si="11"/>
        <v>0</v>
      </c>
      <c r="P34" s="8">
        <f t="shared" si="11"/>
        <v>0</v>
      </c>
      <c r="Q34" s="8">
        <f t="shared" si="11"/>
        <v>1</v>
      </c>
      <c r="R34" s="8">
        <f t="shared" si="11"/>
        <v>1</v>
      </c>
      <c r="S34" s="8">
        <f t="shared" si="11"/>
        <v>1</v>
      </c>
      <c r="T34" s="8">
        <f t="shared" si="11"/>
        <v>1</v>
      </c>
      <c r="U34" s="8">
        <f t="shared" si="11"/>
        <v>1</v>
      </c>
      <c r="V34" s="8">
        <f t="shared" si="11"/>
        <v>0</v>
      </c>
      <c r="W34" s="9">
        <f t="shared" si="11"/>
        <v>1</v>
      </c>
    </row>
    <row r="35" spans="1:23" ht="12" customHeight="1">
      <c r="A35" s="101"/>
      <c r="B35" s="88"/>
      <c r="C35" s="10" t="s">
        <v>23</v>
      </c>
      <c r="D35" s="11">
        <f t="shared" si="1"/>
        <v>4</v>
      </c>
      <c r="E35" s="11">
        <v>0</v>
      </c>
      <c r="F35" s="11">
        <v>0</v>
      </c>
      <c r="G35" s="12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1</v>
      </c>
      <c r="S35" s="11">
        <v>0</v>
      </c>
      <c r="T35" s="11">
        <v>1</v>
      </c>
      <c r="U35" s="11">
        <v>1</v>
      </c>
      <c r="V35" s="11">
        <v>0</v>
      </c>
      <c r="W35" s="13">
        <v>0</v>
      </c>
    </row>
    <row r="36" spans="1:23" ht="12" customHeight="1" thickBot="1">
      <c r="A36" s="101"/>
      <c r="B36" s="91"/>
      <c r="C36" s="23" t="s">
        <v>24</v>
      </c>
      <c r="D36" s="17">
        <f t="shared" si="1"/>
        <v>2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</v>
      </c>
      <c r="T36" s="17">
        <v>0</v>
      </c>
      <c r="U36" s="17">
        <v>0</v>
      </c>
      <c r="V36" s="17">
        <v>0</v>
      </c>
      <c r="W36" s="18">
        <v>1</v>
      </c>
    </row>
    <row r="37" spans="1:23" ht="12" customHeight="1">
      <c r="A37" s="101"/>
      <c r="B37" s="87" t="s">
        <v>37</v>
      </c>
      <c r="C37" s="19" t="s">
        <v>22</v>
      </c>
      <c r="D37" s="20">
        <f t="shared" si="1"/>
        <v>66</v>
      </c>
      <c r="E37" s="20">
        <f aca="true" t="shared" si="12" ref="E37:W37">E4-(E7+E10+E13+E16+E19+E22+E25+E28+E29+E32+E33+E34)</f>
        <v>0</v>
      </c>
      <c r="F37" s="20">
        <f t="shared" si="12"/>
        <v>0</v>
      </c>
      <c r="G37" s="20">
        <f t="shared" si="12"/>
        <v>0</v>
      </c>
      <c r="H37" s="20">
        <f t="shared" si="12"/>
        <v>0</v>
      </c>
      <c r="I37" s="20">
        <f t="shared" si="12"/>
        <v>0</v>
      </c>
      <c r="J37" s="20">
        <f t="shared" si="12"/>
        <v>0</v>
      </c>
      <c r="K37" s="20">
        <f t="shared" si="12"/>
        <v>0</v>
      </c>
      <c r="L37" s="20">
        <f t="shared" si="12"/>
        <v>1</v>
      </c>
      <c r="M37" s="20">
        <f t="shared" si="12"/>
        <v>0</v>
      </c>
      <c r="N37" s="20">
        <f t="shared" si="12"/>
        <v>1</v>
      </c>
      <c r="O37" s="20">
        <f t="shared" si="12"/>
        <v>0</v>
      </c>
      <c r="P37" s="20">
        <f t="shared" si="12"/>
        <v>1</v>
      </c>
      <c r="Q37" s="20">
        <f t="shared" si="12"/>
        <v>3</v>
      </c>
      <c r="R37" s="20">
        <f t="shared" si="12"/>
        <v>6</v>
      </c>
      <c r="S37" s="20">
        <f t="shared" si="12"/>
        <v>11</v>
      </c>
      <c r="T37" s="20">
        <f t="shared" si="12"/>
        <v>9</v>
      </c>
      <c r="U37" s="20">
        <f t="shared" si="12"/>
        <v>12</v>
      </c>
      <c r="V37" s="20">
        <f t="shared" si="12"/>
        <v>9</v>
      </c>
      <c r="W37" s="21">
        <f t="shared" si="12"/>
        <v>13</v>
      </c>
    </row>
    <row r="38" spans="1:23" ht="12" customHeight="1">
      <c r="A38" s="101"/>
      <c r="B38" s="88"/>
      <c r="C38" s="10" t="s">
        <v>23</v>
      </c>
      <c r="D38" s="11">
        <f t="shared" si="1"/>
        <v>34</v>
      </c>
      <c r="E38" s="11">
        <f aca="true" t="shared" si="13" ref="E38:V38">E5-(E8+E11+E14+E17+E20+E23+E26+E28+E30+E35)</f>
        <v>0</v>
      </c>
      <c r="F38" s="11">
        <f t="shared" si="13"/>
        <v>0</v>
      </c>
      <c r="G38" s="11">
        <f t="shared" si="13"/>
        <v>0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si="13"/>
        <v>0</v>
      </c>
      <c r="L38" s="11">
        <f t="shared" si="13"/>
        <v>0</v>
      </c>
      <c r="M38" s="11">
        <f t="shared" si="13"/>
        <v>0</v>
      </c>
      <c r="N38" s="11">
        <f t="shared" si="13"/>
        <v>1</v>
      </c>
      <c r="O38" s="11">
        <f t="shared" si="13"/>
        <v>0</v>
      </c>
      <c r="P38" s="11">
        <f t="shared" si="13"/>
        <v>1</v>
      </c>
      <c r="Q38" s="11">
        <f t="shared" si="13"/>
        <v>1</v>
      </c>
      <c r="R38" s="11">
        <f t="shared" si="13"/>
        <v>4</v>
      </c>
      <c r="S38" s="11">
        <f t="shared" si="13"/>
        <v>6</v>
      </c>
      <c r="T38" s="11">
        <f t="shared" si="13"/>
        <v>5</v>
      </c>
      <c r="U38" s="11">
        <f t="shared" si="13"/>
        <v>5</v>
      </c>
      <c r="V38" s="11">
        <f t="shared" si="13"/>
        <v>5</v>
      </c>
      <c r="W38" s="13">
        <f>W5-(W8+W11+W14+W17+W20+W23+W26+W28+W30+W35)</f>
        <v>6</v>
      </c>
    </row>
    <row r="39" spans="1:23" ht="12" customHeight="1" thickBot="1">
      <c r="A39" s="102"/>
      <c r="B39" s="89"/>
      <c r="C39" s="15" t="s">
        <v>24</v>
      </c>
      <c r="D39" s="16">
        <f t="shared" si="1"/>
        <v>32</v>
      </c>
      <c r="E39" s="16">
        <f aca="true" t="shared" si="14" ref="E39:W39">E6-(E9+E12+E15+E18+E21+E24+E27+E31+E32+E33+E36)</f>
        <v>0</v>
      </c>
      <c r="F39" s="16">
        <f t="shared" si="14"/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1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2</v>
      </c>
      <c r="R39" s="16">
        <f t="shared" si="14"/>
        <v>2</v>
      </c>
      <c r="S39" s="16">
        <f t="shared" si="14"/>
        <v>5</v>
      </c>
      <c r="T39" s="16">
        <f t="shared" si="14"/>
        <v>4</v>
      </c>
      <c r="U39" s="16">
        <f t="shared" si="14"/>
        <v>7</v>
      </c>
      <c r="V39" s="16">
        <f t="shared" si="14"/>
        <v>4</v>
      </c>
      <c r="W39" s="22">
        <f t="shared" si="14"/>
        <v>7</v>
      </c>
    </row>
    <row r="40" spans="1:23" ht="11.25" customHeight="1">
      <c r="A40" s="32"/>
      <c r="B40" s="33"/>
      <c r="C40" s="3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0.5" customHeight="1">
      <c r="C41" s="2"/>
    </row>
    <row r="42" ht="10.5" customHeight="1">
      <c r="C42" s="2"/>
    </row>
    <row r="43" ht="12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</sheetData>
  <sheetProtection/>
  <mergeCells count="14">
    <mergeCell ref="B19:B21"/>
    <mergeCell ref="B22:B24"/>
    <mergeCell ref="B25:B27"/>
    <mergeCell ref="B29:B31"/>
    <mergeCell ref="B34:B36"/>
    <mergeCell ref="B37:B39"/>
    <mergeCell ref="A2:C3"/>
    <mergeCell ref="D2:W2"/>
    <mergeCell ref="A4:B6"/>
    <mergeCell ref="A7:A39"/>
    <mergeCell ref="B7:B9"/>
    <mergeCell ref="B10:B12"/>
    <mergeCell ref="B13:B15"/>
    <mergeCell ref="B16:B18"/>
  </mergeCells>
  <printOptions/>
  <pageMargins left="1.062992125984252" right="0.15748031496062992" top="0.5118110236220472" bottom="0.31496062992125984" header="0.5118110236220472" footer="0.3937007874015748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1">
      <pane xSplit="3" ySplit="4" topLeftCell="D20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R38" sqref="R38"/>
    </sheetView>
  </sheetViews>
  <sheetFormatPr defaultColWidth="9.00390625" defaultRowHeight="13.5"/>
  <cols>
    <col min="1" max="1" width="3.375" style="2" customWidth="1"/>
    <col min="2" max="2" width="13.125" style="2" customWidth="1"/>
    <col min="3" max="3" width="4.75390625" style="3" customWidth="1"/>
    <col min="4" max="23" width="4.50390625" style="2" customWidth="1"/>
    <col min="24" max="16384" width="9.00390625" style="2" customWidth="1"/>
  </cols>
  <sheetData>
    <row r="1" ht="14.25">
      <c r="A1" s="35" t="s">
        <v>38</v>
      </c>
    </row>
    <row r="2" spans="1:23" ht="16.5" customHeight="1" thickBot="1">
      <c r="A2" s="1" t="s">
        <v>61</v>
      </c>
      <c r="U2" s="1"/>
      <c r="W2" s="78" t="s">
        <v>71</v>
      </c>
    </row>
    <row r="3" spans="1:23" ht="12">
      <c r="A3" s="92"/>
      <c r="B3" s="93"/>
      <c r="C3" s="93"/>
      <c r="D3" s="93" t="s">
        <v>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6"/>
    </row>
    <row r="4" spans="1:23" s="6" customFormat="1" ht="41.25" customHeight="1" thickBot="1">
      <c r="A4" s="94"/>
      <c r="B4" s="95"/>
      <c r="C4" s="95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90" t="s">
        <v>21</v>
      </c>
      <c r="B5" s="97"/>
      <c r="C5" s="7" t="s">
        <v>22</v>
      </c>
      <c r="D5" s="8">
        <f>D6+D7</f>
        <v>53</v>
      </c>
      <c r="E5" s="8">
        <f aca="true" t="shared" si="0" ref="E5:W5">SUM(E6:E7)</f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1</v>
      </c>
      <c r="N5" s="8">
        <f t="shared" si="0"/>
        <v>1</v>
      </c>
      <c r="O5" s="8">
        <f t="shared" si="0"/>
        <v>0</v>
      </c>
      <c r="P5" s="8">
        <f t="shared" si="0"/>
        <v>3</v>
      </c>
      <c r="Q5" s="8">
        <f t="shared" si="0"/>
        <v>2</v>
      </c>
      <c r="R5" s="8">
        <f t="shared" si="0"/>
        <v>10</v>
      </c>
      <c r="S5" s="8">
        <f t="shared" si="0"/>
        <v>5</v>
      </c>
      <c r="T5" s="8">
        <f t="shared" si="0"/>
        <v>9</v>
      </c>
      <c r="U5" s="8">
        <f t="shared" si="0"/>
        <v>6</v>
      </c>
      <c r="V5" s="8">
        <f t="shared" si="0"/>
        <v>6</v>
      </c>
      <c r="W5" s="9">
        <f t="shared" si="0"/>
        <v>10</v>
      </c>
    </row>
    <row r="6" spans="1:24" ht="12" customHeight="1">
      <c r="A6" s="88"/>
      <c r="B6" s="98"/>
      <c r="C6" s="10" t="s">
        <v>23</v>
      </c>
      <c r="D6" s="11">
        <f aca="true" t="shared" si="1" ref="D6:D40">SUM(E6:W6)</f>
        <v>39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</v>
      </c>
      <c r="N6" s="11">
        <v>0</v>
      </c>
      <c r="O6" s="11">
        <v>0</v>
      </c>
      <c r="P6" s="11">
        <v>2</v>
      </c>
      <c r="Q6" s="11">
        <v>1</v>
      </c>
      <c r="R6" s="11">
        <v>8</v>
      </c>
      <c r="S6" s="11">
        <v>5</v>
      </c>
      <c r="T6" s="11">
        <v>7</v>
      </c>
      <c r="U6" s="11">
        <v>4</v>
      </c>
      <c r="V6" s="11">
        <v>5</v>
      </c>
      <c r="W6" s="13">
        <v>6</v>
      </c>
      <c r="X6" s="14"/>
    </row>
    <row r="7" spans="1:24" ht="12" customHeight="1" thickBot="1">
      <c r="A7" s="91"/>
      <c r="B7" s="99"/>
      <c r="C7" s="15" t="s">
        <v>24</v>
      </c>
      <c r="D7" s="16">
        <f t="shared" si="1"/>
        <v>14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>
        <v>0</v>
      </c>
      <c r="P7" s="17">
        <v>1</v>
      </c>
      <c r="Q7" s="17">
        <v>1</v>
      </c>
      <c r="R7" s="17">
        <v>2</v>
      </c>
      <c r="S7" s="17">
        <v>0</v>
      </c>
      <c r="T7" s="17">
        <v>2</v>
      </c>
      <c r="U7" s="17">
        <v>2</v>
      </c>
      <c r="V7" s="17">
        <v>1</v>
      </c>
      <c r="W7" s="18">
        <v>4</v>
      </c>
      <c r="X7" s="14"/>
    </row>
    <row r="8" spans="1:23" ht="12" customHeight="1">
      <c r="A8" s="100"/>
      <c r="B8" s="87" t="s">
        <v>25</v>
      </c>
      <c r="C8" s="19" t="s">
        <v>22</v>
      </c>
      <c r="D8" s="20">
        <f t="shared" si="1"/>
        <v>2</v>
      </c>
      <c r="E8" s="20">
        <f aca="true" t="shared" si="2" ref="E8:W8">E9+E10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0</v>
      </c>
      <c r="V8" s="20">
        <f t="shared" si="2"/>
        <v>1</v>
      </c>
      <c r="W8" s="21">
        <f t="shared" si="2"/>
        <v>1</v>
      </c>
    </row>
    <row r="9" spans="1:23" ht="12" customHeight="1">
      <c r="A9" s="101"/>
      <c r="B9" s="88"/>
      <c r="C9" s="10" t="s">
        <v>23</v>
      </c>
      <c r="D9" s="11">
        <f t="shared" si="1"/>
        <v>2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1</v>
      </c>
      <c r="W9" s="13">
        <v>1</v>
      </c>
    </row>
    <row r="10" spans="1:23" ht="12" customHeight="1" thickBot="1">
      <c r="A10" s="101"/>
      <c r="B10" s="89"/>
      <c r="C10" s="15" t="s">
        <v>24</v>
      </c>
      <c r="D10" s="16">
        <f t="shared" si="1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1"/>
      <c r="B11" s="103" t="s">
        <v>26</v>
      </c>
      <c r="C11" s="7" t="s">
        <v>22</v>
      </c>
      <c r="D11" s="8">
        <f t="shared" si="1"/>
        <v>11</v>
      </c>
      <c r="E11" s="8">
        <f aca="true" t="shared" si="3" ref="E11:W11">E12+E13</f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1</v>
      </c>
      <c r="Q11" s="8">
        <f t="shared" si="3"/>
        <v>0</v>
      </c>
      <c r="R11" s="8">
        <f t="shared" si="3"/>
        <v>1</v>
      </c>
      <c r="S11" s="8">
        <f t="shared" si="3"/>
        <v>1</v>
      </c>
      <c r="T11" s="8">
        <f t="shared" si="3"/>
        <v>3</v>
      </c>
      <c r="U11" s="8">
        <f t="shared" si="3"/>
        <v>1</v>
      </c>
      <c r="V11" s="8">
        <f t="shared" si="3"/>
        <v>1</v>
      </c>
      <c r="W11" s="9">
        <f t="shared" si="3"/>
        <v>3</v>
      </c>
    </row>
    <row r="12" spans="1:23" ht="12" customHeight="1">
      <c r="A12" s="101"/>
      <c r="B12" s="104"/>
      <c r="C12" s="10" t="s">
        <v>23</v>
      </c>
      <c r="D12" s="11">
        <f t="shared" si="1"/>
        <v>7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0</v>
      </c>
      <c r="R12" s="11">
        <v>1</v>
      </c>
      <c r="S12" s="11">
        <v>1</v>
      </c>
      <c r="T12" s="11">
        <v>2</v>
      </c>
      <c r="U12" s="11">
        <v>0</v>
      </c>
      <c r="V12" s="11">
        <v>1</v>
      </c>
      <c r="W12" s="13">
        <v>1</v>
      </c>
    </row>
    <row r="13" spans="1:23" ht="12" customHeight="1" thickBot="1">
      <c r="A13" s="101"/>
      <c r="B13" s="105"/>
      <c r="C13" s="23" t="s">
        <v>24</v>
      </c>
      <c r="D13" s="17">
        <f t="shared" si="1"/>
        <v>4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1</v>
      </c>
      <c r="U13" s="17">
        <v>1</v>
      </c>
      <c r="V13" s="17">
        <v>0</v>
      </c>
      <c r="W13" s="18">
        <v>2</v>
      </c>
    </row>
    <row r="14" spans="1:23" ht="12" customHeight="1">
      <c r="A14" s="101"/>
      <c r="B14" s="106" t="s">
        <v>27</v>
      </c>
      <c r="C14" s="19" t="s">
        <v>22</v>
      </c>
      <c r="D14" s="20">
        <f t="shared" si="1"/>
        <v>2</v>
      </c>
      <c r="E14" s="20">
        <f aca="true" t="shared" si="4" ref="E14:W14">E15+E16</f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1</v>
      </c>
      <c r="U14" s="20">
        <f t="shared" si="4"/>
        <v>0</v>
      </c>
      <c r="V14" s="20">
        <f t="shared" si="4"/>
        <v>1</v>
      </c>
      <c r="W14" s="21">
        <f t="shared" si="4"/>
        <v>0</v>
      </c>
    </row>
    <row r="15" spans="1:23" ht="12" customHeight="1">
      <c r="A15" s="101"/>
      <c r="B15" s="104"/>
      <c r="C15" s="10" t="s">
        <v>23</v>
      </c>
      <c r="D15" s="11">
        <f t="shared" si="1"/>
        <v>1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</v>
      </c>
      <c r="W15" s="13">
        <v>0</v>
      </c>
    </row>
    <row r="16" spans="1:23" ht="12" customHeight="1" thickBot="1">
      <c r="A16" s="101"/>
      <c r="B16" s="107"/>
      <c r="C16" s="15" t="s">
        <v>24</v>
      </c>
      <c r="D16" s="16">
        <f t="shared" si="1"/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</v>
      </c>
      <c r="U16" s="16">
        <v>0</v>
      </c>
      <c r="V16" s="16">
        <v>0</v>
      </c>
      <c r="W16" s="22">
        <v>0</v>
      </c>
    </row>
    <row r="17" spans="1:23" ht="12" customHeight="1">
      <c r="A17" s="101"/>
      <c r="B17" s="103" t="s">
        <v>28</v>
      </c>
      <c r="C17" s="7" t="s">
        <v>22</v>
      </c>
      <c r="D17" s="8">
        <f t="shared" si="1"/>
        <v>1</v>
      </c>
      <c r="E17" s="8">
        <f aca="true" t="shared" si="5" ref="E17:W17">E18+E19</f>
        <v>0</v>
      </c>
      <c r="F17" s="8">
        <f t="shared" si="5"/>
        <v>0</v>
      </c>
      <c r="G17" s="8">
        <f t="shared" si="5"/>
        <v>0</v>
      </c>
      <c r="H17" s="8">
        <f t="shared" si="5"/>
        <v>0</v>
      </c>
      <c r="I17" s="8">
        <f t="shared" si="5"/>
        <v>0</v>
      </c>
      <c r="J17" s="8">
        <f t="shared" si="5"/>
        <v>0</v>
      </c>
      <c r="K17" s="8">
        <f t="shared" si="5"/>
        <v>0</v>
      </c>
      <c r="L17" s="8">
        <f t="shared" si="5"/>
        <v>0</v>
      </c>
      <c r="M17" s="8">
        <f t="shared" si="5"/>
        <v>0</v>
      </c>
      <c r="N17" s="8">
        <f t="shared" si="5"/>
        <v>0</v>
      </c>
      <c r="O17" s="8">
        <f t="shared" si="5"/>
        <v>0</v>
      </c>
      <c r="P17" s="8">
        <f t="shared" si="5"/>
        <v>0</v>
      </c>
      <c r="Q17" s="8">
        <f t="shared" si="5"/>
        <v>0</v>
      </c>
      <c r="R17" s="8">
        <f t="shared" si="5"/>
        <v>0</v>
      </c>
      <c r="S17" s="8">
        <f t="shared" si="5"/>
        <v>0</v>
      </c>
      <c r="T17" s="8">
        <f t="shared" si="5"/>
        <v>1</v>
      </c>
      <c r="U17" s="8">
        <f t="shared" si="5"/>
        <v>0</v>
      </c>
      <c r="V17" s="8">
        <f t="shared" si="5"/>
        <v>0</v>
      </c>
      <c r="W17" s="9">
        <f t="shared" si="5"/>
        <v>0</v>
      </c>
    </row>
    <row r="18" spans="1:23" ht="12" customHeight="1">
      <c r="A18" s="101"/>
      <c r="B18" s="104"/>
      <c r="C18" s="10" t="s">
        <v>23</v>
      </c>
      <c r="D18" s="11">
        <f t="shared" si="1"/>
        <v>1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1</v>
      </c>
      <c r="U18" s="11">
        <v>0</v>
      </c>
      <c r="V18" s="11">
        <v>0</v>
      </c>
      <c r="W18" s="13">
        <v>0</v>
      </c>
    </row>
    <row r="19" spans="1:23" ht="12" customHeight="1" thickBot="1">
      <c r="A19" s="101"/>
      <c r="B19" s="105"/>
      <c r="C19" s="23" t="s">
        <v>24</v>
      </c>
      <c r="D19" s="17">
        <f t="shared" si="1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8">
        <v>0</v>
      </c>
    </row>
    <row r="20" spans="1:23" ht="12" customHeight="1">
      <c r="A20" s="101"/>
      <c r="B20" s="108" t="s">
        <v>29</v>
      </c>
      <c r="C20" s="19" t="s">
        <v>22</v>
      </c>
      <c r="D20" s="20">
        <f t="shared" si="1"/>
        <v>10</v>
      </c>
      <c r="E20" s="20">
        <f aca="true" t="shared" si="6" ref="E20:W20">E21+E22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1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1</v>
      </c>
      <c r="R20" s="20">
        <f t="shared" si="6"/>
        <v>2</v>
      </c>
      <c r="S20" s="20">
        <f t="shared" si="6"/>
        <v>3</v>
      </c>
      <c r="T20" s="20">
        <f t="shared" si="6"/>
        <v>0</v>
      </c>
      <c r="U20" s="20">
        <f t="shared" si="6"/>
        <v>2</v>
      </c>
      <c r="V20" s="20">
        <f t="shared" si="6"/>
        <v>0</v>
      </c>
      <c r="W20" s="21">
        <f t="shared" si="6"/>
        <v>1</v>
      </c>
    </row>
    <row r="21" spans="1:23" ht="12" customHeight="1">
      <c r="A21" s="101"/>
      <c r="B21" s="109"/>
      <c r="C21" s="10" t="s">
        <v>23</v>
      </c>
      <c r="D21" s="11">
        <f t="shared" si="1"/>
        <v>8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1">
        <v>1</v>
      </c>
      <c r="R21" s="11">
        <v>2</v>
      </c>
      <c r="S21" s="11">
        <v>3</v>
      </c>
      <c r="T21" s="11">
        <v>0</v>
      </c>
      <c r="U21" s="11">
        <v>1</v>
      </c>
      <c r="V21" s="11">
        <v>0</v>
      </c>
      <c r="W21" s="13">
        <v>0</v>
      </c>
    </row>
    <row r="22" spans="1:23" ht="12" customHeight="1" thickBot="1">
      <c r="A22" s="101"/>
      <c r="B22" s="110"/>
      <c r="C22" s="15" t="s">
        <v>24</v>
      </c>
      <c r="D22" s="16">
        <f t="shared" si="1"/>
        <v>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1</v>
      </c>
      <c r="V22" s="16">
        <v>0</v>
      </c>
      <c r="W22" s="22">
        <v>1</v>
      </c>
    </row>
    <row r="23" spans="1:23" ht="12" customHeight="1">
      <c r="A23" s="101"/>
      <c r="B23" s="90" t="s">
        <v>30</v>
      </c>
      <c r="C23" s="7" t="s">
        <v>22</v>
      </c>
      <c r="D23" s="8">
        <f t="shared" si="1"/>
        <v>6</v>
      </c>
      <c r="E23" s="8">
        <f aca="true" t="shared" si="7" ref="E23:W23">E24+E25</f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si="7"/>
        <v>0</v>
      </c>
      <c r="L23" s="8">
        <f t="shared" si="7"/>
        <v>0</v>
      </c>
      <c r="M23" s="8">
        <f t="shared" si="7"/>
        <v>0</v>
      </c>
      <c r="N23" s="8">
        <f t="shared" si="7"/>
        <v>0</v>
      </c>
      <c r="O23" s="8">
        <f t="shared" si="7"/>
        <v>0</v>
      </c>
      <c r="P23" s="8">
        <f t="shared" si="7"/>
        <v>0</v>
      </c>
      <c r="Q23" s="8">
        <f t="shared" si="7"/>
        <v>1</v>
      </c>
      <c r="R23" s="8">
        <f t="shared" si="7"/>
        <v>2</v>
      </c>
      <c r="S23" s="8">
        <f t="shared" si="7"/>
        <v>0</v>
      </c>
      <c r="T23" s="8">
        <f t="shared" si="7"/>
        <v>0</v>
      </c>
      <c r="U23" s="8">
        <f t="shared" si="7"/>
        <v>1</v>
      </c>
      <c r="V23" s="8">
        <f t="shared" si="7"/>
        <v>1</v>
      </c>
      <c r="W23" s="9">
        <f t="shared" si="7"/>
        <v>1</v>
      </c>
    </row>
    <row r="24" spans="1:23" ht="12" customHeight="1">
      <c r="A24" s="101"/>
      <c r="B24" s="88"/>
      <c r="C24" s="10" t="s">
        <v>23</v>
      </c>
      <c r="D24" s="11">
        <f t="shared" si="1"/>
        <v>4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2</v>
      </c>
      <c r="S24" s="11">
        <v>0</v>
      </c>
      <c r="T24" s="11">
        <v>0</v>
      </c>
      <c r="U24" s="11">
        <v>1</v>
      </c>
      <c r="V24" s="11">
        <v>1</v>
      </c>
      <c r="W24" s="13">
        <v>0</v>
      </c>
    </row>
    <row r="25" spans="1:23" ht="12" customHeight="1" thickBot="1">
      <c r="A25" s="101"/>
      <c r="B25" s="91"/>
      <c r="C25" s="23" t="s">
        <v>24</v>
      </c>
      <c r="D25" s="17">
        <f t="shared" si="1"/>
        <v>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1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1</v>
      </c>
    </row>
    <row r="26" spans="1:23" ht="12" customHeight="1">
      <c r="A26" s="101"/>
      <c r="B26" s="84" t="s">
        <v>31</v>
      </c>
      <c r="C26" s="19" t="s">
        <v>22</v>
      </c>
      <c r="D26" s="20">
        <f t="shared" si="1"/>
        <v>7</v>
      </c>
      <c r="E26" s="20">
        <f aca="true" t="shared" si="8" ref="E26:W26">E27+E28</f>
        <v>0</v>
      </c>
      <c r="F26" s="20">
        <f t="shared" si="8"/>
        <v>0</v>
      </c>
      <c r="G26" s="20">
        <f t="shared" si="8"/>
        <v>0</v>
      </c>
      <c r="H26" s="20">
        <f t="shared" si="8"/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0">
        <f t="shared" si="8"/>
        <v>1</v>
      </c>
      <c r="Q26" s="20">
        <f t="shared" si="8"/>
        <v>0</v>
      </c>
      <c r="R26" s="20">
        <f t="shared" si="8"/>
        <v>0</v>
      </c>
      <c r="S26" s="20">
        <f t="shared" si="8"/>
        <v>0</v>
      </c>
      <c r="T26" s="20">
        <f t="shared" si="8"/>
        <v>3</v>
      </c>
      <c r="U26" s="20">
        <f t="shared" si="8"/>
        <v>2</v>
      </c>
      <c r="V26" s="20">
        <f t="shared" si="8"/>
        <v>1</v>
      </c>
      <c r="W26" s="21">
        <f t="shared" si="8"/>
        <v>0</v>
      </c>
    </row>
    <row r="27" spans="1:23" ht="12" customHeight="1">
      <c r="A27" s="101"/>
      <c r="B27" s="85"/>
      <c r="C27" s="10" t="s">
        <v>23</v>
      </c>
      <c r="D27" s="11">
        <f t="shared" si="1"/>
        <v>7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3</v>
      </c>
      <c r="U27" s="11">
        <v>2</v>
      </c>
      <c r="V27" s="11">
        <v>1</v>
      </c>
      <c r="W27" s="13">
        <v>0</v>
      </c>
    </row>
    <row r="28" spans="1:23" ht="12" customHeight="1" thickBot="1">
      <c r="A28" s="101"/>
      <c r="B28" s="86"/>
      <c r="C28" s="15" t="s">
        <v>24</v>
      </c>
      <c r="D28" s="16">
        <f t="shared" si="1"/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22">
        <v>0</v>
      </c>
    </row>
    <row r="29" spans="1:23" ht="12" customHeight="1" thickBot="1">
      <c r="A29" s="101"/>
      <c r="B29" s="24" t="s">
        <v>32</v>
      </c>
      <c r="C29" s="25" t="s">
        <v>23</v>
      </c>
      <c r="D29" s="26">
        <f t="shared" si="1"/>
        <v>3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1</v>
      </c>
      <c r="S29" s="26">
        <v>0</v>
      </c>
      <c r="T29" s="26">
        <v>0</v>
      </c>
      <c r="U29" s="26">
        <v>0</v>
      </c>
      <c r="V29" s="26">
        <v>0</v>
      </c>
      <c r="W29" s="27">
        <v>2</v>
      </c>
    </row>
    <row r="30" spans="1:23" ht="12" customHeight="1">
      <c r="A30" s="101"/>
      <c r="B30" s="87" t="s">
        <v>33</v>
      </c>
      <c r="C30" s="19" t="s">
        <v>22</v>
      </c>
      <c r="D30" s="20">
        <f t="shared" si="1"/>
        <v>1</v>
      </c>
      <c r="E30" s="20">
        <f aca="true" t="shared" si="9" ref="E30:P30">E31+E32</f>
        <v>0</v>
      </c>
      <c r="F30" s="20">
        <f t="shared" si="9"/>
        <v>0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  <c r="K30" s="20">
        <f t="shared" si="9"/>
        <v>0</v>
      </c>
      <c r="L30" s="20">
        <f t="shared" si="9"/>
        <v>0</v>
      </c>
      <c r="M30" s="20">
        <f t="shared" si="9"/>
        <v>0</v>
      </c>
      <c r="N30" s="20">
        <f t="shared" si="9"/>
        <v>0</v>
      </c>
      <c r="O30" s="20">
        <f t="shared" si="9"/>
        <v>0</v>
      </c>
      <c r="P30" s="20">
        <f t="shared" si="9"/>
        <v>0</v>
      </c>
      <c r="Q30" s="20">
        <f aca="true" t="shared" si="10" ref="Q30:W30">Q31+Q32</f>
        <v>0</v>
      </c>
      <c r="R30" s="20">
        <f t="shared" si="10"/>
        <v>1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1">
        <f t="shared" si="10"/>
        <v>0</v>
      </c>
    </row>
    <row r="31" spans="1:23" ht="12" customHeight="1">
      <c r="A31" s="101"/>
      <c r="B31" s="88"/>
      <c r="C31" s="10" t="s">
        <v>23</v>
      </c>
      <c r="D31" s="11">
        <f t="shared" si="1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1"/>
      <c r="B32" s="89"/>
      <c r="C32" s="15" t="s">
        <v>24</v>
      </c>
      <c r="D32" s="16">
        <f t="shared" si="1"/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0</v>
      </c>
      <c r="T32" s="16">
        <v>0</v>
      </c>
      <c r="U32" s="16">
        <v>0</v>
      </c>
      <c r="V32" s="16">
        <v>0</v>
      </c>
      <c r="W32" s="22">
        <v>0</v>
      </c>
    </row>
    <row r="33" spans="1:23" ht="12" customHeight="1" thickBot="1">
      <c r="A33" s="101"/>
      <c r="B33" s="24" t="s">
        <v>34</v>
      </c>
      <c r="C33" s="25" t="s">
        <v>24</v>
      </c>
      <c r="D33" s="26">
        <f t="shared" si="1"/>
        <v>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1</v>
      </c>
      <c r="O33" s="26">
        <v>0</v>
      </c>
      <c r="P33" s="26">
        <v>0</v>
      </c>
      <c r="Q33" s="26">
        <v>0</v>
      </c>
      <c r="R33" s="26">
        <v>1</v>
      </c>
      <c r="S33" s="26">
        <v>0</v>
      </c>
      <c r="T33" s="26">
        <v>0</v>
      </c>
      <c r="U33" s="26">
        <v>0</v>
      </c>
      <c r="V33" s="26">
        <v>0</v>
      </c>
      <c r="W33" s="27">
        <v>0</v>
      </c>
    </row>
    <row r="34" spans="1:23" ht="12" customHeight="1" thickBot="1">
      <c r="A34" s="101"/>
      <c r="B34" s="28" t="s">
        <v>35</v>
      </c>
      <c r="C34" s="29" t="s">
        <v>24</v>
      </c>
      <c r="D34" s="30">
        <f t="shared" si="1"/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1">
        <v>0</v>
      </c>
    </row>
    <row r="35" spans="1:23" ht="12" customHeight="1">
      <c r="A35" s="101"/>
      <c r="B35" s="90" t="s">
        <v>36</v>
      </c>
      <c r="C35" s="7" t="s">
        <v>22</v>
      </c>
      <c r="D35" s="8">
        <f t="shared" si="1"/>
        <v>1</v>
      </c>
      <c r="E35" s="8">
        <f aca="true" t="shared" si="11" ref="E35:W35">E36+E37</f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  <c r="P35" s="8">
        <f t="shared" si="11"/>
        <v>0</v>
      </c>
      <c r="Q35" s="8">
        <f t="shared" si="11"/>
        <v>0</v>
      </c>
      <c r="R35" s="8">
        <f t="shared" si="11"/>
        <v>0</v>
      </c>
      <c r="S35" s="8">
        <f t="shared" si="11"/>
        <v>1</v>
      </c>
      <c r="T35" s="8">
        <f t="shared" si="11"/>
        <v>0</v>
      </c>
      <c r="U35" s="8">
        <f t="shared" si="11"/>
        <v>0</v>
      </c>
      <c r="V35" s="8">
        <f t="shared" si="11"/>
        <v>0</v>
      </c>
      <c r="W35" s="9">
        <f t="shared" si="11"/>
        <v>0</v>
      </c>
    </row>
    <row r="36" spans="1:23" ht="12" customHeight="1">
      <c r="A36" s="101"/>
      <c r="B36" s="88"/>
      <c r="C36" s="10" t="s">
        <v>23</v>
      </c>
      <c r="D36" s="11">
        <f t="shared" si="1"/>
        <v>1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1</v>
      </c>
      <c r="T36" s="11">
        <v>0</v>
      </c>
      <c r="U36" s="11">
        <v>0</v>
      </c>
      <c r="V36" s="11">
        <v>0</v>
      </c>
      <c r="W36" s="13">
        <v>0</v>
      </c>
    </row>
    <row r="37" spans="1:23" ht="12" customHeight="1" thickBot="1">
      <c r="A37" s="101"/>
      <c r="B37" s="91"/>
      <c r="C37" s="23" t="s">
        <v>24</v>
      </c>
      <c r="D37" s="17">
        <f t="shared" si="1"/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0</v>
      </c>
    </row>
    <row r="38" spans="1:23" ht="12" customHeight="1">
      <c r="A38" s="101"/>
      <c r="B38" s="87" t="s">
        <v>37</v>
      </c>
      <c r="C38" s="19" t="s">
        <v>22</v>
      </c>
      <c r="D38" s="20">
        <f t="shared" si="1"/>
        <v>7</v>
      </c>
      <c r="E38" s="20">
        <f aca="true" t="shared" si="12" ref="E38:W38">E5-(E8+E11+E14+E17+E20+E23+E26+E29+E30+E33+E34+E35)</f>
        <v>0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0</v>
      </c>
      <c r="K38" s="20">
        <f t="shared" si="12"/>
        <v>0</v>
      </c>
      <c r="L38" s="20">
        <f t="shared" si="12"/>
        <v>0</v>
      </c>
      <c r="M38" s="20">
        <f t="shared" si="12"/>
        <v>0</v>
      </c>
      <c r="N38" s="20">
        <f t="shared" si="12"/>
        <v>0</v>
      </c>
      <c r="O38" s="20">
        <f t="shared" si="12"/>
        <v>0</v>
      </c>
      <c r="P38" s="20">
        <f t="shared" si="12"/>
        <v>1</v>
      </c>
      <c r="Q38" s="20">
        <f t="shared" si="12"/>
        <v>0</v>
      </c>
      <c r="R38" s="20">
        <f t="shared" si="12"/>
        <v>2</v>
      </c>
      <c r="S38" s="20">
        <f t="shared" si="12"/>
        <v>0</v>
      </c>
      <c r="T38" s="20">
        <f t="shared" si="12"/>
        <v>1</v>
      </c>
      <c r="U38" s="20">
        <f t="shared" si="12"/>
        <v>0</v>
      </c>
      <c r="V38" s="20">
        <f t="shared" si="12"/>
        <v>1</v>
      </c>
      <c r="W38" s="21">
        <f t="shared" si="12"/>
        <v>2</v>
      </c>
    </row>
    <row r="39" spans="1:23" ht="12" customHeight="1">
      <c r="A39" s="101"/>
      <c r="B39" s="88"/>
      <c r="C39" s="10" t="s">
        <v>23</v>
      </c>
      <c r="D39" s="11">
        <f t="shared" si="1"/>
        <v>5</v>
      </c>
      <c r="E39" s="11">
        <f aca="true" t="shared" si="13" ref="E39:V39">E6-(E9+E12+E15+E18+E21+E24+E27+E29+E31+E36)</f>
        <v>0</v>
      </c>
      <c r="F39" s="11">
        <f t="shared" si="13"/>
        <v>0</v>
      </c>
      <c r="G39" s="11">
        <f t="shared" si="13"/>
        <v>0</v>
      </c>
      <c r="H39" s="11">
        <f t="shared" si="13"/>
        <v>0</v>
      </c>
      <c r="I39" s="11">
        <f t="shared" si="13"/>
        <v>0</v>
      </c>
      <c r="J39" s="11">
        <f t="shared" si="13"/>
        <v>0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0</v>
      </c>
      <c r="O39" s="11">
        <f t="shared" si="13"/>
        <v>0</v>
      </c>
      <c r="P39" s="11">
        <f t="shared" si="13"/>
        <v>0</v>
      </c>
      <c r="Q39" s="11">
        <f t="shared" si="13"/>
        <v>0</v>
      </c>
      <c r="R39" s="11">
        <f t="shared" si="13"/>
        <v>2</v>
      </c>
      <c r="S39" s="11">
        <f t="shared" si="13"/>
        <v>0</v>
      </c>
      <c r="T39" s="11">
        <f t="shared" si="13"/>
        <v>1</v>
      </c>
      <c r="U39" s="11">
        <f t="shared" si="13"/>
        <v>0</v>
      </c>
      <c r="V39" s="11">
        <f t="shared" si="13"/>
        <v>0</v>
      </c>
      <c r="W39" s="13">
        <f>W6-(W9+W12+W15+W18+W21+W24+W27+W29+W31+W36)</f>
        <v>2</v>
      </c>
    </row>
    <row r="40" spans="1:23" ht="12" customHeight="1" thickBot="1">
      <c r="A40" s="102"/>
      <c r="B40" s="89"/>
      <c r="C40" s="15" t="s">
        <v>24</v>
      </c>
      <c r="D40" s="16">
        <f t="shared" si="1"/>
        <v>2</v>
      </c>
      <c r="E40" s="16">
        <f aca="true" t="shared" si="14" ref="E40:W40">E7-(E10+E13+E16+E19+E22+E25+E28+E32+E33+E34+E37)</f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1</v>
      </c>
      <c r="Q40" s="16">
        <f t="shared" si="14"/>
        <v>0</v>
      </c>
      <c r="R40" s="16">
        <f t="shared" si="14"/>
        <v>0</v>
      </c>
      <c r="S40" s="16">
        <f t="shared" si="14"/>
        <v>0</v>
      </c>
      <c r="T40" s="16">
        <f t="shared" si="14"/>
        <v>0</v>
      </c>
      <c r="U40" s="16">
        <f t="shared" si="14"/>
        <v>0</v>
      </c>
      <c r="V40" s="16">
        <f t="shared" si="14"/>
        <v>1</v>
      </c>
      <c r="W40" s="22">
        <f t="shared" si="14"/>
        <v>0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0.5" customHeight="1">
      <c r="C42" s="2"/>
    </row>
    <row r="43" ht="10.5" customHeight="1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</sheetData>
  <sheetProtection/>
  <mergeCells count="14">
    <mergeCell ref="B14:B16"/>
    <mergeCell ref="B17:B19"/>
    <mergeCell ref="B20:B22"/>
    <mergeCell ref="B23:B25"/>
    <mergeCell ref="B26:B28"/>
    <mergeCell ref="B30:B32"/>
    <mergeCell ref="B35:B37"/>
    <mergeCell ref="B38:B40"/>
    <mergeCell ref="A3:C4"/>
    <mergeCell ref="D3:W3"/>
    <mergeCell ref="A5:B7"/>
    <mergeCell ref="A8:A40"/>
    <mergeCell ref="B8:B10"/>
    <mergeCell ref="B11:B13"/>
  </mergeCells>
  <printOptions/>
  <pageMargins left="1.03" right="0.15748031496062992" top="0.64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1"/>
  <sheetViews>
    <sheetView showRowColHeaders="0" zoomScaleSheetLayoutView="110" zoomScalePageLayoutView="0" workbookViewId="0" topLeftCell="A1">
      <pane xSplit="3" ySplit="3" topLeftCell="D19" activePane="bottomRight" state="frozen"/>
      <selection pane="topLeft" activeCell="R38" sqref="R38"/>
      <selection pane="topRight" activeCell="R38" sqref="R38"/>
      <selection pane="bottomLeft" activeCell="R38" sqref="R38"/>
      <selection pane="bottomRight" activeCell="R38" sqref="R38"/>
    </sheetView>
  </sheetViews>
  <sheetFormatPr defaultColWidth="9.00390625" defaultRowHeight="13.5"/>
  <cols>
    <col min="1" max="1" width="3.375" style="2" customWidth="1"/>
    <col min="2" max="2" width="13.125" style="2" customWidth="1"/>
    <col min="3" max="3" width="4.75390625" style="3" customWidth="1"/>
    <col min="4" max="23" width="4.50390625" style="2" customWidth="1"/>
    <col min="24" max="16384" width="9.00390625" style="2" customWidth="1"/>
  </cols>
  <sheetData>
    <row r="1" spans="1:23" ht="16.5" customHeight="1" thickBot="1">
      <c r="A1" s="1" t="s">
        <v>62</v>
      </c>
      <c r="U1" s="1"/>
      <c r="W1" s="78" t="s">
        <v>71</v>
      </c>
    </row>
    <row r="2" spans="1:23" ht="12">
      <c r="A2" s="92"/>
      <c r="B2" s="93"/>
      <c r="C2" s="93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6"/>
    </row>
    <row r="3" spans="1:23" s="6" customFormat="1" ht="41.25" customHeight="1" thickBot="1">
      <c r="A3" s="94"/>
      <c r="B3" s="95"/>
      <c r="C3" s="95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5" t="s">
        <v>20</v>
      </c>
    </row>
    <row r="4" spans="1:23" ht="12" customHeight="1">
      <c r="A4" s="90" t="s">
        <v>21</v>
      </c>
      <c r="B4" s="97"/>
      <c r="C4" s="7" t="s">
        <v>22</v>
      </c>
      <c r="D4" s="20">
        <f aca="true" t="shared" si="0" ref="D4:D9">SUM(E4:W4)</f>
        <v>59</v>
      </c>
      <c r="E4" s="20">
        <f aca="true" t="shared" si="1" ref="E4:W4">E5+E6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1</v>
      </c>
      <c r="K4" s="20">
        <f t="shared" si="1"/>
        <v>0</v>
      </c>
      <c r="L4" s="20">
        <f t="shared" si="1"/>
        <v>0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20">
        <f t="shared" si="1"/>
        <v>2</v>
      </c>
      <c r="Q4" s="20">
        <f t="shared" si="1"/>
        <v>3</v>
      </c>
      <c r="R4" s="20">
        <f t="shared" si="1"/>
        <v>3</v>
      </c>
      <c r="S4" s="20">
        <f t="shared" si="1"/>
        <v>9</v>
      </c>
      <c r="T4" s="20">
        <f t="shared" si="1"/>
        <v>9</v>
      </c>
      <c r="U4" s="20">
        <f t="shared" si="1"/>
        <v>7</v>
      </c>
      <c r="V4" s="20">
        <f t="shared" si="1"/>
        <v>8</v>
      </c>
      <c r="W4" s="21">
        <f t="shared" si="1"/>
        <v>17</v>
      </c>
    </row>
    <row r="5" spans="1:24" ht="12" customHeight="1">
      <c r="A5" s="88"/>
      <c r="B5" s="98"/>
      <c r="C5" s="10" t="s">
        <v>23</v>
      </c>
      <c r="D5" s="11">
        <f t="shared" si="0"/>
        <v>33</v>
      </c>
      <c r="E5" s="11">
        <v>0</v>
      </c>
      <c r="F5" s="11">
        <v>0</v>
      </c>
      <c r="G5" s="12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2</v>
      </c>
      <c r="Q5" s="11">
        <v>1</v>
      </c>
      <c r="R5" s="11">
        <v>2</v>
      </c>
      <c r="S5" s="11">
        <v>5</v>
      </c>
      <c r="T5" s="11">
        <v>7</v>
      </c>
      <c r="U5" s="11">
        <v>1</v>
      </c>
      <c r="V5" s="11">
        <v>6</v>
      </c>
      <c r="W5" s="13">
        <v>8</v>
      </c>
      <c r="X5" s="14"/>
    </row>
    <row r="6" spans="1:24" ht="12" customHeight="1" thickBot="1">
      <c r="A6" s="91"/>
      <c r="B6" s="99"/>
      <c r="C6" s="15" t="s">
        <v>24</v>
      </c>
      <c r="D6" s="16">
        <f t="shared" si="0"/>
        <v>26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2</v>
      </c>
      <c r="R6" s="16">
        <v>1</v>
      </c>
      <c r="S6" s="16">
        <v>4</v>
      </c>
      <c r="T6" s="16">
        <v>2</v>
      </c>
      <c r="U6" s="16">
        <v>6</v>
      </c>
      <c r="V6" s="16">
        <v>2</v>
      </c>
      <c r="W6" s="22">
        <v>9</v>
      </c>
      <c r="X6" s="14"/>
    </row>
    <row r="7" spans="1:23" ht="12" customHeight="1">
      <c r="A7" s="100"/>
      <c r="B7" s="87" t="s">
        <v>25</v>
      </c>
      <c r="C7" s="19" t="s">
        <v>22</v>
      </c>
      <c r="D7" s="8">
        <f t="shared" si="0"/>
        <v>1</v>
      </c>
      <c r="E7" s="8">
        <f aca="true" t="shared" si="2" ref="E7:W7">E8+E9</f>
        <v>0</v>
      </c>
      <c r="F7" s="8">
        <f t="shared" si="2"/>
        <v>0</v>
      </c>
      <c r="G7" s="8">
        <f t="shared" si="2"/>
        <v>0</v>
      </c>
      <c r="H7" s="8">
        <f t="shared" si="2"/>
        <v>0</v>
      </c>
      <c r="I7" s="8">
        <f t="shared" si="2"/>
        <v>0</v>
      </c>
      <c r="J7" s="8">
        <f t="shared" si="2"/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8">
        <f t="shared" si="2"/>
        <v>0</v>
      </c>
      <c r="Q7" s="8">
        <f t="shared" si="2"/>
        <v>0</v>
      </c>
      <c r="R7" s="8">
        <f t="shared" si="2"/>
        <v>0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8">
        <f t="shared" si="2"/>
        <v>1</v>
      </c>
      <c r="W7" s="9">
        <f t="shared" si="2"/>
        <v>0</v>
      </c>
    </row>
    <row r="8" spans="1:23" ht="12" customHeight="1">
      <c r="A8" s="101"/>
      <c r="B8" s="88"/>
      <c r="C8" s="10" t="s">
        <v>23</v>
      </c>
      <c r="D8" s="11">
        <f t="shared" si="0"/>
        <v>1</v>
      </c>
      <c r="E8" s="11">
        <v>0</v>
      </c>
      <c r="F8" s="11">
        <v>0</v>
      </c>
      <c r="G8" s="12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1</v>
      </c>
      <c r="W8" s="13">
        <v>0</v>
      </c>
    </row>
    <row r="9" spans="1:23" ht="12" customHeight="1" thickBot="1">
      <c r="A9" s="101"/>
      <c r="B9" s="89"/>
      <c r="C9" s="15" t="s">
        <v>24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22">
        <v>0</v>
      </c>
    </row>
    <row r="10" spans="1:23" ht="12" customHeight="1">
      <c r="A10" s="101"/>
      <c r="B10" s="103" t="s">
        <v>26</v>
      </c>
      <c r="C10" s="7" t="s">
        <v>22</v>
      </c>
      <c r="D10" s="8">
        <f aca="true" t="shared" si="3" ref="D10:D39">SUM(E10:W10)</f>
        <v>11</v>
      </c>
      <c r="E10" s="8">
        <f aca="true" t="shared" si="4" ref="E10:W10">E11+E12</f>
        <v>0</v>
      </c>
      <c r="F10" s="8">
        <f t="shared" si="4"/>
        <v>0</v>
      </c>
      <c r="G10" s="8">
        <f t="shared" si="4"/>
        <v>0</v>
      </c>
      <c r="H10" s="8">
        <f t="shared" si="4"/>
        <v>0</v>
      </c>
      <c r="I10" s="8">
        <f t="shared" si="4"/>
        <v>0</v>
      </c>
      <c r="J10" s="8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8">
        <f t="shared" si="4"/>
        <v>0</v>
      </c>
      <c r="Q10" s="8">
        <f t="shared" si="4"/>
        <v>0</v>
      </c>
      <c r="R10" s="8">
        <f t="shared" si="4"/>
        <v>2</v>
      </c>
      <c r="S10" s="8">
        <f t="shared" si="4"/>
        <v>2</v>
      </c>
      <c r="T10" s="8">
        <f t="shared" si="4"/>
        <v>3</v>
      </c>
      <c r="U10" s="8">
        <f t="shared" si="4"/>
        <v>1</v>
      </c>
      <c r="V10" s="8">
        <f t="shared" si="4"/>
        <v>2</v>
      </c>
      <c r="W10" s="9">
        <f t="shared" si="4"/>
        <v>1</v>
      </c>
    </row>
    <row r="11" spans="1:23" ht="12" customHeight="1">
      <c r="A11" s="101"/>
      <c r="B11" s="104"/>
      <c r="C11" s="10" t="s">
        <v>23</v>
      </c>
      <c r="D11" s="11">
        <f t="shared" si="3"/>
        <v>4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1</v>
      </c>
      <c r="S11" s="11">
        <v>0</v>
      </c>
      <c r="T11" s="11">
        <v>3</v>
      </c>
      <c r="U11" s="11">
        <v>0</v>
      </c>
      <c r="V11" s="11">
        <v>0</v>
      </c>
      <c r="W11" s="13">
        <v>0</v>
      </c>
    </row>
    <row r="12" spans="1:23" ht="12" customHeight="1" thickBot="1">
      <c r="A12" s="101"/>
      <c r="B12" s="105"/>
      <c r="C12" s="23" t="s">
        <v>24</v>
      </c>
      <c r="D12" s="17">
        <f t="shared" si="3"/>
        <v>7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</v>
      </c>
      <c r="S12" s="17">
        <v>2</v>
      </c>
      <c r="T12" s="17">
        <v>0</v>
      </c>
      <c r="U12" s="17">
        <v>1</v>
      </c>
      <c r="V12" s="17">
        <v>2</v>
      </c>
      <c r="W12" s="18">
        <v>1</v>
      </c>
    </row>
    <row r="13" spans="1:23" ht="12" customHeight="1">
      <c r="A13" s="101"/>
      <c r="B13" s="106" t="s">
        <v>27</v>
      </c>
      <c r="C13" s="19" t="s">
        <v>22</v>
      </c>
      <c r="D13" s="20">
        <f t="shared" si="3"/>
        <v>6</v>
      </c>
      <c r="E13" s="20">
        <f aca="true" t="shared" si="5" ref="E13:W13">E14+E15</f>
        <v>0</v>
      </c>
      <c r="F13" s="20">
        <f t="shared" si="5"/>
        <v>0</v>
      </c>
      <c r="G13" s="20">
        <f t="shared" si="5"/>
        <v>0</v>
      </c>
      <c r="H13" s="20">
        <f t="shared" si="5"/>
        <v>0</v>
      </c>
      <c r="I13" s="20">
        <f t="shared" si="5"/>
        <v>0</v>
      </c>
      <c r="J13" s="20">
        <f t="shared" si="5"/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  <c r="R13" s="20">
        <f t="shared" si="5"/>
        <v>0</v>
      </c>
      <c r="S13" s="20">
        <f t="shared" si="5"/>
        <v>0</v>
      </c>
      <c r="T13" s="20">
        <f t="shared" si="5"/>
        <v>1</v>
      </c>
      <c r="U13" s="20">
        <f t="shared" si="5"/>
        <v>0</v>
      </c>
      <c r="V13" s="20">
        <f t="shared" si="5"/>
        <v>0</v>
      </c>
      <c r="W13" s="21">
        <f t="shared" si="5"/>
        <v>5</v>
      </c>
    </row>
    <row r="14" spans="1:23" ht="12" customHeight="1">
      <c r="A14" s="101"/>
      <c r="B14" s="104"/>
      <c r="C14" s="10" t="s">
        <v>23</v>
      </c>
      <c r="D14" s="11">
        <f t="shared" si="3"/>
        <v>1</v>
      </c>
      <c r="E14" s="11">
        <v>0</v>
      </c>
      <c r="F14" s="11">
        <v>0</v>
      </c>
      <c r="G14" s="12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3">
        <v>1</v>
      </c>
    </row>
    <row r="15" spans="1:23" ht="12" customHeight="1" thickBot="1">
      <c r="A15" s="101"/>
      <c r="B15" s="107"/>
      <c r="C15" s="15" t="s">
        <v>24</v>
      </c>
      <c r="D15" s="16">
        <f t="shared" si="3"/>
        <v>5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6">
        <v>0</v>
      </c>
      <c r="V15" s="16">
        <v>0</v>
      </c>
      <c r="W15" s="22">
        <v>4</v>
      </c>
    </row>
    <row r="16" spans="1:23" ht="12" customHeight="1">
      <c r="A16" s="101"/>
      <c r="B16" s="103" t="s">
        <v>28</v>
      </c>
      <c r="C16" s="7" t="s">
        <v>22</v>
      </c>
      <c r="D16" s="8">
        <f t="shared" si="3"/>
        <v>3</v>
      </c>
      <c r="E16" s="8">
        <f aca="true" t="shared" si="6" ref="E16:W16">E17+E18</f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2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1</v>
      </c>
      <c r="V16" s="8">
        <f t="shared" si="6"/>
        <v>0</v>
      </c>
      <c r="W16" s="9">
        <f t="shared" si="6"/>
        <v>0</v>
      </c>
    </row>
    <row r="17" spans="1:23" ht="12" customHeight="1">
      <c r="A17" s="101"/>
      <c r="B17" s="104"/>
      <c r="C17" s="10" t="s">
        <v>23</v>
      </c>
      <c r="D17" s="11">
        <f t="shared" si="3"/>
        <v>3</v>
      </c>
      <c r="E17" s="11">
        <v>0</v>
      </c>
      <c r="F17" s="11">
        <v>0</v>
      </c>
      <c r="G17" s="12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0</v>
      </c>
      <c r="R17" s="11">
        <v>0</v>
      </c>
      <c r="S17" s="11">
        <v>0</v>
      </c>
      <c r="T17" s="11">
        <v>0</v>
      </c>
      <c r="U17" s="11">
        <v>1</v>
      </c>
      <c r="V17" s="11">
        <v>0</v>
      </c>
      <c r="W17" s="13">
        <v>0</v>
      </c>
    </row>
    <row r="18" spans="1:23" ht="12" customHeight="1" thickBot="1">
      <c r="A18" s="101"/>
      <c r="B18" s="105"/>
      <c r="C18" s="23" t="s">
        <v>24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</row>
    <row r="19" spans="1:23" ht="12" customHeight="1">
      <c r="A19" s="101"/>
      <c r="B19" s="108" t="s">
        <v>29</v>
      </c>
      <c r="C19" s="19" t="s">
        <v>22</v>
      </c>
      <c r="D19" s="20">
        <f t="shared" si="3"/>
        <v>6</v>
      </c>
      <c r="E19" s="20">
        <f aca="true" t="shared" si="7" ref="E19:W19">E20+E21</f>
        <v>0</v>
      </c>
      <c r="F19" s="20">
        <f t="shared" si="7"/>
        <v>0</v>
      </c>
      <c r="G19" s="20">
        <f t="shared" si="7"/>
        <v>0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20">
        <f t="shared" si="7"/>
        <v>0</v>
      </c>
      <c r="L19" s="20">
        <f t="shared" si="7"/>
        <v>0</v>
      </c>
      <c r="M19" s="20">
        <f t="shared" si="7"/>
        <v>0</v>
      </c>
      <c r="N19" s="20">
        <f t="shared" si="7"/>
        <v>0</v>
      </c>
      <c r="O19" s="20">
        <f t="shared" si="7"/>
        <v>0</v>
      </c>
      <c r="P19" s="20">
        <f t="shared" si="7"/>
        <v>0</v>
      </c>
      <c r="Q19" s="20">
        <f t="shared" si="7"/>
        <v>0</v>
      </c>
      <c r="R19" s="20">
        <f t="shared" si="7"/>
        <v>0</v>
      </c>
      <c r="S19" s="20">
        <f t="shared" si="7"/>
        <v>1</v>
      </c>
      <c r="T19" s="20">
        <f t="shared" si="7"/>
        <v>1</v>
      </c>
      <c r="U19" s="20">
        <f t="shared" si="7"/>
        <v>0</v>
      </c>
      <c r="V19" s="20">
        <f t="shared" si="7"/>
        <v>1</v>
      </c>
      <c r="W19" s="21">
        <f t="shared" si="7"/>
        <v>3</v>
      </c>
    </row>
    <row r="20" spans="1:23" ht="12" customHeight="1">
      <c r="A20" s="101"/>
      <c r="B20" s="109"/>
      <c r="C20" s="10" t="s">
        <v>23</v>
      </c>
      <c r="D20" s="11">
        <f t="shared" si="3"/>
        <v>4</v>
      </c>
      <c r="E20" s="11">
        <v>0</v>
      </c>
      <c r="F20" s="11">
        <v>0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</v>
      </c>
      <c r="T20" s="11">
        <v>1</v>
      </c>
      <c r="U20" s="11">
        <v>0</v>
      </c>
      <c r="V20" s="11">
        <v>1</v>
      </c>
      <c r="W20" s="13">
        <v>1</v>
      </c>
    </row>
    <row r="21" spans="1:23" ht="12" customHeight="1" thickBot="1">
      <c r="A21" s="101"/>
      <c r="B21" s="110"/>
      <c r="C21" s="15" t="s">
        <v>24</v>
      </c>
      <c r="D21" s="16">
        <f t="shared" si="3"/>
        <v>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22">
        <v>2</v>
      </c>
    </row>
    <row r="22" spans="1:23" ht="12" customHeight="1">
      <c r="A22" s="101"/>
      <c r="B22" s="90" t="s">
        <v>30</v>
      </c>
      <c r="C22" s="7" t="s">
        <v>22</v>
      </c>
      <c r="D22" s="8">
        <f t="shared" si="3"/>
        <v>4</v>
      </c>
      <c r="E22" s="8">
        <f aca="true" t="shared" si="8" ref="E22:W22">E23+E24</f>
        <v>0</v>
      </c>
      <c r="F22" s="8">
        <f t="shared" si="8"/>
        <v>0</v>
      </c>
      <c r="G22" s="8">
        <f t="shared" si="8"/>
        <v>0</v>
      </c>
      <c r="H22" s="8">
        <f t="shared" si="8"/>
        <v>0</v>
      </c>
      <c r="I22" s="8">
        <f t="shared" si="8"/>
        <v>0</v>
      </c>
      <c r="J22" s="8">
        <f t="shared" si="8"/>
        <v>0</v>
      </c>
      <c r="K22" s="8">
        <f t="shared" si="8"/>
        <v>0</v>
      </c>
      <c r="L22" s="8">
        <f t="shared" si="8"/>
        <v>0</v>
      </c>
      <c r="M22" s="8">
        <f t="shared" si="8"/>
        <v>0</v>
      </c>
      <c r="N22" s="8">
        <f t="shared" si="8"/>
        <v>0</v>
      </c>
      <c r="O22" s="8">
        <f t="shared" si="8"/>
        <v>0</v>
      </c>
      <c r="P22" s="8">
        <f t="shared" si="8"/>
        <v>0</v>
      </c>
      <c r="Q22" s="8">
        <f t="shared" si="8"/>
        <v>0</v>
      </c>
      <c r="R22" s="8">
        <f t="shared" si="8"/>
        <v>1</v>
      </c>
      <c r="S22" s="8">
        <f t="shared" si="8"/>
        <v>2</v>
      </c>
      <c r="T22" s="8">
        <f t="shared" si="8"/>
        <v>0</v>
      </c>
      <c r="U22" s="8">
        <f t="shared" si="8"/>
        <v>1</v>
      </c>
      <c r="V22" s="8">
        <f t="shared" si="8"/>
        <v>0</v>
      </c>
      <c r="W22" s="9">
        <f t="shared" si="8"/>
        <v>0</v>
      </c>
    </row>
    <row r="23" spans="1:23" ht="12" customHeight="1">
      <c r="A23" s="101"/>
      <c r="B23" s="88"/>
      <c r="C23" s="10" t="s">
        <v>23</v>
      </c>
      <c r="D23" s="11">
        <f t="shared" si="3"/>
        <v>3</v>
      </c>
      <c r="E23" s="11">
        <v>0</v>
      </c>
      <c r="F23" s="11">
        <v>0</v>
      </c>
      <c r="G23" s="12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S23" s="11">
        <v>2</v>
      </c>
      <c r="T23" s="11">
        <v>0</v>
      </c>
      <c r="U23" s="11">
        <v>0</v>
      </c>
      <c r="V23" s="11">
        <v>0</v>
      </c>
      <c r="W23" s="13">
        <v>0</v>
      </c>
    </row>
    <row r="24" spans="1:23" ht="12" customHeight="1" thickBot="1">
      <c r="A24" s="101"/>
      <c r="B24" s="91"/>
      <c r="C24" s="23" t="s">
        <v>24</v>
      </c>
      <c r="D24" s="17">
        <f t="shared" si="3"/>
        <v>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1</v>
      </c>
      <c r="V24" s="17">
        <v>0</v>
      </c>
      <c r="W24" s="18">
        <v>0</v>
      </c>
    </row>
    <row r="25" spans="1:23" ht="12" customHeight="1">
      <c r="A25" s="101"/>
      <c r="B25" s="84" t="s">
        <v>31</v>
      </c>
      <c r="C25" s="19" t="s">
        <v>22</v>
      </c>
      <c r="D25" s="20">
        <f t="shared" si="3"/>
        <v>14</v>
      </c>
      <c r="E25" s="20">
        <f aca="true" t="shared" si="9" ref="E25:W25">E26+E27</f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1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0">
        <f t="shared" si="9"/>
        <v>1</v>
      </c>
      <c r="R25" s="20">
        <f t="shared" si="9"/>
        <v>0</v>
      </c>
      <c r="S25" s="20">
        <f t="shared" si="9"/>
        <v>3</v>
      </c>
      <c r="T25" s="20">
        <f t="shared" si="9"/>
        <v>1</v>
      </c>
      <c r="U25" s="20">
        <f t="shared" si="9"/>
        <v>2</v>
      </c>
      <c r="V25" s="20">
        <f t="shared" si="9"/>
        <v>2</v>
      </c>
      <c r="W25" s="21">
        <f t="shared" si="9"/>
        <v>4</v>
      </c>
    </row>
    <row r="26" spans="1:23" ht="12" customHeight="1">
      <c r="A26" s="101"/>
      <c r="B26" s="85"/>
      <c r="C26" s="10" t="s">
        <v>23</v>
      </c>
      <c r="D26" s="11">
        <f t="shared" si="3"/>
        <v>10</v>
      </c>
      <c r="E26" s="11">
        <v>0</v>
      </c>
      <c r="F26" s="11">
        <v>0</v>
      </c>
      <c r="G26" s="12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2</v>
      </c>
      <c r="T26" s="11">
        <v>1</v>
      </c>
      <c r="U26" s="11">
        <v>0</v>
      </c>
      <c r="V26" s="11">
        <v>2</v>
      </c>
      <c r="W26" s="13">
        <v>3</v>
      </c>
    </row>
    <row r="27" spans="1:23" ht="12" customHeight="1" thickBot="1">
      <c r="A27" s="101"/>
      <c r="B27" s="86"/>
      <c r="C27" s="15" t="s">
        <v>24</v>
      </c>
      <c r="D27" s="16">
        <f t="shared" si="3"/>
        <v>4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1</v>
      </c>
      <c r="T27" s="16">
        <v>0</v>
      </c>
      <c r="U27" s="16">
        <v>2</v>
      </c>
      <c r="V27" s="16">
        <v>0</v>
      </c>
      <c r="W27" s="22">
        <v>1</v>
      </c>
    </row>
    <row r="28" spans="1:23" ht="12" customHeight="1" thickBot="1">
      <c r="A28" s="101"/>
      <c r="B28" s="24" t="s">
        <v>32</v>
      </c>
      <c r="C28" s="25" t="s">
        <v>23</v>
      </c>
      <c r="D28" s="26">
        <f t="shared" si="3"/>
        <v>1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26">
        <v>0</v>
      </c>
      <c r="V28" s="26">
        <v>0</v>
      </c>
      <c r="W28" s="27">
        <v>0</v>
      </c>
    </row>
    <row r="29" spans="1:23" ht="12" customHeight="1">
      <c r="A29" s="101"/>
      <c r="B29" s="87" t="s">
        <v>33</v>
      </c>
      <c r="C29" s="19" t="s">
        <v>22</v>
      </c>
      <c r="D29" s="20">
        <f t="shared" si="3"/>
        <v>2</v>
      </c>
      <c r="E29" s="20">
        <f aca="true" t="shared" si="10" ref="E29:P29">E30+E31</f>
        <v>0</v>
      </c>
      <c r="F29" s="20">
        <f t="shared" si="10"/>
        <v>0</v>
      </c>
      <c r="G29" s="20">
        <f t="shared" si="10"/>
        <v>0</v>
      </c>
      <c r="H29" s="20">
        <f t="shared" si="10"/>
        <v>0</v>
      </c>
      <c r="I29" s="20">
        <f t="shared" si="10"/>
        <v>0</v>
      </c>
      <c r="J29" s="20">
        <f t="shared" si="10"/>
        <v>0</v>
      </c>
      <c r="K29" s="20">
        <f t="shared" si="10"/>
        <v>0</v>
      </c>
      <c r="L29" s="20">
        <f t="shared" si="10"/>
        <v>0</v>
      </c>
      <c r="M29" s="20">
        <f t="shared" si="10"/>
        <v>0</v>
      </c>
      <c r="N29" s="20">
        <f t="shared" si="10"/>
        <v>0</v>
      </c>
      <c r="O29" s="20">
        <f t="shared" si="10"/>
        <v>0</v>
      </c>
      <c r="P29" s="20">
        <f t="shared" si="10"/>
        <v>0</v>
      </c>
      <c r="Q29" s="20">
        <f aca="true" t="shared" si="11" ref="Q29:W29">Q30+Q31</f>
        <v>2</v>
      </c>
      <c r="R29" s="20">
        <f t="shared" si="11"/>
        <v>0</v>
      </c>
      <c r="S29" s="20">
        <f t="shared" si="11"/>
        <v>0</v>
      </c>
      <c r="T29" s="20">
        <f t="shared" si="11"/>
        <v>0</v>
      </c>
      <c r="U29" s="20">
        <f t="shared" si="11"/>
        <v>0</v>
      </c>
      <c r="V29" s="20">
        <f t="shared" si="11"/>
        <v>0</v>
      </c>
      <c r="W29" s="21">
        <f t="shared" si="11"/>
        <v>0</v>
      </c>
    </row>
    <row r="30" spans="1:23" ht="12" customHeight="1">
      <c r="A30" s="101"/>
      <c r="B30" s="88"/>
      <c r="C30" s="10" t="s">
        <v>23</v>
      </c>
      <c r="D30" s="11">
        <f t="shared" si="3"/>
        <v>0</v>
      </c>
      <c r="E30" s="11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3">
        <v>0</v>
      </c>
    </row>
    <row r="31" spans="1:23" ht="12" customHeight="1" thickBot="1">
      <c r="A31" s="101"/>
      <c r="B31" s="89"/>
      <c r="C31" s="15" t="s">
        <v>24</v>
      </c>
      <c r="D31" s="16">
        <f t="shared" si="3"/>
        <v>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2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22">
        <v>0</v>
      </c>
    </row>
    <row r="32" spans="1:23" ht="12" customHeight="1" thickBot="1">
      <c r="A32" s="101"/>
      <c r="B32" s="24" t="s">
        <v>34</v>
      </c>
      <c r="C32" s="25" t="s">
        <v>24</v>
      </c>
      <c r="D32" s="26">
        <f t="shared" si="3"/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</row>
    <row r="33" spans="1:23" ht="12" customHeight="1" thickBot="1">
      <c r="A33" s="101"/>
      <c r="B33" s="28" t="s">
        <v>35</v>
      </c>
      <c r="C33" s="29" t="s">
        <v>24</v>
      </c>
      <c r="D33" s="30">
        <f t="shared" si="3"/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1">
        <v>0</v>
      </c>
    </row>
    <row r="34" spans="1:23" ht="12" customHeight="1">
      <c r="A34" s="101"/>
      <c r="B34" s="90" t="s">
        <v>36</v>
      </c>
      <c r="C34" s="7" t="s">
        <v>22</v>
      </c>
      <c r="D34" s="8">
        <f t="shared" si="3"/>
        <v>0</v>
      </c>
      <c r="E34" s="8">
        <f aca="true" t="shared" si="12" ref="E34:W34">E35+E36</f>
        <v>0</v>
      </c>
      <c r="F34" s="8">
        <f t="shared" si="12"/>
        <v>0</v>
      </c>
      <c r="G34" s="8">
        <f t="shared" si="12"/>
        <v>0</v>
      </c>
      <c r="H34" s="8">
        <f t="shared" si="12"/>
        <v>0</v>
      </c>
      <c r="I34" s="8">
        <f t="shared" si="12"/>
        <v>0</v>
      </c>
      <c r="J34" s="8">
        <f t="shared" si="12"/>
        <v>0</v>
      </c>
      <c r="K34" s="8">
        <f t="shared" si="12"/>
        <v>0</v>
      </c>
      <c r="L34" s="8">
        <f t="shared" si="12"/>
        <v>0</v>
      </c>
      <c r="M34" s="8">
        <f t="shared" si="12"/>
        <v>0</v>
      </c>
      <c r="N34" s="8">
        <f t="shared" si="12"/>
        <v>0</v>
      </c>
      <c r="O34" s="8">
        <f t="shared" si="12"/>
        <v>0</v>
      </c>
      <c r="P34" s="8">
        <f t="shared" si="12"/>
        <v>0</v>
      </c>
      <c r="Q34" s="8">
        <f t="shared" si="12"/>
        <v>0</v>
      </c>
      <c r="R34" s="8">
        <f t="shared" si="12"/>
        <v>0</v>
      </c>
      <c r="S34" s="8">
        <f t="shared" si="12"/>
        <v>0</v>
      </c>
      <c r="T34" s="8">
        <f t="shared" si="12"/>
        <v>0</v>
      </c>
      <c r="U34" s="8">
        <f t="shared" si="12"/>
        <v>0</v>
      </c>
      <c r="V34" s="8">
        <f t="shared" si="12"/>
        <v>0</v>
      </c>
      <c r="W34" s="9">
        <f t="shared" si="12"/>
        <v>0</v>
      </c>
    </row>
    <row r="35" spans="1:23" ht="12" customHeight="1">
      <c r="A35" s="101"/>
      <c r="B35" s="88"/>
      <c r="C35" s="10" t="s">
        <v>23</v>
      </c>
      <c r="D35" s="11">
        <f t="shared" si="3"/>
        <v>0</v>
      </c>
      <c r="E35" s="11">
        <v>0</v>
      </c>
      <c r="F35" s="11">
        <v>0</v>
      </c>
      <c r="G35" s="12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3">
        <v>0</v>
      </c>
    </row>
    <row r="36" spans="1:23" ht="12" customHeight="1" thickBot="1">
      <c r="A36" s="101"/>
      <c r="B36" s="91"/>
      <c r="C36" s="23" t="s">
        <v>24</v>
      </c>
      <c r="D36" s="17">
        <f t="shared" si="3"/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8">
        <v>0</v>
      </c>
    </row>
    <row r="37" spans="1:23" ht="12" customHeight="1">
      <c r="A37" s="101"/>
      <c r="B37" s="87" t="s">
        <v>37</v>
      </c>
      <c r="C37" s="19" t="s">
        <v>22</v>
      </c>
      <c r="D37" s="20">
        <f t="shared" si="3"/>
        <v>11</v>
      </c>
      <c r="E37" s="20">
        <f aca="true" t="shared" si="13" ref="E37:W37">E4-(E7+E10+E13+E16+E19+E22+E25+E28+E29+E32+E33+E34)</f>
        <v>0</v>
      </c>
      <c r="F37" s="20">
        <f t="shared" si="13"/>
        <v>0</v>
      </c>
      <c r="G37" s="20">
        <f t="shared" si="13"/>
        <v>0</v>
      </c>
      <c r="H37" s="20">
        <f t="shared" si="13"/>
        <v>0</v>
      </c>
      <c r="I37" s="20">
        <f t="shared" si="13"/>
        <v>0</v>
      </c>
      <c r="J37" s="20">
        <f t="shared" si="13"/>
        <v>0</v>
      </c>
      <c r="K37" s="20">
        <f t="shared" si="13"/>
        <v>0</v>
      </c>
      <c r="L37" s="20">
        <f t="shared" si="13"/>
        <v>0</v>
      </c>
      <c r="M37" s="20">
        <f t="shared" si="13"/>
        <v>0</v>
      </c>
      <c r="N37" s="20">
        <f t="shared" si="13"/>
        <v>0</v>
      </c>
      <c r="O37" s="20">
        <f t="shared" si="13"/>
        <v>0</v>
      </c>
      <c r="P37" s="20">
        <f t="shared" si="13"/>
        <v>0</v>
      </c>
      <c r="Q37" s="20">
        <f t="shared" si="13"/>
        <v>0</v>
      </c>
      <c r="R37" s="20">
        <f t="shared" si="13"/>
        <v>0</v>
      </c>
      <c r="S37" s="20">
        <f t="shared" si="13"/>
        <v>1</v>
      </c>
      <c r="T37" s="20">
        <f t="shared" si="13"/>
        <v>2</v>
      </c>
      <c r="U37" s="20">
        <f t="shared" si="13"/>
        <v>2</v>
      </c>
      <c r="V37" s="20">
        <f t="shared" si="13"/>
        <v>2</v>
      </c>
      <c r="W37" s="21">
        <f t="shared" si="13"/>
        <v>4</v>
      </c>
    </row>
    <row r="38" spans="1:23" ht="12" customHeight="1">
      <c r="A38" s="101"/>
      <c r="B38" s="88"/>
      <c r="C38" s="10" t="s">
        <v>23</v>
      </c>
      <c r="D38" s="11">
        <f t="shared" si="3"/>
        <v>6</v>
      </c>
      <c r="E38" s="11">
        <f aca="true" t="shared" si="14" ref="E38:V38">E5-(E8+E11+E14+E17+E20+E23+E26+E28+E30+E35)</f>
        <v>0</v>
      </c>
      <c r="F38" s="11">
        <f t="shared" si="14"/>
        <v>0</v>
      </c>
      <c r="G38" s="11">
        <f t="shared" si="14"/>
        <v>0</v>
      </c>
      <c r="H38" s="11">
        <f t="shared" si="14"/>
        <v>0</v>
      </c>
      <c r="I38" s="11">
        <f t="shared" si="14"/>
        <v>0</v>
      </c>
      <c r="J38" s="11">
        <f t="shared" si="14"/>
        <v>0</v>
      </c>
      <c r="K38" s="11">
        <f t="shared" si="14"/>
        <v>0</v>
      </c>
      <c r="L38" s="11">
        <f t="shared" si="14"/>
        <v>0</v>
      </c>
      <c r="M38" s="11">
        <f t="shared" si="14"/>
        <v>0</v>
      </c>
      <c r="N38" s="11">
        <f t="shared" si="14"/>
        <v>0</v>
      </c>
      <c r="O38" s="11">
        <f t="shared" si="14"/>
        <v>0</v>
      </c>
      <c r="P38" s="11">
        <f t="shared" si="14"/>
        <v>0</v>
      </c>
      <c r="Q38" s="11">
        <f t="shared" si="14"/>
        <v>0</v>
      </c>
      <c r="R38" s="11">
        <f t="shared" si="14"/>
        <v>0</v>
      </c>
      <c r="S38" s="11">
        <f t="shared" si="14"/>
        <v>0</v>
      </c>
      <c r="T38" s="11">
        <f t="shared" si="14"/>
        <v>1</v>
      </c>
      <c r="U38" s="11">
        <f t="shared" si="14"/>
        <v>0</v>
      </c>
      <c r="V38" s="11">
        <f t="shared" si="14"/>
        <v>2</v>
      </c>
      <c r="W38" s="13">
        <f>W5-(W8+W11+W14+W17+W20+W23+W26+W28+W30+W35)</f>
        <v>3</v>
      </c>
    </row>
    <row r="39" spans="1:23" ht="12" customHeight="1" thickBot="1">
      <c r="A39" s="102"/>
      <c r="B39" s="89"/>
      <c r="C39" s="15" t="s">
        <v>24</v>
      </c>
      <c r="D39" s="16">
        <f t="shared" si="3"/>
        <v>5</v>
      </c>
      <c r="E39" s="16">
        <f aca="true" t="shared" si="15" ref="E39:W39">E6-(E9+E12+E15+E18+E21+E24+E27+E31+E32+E33+E36)</f>
        <v>0</v>
      </c>
      <c r="F39" s="16">
        <f t="shared" si="15"/>
        <v>0</v>
      </c>
      <c r="G39" s="16">
        <f t="shared" si="15"/>
        <v>0</v>
      </c>
      <c r="H39" s="16">
        <f t="shared" si="15"/>
        <v>0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2</v>
      </c>
      <c r="V39" s="16">
        <f t="shared" si="15"/>
        <v>0</v>
      </c>
      <c r="W39" s="22">
        <f t="shared" si="15"/>
        <v>1</v>
      </c>
    </row>
    <row r="40" spans="1:23" ht="11.25" customHeight="1">
      <c r="A40" s="32"/>
      <c r="B40" s="33"/>
      <c r="C40" s="3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0.5" customHeight="1">
      <c r="C41" s="2"/>
    </row>
    <row r="42" ht="10.5" customHeight="1">
      <c r="C42" s="2"/>
    </row>
    <row r="43" ht="12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</sheetData>
  <sheetProtection/>
  <mergeCells count="14">
    <mergeCell ref="B19:B21"/>
    <mergeCell ref="B22:B24"/>
    <mergeCell ref="B25:B27"/>
    <mergeCell ref="B29:B31"/>
    <mergeCell ref="B34:B36"/>
    <mergeCell ref="B37:B39"/>
    <mergeCell ref="A2:C3"/>
    <mergeCell ref="D2:W2"/>
    <mergeCell ref="A4:B6"/>
    <mergeCell ref="A7:A39"/>
    <mergeCell ref="B7:B9"/>
    <mergeCell ref="B10:B12"/>
    <mergeCell ref="B13:B15"/>
    <mergeCell ref="B16:B18"/>
  </mergeCells>
  <printOptions/>
  <pageMargins left="0.984251968503937" right="0.15748031496062992" top="0.5118110236220472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1">
      <pane xSplit="3" ySplit="4" topLeftCell="D11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V37" sqref="V37"/>
    </sheetView>
  </sheetViews>
  <sheetFormatPr defaultColWidth="9.00390625" defaultRowHeight="13.5"/>
  <cols>
    <col min="1" max="1" width="3.375" style="2" customWidth="1"/>
    <col min="2" max="2" width="12.50390625" style="2" customWidth="1"/>
    <col min="3" max="3" width="4.75390625" style="3" customWidth="1"/>
    <col min="4" max="23" width="4.375" style="2" customWidth="1"/>
    <col min="24" max="16384" width="9.00390625" style="2" customWidth="1"/>
  </cols>
  <sheetData>
    <row r="1" ht="14.25" customHeight="1">
      <c r="A1" s="76" t="s">
        <v>38</v>
      </c>
    </row>
    <row r="2" spans="1:23" ht="14.25" customHeight="1" thickBot="1">
      <c r="A2" s="74" t="s">
        <v>64</v>
      </c>
      <c r="U2" s="1"/>
      <c r="W2" s="78" t="s">
        <v>72</v>
      </c>
    </row>
    <row r="3" spans="1:23" ht="12">
      <c r="A3" s="92"/>
      <c r="B3" s="93"/>
      <c r="C3" s="93"/>
      <c r="D3" s="93" t="s">
        <v>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6"/>
    </row>
    <row r="4" spans="1:23" s="6" customFormat="1" ht="41.25" customHeight="1" thickBot="1">
      <c r="A4" s="94"/>
      <c r="B4" s="95"/>
      <c r="C4" s="95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90" t="s">
        <v>21</v>
      </c>
      <c r="B5" s="97"/>
      <c r="C5" s="7" t="s">
        <v>22</v>
      </c>
      <c r="D5" s="8">
        <f>D6+D7</f>
        <v>85</v>
      </c>
      <c r="E5" s="8">
        <f>SUM(E6:E7)</f>
        <v>0</v>
      </c>
      <c r="F5" s="8">
        <f aca="true" t="shared" si="0" ref="F5:W5">SUM(F6:F7)</f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1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1</v>
      </c>
      <c r="O5" s="8">
        <f t="shared" si="0"/>
        <v>1</v>
      </c>
      <c r="P5" s="8">
        <f t="shared" si="0"/>
        <v>3</v>
      </c>
      <c r="Q5" s="8">
        <f t="shared" si="0"/>
        <v>4</v>
      </c>
      <c r="R5" s="8">
        <f t="shared" si="0"/>
        <v>8</v>
      </c>
      <c r="S5" s="8">
        <f t="shared" si="0"/>
        <v>7</v>
      </c>
      <c r="T5" s="8">
        <f t="shared" si="0"/>
        <v>13</v>
      </c>
      <c r="U5" s="8">
        <f t="shared" si="0"/>
        <v>13</v>
      </c>
      <c r="V5" s="8">
        <f t="shared" si="0"/>
        <v>15</v>
      </c>
      <c r="W5" s="9">
        <f t="shared" si="0"/>
        <v>19</v>
      </c>
    </row>
    <row r="6" spans="1:24" ht="12" customHeight="1">
      <c r="A6" s="88"/>
      <c r="B6" s="98"/>
      <c r="C6" s="10" t="s">
        <v>23</v>
      </c>
      <c r="D6" s="11">
        <f aca="true" t="shared" si="1" ref="D6:D11">SUM(E6:W6)</f>
        <v>50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1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2</v>
      </c>
      <c r="Q6" s="11">
        <v>3</v>
      </c>
      <c r="R6" s="11">
        <v>6</v>
      </c>
      <c r="S6" s="11">
        <v>6</v>
      </c>
      <c r="T6" s="11">
        <v>6</v>
      </c>
      <c r="U6" s="11">
        <v>10</v>
      </c>
      <c r="V6" s="11">
        <v>9</v>
      </c>
      <c r="W6" s="13">
        <v>7</v>
      </c>
      <c r="X6" s="14"/>
    </row>
    <row r="7" spans="1:24" ht="12" customHeight="1" thickBot="1">
      <c r="A7" s="91"/>
      <c r="B7" s="99"/>
      <c r="C7" s="15" t="s">
        <v>24</v>
      </c>
      <c r="D7" s="16">
        <f t="shared" si="1"/>
        <v>35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1</v>
      </c>
      <c r="O7" s="17">
        <v>1</v>
      </c>
      <c r="P7" s="17">
        <v>1</v>
      </c>
      <c r="Q7" s="17">
        <v>1</v>
      </c>
      <c r="R7" s="17">
        <v>2</v>
      </c>
      <c r="S7" s="17">
        <v>1</v>
      </c>
      <c r="T7" s="17">
        <v>7</v>
      </c>
      <c r="U7" s="17">
        <v>3</v>
      </c>
      <c r="V7" s="17">
        <v>6</v>
      </c>
      <c r="W7" s="18">
        <v>12</v>
      </c>
      <c r="X7" s="14"/>
    </row>
    <row r="8" spans="1:23" ht="12" customHeight="1">
      <c r="A8" s="100"/>
      <c r="B8" s="87" t="s">
        <v>25</v>
      </c>
      <c r="C8" s="19" t="s">
        <v>22</v>
      </c>
      <c r="D8" s="20">
        <f t="shared" si="1"/>
        <v>1</v>
      </c>
      <c r="E8" s="20">
        <f aca="true" t="shared" si="2" ref="E8:W8">E9+E10</f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0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1</v>
      </c>
      <c r="V8" s="20">
        <f t="shared" si="2"/>
        <v>0</v>
      </c>
      <c r="W8" s="21">
        <f t="shared" si="2"/>
        <v>0</v>
      </c>
    </row>
    <row r="9" spans="1:23" ht="12" customHeight="1">
      <c r="A9" s="101"/>
      <c r="B9" s="88"/>
      <c r="C9" s="10" t="s">
        <v>23</v>
      </c>
      <c r="D9" s="11">
        <f t="shared" si="1"/>
        <v>1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1</v>
      </c>
      <c r="V9" s="11">
        <v>0</v>
      </c>
      <c r="W9" s="13">
        <v>0</v>
      </c>
    </row>
    <row r="10" spans="1:23" ht="12" customHeight="1" thickBot="1">
      <c r="A10" s="101"/>
      <c r="B10" s="89"/>
      <c r="C10" s="15" t="s">
        <v>24</v>
      </c>
      <c r="D10" s="16">
        <f t="shared" si="1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1"/>
      <c r="B11" s="103" t="s">
        <v>26</v>
      </c>
      <c r="C11" s="7" t="s">
        <v>22</v>
      </c>
      <c r="D11" s="8">
        <f t="shared" si="1"/>
        <v>15</v>
      </c>
      <c r="E11" s="8">
        <f aca="true" t="shared" si="3" ref="E11:W11">E12+E13</f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1</v>
      </c>
      <c r="Q11" s="8">
        <f t="shared" si="3"/>
        <v>0</v>
      </c>
      <c r="R11" s="8">
        <f t="shared" si="3"/>
        <v>3</v>
      </c>
      <c r="S11" s="8">
        <f t="shared" si="3"/>
        <v>2</v>
      </c>
      <c r="T11" s="8">
        <f t="shared" si="3"/>
        <v>2</v>
      </c>
      <c r="U11" s="8">
        <f t="shared" si="3"/>
        <v>4</v>
      </c>
      <c r="V11" s="8">
        <f t="shared" si="3"/>
        <v>1</v>
      </c>
      <c r="W11" s="9">
        <f t="shared" si="3"/>
        <v>2</v>
      </c>
    </row>
    <row r="12" spans="1:23" ht="12" customHeight="1">
      <c r="A12" s="101"/>
      <c r="B12" s="104"/>
      <c r="C12" s="10" t="s">
        <v>23</v>
      </c>
      <c r="D12" s="11">
        <f aca="true" t="shared" si="4" ref="D12:D37">SUM(E12:W12)</f>
        <v>11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0</v>
      </c>
      <c r="R12" s="11">
        <v>3</v>
      </c>
      <c r="S12" s="11">
        <v>2</v>
      </c>
      <c r="T12" s="11">
        <v>1</v>
      </c>
      <c r="U12" s="11">
        <v>3</v>
      </c>
      <c r="V12" s="11">
        <v>0</v>
      </c>
      <c r="W12" s="13">
        <v>1</v>
      </c>
    </row>
    <row r="13" spans="1:23" ht="12" customHeight="1" thickBot="1">
      <c r="A13" s="101"/>
      <c r="B13" s="105"/>
      <c r="C13" s="23" t="s">
        <v>24</v>
      </c>
      <c r="D13" s="17">
        <f t="shared" si="4"/>
        <v>4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1</v>
      </c>
      <c r="U13" s="17">
        <v>1</v>
      </c>
      <c r="V13" s="17">
        <v>1</v>
      </c>
      <c r="W13" s="18">
        <v>1</v>
      </c>
    </row>
    <row r="14" spans="1:23" ht="12" customHeight="1">
      <c r="A14" s="101"/>
      <c r="B14" s="106" t="s">
        <v>27</v>
      </c>
      <c r="C14" s="19" t="s">
        <v>22</v>
      </c>
      <c r="D14" s="20">
        <f t="shared" si="4"/>
        <v>3</v>
      </c>
      <c r="E14" s="20">
        <f aca="true" t="shared" si="5" ref="E14:W14">E15+E16</f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t="shared" si="5"/>
        <v>0</v>
      </c>
      <c r="P14" s="20">
        <f t="shared" si="5"/>
        <v>0</v>
      </c>
      <c r="Q14" s="20">
        <f t="shared" si="5"/>
        <v>0</v>
      </c>
      <c r="R14" s="20">
        <f t="shared" si="5"/>
        <v>0</v>
      </c>
      <c r="S14" s="20">
        <f t="shared" si="5"/>
        <v>0</v>
      </c>
      <c r="T14" s="20">
        <f t="shared" si="5"/>
        <v>0</v>
      </c>
      <c r="U14" s="20">
        <f t="shared" si="5"/>
        <v>0</v>
      </c>
      <c r="V14" s="20">
        <f t="shared" si="5"/>
        <v>1</v>
      </c>
      <c r="W14" s="21">
        <f t="shared" si="5"/>
        <v>2</v>
      </c>
    </row>
    <row r="15" spans="1:23" ht="12" customHeight="1">
      <c r="A15" s="101"/>
      <c r="B15" s="104"/>
      <c r="C15" s="10" t="s">
        <v>23</v>
      </c>
      <c r="D15" s="11">
        <f t="shared" si="4"/>
        <v>1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1</v>
      </c>
      <c r="W15" s="13">
        <v>0</v>
      </c>
    </row>
    <row r="16" spans="1:23" ht="12" customHeight="1" thickBot="1">
      <c r="A16" s="101"/>
      <c r="B16" s="107"/>
      <c r="C16" s="15" t="s">
        <v>24</v>
      </c>
      <c r="D16" s="16">
        <f t="shared" si="4"/>
        <v>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22">
        <v>2</v>
      </c>
    </row>
    <row r="17" spans="1:23" ht="12" customHeight="1">
      <c r="A17" s="101"/>
      <c r="B17" s="103" t="s">
        <v>28</v>
      </c>
      <c r="C17" s="7" t="s">
        <v>22</v>
      </c>
      <c r="D17" s="8">
        <f t="shared" si="4"/>
        <v>3</v>
      </c>
      <c r="E17" s="8">
        <f aca="true" t="shared" si="6" ref="E17:W17">E18+E19</f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0</v>
      </c>
      <c r="N17" s="8">
        <f t="shared" si="6"/>
        <v>0</v>
      </c>
      <c r="O17" s="8">
        <f t="shared" si="6"/>
        <v>0</v>
      </c>
      <c r="P17" s="8">
        <f t="shared" si="6"/>
        <v>0</v>
      </c>
      <c r="Q17" s="8">
        <f t="shared" si="6"/>
        <v>0</v>
      </c>
      <c r="R17" s="8">
        <f t="shared" si="6"/>
        <v>0</v>
      </c>
      <c r="S17" s="8">
        <f t="shared" si="6"/>
        <v>1</v>
      </c>
      <c r="T17" s="8">
        <f t="shared" si="6"/>
        <v>0</v>
      </c>
      <c r="U17" s="8">
        <f t="shared" si="6"/>
        <v>0</v>
      </c>
      <c r="V17" s="8">
        <f t="shared" si="6"/>
        <v>1</v>
      </c>
      <c r="W17" s="9">
        <f t="shared" si="6"/>
        <v>1</v>
      </c>
    </row>
    <row r="18" spans="1:23" ht="12" customHeight="1">
      <c r="A18" s="101"/>
      <c r="B18" s="104"/>
      <c r="C18" s="10" t="s">
        <v>23</v>
      </c>
      <c r="D18" s="11">
        <f t="shared" si="4"/>
        <v>1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1</v>
      </c>
      <c r="T18" s="11">
        <v>0</v>
      </c>
      <c r="U18" s="11">
        <v>0</v>
      </c>
      <c r="V18" s="11">
        <v>0</v>
      </c>
      <c r="W18" s="13">
        <v>0</v>
      </c>
    </row>
    <row r="19" spans="1:23" ht="12" customHeight="1" thickBot="1">
      <c r="A19" s="101"/>
      <c r="B19" s="105"/>
      <c r="C19" s="23" t="s">
        <v>24</v>
      </c>
      <c r="D19" s="17">
        <f t="shared" si="4"/>
        <v>2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1</v>
      </c>
      <c r="W19" s="18">
        <v>1</v>
      </c>
    </row>
    <row r="20" spans="1:23" ht="12" customHeight="1">
      <c r="A20" s="101"/>
      <c r="B20" s="108" t="s">
        <v>29</v>
      </c>
      <c r="C20" s="19" t="s">
        <v>22</v>
      </c>
      <c r="D20" s="20">
        <f t="shared" si="4"/>
        <v>10</v>
      </c>
      <c r="E20" s="20">
        <f aca="true" t="shared" si="7" ref="E20:W20">E21+E22</f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>
        <f t="shared" si="7"/>
        <v>0</v>
      </c>
      <c r="K20" s="20">
        <f t="shared" si="7"/>
        <v>0</v>
      </c>
      <c r="L20" s="20">
        <f t="shared" si="7"/>
        <v>0</v>
      </c>
      <c r="M20" s="20">
        <f t="shared" si="7"/>
        <v>0</v>
      </c>
      <c r="N20" s="20">
        <f t="shared" si="7"/>
        <v>0</v>
      </c>
      <c r="O20" s="20">
        <f t="shared" si="7"/>
        <v>0</v>
      </c>
      <c r="P20" s="20">
        <f t="shared" si="7"/>
        <v>0</v>
      </c>
      <c r="Q20" s="20">
        <f t="shared" si="7"/>
        <v>0</v>
      </c>
      <c r="R20" s="20">
        <f t="shared" si="7"/>
        <v>1</v>
      </c>
      <c r="S20" s="20">
        <f t="shared" si="7"/>
        <v>1</v>
      </c>
      <c r="T20" s="20">
        <f t="shared" si="7"/>
        <v>2</v>
      </c>
      <c r="U20" s="20">
        <f t="shared" si="7"/>
        <v>1</v>
      </c>
      <c r="V20" s="20">
        <f t="shared" si="7"/>
        <v>2</v>
      </c>
      <c r="W20" s="21">
        <f t="shared" si="7"/>
        <v>3</v>
      </c>
    </row>
    <row r="21" spans="1:23" ht="12" customHeight="1">
      <c r="A21" s="101"/>
      <c r="B21" s="109"/>
      <c r="C21" s="10" t="s">
        <v>23</v>
      </c>
      <c r="D21" s="11">
        <f t="shared" si="4"/>
        <v>6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3">
        <v>1</v>
      </c>
    </row>
    <row r="22" spans="1:23" ht="12" customHeight="1" thickBot="1">
      <c r="A22" s="101"/>
      <c r="B22" s="110"/>
      <c r="C22" s="15" t="s">
        <v>24</v>
      </c>
      <c r="D22" s="16">
        <f t="shared" si="4"/>
        <v>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</v>
      </c>
      <c r="U22" s="16">
        <v>0</v>
      </c>
      <c r="V22" s="16">
        <v>1</v>
      </c>
      <c r="W22" s="22">
        <v>2</v>
      </c>
    </row>
    <row r="23" spans="1:23" ht="12" customHeight="1">
      <c r="A23" s="101"/>
      <c r="B23" s="90" t="s">
        <v>30</v>
      </c>
      <c r="C23" s="7" t="s">
        <v>22</v>
      </c>
      <c r="D23" s="8">
        <f t="shared" si="4"/>
        <v>10</v>
      </c>
      <c r="E23" s="8">
        <f aca="true" t="shared" si="8" ref="E23:W23">E24+E25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1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2</v>
      </c>
      <c r="S23" s="8">
        <f t="shared" si="8"/>
        <v>1</v>
      </c>
      <c r="T23" s="8">
        <f t="shared" si="8"/>
        <v>0</v>
      </c>
      <c r="U23" s="8">
        <f t="shared" si="8"/>
        <v>0</v>
      </c>
      <c r="V23" s="8">
        <f t="shared" si="8"/>
        <v>3</v>
      </c>
      <c r="W23" s="9">
        <f t="shared" si="8"/>
        <v>3</v>
      </c>
    </row>
    <row r="24" spans="1:23" ht="12" customHeight="1">
      <c r="A24" s="101"/>
      <c r="B24" s="88"/>
      <c r="C24" s="10" t="s">
        <v>23</v>
      </c>
      <c r="D24" s="11">
        <f t="shared" si="4"/>
        <v>4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2</v>
      </c>
      <c r="S24" s="11">
        <v>1</v>
      </c>
      <c r="T24" s="11">
        <v>0</v>
      </c>
      <c r="U24" s="11">
        <v>0</v>
      </c>
      <c r="V24" s="11">
        <v>1</v>
      </c>
      <c r="W24" s="13">
        <v>0</v>
      </c>
    </row>
    <row r="25" spans="1:23" ht="12" customHeight="1" thickBot="1">
      <c r="A25" s="101"/>
      <c r="B25" s="91"/>
      <c r="C25" s="23" t="s">
        <v>24</v>
      </c>
      <c r="D25" s="17">
        <f t="shared" si="4"/>
        <v>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2</v>
      </c>
      <c r="W25" s="18">
        <v>3</v>
      </c>
    </row>
    <row r="26" spans="1:23" ht="12" customHeight="1">
      <c r="A26" s="101"/>
      <c r="B26" s="84" t="s">
        <v>31</v>
      </c>
      <c r="C26" s="19" t="s">
        <v>22</v>
      </c>
      <c r="D26" s="20">
        <f t="shared" si="4"/>
        <v>16</v>
      </c>
      <c r="E26" s="20">
        <f aca="true" t="shared" si="9" ref="E26:W26">E27+E28</f>
        <v>0</v>
      </c>
      <c r="F26" s="20">
        <f t="shared" si="9"/>
        <v>0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1</v>
      </c>
      <c r="Q26" s="20">
        <f t="shared" si="9"/>
        <v>2</v>
      </c>
      <c r="R26" s="20">
        <f t="shared" si="9"/>
        <v>0</v>
      </c>
      <c r="S26" s="20">
        <f t="shared" si="9"/>
        <v>1</v>
      </c>
      <c r="T26" s="20">
        <f t="shared" si="9"/>
        <v>4</v>
      </c>
      <c r="U26" s="20">
        <f t="shared" si="9"/>
        <v>4</v>
      </c>
      <c r="V26" s="20">
        <f t="shared" si="9"/>
        <v>2</v>
      </c>
      <c r="W26" s="21">
        <f t="shared" si="9"/>
        <v>2</v>
      </c>
    </row>
    <row r="27" spans="1:23" ht="12" customHeight="1">
      <c r="A27" s="101"/>
      <c r="B27" s="85"/>
      <c r="C27" s="10" t="s">
        <v>23</v>
      </c>
      <c r="D27" s="11">
        <f t="shared" si="4"/>
        <v>12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2</v>
      </c>
      <c r="R27" s="11">
        <v>0</v>
      </c>
      <c r="S27" s="11">
        <v>1</v>
      </c>
      <c r="T27" s="11">
        <v>3</v>
      </c>
      <c r="U27" s="11">
        <v>2</v>
      </c>
      <c r="V27" s="11">
        <v>2</v>
      </c>
      <c r="W27" s="13">
        <v>1</v>
      </c>
    </row>
    <row r="28" spans="1:23" ht="12" customHeight="1" thickBot="1">
      <c r="A28" s="101"/>
      <c r="B28" s="86"/>
      <c r="C28" s="15" t="s">
        <v>24</v>
      </c>
      <c r="D28" s="16">
        <f t="shared" si="4"/>
        <v>4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1</v>
      </c>
      <c r="U28" s="16">
        <v>2</v>
      </c>
      <c r="V28" s="16">
        <v>0</v>
      </c>
      <c r="W28" s="22">
        <v>1</v>
      </c>
    </row>
    <row r="29" spans="1:23" ht="12" customHeight="1" thickBot="1">
      <c r="A29" s="101"/>
      <c r="B29" s="24" t="s">
        <v>32</v>
      </c>
      <c r="C29" s="25" t="s">
        <v>23</v>
      </c>
      <c r="D29" s="26">
        <f t="shared" si="4"/>
        <v>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1</v>
      </c>
      <c r="V29" s="26">
        <v>1</v>
      </c>
      <c r="W29" s="27">
        <v>0</v>
      </c>
    </row>
    <row r="30" spans="1:23" ht="12" customHeight="1">
      <c r="A30" s="101"/>
      <c r="B30" s="87" t="s">
        <v>33</v>
      </c>
      <c r="C30" s="19" t="s">
        <v>22</v>
      </c>
      <c r="D30" s="20">
        <f t="shared" si="4"/>
        <v>2</v>
      </c>
      <c r="E30" s="20">
        <f aca="true" t="shared" si="10" ref="E30:W30">E31+E32</f>
        <v>0</v>
      </c>
      <c r="F30" s="20">
        <f t="shared" si="10"/>
        <v>0</v>
      </c>
      <c r="G30" s="20">
        <f t="shared" si="10"/>
        <v>0</v>
      </c>
      <c r="H30" s="20">
        <f t="shared" si="10"/>
        <v>0</v>
      </c>
      <c r="I30" s="20">
        <f t="shared" si="10"/>
        <v>0</v>
      </c>
      <c r="J30" s="20">
        <f t="shared" si="10"/>
        <v>0</v>
      </c>
      <c r="K30" s="20">
        <f t="shared" si="10"/>
        <v>0</v>
      </c>
      <c r="L30" s="20">
        <f t="shared" si="10"/>
        <v>0</v>
      </c>
      <c r="M30" s="20">
        <f t="shared" si="10"/>
        <v>0</v>
      </c>
      <c r="N30" s="20">
        <f t="shared" si="10"/>
        <v>0</v>
      </c>
      <c r="O30" s="20">
        <f t="shared" si="10"/>
        <v>1</v>
      </c>
      <c r="P30" s="20">
        <f t="shared" si="10"/>
        <v>0</v>
      </c>
      <c r="Q30" s="20">
        <f t="shared" si="10"/>
        <v>0</v>
      </c>
      <c r="R30" s="20">
        <f t="shared" si="10"/>
        <v>0</v>
      </c>
      <c r="S30" s="20">
        <f t="shared" si="10"/>
        <v>1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1">
        <f t="shared" si="10"/>
        <v>0</v>
      </c>
    </row>
    <row r="31" spans="1:23" ht="12" customHeight="1">
      <c r="A31" s="101"/>
      <c r="B31" s="88"/>
      <c r="C31" s="10" t="s">
        <v>23</v>
      </c>
      <c r="D31" s="11">
        <f t="shared" si="4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1"/>
      <c r="B32" s="89"/>
      <c r="C32" s="15" t="s">
        <v>24</v>
      </c>
      <c r="D32" s="16">
        <f t="shared" si="4"/>
        <v>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0</v>
      </c>
      <c r="Q32" s="16">
        <v>0</v>
      </c>
      <c r="R32" s="16">
        <v>0</v>
      </c>
      <c r="S32" s="16">
        <v>1</v>
      </c>
      <c r="T32" s="16">
        <v>0</v>
      </c>
      <c r="U32" s="16">
        <v>0</v>
      </c>
      <c r="V32" s="16">
        <v>0</v>
      </c>
      <c r="W32" s="22">
        <v>0</v>
      </c>
    </row>
    <row r="33" spans="1:23" ht="12" customHeight="1" thickBot="1">
      <c r="A33" s="101"/>
      <c r="B33" s="24" t="s">
        <v>34</v>
      </c>
      <c r="C33" s="25" t="s">
        <v>24</v>
      </c>
      <c r="D33" s="26">
        <f t="shared" si="4"/>
        <v>4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1</v>
      </c>
      <c r="R33" s="26">
        <v>1</v>
      </c>
      <c r="S33" s="26">
        <v>0</v>
      </c>
      <c r="T33" s="26">
        <v>0</v>
      </c>
      <c r="U33" s="26">
        <v>0</v>
      </c>
      <c r="V33" s="26">
        <v>1</v>
      </c>
      <c r="W33" s="27">
        <v>1</v>
      </c>
    </row>
    <row r="34" spans="1:23" ht="12" customHeight="1" thickBot="1">
      <c r="A34" s="101"/>
      <c r="B34" s="28" t="s">
        <v>35</v>
      </c>
      <c r="C34" s="29" t="s">
        <v>24</v>
      </c>
      <c r="D34" s="30">
        <f t="shared" si="4"/>
        <v>2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>
        <v>0</v>
      </c>
      <c r="V34" s="30">
        <v>0</v>
      </c>
      <c r="W34" s="31">
        <v>0</v>
      </c>
    </row>
    <row r="35" spans="1:23" ht="12" customHeight="1">
      <c r="A35" s="101"/>
      <c r="B35" s="90" t="s">
        <v>36</v>
      </c>
      <c r="C35" s="7" t="s">
        <v>22</v>
      </c>
      <c r="D35" s="8">
        <f t="shared" si="4"/>
        <v>1</v>
      </c>
      <c r="E35" s="8">
        <f aca="true" t="shared" si="11" ref="E35:W35">E36+E37</f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  <c r="P35" s="8">
        <f t="shared" si="11"/>
        <v>0</v>
      </c>
      <c r="Q35" s="8">
        <f t="shared" si="11"/>
        <v>0</v>
      </c>
      <c r="R35" s="8">
        <f t="shared" si="11"/>
        <v>0</v>
      </c>
      <c r="S35" s="8">
        <f t="shared" si="11"/>
        <v>0</v>
      </c>
      <c r="T35" s="8">
        <f t="shared" si="11"/>
        <v>0</v>
      </c>
      <c r="U35" s="8">
        <f t="shared" si="11"/>
        <v>0</v>
      </c>
      <c r="V35" s="8">
        <f t="shared" si="11"/>
        <v>1</v>
      </c>
      <c r="W35" s="9">
        <f t="shared" si="11"/>
        <v>0</v>
      </c>
    </row>
    <row r="36" spans="1:23" ht="12" customHeight="1">
      <c r="A36" s="101"/>
      <c r="B36" s="88"/>
      <c r="C36" s="10" t="s">
        <v>23</v>
      </c>
      <c r="D36" s="11">
        <f t="shared" si="4"/>
        <v>1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3">
        <v>0</v>
      </c>
    </row>
    <row r="37" spans="1:23" ht="12" customHeight="1" thickBot="1">
      <c r="A37" s="101"/>
      <c r="B37" s="91"/>
      <c r="C37" s="23" t="s">
        <v>24</v>
      </c>
      <c r="D37" s="17">
        <f t="shared" si="4"/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0</v>
      </c>
    </row>
    <row r="38" spans="1:23" ht="12" customHeight="1">
      <c r="A38" s="101"/>
      <c r="B38" s="87" t="s">
        <v>37</v>
      </c>
      <c r="C38" s="19" t="s">
        <v>22</v>
      </c>
      <c r="D38" s="20">
        <f>SUM(E38:W38)</f>
        <v>16</v>
      </c>
      <c r="E38" s="20">
        <f aca="true" t="shared" si="12" ref="E38:W38">E5-(E8+E11+E14+E17+E20+E23+E26+E29+E30+E33+E34+E35)</f>
        <v>0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1</v>
      </c>
      <c r="K38" s="20">
        <f t="shared" si="12"/>
        <v>0</v>
      </c>
      <c r="L38" s="20">
        <f t="shared" si="12"/>
        <v>0</v>
      </c>
      <c r="M38" s="20">
        <f t="shared" si="12"/>
        <v>0</v>
      </c>
      <c r="N38" s="20">
        <f t="shared" si="12"/>
        <v>0</v>
      </c>
      <c r="O38" s="20">
        <f t="shared" si="12"/>
        <v>0</v>
      </c>
      <c r="P38" s="20">
        <f t="shared" si="12"/>
        <v>1</v>
      </c>
      <c r="Q38" s="20">
        <f t="shared" si="12"/>
        <v>1</v>
      </c>
      <c r="R38" s="20">
        <f t="shared" si="12"/>
        <v>1</v>
      </c>
      <c r="S38" s="20">
        <f t="shared" si="12"/>
        <v>0</v>
      </c>
      <c r="T38" s="20">
        <f t="shared" si="12"/>
        <v>3</v>
      </c>
      <c r="U38" s="20">
        <f t="shared" si="12"/>
        <v>2</v>
      </c>
      <c r="V38" s="20">
        <f t="shared" si="12"/>
        <v>2</v>
      </c>
      <c r="W38" s="21">
        <f t="shared" si="12"/>
        <v>5</v>
      </c>
    </row>
    <row r="39" spans="1:23" ht="12" customHeight="1">
      <c r="A39" s="101"/>
      <c r="B39" s="88"/>
      <c r="C39" s="10" t="s">
        <v>23</v>
      </c>
      <c r="D39" s="11">
        <f>SUM(E39:W39)</f>
        <v>11</v>
      </c>
      <c r="E39" s="11">
        <f aca="true" t="shared" si="13" ref="E39:V39">E6-(E9+E12+E15+E18+E21+E24+E27+E29+E31+E36)</f>
        <v>0</v>
      </c>
      <c r="F39" s="11">
        <f t="shared" si="13"/>
        <v>0</v>
      </c>
      <c r="G39" s="11">
        <f t="shared" si="13"/>
        <v>0</v>
      </c>
      <c r="H39" s="11">
        <f t="shared" si="13"/>
        <v>0</v>
      </c>
      <c r="I39" s="11">
        <f t="shared" si="13"/>
        <v>0</v>
      </c>
      <c r="J39" s="11">
        <f t="shared" si="13"/>
        <v>1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0</v>
      </c>
      <c r="O39" s="11">
        <f t="shared" si="13"/>
        <v>0</v>
      </c>
      <c r="P39" s="11">
        <f t="shared" si="13"/>
        <v>0</v>
      </c>
      <c r="Q39" s="11">
        <f t="shared" si="13"/>
        <v>1</v>
      </c>
      <c r="R39" s="11">
        <f t="shared" si="13"/>
        <v>0</v>
      </c>
      <c r="S39" s="11">
        <f t="shared" si="13"/>
        <v>0</v>
      </c>
      <c r="T39" s="11">
        <f t="shared" si="13"/>
        <v>1</v>
      </c>
      <c r="U39" s="11">
        <f t="shared" si="13"/>
        <v>2</v>
      </c>
      <c r="V39" s="11">
        <f t="shared" si="13"/>
        <v>2</v>
      </c>
      <c r="W39" s="13">
        <f>W6-(W9+W12+W15+W18+W21+W24+W27+W29+W31+W36)</f>
        <v>4</v>
      </c>
    </row>
    <row r="40" spans="1:23" ht="12" customHeight="1" thickBot="1">
      <c r="A40" s="102"/>
      <c r="B40" s="89"/>
      <c r="C40" s="15" t="s">
        <v>24</v>
      </c>
      <c r="D40" s="16">
        <f>SUM(E40:W40)</f>
        <v>5</v>
      </c>
      <c r="E40" s="16">
        <f aca="true" t="shared" si="14" ref="E40:W40">E7-(E10+E13+E16+E19+E22+E25+E28+E32+E33+E34+E37)</f>
        <v>0</v>
      </c>
      <c r="F40" s="16">
        <f t="shared" si="14"/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1</v>
      </c>
      <c r="Q40" s="16">
        <f t="shared" si="14"/>
        <v>0</v>
      </c>
      <c r="R40" s="16">
        <f t="shared" si="14"/>
        <v>1</v>
      </c>
      <c r="S40" s="16">
        <f t="shared" si="14"/>
        <v>0</v>
      </c>
      <c r="T40" s="16">
        <f t="shared" si="14"/>
        <v>2</v>
      </c>
      <c r="U40" s="16">
        <f t="shared" si="14"/>
        <v>0</v>
      </c>
      <c r="V40" s="16">
        <f t="shared" si="14"/>
        <v>0</v>
      </c>
      <c r="W40" s="22">
        <f t="shared" si="14"/>
        <v>1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0.5" customHeight="1">
      <c r="C42" s="2"/>
    </row>
    <row r="43" ht="10.5" customHeight="1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</sheetData>
  <sheetProtection/>
  <mergeCells count="14">
    <mergeCell ref="B20:B22"/>
    <mergeCell ref="B23:B25"/>
    <mergeCell ref="B26:B28"/>
    <mergeCell ref="B30:B32"/>
    <mergeCell ref="B35:B37"/>
    <mergeCell ref="B38:B40"/>
    <mergeCell ref="A3:C4"/>
    <mergeCell ref="D3:W3"/>
    <mergeCell ref="A5:B7"/>
    <mergeCell ref="A8:A40"/>
    <mergeCell ref="B8:B10"/>
    <mergeCell ref="B11:B13"/>
    <mergeCell ref="B14:B16"/>
    <mergeCell ref="B17:B19"/>
  </mergeCells>
  <printOptions/>
  <pageMargins left="1" right="0.15748031496062992" top="0.5905511811023623" bottom="0.984251968503937" header="0.6299212598425197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1"/>
  <sheetViews>
    <sheetView zoomScaleSheetLayoutView="100" zoomScalePageLayoutView="0" workbookViewId="0" topLeftCell="A1">
      <pane xSplit="3" ySplit="3" topLeftCell="D19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V36" sqref="V36"/>
    </sheetView>
  </sheetViews>
  <sheetFormatPr defaultColWidth="9.00390625" defaultRowHeight="13.5"/>
  <cols>
    <col min="1" max="1" width="3.125" style="2" customWidth="1"/>
    <col min="2" max="2" width="13.00390625" style="2" customWidth="1"/>
    <col min="3" max="3" width="4.75390625" style="3" customWidth="1"/>
    <col min="4" max="23" width="4.375" style="2" customWidth="1"/>
    <col min="24" max="16384" width="9.00390625" style="2" customWidth="1"/>
  </cols>
  <sheetData>
    <row r="1" spans="1:23" ht="14.25" thickBot="1">
      <c r="A1" s="74" t="s">
        <v>65</v>
      </c>
      <c r="U1" s="1"/>
      <c r="W1" s="78" t="s">
        <v>70</v>
      </c>
    </row>
    <row r="2" spans="1:23" ht="12">
      <c r="A2" s="92"/>
      <c r="B2" s="93"/>
      <c r="C2" s="93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6"/>
    </row>
    <row r="3" spans="1:23" s="6" customFormat="1" ht="41.25" customHeight="1" thickBot="1">
      <c r="A3" s="94"/>
      <c r="B3" s="95"/>
      <c r="C3" s="95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5" t="s">
        <v>20</v>
      </c>
    </row>
    <row r="4" spans="1:23" ht="12" customHeight="1">
      <c r="A4" s="90" t="s">
        <v>21</v>
      </c>
      <c r="B4" s="97"/>
      <c r="C4" s="7" t="s">
        <v>22</v>
      </c>
      <c r="D4" s="8">
        <f>D5+D6</f>
        <v>107</v>
      </c>
      <c r="E4" s="8">
        <f>SUM(E5:E6)</f>
        <v>0</v>
      </c>
      <c r="F4" s="8">
        <f aca="true" t="shared" si="0" ref="F4:W4">SUM(F5:F6)</f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1</v>
      </c>
      <c r="L4" s="8">
        <f t="shared" si="0"/>
        <v>1</v>
      </c>
      <c r="M4" s="8">
        <f t="shared" si="0"/>
        <v>1</v>
      </c>
      <c r="N4" s="8">
        <f t="shared" si="0"/>
        <v>1</v>
      </c>
      <c r="O4" s="8">
        <f t="shared" si="0"/>
        <v>0</v>
      </c>
      <c r="P4" s="8">
        <f t="shared" si="0"/>
        <v>6</v>
      </c>
      <c r="Q4" s="8">
        <f t="shared" si="0"/>
        <v>5</v>
      </c>
      <c r="R4" s="8">
        <f t="shared" si="0"/>
        <v>10</v>
      </c>
      <c r="S4" s="8">
        <f t="shared" si="0"/>
        <v>16</v>
      </c>
      <c r="T4" s="8">
        <f t="shared" si="0"/>
        <v>14</v>
      </c>
      <c r="U4" s="8">
        <f t="shared" si="0"/>
        <v>18</v>
      </c>
      <c r="V4" s="8">
        <f t="shared" si="0"/>
        <v>18</v>
      </c>
      <c r="W4" s="9">
        <f t="shared" si="0"/>
        <v>16</v>
      </c>
    </row>
    <row r="5" spans="1:24" ht="12" customHeight="1">
      <c r="A5" s="88"/>
      <c r="B5" s="98"/>
      <c r="C5" s="10" t="s">
        <v>23</v>
      </c>
      <c r="D5" s="11">
        <f aca="true" t="shared" si="1" ref="D5:D10">SUM(E5:W5)</f>
        <v>67</v>
      </c>
      <c r="E5" s="11">
        <v>0</v>
      </c>
      <c r="F5" s="11">
        <v>0</v>
      </c>
      <c r="G5" s="12">
        <v>0</v>
      </c>
      <c r="H5" s="11">
        <v>0</v>
      </c>
      <c r="I5" s="11">
        <v>0</v>
      </c>
      <c r="J5" s="11">
        <v>0</v>
      </c>
      <c r="K5" s="11">
        <v>0</v>
      </c>
      <c r="L5" s="11">
        <v>1</v>
      </c>
      <c r="M5" s="11">
        <v>0</v>
      </c>
      <c r="N5" s="11">
        <v>0</v>
      </c>
      <c r="O5" s="11">
        <v>0</v>
      </c>
      <c r="P5" s="11">
        <v>5</v>
      </c>
      <c r="Q5" s="11">
        <v>3</v>
      </c>
      <c r="R5" s="11">
        <v>7</v>
      </c>
      <c r="S5" s="11">
        <v>14</v>
      </c>
      <c r="T5" s="11">
        <v>5</v>
      </c>
      <c r="U5" s="11">
        <v>12</v>
      </c>
      <c r="V5" s="11">
        <v>12</v>
      </c>
      <c r="W5" s="13">
        <v>8</v>
      </c>
      <c r="X5" s="14"/>
    </row>
    <row r="6" spans="1:24" ht="12" customHeight="1" thickBot="1">
      <c r="A6" s="91"/>
      <c r="B6" s="99"/>
      <c r="C6" s="15" t="s">
        <v>24</v>
      </c>
      <c r="D6" s="16">
        <f t="shared" si="1"/>
        <v>40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1</v>
      </c>
      <c r="L6" s="17">
        <v>0</v>
      </c>
      <c r="M6" s="17">
        <v>1</v>
      </c>
      <c r="N6" s="17">
        <v>1</v>
      </c>
      <c r="O6" s="17">
        <v>0</v>
      </c>
      <c r="P6" s="17">
        <v>1</v>
      </c>
      <c r="Q6" s="17">
        <v>2</v>
      </c>
      <c r="R6" s="17">
        <v>3</v>
      </c>
      <c r="S6" s="17">
        <v>2</v>
      </c>
      <c r="T6" s="17">
        <v>9</v>
      </c>
      <c r="U6" s="17">
        <v>6</v>
      </c>
      <c r="V6" s="17">
        <v>6</v>
      </c>
      <c r="W6" s="18">
        <v>8</v>
      </c>
      <c r="X6" s="14"/>
    </row>
    <row r="7" spans="1:23" ht="12" customHeight="1">
      <c r="A7" s="100"/>
      <c r="B7" s="87" t="s">
        <v>25</v>
      </c>
      <c r="C7" s="19" t="s">
        <v>22</v>
      </c>
      <c r="D7" s="20">
        <f t="shared" si="1"/>
        <v>2</v>
      </c>
      <c r="E7" s="20">
        <f aca="true" t="shared" si="2" ref="E7:W7">E8+E9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2"/>
        <v>0</v>
      </c>
      <c r="P7" s="20">
        <f t="shared" si="2"/>
        <v>0</v>
      </c>
      <c r="Q7" s="20">
        <f t="shared" si="2"/>
        <v>0</v>
      </c>
      <c r="R7" s="20">
        <f t="shared" si="2"/>
        <v>0</v>
      </c>
      <c r="S7" s="20">
        <f t="shared" si="2"/>
        <v>1</v>
      </c>
      <c r="T7" s="20">
        <f t="shared" si="2"/>
        <v>0</v>
      </c>
      <c r="U7" s="20">
        <f t="shared" si="2"/>
        <v>0</v>
      </c>
      <c r="V7" s="20">
        <f t="shared" si="2"/>
        <v>1</v>
      </c>
      <c r="W7" s="21">
        <f t="shared" si="2"/>
        <v>0</v>
      </c>
    </row>
    <row r="8" spans="1:23" ht="12" customHeight="1">
      <c r="A8" s="101"/>
      <c r="B8" s="88"/>
      <c r="C8" s="10" t="s">
        <v>23</v>
      </c>
      <c r="D8" s="11">
        <f t="shared" si="1"/>
        <v>1</v>
      </c>
      <c r="E8" s="11">
        <v>0</v>
      </c>
      <c r="F8" s="11">
        <v>0</v>
      </c>
      <c r="G8" s="12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11">
        <v>0</v>
      </c>
      <c r="V8" s="11">
        <v>0</v>
      </c>
      <c r="W8" s="13">
        <v>0</v>
      </c>
    </row>
    <row r="9" spans="1:23" ht="12" customHeight="1" thickBot="1">
      <c r="A9" s="101"/>
      <c r="B9" s="89"/>
      <c r="C9" s="15" t="s">
        <v>24</v>
      </c>
      <c r="D9" s="16">
        <f t="shared" si="1"/>
        <v>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1</v>
      </c>
      <c r="W9" s="22">
        <v>0</v>
      </c>
    </row>
    <row r="10" spans="1:23" ht="12" customHeight="1">
      <c r="A10" s="101"/>
      <c r="B10" s="103" t="s">
        <v>26</v>
      </c>
      <c r="C10" s="7" t="s">
        <v>22</v>
      </c>
      <c r="D10" s="8">
        <f t="shared" si="1"/>
        <v>13</v>
      </c>
      <c r="E10" s="8">
        <f aca="true" t="shared" si="3" ref="E10:W10">E11+E12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1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8">
        <f t="shared" si="3"/>
        <v>0</v>
      </c>
      <c r="Q10" s="8">
        <f t="shared" si="3"/>
        <v>1</v>
      </c>
      <c r="R10" s="8">
        <f t="shared" si="3"/>
        <v>2</v>
      </c>
      <c r="S10" s="8">
        <f t="shared" si="3"/>
        <v>1</v>
      </c>
      <c r="T10" s="8">
        <f t="shared" si="3"/>
        <v>1</v>
      </c>
      <c r="U10" s="8">
        <f t="shared" si="3"/>
        <v>2</v>
      </c>
      <c r="V10" s="8">
        <f t="shared" si="3"/>
        <v>2</v>
      </c>
      <c r="W10" s="9">
        <f t="shared" si="3"/>
        <v>3</v>
      </c>
    </row>
    <row r="11" spans="1:23" ht="12" customHeight="1">
      <c r="A11" s="101"/>
      <c r="B11" s="104"/>
      <c r="C11" s="10" t="s">
        <v>23</v>
      </c>
      <c r="D11" s="11">
        <f aca="true" t="shared" si="4" ref="D11:D36">SUM(E11:W11)</f>
        <v>11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1</v>
      </c>
      <c r="R11" s="11">
        <v>1</v>
      </c>
      <c r="S11" s="11">
        <v>1</v>
      </c>
      <c r="T11" s="11">
        <v>1</v>
      </c>
      <c r="U11" s="11">
        <v>2</v>
      </c>
      <c r="V11" s="11">
        <v>2</v>
      </c>
      <c r="W11" s="13">
        <v>2</v>
      </c>
    </row>
    <row r="12" spans="1:23" ht="12" customHeight="1" thickBot="1">
      <c r="A12" s="101"/>
      <c r="B12" s="105"/>
      <c r="C12" s="23" t="s">
        <v>24</v>
      </c>
      <c r="D12" s="17">
        <f t="shared" si="4"/>
        <v>2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1</v>
      </c>
      <c r="S12" s="17">
        <v>0</v>
      </c>
      <c r="T12" s="17">
        <v>0</v>
      </c>
      <c r="U12" s="17">
        <v>0</v>
      </c>
      <c r="V12" s="17">
        <v>0</v>
      </c>
      <c r="W12" s="18">
        <v>1</v>
      </c>
    </row>
    <row r="13" spans="1:23" ht="12" customHeight="1">
      <c r="A13" s="101"/>
      <c r="B13" s="106" t="s">
        <v>27</v>
      </c>
      <c r="C13" s="19" t="s">
        <v>22</v>
      </c>
      <c r="D13" s="20">
        <f t="shared" si="4"/>
        <v>10</v>
      </c>
      <c r="E13" s="20">
        <f aca="true" t="shared" si="5" ref="E13:W13">E14+E15</f>
        <v>0</v>
      </c>
      <c r="F13" s="20">
        <f t="shared" si="5"/>
        <v>0</v>
      </c>
      <c r="G13" s="20">
        <f t="shared" si="5"/>
        <v>0</v>
      </c>
      <c r="H13" s="20">
        <f t="shared" si="5"/>
        <v>0</v>
      </c>
      <c r="I13" s="20">
        <f t="shared" si="5"/>
        <v>0</v>
      </c>
      <c r="J13" s="20">
        <f t="shared" si="5"/>
        <v>0</v>
      </c>
      <c r="K13" s="20">
        <f t="shared" si="5"/>
        <v>0</v>
      </c>
      <c r="L13" s="20">
        <f t="shared" si="5"/>
        <v>0</v>
      </c>
      <c r="M13" s="20">
        <f t="shared" si="5"/>
        <v>1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1</v>
      </c>
      <c r="R13" s="20">
        <f t="shared" si="5"/>
        <v>1</v>
      </c>
      <c r="S13" s="20">
        <f t="shared" si="5"/>
        <v>2</v>
      </c>
      <c r="T13" s="20">
        <f t="shared" si="5"/>
        <v>1</v>
      </c>
      <c r="U13" s="20">
        <f t="shared" si="5"/>
        <v>1</v>
      </c>
      <c r="V13" s="20">
        <f t="shared" si="5"/>
        <v>1</v>
      </c>
      <c r="W13" s="21">
        <f t="shared" si="5"/>
        <v>2</v>
      </c>
    </row>
    <row r="14" spans="1:23" ht="12" customHeight="1">
      <c r="A14" s="101"/>
      <c r="B14" s="104"/>
      <c r="C14" s="10" t="s">
        <v>23</v>
      </c>
      <c r="D14" s="11">
        <f t="shared" si="4"/>
        <v>4</v>
      </c>
      <c r="E14" s="11">
        <v>0</v>
      </c>
      <c r="F14" s="11">
        <v>0</v>
      </c>
      <c r="G14" s="12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</v>
      </c>
      <c r="S14" s="11">
        <v>1</v>
      </c>
      <c r="T14" s="11">
        <v>0</v>
      </c>
      <c r="U14" s="11">
        <v>1</v>
      </c>
      <c r="V14" s="11">
        <v>1</v>
      </c>
      <c r="W14" s="13">
        <v>0</v>
      </c>
    </row>
    <row r="15" spans="1:23" ht="12" customHeight="1" thickBot="1">
      <c r="A15" s="101"/>
      <c r="B15" s="107"/>
      <c r="C15" s="15" t="s">
        <v>24</v>
      </c>
      <c r="D15" s="16">
        <f t="shared" si="4"/>
        <v>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1</v>
      </c>
      <c r="T15" s="16">
        <v>1</v>
      </c>
      <c r="U15" s="16">
        <v>0</v>
      </c>
      <c r="V15" s="16">
        <v>0</v>
      </c>
      <c r="W15" s="22">
        <v>2</v>
      </c>
    </row>
    <row r="16" spans="1:23" ht="12" customHeight="1">
      <c r="A16" s="101"/>
      <c r="B16" s="103" t="s">
        <v>28</v>
      </c>
      <c r="C16" s="7" t="s">
        <v>22</v>
      </c>
      <c r="D16" s="8">
        <f t="shared" si="4"/>
        <v>3</v>
      </c>
      <c r="E16" s="8">
        <f aca="true" t="shared" si="6" ref="E16:W16">E17+E18</f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3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9">
        <f t="shared" si="6"/>
        <v>0</v>
      </c>
    </row>
    <row r="17" spans="1:23" ht="12" customHeight="1">
      <c r="A17" s="101"/>
      <c r="B17" s="104"/>
      <c r="C17" s="10" t="s">
        <v>23</v>
      </c>
      <c r="D17" s="11">
        <f t="shared" si="4"/>
        <v>2</v>
      </c>
      <c r="E17" s="11">
        <v>0</v>
      </c>
      <c r="F17" s="11">
        <v>0</v>
      </c>
      <c r="G17" s="12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2</v>
      </c>
      <c r="T17" s="11">
        <v>0</v>
      </c>
      <c r="U17" s="11">
        <v>0</v>
      </c>
      <c r="V17" s="11">
        <v>0</v>
      </c>
      <c r="W17" s="13">
        <v>0</v>
      </c>
    </row>
    <row r="18" spans="1:23" ht="12" customHeight="1" thickBot="1">
      <c r="A18" s="101"/>
      <c r="B18" s="105"/>
      <c r="C18" s="23" t="s">
        <v>24</v>
      </c>
      <c r="D18" s="17">
        <f t="shared" si="4"/>
        <v>1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1</v>
      </c>
      <c r="T18" s="17">
        <v>0</v>
      </c>
      <c r="U18" s="17">
        <v>0</v>
      </c>
      <c r="V18" s="17">
        <v>0</v>
      </c>
      <c r="W18" s="18">
        <v>0</v>
      </c>
    </row>
    <row r="19" spans="1:23" ht="12" customHeight="1">
      <c r="A19" s="101"/>
      <c r="B19" s="108" t="s">
        <v>29</v>
      </c>
      <c r="C19" s="19" t="s">
        <v>22</v>
      </c>
      <c r="D19" s="20">
        <f t="shared" si="4"/>
        <v>8</v>
      </c>
      <c r="E19" s="20">
        <f aca="true" t="shared" si="7" ref="E19:W19">E20+E21</f>
        <v>0</v>
      </c>
      <c r="F19" s="20">
        <f t="shared" si="7"/>
        <v>0</v>
      </c>
      <c r="G19" s="20">
        <f t="shared" si="7"/>
        <v>0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20">
        <f t="shared" si="7"/>
        <v>0</v>
      </c>
      <c r="L19" s="20">
        <f t="shared" si="7"/>
        <v>0</v>
      </c>
      <c r="M19" s="20">
        <f t="shared" si="7"/>
        <v>0</v>
      </c>
      <c r="N19" s="20">
        <f t="shared" si="7"/>
        <v>0</v>
      </c>
      <c r="O19" s="20">
        <f t="shared" si="7"/>
        <v>0</v>
      </c>
      <c r="P19" s="20">
        <f t="shared" si="7"/>
        <v>1</v>
      </c>
      <c r="Q19" s="20">
        <f t="shared" si="7"/>
        <v>0</v>
      </c>
      <c r="R19" s="20">
        <f t="shared" si="7"/>
        <v>1</v>
      </c>
      <c r="S19" s="20">
        <f t="shared" si="7"/>
        <v>1</v>
      </c>
      <c r="T19" s="20">
        <f t="shared" si="7"/>
        <v>2</v>
      </c>
      <c r="U19" s="20">
        <f t="shared" si="7"/>
        <v>3</v>
      </c>
      <c r="V19" s="20">
        <f t="shared" si="7"/>
        <v>0</v>
      </c>
      <c r="W19" s="21">
        <f t="shared" si="7"/>
        <v>0</v>
      </c>
    </row>
    <row r="20" spans="1:23" ht="12" customHeight="1">
      <c r="A20" s="101"/>
      <c r="B20" s="109"/>
      <c r="C20" s="10" t="s">
        <v>23</v>
      </c>
      <c r="D20" s="11">
        <f t="shared" si="4"/>
        <v>6</v>
      </c>
      <c r="E20" s="11">
        <v>0</v>
      </c>
      <c r="F20" s="11">
        <v>0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</v>
      </c>
      <c r="Q20" s="11">
        <v>0</v>
      </c>
      <c r="R20" s="11">
        <v>1</v>
      </c>
      <c r="S20" s="11">
        <v>1</v>
      </c>
      <c r="T20" s="11">
        <v>1</v>
      </c>
      <c r="U20" s="11">
        <v>2</v>
      </c>
      <c r="V20" s="11">
        <v>0</v>
      </c>
      <c r="W20" s="13">
        <v>0</v>
      </c>
    </row>
    <row r="21" spans="1:23" ht="12" customHeight="1" thickBot="1">
      <c r="A21" s="101"/>
      <c r="B21" s="110"/>
      <c r="C21" s="15" t="s">
        <v>24</v>
      </c>
      <c r="D21" s="16">
        <f t="shared" si="4"/>
        <v>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</v>
      </c>
      <c r="U21" s="16">
        <v>1</v>
      </c>
      <c r="V21" s="16">
        <v>0</v>
      </c>
      <c r="W21" s="22">
        <v>0</v>
      </c>
    </row>
    <row r="22" spans="1:23" ht="12" customHeight="1">
      <c r="A22" s="101"/>
      <c r="B22" s="90" t="s">
        <v>30</v>
      </c>
      <c r="C22" s="7" t="s">
        <v>22</v>
      </c>
      <c r="D22" s="8">
        <f t="shared" si="4"/>
        <v>10</v>
      </c>
      <c r="E22" s="8">
        <f aca="true" t="shared" si="8" ref="E22:W22">E23+E24</f>
        <v>0</v>
      </c>
      <c r="F22" s="8">
        <f t="shared" si="8"/>
        <v>0</v>
      </c>
      <c r="G22" s="8">
        <f t="shared" si="8"/>
        <v>0</v>
      </c>
      <c r="H22" s="8">
        <f t="shared" si="8"/>
        <v>0</v>
      </c>
      <c r="I22" s="8">
        <f t="shared" si="8"/>
        <v>0</v>
      </c>
      <c r="J22" s="8">
        <f t="shared" si="8"/>
        <v>0</v>
      </c>
      <c r="K22" s="8">
        <f t="shared" si="8"/>
        <v>0</v>
      </c>
      <c r="L22" s="8">
        <f t="shared" si="8"/>
        <v>0</v>
      </c>
      <c r="M22" s="8">
        <f t="shared" si="8"/>
        <v>0</v>
      </c>
      <c r="N22" s="8">
        <f t="shared" si="8"/>
        <v>0</v>
      </c>
      <c r="O22" s="8">
        <f t="shared" si="8"/>
        <v>0</v>
      </c>
      <c r="P22" s="8">
        <f t="shared" si="8"/>
        <v>0</v>
      </c>
      <c r="Q22" s="8">
        <f t="shared" si="8"/>
        <v>0</v>
      </c>
      <c r="R22" s="8">
        <f t="shared" si="8"/>
        <v>3</v>
      </c>
      <c r="S22" s="8">
        <f t="shared" si="8"/>
        <v>0</v>
      </c>
      <c r="T22" s="8">
        <f t="shared" si="8"/>
        <v>1</v>
      </c>
      <c r="U22" s="8">
        <f t="shared" si="8"/>
        <v>3</v>
      </c>
      <c r="V22" s="8">
        <f t="shared" si="8"/>
        <v>1</v>
      </c>
      <c r="W22" s="9">
        <f t="shared" si="8"/>
        <v>2</v>
      </c>
    </row>
    <row r="23" spans="1:23" ht="12" customHeight="1">
      <c r="A23" s="101"/>
      <c r="B23" s="88"/>
      <c r="C23" s="10" t="s">
        <v>23</v>
      </c>
      <c r="D23" s="11">
        <f t="shared" si="4"/>
        <v>4</v>
      </c>
      <c r="E23" s="11">
        <v>0</v>
      </c>
      <c r="F23" s="11">
        <v>0</v>
      </c>
      <c r="G23" s="12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2</v>
      </c>
      <c r="S23" s="11">
        <v>0</v>
      </c>
      <c r="T23" s="11">
        <v>0</v>
      </c>
      <c r="U23" s="11">
        <v>1</v>
      </c>
      <c r="V23" s="11">
        <v>1</v>
      </c>
      <c r="W23" s="13">
        <v>0</v>
      </c>
    </row>
    <row r="24" spans="1:23" ht="12" customHeight="1" thickBot="1">
      <c r="A24" s="101"/>
      <c r="B24" s="91"/>
      <c r="C24" s="23" t="s">
        <v>24</v>
      </c>
      <c r="D24" s="17">
        <f t="shared" si="4"/>
        <v>6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1</v>
      </c>
      <c r="S24" s="17">
        <v>0</v>
      </c>
      <c r="T24" s="17">
        <v>1</v>
      </c>
      <c r="U24" s="17">
        <v>2</v>
      </c>
      <c r="V24" s="17">
        <v>0</v>
      </c>
      <c r="W24" s="18">
        <v>2</v>
      </c>
    </row>
    <row r="25" spans="1:23" ht="12" customHeight="1">
      <c r="A25" s="101"/>
      <c r="B25" s="84" t="s">
        <v>31</v>
      </c>
      <c r="C25" s="19" t="s">
        <v>22</v>
      </c>
      <c r="D25" s="20">
        <f t="shared" si="4"/>
        <v>22</v>
      </c>
      <c r="E25" s="20">
        <f aca="true" t="shared" si="9" ref="E25:W25">E26+E27</f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1</v>
      </c>
      <c r="Q25" s="20">
        <f t="shared" si="9"/>
        <v>1</v>
      </c>
      <c r="R25" s="20">
        <f t="shared" si="9"/>
        <v>2</v>
      </c>
      <c r="S25" s="20">
        <f t="shared" si="9"/>
        <v>4</v>
      </c>
      <c r="T25" s="20">
        <f t="shared" si="9"/>
        <v>5</v>
      </c>
      <c r="U25" s="20">
        <f t="shared" si="9"/>
        <v>2</v>
      </c>
      <c r="V25" s="20">
        <f t="shared" si="9"/>
        <v>6</v>
      </c>
      <c r="W25" s="21">
        <f t="shared" si="9"/>
        <v>1</v>
      </c>
    </row>
    <row r="26" spans="1:23" ht="12" customHeight="1">
      <c r="A26" s="101"/>
      <c r="B26" s="85"/>
      <c r="C26" s="10" t="s">
        <v>23</v>
      </c>
      <c r="D26" s="11">
        <f t="shared" si="4"/>
        <v>19</v>
      </c>
      <c r="E26" s="11">
        <v>0</v>
      </c>
      <c r="F26" s="11">
        <v>0</v>
      </c>
      <c r="G26" s="1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1</v>
      </c>
      <c r="Q26" s="11">
        <v>1</v>
      </c>
      <c r="R26" s="11">
        <v>2</v>
      </c>
      <c r="S26" s="11">
        <v>4</v>
      </c>
      <c r="T26" s="11">
        <v>3</v>
      </c>
      <c r="U26" s="11">
        <v>2</v>
      </c>
      <c r="V26" s="11">
        <v>5</v>
      </c>
      <c r="W26" s="13">
        <v>1</v>
      </c>
    </row>
    <row r="27" spans="1:23" ht="12" customHeight="1" thickBot="1">
      <c r="A27" s="101"/>
      <c r="B27" s="86"/>
      <c r="C27" s="15" t="s">
        <v>24</v>
      </c>
      <c r="D27" s="16">
        <f t="shared" si="4"/>
        <v>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2</v>
      </c>
      <c r="U27" s="16">
        <v>0</v>
      </c>
      <c r="V27" s="16">
        <v>1</v>
      </c>
      <c r="W27" s="22">
        <v>0</v>
      </c>
    </row>
    <row r="28" spans="1:23" ht="12" customHeight="1" thickBot="1">
      <c r="A28" s="101"/>
      <c r="B28" s="24" t="s">
        <v>32</v>
      </c>
      <c r="C28" s="25" t="s">
        <v>23</v>
      </c>
      <c r="D28" s="26">
        <f t="shared" si="4"/>
        <v>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1</v>
      </c>
      <c r="V28" s="26">
        <v>1</v>
      </c>
      <c r="W28" s="27">
        <v>3</v>
      </c>
    </row>
    <row r="29" spans="1:23" ht="12" customHeight="1">
      <c r="A29" s="101"/>
      <c r="B29" s="87" t="s">
        <v>33</v>
      </c>
      <c r="C29" s="19" t="s">
        <v>22</v>
      </c>
      <c r="D29" s="20">
        <f t="shared" si="4"/>
        <v>4</v>
      </c>
      <c r="E29" s="20">
        <f aca="true" t="shared" si="10" ref="E29:W29">E30+E31</f>
        <v>0</v>
      </c>
      <c r="F29" s="20">
        <f t="shared" si="10"/>
        <v>0</v>
      </c>
      <c r="G29" s="20">
        <f t="shared" si="10"/>
        <v>0</v>
      </c>
      <c r="H29" s="20">
        <f t="shared" si="10"/>
        <v>0</v>
      </c>
      <c r="I29" s="20">
        <f t="shared" si="10"/>
        <v>0</v>
      </c>
      <c r="J29" s="20">
        <f t="shared" si="10"/>
        <v>0</v>
      </c>
      <c r="K29" s="20">
        <f t="shared" si="10"/>
        <v>0</v>
      </c>
      <c r="L29" s="20">
        <f t="shared" si="10"/>
        <v>0</v>
      </c>
      <c r="M29" s="20">
        <f t="shared" si="10"/>
        <v>0</v>
      </c>
      <c r="N29" s="20">
        <f t="shared" si="10"/>
        <v>1</v>
      </c>
      <c r="O29" s="20">
        <f t="shared" si="10"/>
        <v>0</v>
      </c>
      <c r="P29" s="20">
        <v>0</v>
      </c>
      <c r="Q29" s="20">
        <v>0</v>
      </c>
      <c r="R29" s="20">
        <f t="shared" si="10"/>
        <v>0</v>
      </c>
      <c r="S29" s="20">
        <f t="shared" si="10"/>
        <v>0</v>
      </c>
      <c r="T29" s="20">
        <f t="shared" si="10"/>
        <v>2</v>
      </c>
      <c r="U29" s="20">
        <v>0</v>
      </c>
      <c r="V29" s="20">
        <f t="shared" si="10"/>
        <v>0</v>
      </c>
      <c r="W29" s="21">
        <f t="shared" si="10"/>
        <v>1</v>
      </c>
    </row>
    <row r="30" spans="1:23" ht="12" customHeight="1">
      <c r="A30" s="101"/>
      <c r="B30" s="88"/>
      <c r="C30" s="10" t="s">
        <v>23</v>
      </c>
      <c r="D30" s="11">
        <f t="shared" si="4"/>
        <v>0</v>
      </c>
      <c r="E30" s="11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3">
        <v>0</v>
      </c>
    </row>
    <row r="31" spans="1:23" ht="12" customHeight="1" thickBot="1">
      <c r="A31" s="101"/>
      <c r="B31" s="89"/>
      <c r="C31" s="15" t="s">
        <v>24</v>
      </c>
      <c r="D31" s="16">
        <f t="shared" si="4"/>
        <v>4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2</v>
      </c>
      <c r="U31" s="16">
        <v>0</v>
      </c>
      <c r="V31" s="16">
        <v>0</v>
      </c>
      <c r="W31" s="22">
        <v>1</v>
      </c>
    </row>
    <row r="32" spans="1:23" ht="12" customHeight="1" thickBot="1">
      <c r="A32" s="101"/>
      <c r="B32" s="24" t="s">
        <v>34</v>
      </c>
      <c r="C32" s="25" t="s">
        <v>24</v>
      </c>
      <c r="D32" s="26">
        <f t="shared" si="4"/>
        <v>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1</v>
      </c>
      <c r="W32" s="27">
        <v>0</v>
      </c>
    </row>
    <row r="33" spans="1:23" ht="12" customHeight="1" thickBot="1">
      <c r="A33" s="101"/>
      <c r="B33" s="28" t="s">
        <v>35</v>
      </c>
      <c r="C33" s="29" t="s">
        <v>24</v>
      </c>
      <c r="D33" s="30">
        <f t="shared" si="4"/>
        <v>3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1</v>
      </c>
      <c r="U33" s="30">
        <v>1</v>
      </c>
      <c r="V33" s="30">
        <v>0</v>
      </c>
      <c r="W33" s="31">
        <v>0</v>
      </c>
    </row>
    <row r="34" spans="1:23" ht="12" customHeight="1">
      <c r="A34" s="101"/>
      <c r="B34" s="90" t="s">
        <v>36</v>
      </c>
      <c r="C34" s="7" t="s">
        <v>22</v>
      </c>
      <c r="D34" s="8">
        <f t="shared" si="4"/>
        <v>2</v>
      </c>
      <c r="E34" s="8">
        <f aca="true" t="shared" si="11" ref="E34:W34">E35+E36</f>
        <v>0</v>
      </c>
      <c r="F34" s="8">
        <f t="shared" si="11"/>
        <v>0</v>
      </c>
      <c r="G34" s="8">
        <f t="shared" si="11"/>
        <v>0</v>
      </c>
      <c r="H34" s="8">
        <f t="shared" si="11"/>
        <v>0</v>
      </c>
      <c r="I34" s="8">
        <f t="shared" si="11"/>
        <v>0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8">
        <f t="shared" si="11"/>
        <v>0</v>
      </c>
      <c r="N34" s="8">
        <f t="shared" si="11"/>
        <v>0</v>
      </c>
      <c r="O34" s="8">
        <f t="shared" si="11"/>
        <v>0</v>
      </c>
      <c r="P34" s="8">
        <f t="shared" si="11"/>
        <v>0</v>
      </c>
      <c r="Q34" s="8">
        <f t="shared" si="11"/>
        <v>0</v>
      </c>
      <c r="R34" s="8">
        <f t="shared" si="11"/>
        <v>0</v>
      </c>
      <c r="S34" s="8">
        <f t="shared" si="11"/>
        <v>1</v>
      </c>
      <c r="T34" s="8">
        <f t="shared" si="11"/>
        <v>0</v>
      </c>
      <c r="U34" s="8">
        <f t="shared" si="11"/>
        <v>0</v>
      </c>
      <c r="V34" s="8">
        <f t="shared" si="11"/>
        <v>1</v>
      </c>
      <c r="W34" s="9">
        <f t="shared" si="11"/>
        <v>0</v>
      </c>
    </row>
    <row r="35" spans="1:23" ht="12" customHeight="1">
      <c r="A35" s="101"/>
      <c r="B35" s="88"/>
      <c r="C35" s="10" t="s">
        <v>23</v>
      </c>
      <c r="D35" s="11">
        <f t="shared" si="4"/>
        <v>2</v>
      </c>
      <c r="E35" s="11">
        <v>0</v>
      </c>
      <c r="F35" s="11">
        <v>0</v>
      </c>
      <c r="G35" s="12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0</v>
      </c>
      <c r="U35" s="11">
        <v>0</v>
      </c>
      <c r="V35" s="11">
        <v>1</v>
      </c>
      <c r="W35" s="13">
        <v>0</v>
      </c>
    </row>
    <row r="36" spans="1:23" ht="12" customHeight="1" thickBot="1">
      <c r="A36" s="101"/>
      <c r="B36" s="91"/>
      <c r="C36" s="23" t="s">
        <v>24</v>
      </c>
      <c r="D36" s="17">
        <f t="shared" si="4"/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8">
        <v>0</v>
      </c>
    </row>
    <row r="37" spans="1:24" ht="12" customHeight="1">
      <c r="A37" s="101"/>
      <c r="B37" s="87" t="s">
        <v>37</v>
      </c>
      <c r="C37" s="19" t="s">
        <v>22</v>
      </c>
      <c r="D37" s="20">
        <f>SUM(E37:W37)</f>
        <v>24</v>
      </c>
      <c r="E37" s="20">
        <f>E4-(E7+E10+E13+E16+E19+E22+E25+E28+E29+E32+E33+E34)</f>
        <v>0</v>
      </c>
      <c r="F37" s="20">
        <f aca="true" t="shared" si="12" ref="F37:W37">F4-(F7+F10+F13+F16+F19+F22+F25+F28+F29+F32+F33+F34)</f>
        <v>0</v>
      </c>
      <c r="G37" s="20">
        <f t="shared" si="12"/>
        <v>0</v>
      </c>
      <c r="H37" s="20">
        <f t="shared" si="12"/>
        <v>0</v>
      </c>
      <c r="I37" s="20">
        <f t="shared" si="12"/>
        <v>0</v>
      </c>
      <c r="J37" s="20">
        <f t="shared" si="12"/>
        <v>0</v>
      </c>
      <c r="K37" s="20">
        <f t="shared" si="12"/>
        <v>0</v>
      </c>
      <c r="L37" s="20">
        <f t="shared" si="12"/>
        <v>0</v>
      </c>
      <c r="M37" s="20">
        <f t="shared" si="12"/>
        <v>0</v>
      </c>
      <c r="N37" s="20">
        <f t="shared" si="12"/>
        <v>0</v>
      </c>
      <c r="O37" s="20">
        <f t="shared" si="12"/>
        <v>0</v>
      </c>
      <c r="P37" s="20">
        <f t="shared" si="12"/>
        <v>4</v>
      </c>
      <c r="Q37" s="20">
        <f t="shared" si="12"/>
        <v>2</v>
      </c>
      <c r="R37" s="20">
        <f t="shared" si="12"/>
        <v>1</v>
      </c>
      <c r="S37" s="20">
        <f t="shared" si="12"/>
        <v>3</v>
      </c>
      <c r="T37" s="20">
        <f t="shared" si="12"/>
        <v>1</v>
      </c>
      <c r="U37" s="20">
        <f t="shared" si="12"/>
        <v>5</v>
      </c>
      <c r="V37" s="20">
        <f t="shared" si="12"/>
        <v>4</v>
      </c>
      <c r="W37" s="21">
        <f t="shared" si="12"/>
        <v>4</v>
      </c>
      <c r="X37" s="73"/>
    </row>
    <row r="38" spans="1:24" ht="12" customHeight="1">
      <c r="A38" s="101"/>
      <c r="B38" s="88"/>
      <c r="C38" s="10" t="s">
        <v>23</v>
      </c>
      <c r="D38" s="11">
        <f>SUM(E38:W38)</f>
        <v>13</v>
      </c>
      <c r="E38" s="11">
        <f>E5-(E8+E11+E14+E17+E20+E23+E26+E28+E30+E35)</f>
        <v>0</v>
      </c>
      <c r="F38" s="11">
        <f aca="true" t="shared" si="13" ref="F38:W38">F5-(F8+F11+F14+F17+F20+F23+F26+F28+F30+F35)</f>
        <v>0</v>
      </c>
      <c r="G38" s="11">
        <f t="shared" si="13"/>
        <v>0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si="13"/>
        <v>0</v>
      </c>
      <c r="L38" s="11">
        <f t="shared" si="13"/>
        <v>0</v>
      </c>
      <c r="M38" s="11">
        <f t="shared" si="13"/>
        <v>0</v>
      </c>
      <c r="N38" s="11">
        <f t="shared" si="13"/>
        <v>0</v>
      </c>
      <c r="O38" s="11">
        <f t="shared" si="13"/>
        <v>0</v>
      </c>
      <c r="P38" s="11">
        <f t="shared" si="13"/>
        <v>3</v>
      </c>
      <c r="Q38" s="11">
        <f t="shared" si="13"/>
        <v>1</v>
      </c>
      <c r="R38" s="11">
        <f t="shared" si="13"/>
        <v>0</v>
      </c>
      <c r="S38" s="11">
        <f t="shared" si="13"/>
        <v>3</v>
      </c>
      <c r="T38" s="11">
        <f t="shared" si="13"/>
        <v>0</v>
      </c>
      <c r="U38" s="11">
        <f t="shared" si="13"/>
        <v>3</v>
      </c>
      <c r="V38" s="11">
        <f t="shared" si="13"/>
        <v>1</v>
      </c>
      <c r="W38" s="13">
        <f t="shared" si="13"/>
        <v>2</v>
      </c>
      <c r="X38" s="73"/>
    </row>
    <row r="39" spans="1:24" ht="12" customHeight="1" thickBot="1">
      <c r="A39" s="102"/>
      <c r="B39" s="89"/>
      <c r="C39" s="15" t="s">
        <v>24</v>
      </c>
      <c r="D39" s="16">
        <f>SUM(E39:W39)</f>
        <v>11</v>
      </c>
      <c r="E39" s="16">
        <f>E6-(E9+E12+E15+E18+E21+E24+E27+E31+E32+E33+E36)</f>
        <v>0</v>
      </c>
      <c r="F39" s="16">
        <f aca="true" t="shared" si="14" ref="F39:W39">F6-(F9+F12+F15+F18+F21+F24+F27+F31+F32+F33+F36)</f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1</v>
      </c>
      <c r="Q39" s="16">
        <f t="shared" si="14"/>
        <v>1</v>
      </c>
      <c r="R39" s="16">
        <f t="shared" si="14"/>
        <v>1</v>
      </c>
      <c r="S39" s="16">
        <f t="shared" si="14"/>
        <v>0</v>
      </c>
      <c r="T39" s="16">
        <f t="shared" si="14"/>
        <v>1</v>
      </c>
      <c r="U39" s="16">
        <f t="shared" si="14"/>
        <v>2</v>
      </c>
      <c r="V39" s="16">
        <f t="shared" si="14"/>
        <v>3</v>
      </c>
      <c r="W39" s="22">
        <f t="shared" si="14"/>
        <v>2</v>
      </c>
      <c r="X39" s="73"/>
    </row>
    <row r="40" spans="1:23" ht="11.25" customHeight="1">
      <c r="A40" s="32"/>
      <c r="B40" s="33"/>
      <c r="C40" s="3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0.5" customHeight="1">
      <c r="C41" s="2"/>
    </row>
    <row r="42" ht="10.5" customHeight="1">
      <c r="C42" s="2"/>
    </row>
    <row r="43" ht="12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</sheetData>
  <sheetProtection/>
  <mergeCells count="14">
    <mergeCell ref="B19:B21"/>
    <mergeCell ref="B22:B24"/>
    <mergeCell ref="B25:B27"/>
    <mergeCell ref="B29:B31"/>
    <mergeCell ref="B34:B36"/>
    <mergeCell ref="B37:B39"/>
    <mergeCell ref="A2:C3"/>
    <mergeCell ref="D2:W2"/>
    <mergeCell ref="A4:B6"/>
    <mergeCell ref="A7:A39"/>
    <mergeCell ref="B7:B9"/>
    <mergeCell ref="B10:B12"/>
    <mergeCell ref="B13:B15"/>
    <mergeCell ref="B16:B18"/>
  </mergeCells>
  <printOptions/>
  <pageMargins left="1.0236220472440944" right="0.7874015748031497" top="0.5118110236220472" bottom="0.984251968503937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2"/>
  <sheetViews>
    <sheetView zoomScaleSheetLayoutView="100" zoomScalePageLayoutView="0" workbookViewId="0" topLeftCell="A1">
      <pane xSplit="3" ySplit="4" topLeftCell="D23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Q38" sqref="Q38"/>
    </sheetView>
  </sheetViews>
  <sheetFormatPr defaultColWidth="9.00390625" defaultRowHeight="13.5"/>
  <cols>
    <col min="1" max="1" width="3.375" style="2" customWidth="1"/>
    <col min="2" max="2" width="12.875" style="2" customWidth="1"/>
    <col min="3" max="3" width="4.75390625" style="3" customWidth="1"/>
    <col min="4" max="23" width="4.375" style="2" customWidth="1"/>
    <col min="24" max="16384" width="9.00390625" style="2" customWidth="1"/>
  </cols>
  <sheetData>
    <row r="1" ht="13.5">
      <c r="A1" s="76" t="s">
        <v>38</v>
      </c>
    </row>
    <row r="2" spans="1:23" ht="14.25" thickBot="1">
      <c r="A2" s="74" t="s">
        <v>66</v>
      </c>
      <c r="U2" s="1"/>
      <c r="W2" s="78" t="s">
        <v>71</v>
      </c>
    </row>
    <row r="3" spans="1:23" ht="12">
      <c r="A3" s="92"/>
      <c r="B3" s="93"/>
      <c r="C3" s="93"/>
      <c r="D3" s="93" t="s">
        <v>0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6"/>
    </row>
    <row r="4" spans="1:23" s="6" customFormat="1" ht="41.25" customHeight="1" thickBot="1">
      <c r="A4" s="94"/>
      <c r="B4" s="95"/>
      <c r="C4" s="95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5" t="s">
        <v>20</v>
      </c>
    </row>
    <row r="5" spans="1:23" ht="12" customHeight="1">
      <c r="A5" s="90" t="s">
        <v>21</v>
      </c>
      <c r="B5" s="97"/>
      <c r="C5" s="7" t="s">
        <v>22</v>
      </c>
      <c r="D5" s="20">
        <f>SUM(E5:W5)</f>
        <v>93</v>
      </c>
      <c r="E5" s="20">
        <f aca="true" t="shared" si="0" ref="E5:W5">E6+E7</f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1</v>
      </c>
      <c r="M5" s="20">
        <f t="shared" si="0"/>
        <v>0</v>
      </c>
      <c r="N5" s="20">
        <f t="shared" si="0"/>
        <v>1</v>
      </c>
      <c r="O5" s="20">
        <f t="shared" si="0"/>
        <v>2</v>
      </c>
      <c r="P5" s="20">
        <f t="shared" si="0"/>
        <v>3</v>
      </c>
      <c r="Q5" s="20">
        <f t="shared" si="0"/>
        <v>7</v>
      </c>
      <c r="R5" s="20">
        <f t="shared" si="0"/>
        <v>8</v>
      </c>
      <c r="S5" s="20">
        <f t="shared" si="0"/>
        <v>7</v>
      </c>
      <c r="T5" s="20">
        <f t="shared" si="0"/>
        <v>13</v>
      </c>
      <c r="U5" s="20">
        <f t="shared" si="0"/>
        <v>15</v>
      </c>
      <c r="V5" s="20">
        <f t="shared" si="0"/>
        <v>21</v>
      </c>
      <c r="W5" s="21">
        <f t="shared" si="0"/>
        <v>15</v>
      </c>
    </row>
    <row r="6" spans="1:24" ht="12" customHeight="1">
      <c r="A6" s="88"/>
      <c r="B6" s="98"/>
      <c r="C6" s="10" t="s">
        <v>23</v>
      </c>
      <c r="D6" s="11">
        <f>SUM(E6:W6)</f>
        <v>48</v>
      </c>
      <c r="E6" s="11">
        <v>0</v>
      </c>
      <c r="F6" s="11">
        <v>0</v>
      </c>
      <c r="G6" s="12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0</v>
      </c>
      <c r="N6" s="11">
        <v>0</v>
      </c>
      <c r="O6" s="11">
        <v>0</v>
      </c>
      <c r="P6" s="11">
        <v>1</v>
      </c>
      <c r="Q6" s="11">
        <v>4</v>
      </c>
      <c r="R6" s="11">
        <v>5</v>
      </c>
      <c r="S6" s="11">
        <v>5</v>
      </c>
      <c r="T6" s="11">
        <v>9</v>
      </c>
      <c r="U6" s="11">
        <v>7</v>
      </c>
      <c r="V6" s="11">
        <v>11</v>
      </c>
      <c r="W6" s="13">
        <v>5</v>
      </c>
      <c r="X6" s="14"/>
    </row>
    <row r="7" spans="1:24" ht="12" customHeight="1" thickBot="1">
      <c r="A7" s="91"/>
      <c r="B7" s="99"/>
      <c r="C7" s="15" t="s">
        <v>24</v>
      </c>
      <c r="D7" s="16">
        <f>SUM(E7:W7)</f>
        <v>45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</v>
      </c>
      <c r="O7" s="16">
        <v>2</v>
      </c>
      <c r="P7" s="16">
        <v>2</v>
      </c>
      <c r="Q7" s="16">
        <v>3</v>
      </c>
      <c r="R7" s="16">
        <v>3</v>
      </c>
      <c r="S7" s="16">
        <v>2</v>
      </c>
      <c r="T7" s="16">
        <v>4</v>
      </c>
      <c r="U7" s="16">
        <v>8</v>
      </c>
      <c r="V7" s="16">
        <v>10</v>
      </c>
      <c r="W7" s="22">
        <v>10</v>
      </c>
      <c r="X7" s="14"/>
    </row>
    <row r="8" spans="1:23" ht="12" customHeight="1">
      <c r="A8" s="100"/>
      <c r="B8" s="87" t="s">
        <v>25</v>
      </c>
      <c r="C8" s="19" t="s">
        <v>22</v>
      </c>
      <c r="D8" s="8">
        <f>SUM(E8:W8)</f>
        <v>1</v>
      </c>
      <c r="E8" s="8">
        <f aca="true" t="shared" si="1" ref="E8:W8">E9+E10</f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 t="shared" si="1"/>
        <v>1</v>
      </c>
      <c r="R8" s="8">
        <f t="shared" si="1"/>
        <v>0</v>
      </c>
      <c r="S8" s="8">
        <f t="shared" si="1"/>
        <v>0</v>
      </c>
      <c r="T8" s="8">
        <f t="shared" si="1"/>
        <v>0</v>
      </c>
      <c r="U8" s="8">
        <f t="shared" si="1"/>
        <v>0</v>
      </c>
      <c r="V8" s="8">
        <f t="shared" si="1"/>
        <v>0</v>
      </c>
      <c r="W8" s="9">
        <f t="shared" si="1"/>
        <v>0</v>
      </c>
    </row>
    <row r="9" spans="1:23" ht="12" customHeight="1">
      <c r="A9" s="101"/>
      <c r="B9" s="88"/>
      <c r="C9" s="10" t="s">
        <v>23</v>
      </c>
      <c r="D9" s="11">
        <f aca="true" t="shared" si="2" ref="D9:D16">SUM(E9:W9)</f>
        <v>1</v>
      </c>
      <c r="E9" s="11">
        <v>0</v>
      </c>
      <c r="F9" s="11">
        <v>0</v>
      </c>
      <c r="G9" s="12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1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3">
        <v>0</v>
      </c>
    </row>
    <row r="10" spans="1:23" ht="12" customHeight="1" thickBot="1">
      <c r="A10" s="101"/>
      <c r="B10" s="89"/>
      <c r="C10" s="15" t="s">
        <v>24</v>
      </c>
      <c r="D10" s="16">
        <f t="shared" si="2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2">
        <v>0</v>
      </c>
    </row>
    <row r="11" spans="1:23" ht="12" customHeight="1">
      <c r="A11" s="101"/>
      <c r="B11" s="103" t="s">
        <v>26</v>
      </c>
      <c r="C11" s="7" t="s">
        <v>22</v>
      </c>
      <c r="D11" s="20">
        <f t="shared" si="2"/>
        <v>15</v>
      </c>
      <c r="E11" s="20">
        <f aca="true" t="shared" si="3" ref="E11:W11">E12+E13</f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1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1</v>
      </c>
      <c r="S11" s="20">
        <f t="shared" si="3"/>
        <v>1</v>
      </c>
      <c r="T11" s="20">
        <f t="shared" si="3"/>
        <v>2</v>
      </c>
      <c r="U11" s="20">
        <f t="shared" si="3"/>
        <v>1</v>
      </c>
      <c r="V11" s="20">
        <f t="shared" si="3"/>
        <v>4</v>
      </c>
      <c r="W11" s="21">
        <f t="shared" si="3"/>
        <v>5</v>
      </c>
    </row>
    <row r="12" spans="1:23" ht="12" customHeight="1">
      <c r="A12" s="101"/>
      <c r="B12" s="104"/>
      <c r="C12" s="10" t="s">
        <v>23</v>
      </c>
      <c r="D12" s="11">
        <f t="shared" si="2"/>
        <v>5</v>
      </c>
      <c r="E12" s="11">
        <v>0</v>
      </c>
      <c r="F12" s="11">
        <v>0</v>
      </c>
      <c r="G12" s="12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1</v>
      </c>
      <c r="U12" s="11">
        <v>0</v>
      </c>
      <c r="V12" s="11">
        <v>3</v>
      </c>
      <c r="W12" s="13">
        <v>1</v>
      </c>
    </row>
    <row r="13" spans="1:23" ht="12" customHeight="1" thickBot="1">
      <c r="A13" s="101"/>
      <c r="B13" s="105"/>
      <c r="C13" s="23" t="s">
        <v>24</v>
      </c>
      <c r="D13" s="16">
        <f t="shared" si="2"/>
        <v>10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6">
        <v>0</v>
      </c>
      <c r="Q13" s="16">
        <v>0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22">
        <v>4</v>
      </c>
    </row>
    <row r="14" spans="1:23" ht="12" customHeight="1">
      <c r="A14" s="101"/>
      <c r="B14" s="106" t="s">
        <v>27</v>
      </c>
      <c r="C14" s="19" t="s">
        <v>22</v>
      </c>
      <c r="D14" s="20">
        <f aca="true" t="shared" si="4" ref="D14:D37">SUM(E14:W14)</f>
        <v>12</v>
      </c>
      <c r="E14" s="20">
        <f aca="true" t="shared" si="5" ref="E14:W14">E15+E16</f>
        <v>0</v>
      </c>
      <c r="F14" s="20">
        <f t="shared" si="5"/>
        <v>0</v>
      </c>
      <c r="G14" s="20">
        <f t="shared" si="5"/>
        <v>0</v>
      </c>
      <c r="H14" s="20">
        <f t="shared" si="5"/>
        <v>0</v>
      </c>
      <c r="I14" s="20">
        <f t="shared" si="5"/>
        <v>0</v>
      </c>
      <c r="J14" s="20">
        <f t="shared" si="5"/>
        <v>0</v>
      </c>
      <c r="K14" s="20">
        <f t="shared" si="5"/>
        <v>0</v>
      </c>
      <c r="L14" s="20">
        <f t="shared" si="5"/>
        <v>0</v>
      </c>
      <c r="M14" s="20">
        <f t="shared" si="5"/>
        <v>0</v>
      </c>
      <c r="N14" s="20">
        <f t="shared" si="5"/>
        <v>0</v>
      </c>
      <c r="O14" s="20">
        <f t="shared" si="5"/>
        <v>1</v>
      </c>
      <c r="P14" s="20">
        <f t="shared" si="5"/>
        <v>0</v>
      </c>
      <c r="Q14" s="20">
        <f t="shared" si="5"/>
        <v>1</v>
      </c>
      <c r="R14" s="20">
        <f t="shared" si="5"/>
        <v>2</v>
      </c>
      <c r="S14" s="20">
        <f t="shared" si="5"/>
        <v>0</v>
      </c>
      <c r="T14" s="20">
        <f t="shared" si="5"/>
        <v>2</v>
      </c>
      <c r="U14" s="20">
        <f t="shared" si="5"/>
        <v>2</v>
      </c>
      <c r="V14" s="20">
        <f t="shared" si="5"/>
        <v>1</v>
      </c>
      <c r="W14" s="21">
        <f t="shared" si="5"/>
        <v>3</v>
      </c>
    </row>
    <row r="15" spans="1:23" ht="12" customHeight="1">
      <c r="A15" s="101"/>
      <c r="B15" s="104"/>
      <c r="C15" s="10" t="s">
        <v>23</v>
      </c>
      <c r="D15" s="11">
        <f t="shared" si="2"/>
        <v>6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</v>
      </c>
      <c r="R15" s="11">
        <v>1</v>
      </c>
      <c r="S15" s="11">
        <v>0</v>
      </c>
      <c r="T15" s="11">
        <v>2</v>
      </c>
      <c r="U15" s="11">
        <v>1</v>
      </c>
      <c r="V15" s="11">
        <v>0</v>
      </c>
      <c r="W15" s="13">
        <v>1</v>
      </c>
    </row>
    <row r="16" spans="1:23" ht="12" customHeight="1" thickBot="1">
      <c r="A16" s="101"/>
      <c r="B16" s="107"/>
      <c r="C16" s="15" t="s">
        <v>24</v>
      </c>
      <c r="D16" s="16">
        <f t="shared" si="2"/>
        <v>6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1</v>
      </c>
      <c r="V16" s="16">
        <v>1</v>
      </c>
      <c r="W16" s="22">
        <v>2</v>
      </c>
    </row>
    <row r="17" spans="1:23" ht="12" customHeight="1">
      <c r="A17" s="101"/>
      <c r="B17" s="103" t="s">
        <v>28</v>
      </c>
      <c r="C17" s="7" t="s">
        <v>22</v>
      </c>
      <c r="D17" s="8">
        <f t="shared" si="4"/>
        <v>3</v>
      </c>
      <c r="E17" s="8">
        <f aca="true" t="shared" si="6" ref="E17:W17">E18+E19</f>
        <v>0</v>
      </c>
      <c r="F17" s="8">
        <f t="shared" si="6"/>
        <v>0</v>
      </c>
      <c r="G17" s="8">
        <f t="shared" si="6"/>
        <v>0</v>
      </c>
      <c r="H17" s="8">
        <f t="shared" si="6"/>
        <v>0</v>
      </c>
      <c r="I17" s="8">
        <f t="shared" si="6"/>
        <v>0</v>
      </c>
      <c r="J17" s="8">
        <f t="shared" si="6"/>
        <v>0</v>
      </c>
      <c r="K17" s="8">
        <f t="shared" si="6"/>
        <v>0</v>
      </c>
      <c r="L17" s="8">
        <f t="shared" si="6"/>
        <v>0</v>
      </c>
      <c r="M17" s="8">
        <f t="shared" si="6"/>
        <v>0</v>
      </c>
      <c r="N17" s="8">
        <f t="shared" si="6"/>
        <v>0</v>
      </c>
      <c r="O17" s="8">
        <f t="shared" si="6"/>
        <v>0</v>
      </c>
      <c r="P17" s="8">
        <f t="shared" si="6"/>
        <v>0</v>
      </c>
      <c r="Q17" s="8">
        <f t="shared" si="6"/>
        <v>1</v>
      </c>
      <c r="R17" s="8">
        <f t="shared" si="6"/>
        <v>1</v>
      </c>
      <c r="S17" s="8">
        <f t="shared" si="6"/>
        <v>0</v>
      </c>
      <c r="T17" s="8">
        <f t="shared" si="6"/>
        <v>0</v>
      </c>
      <c r="U17" s="8">
        <f t="shared" si="6"/>
        <v>0</v>
      </c>
      <c r="V17" s="8">
        <f t="shared" si="6"/>
        <v>1</v>
      </c>
      <c r="W17" s="9">
        <f t="shared" si="6"/>
        <v>0</v>
      </c>
    </row>
    <row r="18" spans="1:23" ht="12" customHeight="1">
      <c r="A18" s="101"/>
      <c r="B18" s="104"/>
      <c r="C18" s="10" t="s">
        <v>23</v>
      </c>
      <c r="D18" s="11">
        <f t="shared" si="4"/>
        <v>2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13">
        <v>0</v>
      </c>
    </row>
    <row r="19" spans="1:23" ht="12" customHeight="1" thickBot="1">
      <c r="A19" s="101"/>
      <c r="B19" s="105"/>
      <c r="C19" s="23" t="s">
        <v>24</v>
      </c>
      <c r="D19" s="17">
        <f t="shared" si="4"/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1</v>
      </c>
      <c r="W19" s="18">
        <v>0</v>
      </c>
    </row>
    <row r="20" spans="1:23" ht="12" customHeight="1">
      <c r="A20" s="101"/>
      <c r="B20" s="108" t="s">
        <v>29</v>
      </c>
      <c r="C20" s="19" t="s">
        <v>22</v>
      </c>
      <c r="D20" s="20">
        <f t="shared" si="4"/>
        <v>7</v>
      </c>
      <c r="E20" s="20">
        <f aca="true" t="shared" si="7" ref="E20:W20">E21+E22</f>
        <v>0</v>
      </c>
      <c r="F20" s="20">
        <f t="shared" si="7"/>
        <v>0</v>
      </c>
      <c r="G20" s="20">
        <f t="shared" si="7"/>
        <v>0</v>
      </c>
      <c r="H20" s="20">
        <f t="shared" si="7"/>
        <v>0</v>
      </c>
      <c r="I20" s="20">
        <f t="shared" si="7"/>
        <v>0</v>
      </c>
      <c r="J20" s="20">
        <f t="shared" si="7"/>
        <v>0</v>
      </c>
      <c r="K20" s="20">
        <f t="shared" si="7"/>
        <v>0</v>
      </c>
      <c r="L20" s="20">
        <f t="shared" si="7"/>
        <v>1</v>
      </c>
      <c r="M20" s="20">
        <f t="shared" si="7"/>
        <v>0</v>
      </c>
      <c r="N20" s="20">
        <f t="shared" si="7"/>
        <v>0</v>
      </c>
      <c r="O20" s="20">
        <f t="shared" si="7"/>
        <v>0</v>
      </c>
      <c r="P20" s="20">
        <f t="shared" si="7"/>
        <v>1</v>
      </c>
      <c r="Q20" s="20">
        <f t="shared" si="7"/>
        <v>0</v>
      </c>
      <c r="R20" s="20">
        <f t="shared" si="7"/>
        <v>0</v>
      </c>
      <c r="S20" s="20">
        <f t="shared" si="7"/>
        <v>0</v>
      </c>
      <c r="T20" s="20">
        <f t="shared" si="7"/>
        <v>1</v>
      </c>
      <c r="U20" s="20">
        <f t="shared" si="7"/>
        <v>2</v>
      </c>
      <c r="V20" s="20">
        <f t="shared" si="7"/>
        <v>1</v>
      </c>
      <c r="W20" s="21">
        <f t="shared" si="7"/>
        <v>1</v>
      </c>
    </row>
    <row r="21" spans="1:23" ht="12" customHeight="1">
      <c r="A21" s="101"/>
      <c r="B21" s="109"/>
      <c r="C21" s="10" t="s">
        <v>23</v>
      </c>
      <c r="D21" s="11">
        <f t="shared" si="4"/>
        <v>6</v>
      </c>
      <c r="E21" s="11">
        <v>0</v>
      </c>
      <c r="F21" s="11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</v>
      </c>
      <c r="M21" s="11">
        <v>0</v>
      </c>
      <c r="N21" s="11">
        <v>0</v>
      </c>
      <c r="O21" s="11">
        <v>0</v>
      </c>
      <c r="P21" s="11">
        <v>1</v>
      </c>
      <c r="Q21" s="11">
        <v>0</v>
      </c>
      <c r="R21" s="11">
        <v>0</v>
      </c>
      <c r="S21" s="11">
        <v>0</v>
      </c>
      <c r="T21" s="11">
        <v>1</v>
      </c>
      <c r="U21" s="11">
        <v>1</v>
      </c>
      <c r="V21" s="11">
        <v>1</v>
      </c>
      <c r="W21" s="13">
        <v>1</v>
      </c>
    </row>
    <row r="22" spans="1:23" ht="12" customHeight="1" thickBot="1">
      <c r="A22" s="101"/>
      <c r="B22" s="110"/>
      <c r="C22" s="15" t="s">
        <v>24</v>
      </c>
      <c r="D22" s="16">
        <f t="shared" si="4"/>
        <v>1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1</v>
      </c>
      <c r="V22" s="16">
        <v>0</v>
      </c>
      <c r="W22" s="22">
        <v>0</v>
      </c>
    </row>
    <row r="23" spans="1:23" ht="12" customHeight="1">
      <c r="A23" s="101"/>
      <c r="B23" s="90" t="s">
        <v>30</v>
      </c>
      <c r="C23" s="7" t="s">
        <v>22</v>
      </c>
      <c r="D23" s="8">
        <f t="shared" si="4"/>
        <v>3</v>
      </c>
      <c r="E23" s="8">
        <f aca="true" t="shared" si="8" ref="E23:W23">E24+E25</f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  <c r="J23" s="8">
        <f t="shared" si="8"/>
        <v>0</v>
      </c>
      <c r="K23" s="8">
        <f t="shared" si="8"/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  <c r="Q23" s="8">
        <f t="shared" si="8"/>
        <v>0</v>
      </c>
      <c r="R23" s="8">
        <f t="shared" si="8"/>
        <v>0</v>
      </c>
      <c r="S23" s="8">
        <f t="shared" si="8"/>
        <v>2</v>
      </c>
      <c r="T23" s="8">
        <f t="shared" si="8"/>
        <v>0</v>
      </c>
      <c r="U23" s="8">
        <f t="shared" si="8"/>
        <v>1</v>
      </c>
      <c r="V23" s="8">
        <f t="shared" si="8"/>
        <v>0</v>
      </c>
      <c r="W23" s="9">
        <f t="shared" si="8"/>
        <v>0</v>
      </c>
    </row>
    <row r="24" spans="1:23" ht="12" customHeight="1">
      <c r="A24" s="101"/>
      <c r="B24" s="88"/>
      <c r="C24" s="10" t="s">
        <v>23</v>
      </c>
      <c r="D24" s="11">
        <f t="shared" si="4"/>
        <v>3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2</v>
      </c>
      <c r="T24" s="11">
        <v>0</v>
      </c>
      <c r="U24" s="11">
        <v>1</v>
      </c>
      <c r="V24" s="11">
        <v>0</v>
      </c>
      <c r="W24" s="13">
        <v>0</v>
      </c>
    </row>
    <row r="25" spans="1:23" ht="12" customHeight="1" thickBot="1">
      <c r="A25" s="101"/>
      <c r="B25" s="91"/>
      <c r="C25" s="23" t="s">
        <v>24</v>
      </c>
      <c r="D25" s="17">
        <f t="shared" si="4"/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8">
        <v>0</v>
      </c>
    </row>
    <row r="26" spans="1:23" ht="12" customHeight="1">
      <c r="A26" s="101"/>
      <c r="B26" s="84" t="s">
        <v>31</v>
      </c>
      <c r="C26" s="19" t="s">
        <v>22</v>
      </c>
      <c r="D26" s="20">
        <f t="shared" si="4"/>
        <v>17</v>
      </c>
      <c r="E26" s="20">
        <f aca="true" t="shared" si="9" ref="E26:W26">E27+E28</f>
        <v>0</v>
      </c>
      <c r="F26" s="20">
        <f t="shared" si="9"/>
        <v>0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1</v>
      </c>
      <c r="Q26" s="20">
        <f t="shared" si="9"/>
        <v>0</v>
      </c>
      <c r="R26" s="20">
        <f t="shared" si="9"/>
        <v>1</v>
      </c>
      <c r="S26" s="20">
        <f t="shared" si="9"/>
        <v>2</v>
      </c>
      <c r="T26" s="20">
        <f t="shared" si="9"/>
        <v>3</v>
      </c>
      <c r="U26" s="20">
        <f t="shared" si="9"/>
        <v>2</v>
      </c>
      <c r="V26" s="20">
        <f t="shared" si="9"/>
        <v>5</v>
      </c>
      <c r="W26" s="21">
        <f t="shared" si="9"/>
        <v>3</v>
      </c>
    </row>
    <row r="27" spans="1:23" ht="12" customHeight="1">
      <c r="A27" s="101"/>
      <c r="B27" s="85"/>
      <c r="C27" s="10" t="s">
        <v>23</v>
      </c>
      <c r="D27" s="11">
        <f t="shared" si="4"/>
        <v>12</v>
      </c>
      <c r="E27" s="11">
        <v>0</v>
      </c>
      <c r="F27" s="11">
        <v>0</v>
      </c>
      <c r="G27" s="12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1</v>
      </c>
      <c r="S27" s="11">
        <v>2</v>
      </c>
      <c r="T27" s="11">
        <v>3</v>
      </c>
      <c r="U27" s="11">
        <v>1</v>
      </c>
      <c r="V27" s="11">
        <v>4</v>
      </c>
      <c r="W27" s="13">
        <v>1</v>
      </c>
    </row>
    <row r="28" spans="1:23" ht="12" customHeight="1" thickBot="1">
      <c r="A28" s="101"/>
      <c r="B28" s="86"/>
      <c r="C28" s="15" t="s">
        <v>24</v>
      </c>
      <c r="D28" s="16">
        <f t="shared" si="4"/>
        <v>5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1</v>
      </c>
      <c r="Q28" s="16">
        <v>0</v>
      </c>
      <c r="R28" s="16">
        <v>0</v>
      </c>
      <c r="S28" s="16">
        <v>0</v>
      </c>
      <c r="T28" s="16">
        <v>0</v>
      </c>
      <c r="U28" s="16">
        <v>1</v>
      </c>
      <c r="V28" s="16">
        <v>1</v>
      </c>
      <c r="W28" s="22">
        <v>2</v>
      </c>
    </row>
    <row r="29" spans="1:23" ht="12" customHeight="1" thickBot="1">
      <c r="A29" s="101"/>
      <c r="B29" s="24" t="s">
        <v>32</v>
      </c>
      <c r="C29" s="25" t="s">
        <v>23</v>
      </c>
      <c r="D29" s="26">
        <f t="shared" si="4"/>
        <v>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1</v>
      </c>
      <c r="W29" s="27">
        <v>0</v>
      </c>
    </row>
    <row r="30" spans="1:23" ht="12" customHeight="1">
      <c r="A30" s="101"/>
      <c r="B30" s="87" t="s">
        <v>33</v>
      </c>
      <c r="C30" s="19" t="s">
        <v>22</v>
      </c>
      <c r="D30" s="20">
        <f t="shared" si="4"/>
        <v>3</v>
      </c>
      <c r="E30" s="20">
        <f aca="true" t="shared" si="10" ref="E30:W30">E31+E32</f>
        <v>0</v>
      </c>
      <c r="F30" s="20">
        <f t="shared" si="10"/>
        <v>0</v>
      </c>
      <c r="G30" s="20">
        <f t="shared" si="10"/>
        <v>0</v>
      </c>
      <c r="H30" s="20">
        <f t="shared" si="10"/>
        <v>0</v>
      </c>
      <c r="I30" s="20">
        <f t="shared" si="10"/>
        <v>0</v>
      </c>
      <c r="J30" s="20">
        <f t="shared" si="10"/>
        <v>0</v>
      </c>
      <c r="K30" s="20">
        <f t="shared" si="10"/>
        <v>0</v>
      </c>
      <c r="L30" s="20">
        <f t="shared" si="10"/>
        <v>0</v>
      </c>
      <c r="M30" s="20">
        <f t="shared" si="10"/>
        <v>0</v>
      </c>
      <c r="N30" s="20">
        <f t="shared" si="10"/>
        <v>0</v>
      </c>
      <c r="O30" s="20">
        <f t="shared" si="10"/>
        <v>0</v>
      </c>
      <c r="P30" s="20">
        <f t="shared" si="10"/>
        <v>1</v>
      </c>
      <c r="Q30" s="20">
        <f t="shared" si="10"/>
        <v>1</v>
      </c>
      <c r="R30" s="20">
        <f t="shared" si="10"/>
        <v>1</v>
      </c>
      <c r="S30" s="20">
        <f t="shared" si="10"/>
        <v>0</v>
      </c>
      <c r="T30" s="20">
        <f t="shared" si="10"/>
        <v>0</v>
      </c>
      <c r="U30" s="20">
        <f t="shared" si="10"/>
        <v>0</v>
      </c>
      <c r="V30" s="20">
        <f t="shared" si="10"/>
        <v>0</v>
      </c>
      <c r="W30" s="21">
        <f t="shared" si="10"/>
        <v>0</v>
      </c>
    </row>
    <row r="31" spans="1:23" ht="12" customHeight="1">
      <c r="A31" s="101"/>
      <c r="B31" s="88"/>
      <c r="C31" s="10" t="s">
        <v>23</v>
      </c>
      <c r="D31" s="11">
        <f t="shared" si="4"/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3">
        <v>0</v>
      </c>
    </row>
    <row r="32" spans="1:23" ht="12" customHeight="1" thickBot="1">
      <c r="A32" s="101"/>
      <c r="B32" s="89"/>
      <c r="C32" s="15" t="s">
        <v>24</v>
      </c>
      <c r="D32" s="16">
        <f t="shared" si="4"/>
        <v>3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</v>
      </c>
      <c r="Q32" s="16">
        <v>1</v>
      </c>
      <c r="R32" s="16">
        <v>1</v>
      </c>
      <c r="S32" s="16">
        <v>0</v>
      </c>
      <c r="T32" s="16">
        <v>0</v>
      </c>
      <c r="U32" s="16">
        <v>0</v>
      </c>
      <c r="V32" s="16">
        <v>0</v>
      </c>
      <c r="W32" s="22">
        <v>0</v>
      </c>
    </row>
    <row r="33" spans="1:23" ht="12" customHeight="1" thickBot="1">
      <c r="A33" s="101"/>
      <c r="B33" s="24" t="s">
        <v>34</v>
      </c>
      <c r="C33" s="25" t="s">
        <v>24</v>
      </c>
      <c r="D33" s="26">
        <f t="shared" si="4"/>
        <v>2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1</v>
      </c>
      <c r="V33" s="26">
        <v>1</v>
      </c>
      <c r="W33" s="27">
        <v>0</v>
      </c>
    </row>
    <row r="34" spans="1:23" ht="12" customHeight="1" thickBot="1">
      <c r="A34" s="101"/>
      <c r="B34" s="28" t="s">
        <v>35</v>
      </c>
      <c r="C34" s="29" t="s">
        <v>24</v>
      </c>
      <c r="D34" s="30">
        <f t="shared" si="4"/>
        <v>2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0">
        <v>1</v>
      </c>
      <c r="T34" s="30">
        <v>0</v>
      </c>
      <c r="U34" s="30">
        <v>0</v>
      </c>
      <c r="V34" s="30">
        <v>0</v>
      </c>
      <c r="W34" s="31">
        <v>0</v>
      </c>
    </row>
    <row r="35" spans="1:23" ht="12" customHeight="1">
      <c r="A35" s="101"/>
      <c r="B35" s="90" t="s">
        <v>36</v>
      </c>
      <c r="C35" s="7" t="s">
        <v>22</v>
      </c>
      <c r="D35" s="8">
        <f t="shared" si="4"/>
        <v>1</v>
      </c>
      <c r="E35" s="8">
        <f aca="true" t="shared" si="11" ref="E35:W35">E36+E37</f>
        <v>0</v>
      </c>
      <c r="F35" s="8">
        <f t="shared" si="11"/>
        <v>0</v>
      </c>
      <c r="G35" s="8">
        <f t="shared" si="11"/>
        <v>0</v>
      </c>
      <c r="H35" s="8">
        <f t="shared" si="11"/>
        <v>0</v>
      </c>
      <c r="I35" s="8">
        <f t="shared" si="11"/>
        <v>0</v>
      </c>
      <c r="J35" s="8">
        <f t="shared" si="11"/>
        <v>0</v>
      </c>
      <c r="K35" s="8">
        <f t="shared" si="11"/>
        <v>0</v>
      </c>
      <c r="L35" s="8">
        <f t="shared" si="11"/>
        <v>0</v>
      </c>
      <c r="M35" s="8">
        <f t="shared" si="11"/>
        <v>0</v>
      </c>
      <c r="N35" s="8">
        <f t="shared" si="11"/>
        <v>0</v>
      </c>
      <c r="O35" s="8">
        <f t="shared" si="11"/>
        <v>0</v>
      </c>
      <c r="P35" s="8">
        <f t="shared" si="11"/>
        <v>0</v>
      </c>
      <c r="Q35" s="8">
        <f t="shared" si="11"/>
        <v>1</v>
      </c>
      <c r="R35" s="8">
        <f t="shared" si="11"/>
        <v>0</v>
      </c>
      <c r="S35" s="8">
        <f t="shared" si="11"/>
        <v>0</v>
      </c>
      <c r="T35" s="8">
        <f t="shared" si="11"/>
        <v>0</v>
      </c>
      <c r="U35" s="8">
        <f t="shared" si="11"/>
        <v>0</v>
      </c>
      <c r="V35" s="8">
        <f t="shared" si="11"/>
        <v>0</v>
      </c>
      <c r="W35" s="9">
        <f t="shared" si="11"/>
        <v>0</v>
      </c>
    </row>
    <row r="36" spans="1:23" ht="12" customHeight="1">
      <c r="A36" s="101"/>
      <c r="B36" s="88"/>
      <c r="C36" s="10" t="s">
        <v>23</v>
      </c>
      <c r="D36" s="11">
        <f t="shared" si="4"/>
        <v>0</v>
      </c>
      <c r="E36" s="11">
        <v>0</v>
      </c>
      <c r="F36" s="11">
        <v>0</v>
      </c>
      <c r="G36" s="12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3">
        <v>0</v>
      </c>
    </row>
    <row r="37" spans="1:23" ht="12" customHeight="1" thickBot="1">
      <c r="A37" s="101"/>
      <c r="B37" s="91"/>
      <c r="C37" s="23" t="s">
        <v>24</v>
      </c>
      <c r="D37" s="17">
        <f t="shared" si="4"/>
        <v>1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8">
        <v>0</v>
      </c>
    </row>
    <row r="38" spans="1:23" ht="12" customHeight="1">
      <c r="A38" s="101"/>
      <c r="B38" s="87" t="s">
        <v>37</v>
      </c>
      <c r="C38" s="19" t="s">
        <v>22</v>
      </c>
      <c r="D38" s="20">
        <f>SUM(E38:W38)</f>
        <v>26</v>
      </c>
      <c r="E38" s="20">
        <f>E5-(E8+E11+E14+E17+E20+E23+E26+E29+E30+E33+E34+E35)</f>
        <v>0</v>
      </c>
      <c r="F38" s="20">
        <f aca="true" t="shared" si="12" ref="F38:W38">F5-(F8+F11+F14+F17+F20+F23+F26+F29+F30+F33+F34+F35)</f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0</v>
      </c>
      <c r="K38" s="20">
        <f t="shared" si="12"/>
        <v>0</v>
      </c>
      <c r="L38" s="20">
        <f t="shared" si="12"/>
        <v>0</v>
      </c>
      <c r="M38" s="20">
        <f t="shared" si="12"/>
        <v>0</v>
      </c>
      <c r="N38" s="20">
        <f t="shared" si="12"/>
        <v>0</v>
      </c>
      <c r="O38" s="20">
        <f t="shared" si="12"/>
        <v>0</v>
      </c>
      <c r="P38" s="20">
        <f t="shared" si="12"/>
        <v>0</v>
      </c>
      <c r="Q38" s="20">
        <f t="shared" si="12"/>
        <v>2</v>
      </c>
      <c r="R38" s="20">
        <f t="shared" si="12"/>
        <v>2</v>
      </c>
      <c r="S38" s="20">
        <f t="shared" si="12"/>
        <v>1</v>
      </c>
      <c r="T38" s="20">
        <f t="shared" si="12"/>
        <v>5</v>
      </c>
      <c r="U38" s="20">
        <f t="shared" si="12"/>
        <v>6</v>
      </c>
      <c r="V38" s="20">
        <f t="shared" si="12"/>
        <v>7</v>
      </c>
      <c r="W38" s="21">
        <f t="shared" si="12"/>
        <v>3</v>
      </c>
    </row>
    <row r="39" spans="1:23" ht="12" customHeight="1">
      <c r="A39" s="101"/>
      <c r="B39" s="88"/>
      <c r="C39" s="10" t="s">
        <v>23</v>
      </c>
      <c r="D39" s="11">
        <f>SUM(E39:W39)</f>
        <v>12</v>
      </c>
      <c r="E39" s="11">
        <f>E6-(E9+E12+E15+E18+E21+E24+E27+E29+E31+E36)</f>
        <v>0</v>
      </c>
      <c r="F39" s="11">
        <f aca="true" t="shared" si="13" ref="F39:W39">F6-(F9+F12+F15+F18+F21+F24+F27+F29+F31+F36)</f>
        <v>0</v>
      </c>
      <c r="G39" s="11">
        <f t="shared" si="13"/>
        <v>0</v>
      </c>
      <c r="H39" s="11">
        <f t="shared" si="13"/>
        <v>0</v>
      </c>
      <c r="I39" s="11">
        <f t="shared" si="13"/>
        <v>0</v>
      </c>
      <c r="J39" s="11">
        <f t="shared" si="13"/>
        <v>0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0</v>
      </c>
      <c r="O39" s="11">
        <f t="shared" si="13"/>
        <v>0</v>
      </c>
      <c r="P39" s="11">
        <f t="shared" si="13"/>
        <v>0</v>
      </c>
      <c r="Q39" s="11">
        <f t="shared" si="13"/>
        <v>1</v>
      </c>
      <c r="R39" s="11">
        <f t="shared" si="13"/>
        <v>2</v>
      </c>
      <c r="S39" s="11">
        <f t="shared" si="13"/>
        <v>1</v>
      </c>
      <c r="T39" s="11">
        <f t="shared" si="13"/>
        <v>2</v>
      </c>
      <c r="U39" s="11">
        <f t="shared" si="13"/>
        <v>3</v>
      </c>
      <c r="V39" s="11">
        <f t="shared" si="13"/>
        <v>2</v>
      </c>
      <c r="W39" s="13">
        <f t="shared" si="13"/>
        <v>1</v>
      </c>
    </row>
    <row r="40" spans="1:23" ht="12" customHeight="1" thickBot="1">
      <c r="A40" s="102"/>
      <c r="B40" s="89"/>
      <c r="C40" s="15" t="s">
        <v>24</v>
      </c>
      <c r="D40" s="16">
        <f>SUM(E40:W40)</f>
        <v>14</v>
      </c>
      <c r="E40" s="16">
        <f>E7-(E10+E13+E16+E19+E22+E25+E28+E32+E33+E34+E37)</f>
        <v>0</v>
      </c>
      <c r="F40" s="16">
        <f aca="true" t="shared" si="14" ref="F40:W40">F7-(F10+F13+F16+F19+F22+F25+F28+F32+F33+F34+F37)</f>
        <v>0</v>
      </c>
      <c r="G40" s="16">
        <f t="shared" si="14"/>
        <v>0</v>
      </c>
      <c r="H40" s="16">
        <f t="shared" si="14"/>
        <v>0</v>
      </c>
      <c r="I40" s="16">
        <f t="shared" si="14"/>
        <v>0</v>
      </c>
      <c r="J40" s="16">
        <f t="shared" si="14"/>
        <v>0</v>
      </c>
      <c r="K40" s="16">
        <f t="shared" si="14"/>
        <v>0</v>
      </c>
      <c r="L40" s="16">
        <f t="shared" si="14"/>
        <v>0</v>
      </c>
      <c r="M40" s="16">
        <f t="shared" si="14"/>
        <v>0</v>
      </c>
      <c r="N40" s="16">
        <f t="shared" si="14"/>
        <v>0</v>
      </c>
      <c r="O40" s="16">
        <f t="shared" si="14"/>
        <v>0</v>
      </c>
      <c r="P40" s="16">
        <f t="shared" si="14"/>
        <v>0</v>
      </c>
      <c r="Q40" s="16">
        <f t="shared" si="14"/>
        <v>1</v>
      </c>
      <c r="R40" s="16">
        <f t="shared" si="14"/>
        <v>0</v>
      </c>
      <c r="S40" s="16">
        <f t="shared" si="14"/>
        <v>0</v>
      </c>
      <c r="T40" s="16">
        <f t="shared" si="14"/>
        <v>3</v>
      </c>
      <c r="U40" s="16">
        <f t="shared" si="14"/>
        <v>3</v>
      </c>
      <c r="V40" s="16">
        <f t="shared" si="14"/>
        <v>5</v>
      </c>
      <c r="W40" s="22">
        <f t="shared" si="14"/>
        <v>2</v>
      </c>
    </row>
    <row r="41" spans="1:23" ht="11.25" customHeight="1">
      <c r="A41" s="32"/>
      <c r="B41" s="33"/>
      <c r="C41" s="3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ht="10.5" customHeight="1">
      <c r="C42" s="2"/>
    </row>
    <row r="43" ht="10.5" customHeight="1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  <row r="92" ht="12">
      <c r="C92" s="2"/>
    </row>
  </sheetData>
  <sheetProtection/>
  <mergeCells count="14">
    <mergeCell ref="B20:B22"/>
    <mergeCell ref="B23:B25"/>
    <mergeCell ref="B26:B28"/>
    <mergeCell ref="B30:B32"/>
    <mergeCell ref="B35:B37"/>
    <mergeCell ref="B38:B40"/>
    <mergeCell ref="A3:C4"/>
    <mergeCell ref="D3:W3"/>
    <mergeCell ref="A5:B7"/>
    <mergeCell ref="A8:A40"/>
    <mergeCell ref="B8:B10"/>
    <mergeCell ref="B11:B13"/>
    <mergeCell ref="B14:B16"/>
    <mergeCell ref="B17:B19"/>
  </mergeCells>
  <printOptions/>
  <pageMargins left="1.04" right="0.7874015748031497" top="0.66" bottom="0.984251968503937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1"/>
  <sheetViews>
    <sheetView zoomScaleSheetLayoutView="100" workbookViewId="0" topLeftCell="A1">
      <pane xSplit="3" ySplit="3" topLeftCell="D4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D4" sqref="D4"/>
    </sheetView>
  </sheetViews>
  <sheetFormatPr defaultColWidth="9.00390625" defaultRowHeight="13.5"/>
  <cols>
    <col min="1" max="1" width="3.375" style="2" customWidth="1"/>
    <col min="2" max="2" width="13.125" style="2" customWidth="1"/>
    <col min="3" max="3" width="4.75390625" style="3" customWidth="1"/>
    <col min="4" max="23" width="4.50390625" style="2" customWidth="1"/>
    <col min="24" max="16384" width="9.00390625" style="2" customWidth="1"/>
  </cols>
  <sheetData>
    <row r="1" spans="1:23" ht="16.5" customHeight="1" thickBot="1">
      <c r="A1" s="74" t="s">
        <v>67</v>
      </c>
      <c r="U1" s="1"/>
      <c r="W1" s="78" t="s">
        <v>71</v>
      </c>
    </row>
    <row r="2" spans="1:23" ht="12">
      <c r="A2" s="92"/>
      <c r="B2" s="93"/>
      <c r="C2" s="93"/>
      <c r="D2" s="93" t="s">
        <v>0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6"/>
    </row>
    <row r="3" spans="1:23" s="6" customFormat="1" ht="41.25" customHeight="1" thickBot="1">
      <c r="A3" s="94"/>
      <c r="B3" s="95"/>
      <c r="C3" s="95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5" t="s">
        <v>20</v>
      </c>
    </row>
    <row r="4" spans="1:23" ht="12" customHeight="1">
      <c r="A4" s="90" t="s">
        <v>21</v>
      </c>
      <c r="B4" s="97"/>
      <c r="C4" s="7" t="s">
        <v>22</v>
      </c>
      <c r="D4" s="8">
        <f>D5+D6</f>
        <v>40</v>
      </c>
      <c r="E4" s="8">
        <f>SUM(E5:E6)</f>
        <v>0</v>
      </c>
      <c r="F4" s="8">
        <f aca="true" t="shared" si="0" ref="F4:W4">SUM(F5:F6)</f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3</v>
      </c>
      <c r="Q4" s="8">
        <f t="shared" si="0"/>
        <v>4</v>
      </c>
      <c r="R4" s="8">
        <f t="shared" si="0"/>
        <v>3</v>
      </c>
      <c r="S4" s="8">
        <f t="shared" si="0"/>
        <v>10</v>
      </c>
      <c r="T4" s="8">
        <f t="shared" si="0"/>
        <v>3</v>
      </c>
      <c r="U4" s="8">
        <f t="shared" si="0"/>
        <v>5</v>
      </c>
      <c r="V4" s="8">
        <f t="shared" si="0"/>
        <v>7</v>
      </c>
      <c r="W4" s="9">
        <f t="shared" si="0"/>
        <v>5</v>
      </c>
    </row>
    <row r="5" spans="1:24" ht="12" customHeight="1">
      <c r="A5" s="88"/>
      <c r="B5" s="98"/>
      <c r="C5" s="10" t="s">
        <v>23</v>
      </c>
      <c r="D5" s="11">
        <f aca="true" t="shared" si="1" ref="D5:D10">SUM(E5:W5)</f>
        <v>26</v>
      </c>
      <c r="E5" s="11">
        <v>0</v>
      </c>
      <c r="F5" s="11">
        <v>0</v>
      </c>
      <c r="G5" s="12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3</v>
      </c>
      <c r="Q5" s="11">
        <v>3</v>
      </c>
      <c r="R5" s="11">
        <v>2</v>
      </c>
      <c r="S5" s="11">
        <v>5</v>
      </c>
      <c r="T5" s="11">
        <v>3</v>
      </c>
      <c r="U5" s="11">
        <v>3</v>
      </c>
      <c r="V5" s="11">
        <v>5</v>
      </c>
      <c r="W5" s="13">
        <v>2</v>
      </c>
      <c r="X5" s="14"/>
    </row>
    <row r="6" spans="1:24" ht="12" customHeight="1" thickBot="1">
      <c r="A6" s="91"/>
      <c r="B6" s="99"/>
      <c r="C6" s="15" t="s">
        <v>24</v>
      </c>
      <c r="D6" s="16">
        <f t="shared" si="1"/>
        <v>14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/>
      <c r="P6" s="17">
        <v>0</v>
      </c>
      <c r="Q6" s="17">
        <v>1</v>
      </c>
      <c r="R6" s="17">
        <v>1</v>
      </c>
      <c r="S6" s="17">
        <v>5</v>
      </c>
      <c r="T6" s="17">
        <v>0</v>
      </c>
      <c r="U6" s="17">
        <v>2</v>
      </c>
      <c r="V6" s="17">
        <v>2</v>
      </c>
      <c r="W6" s="18">
        <v>3</v>
      </c>
      <c r="X6" s="14"/>
    </row>
    <row r="7" spans="1:23" ht="12" customHeight="1">
      <c r="A7" s="100"/>
      <c r="B7" s="87" t="s">
        <v>25</v>
      </c>
      <c r="C7" s="19" t="s">
        <v>22</v>
      </c>
      <c r="D7" s="20">
        <f t="shared" si="1"/>
        <v>0</v>
      </c>
      <c r="E7" s="20">
        <f aca="true" t="shared" si="2" ref="E7:W7">E8+E9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 t="shared" si="2"/>
        <v>0</v>
      </c>
      <c r="M7" s="20">
        <f t="shared" si="2"/>
        <v>0</v>
      </c>
      <c r="N7" s="20">
        <f t="shared" si="2"/>
        <v>0</v>
      </c>
      <c r="O7" s="20">
        <f t="shared" si="2"/>
        <v>0</v>
      </c>
      <c r="P7" s="20">
        <f t="shared" si="2"/>
        <v>0</v>
      </c>
      <c r="Q7" s="20">
        <f t="shared" si="2"/>
        <v>0</v>
      </c>
      <c r="R7" s="20">
        <f t="shared" si="2"/>
        <v>0</v>
      </c>
      <c r="S7" s="20">
        <f t="shared" si="2"/>
        <v>0</v>
      </c>
      <c r="T7" s="20">
        <f t="shared" si="2"/>
        <v>0</v>
      </c>
      <c r="U7" s="20">
        <f t="shared" si="2"/>
        <v>0</v>
      </c>
      <c r="V7" s="20">
        <f t="shared" si="2"/>
        <v>0</v>
      </c>
      <c r="W7" s="21">
        <f t="shared" si="2"/>
        <v>0</v>
      </c>
    </row>
    <row r="8" spans="1:23" ht="12" customHeight="1">
      <c r="A8" s="101"/>
      <c r="B8" s="88"/>
      <c r="C8" s="10" t="s">
        <v>23</v>
      </c>
      <c r="D8" s="11">
        <f t="shared" si="1"/>
        <v>0</v>
      </c>
      <c r="E8" s="11">
        <v>0</v>
      </c>
      <c r="F8" s="11">
        <v>0</v>
      </c>
      <c r="G8" s="12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3">
        <v>0</v>
      </c>
    </row>
    <row r="9" spans="1:23" ht="12" customHeight="1" thickBot="1">
      <c r="A9" s="101"/>
      <c r="B9" s="89"/>
      <c r="C9" s="15" t="s">
        <v>24</v>
      </c>
      <c r="D9" s="16">
        <f t="shared" si="1"/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22">
        <v>0</v>
      </c>
    </row>
    <row r="10" spans="1:23" ht="12" customHeight="1">
      <c r="A10" s="101"/>
      <c r="B10" s="103" t="s">
        <v>26</v>
      </c>
      <c r="C10" s="7" t="s">
        <v>22</v>
      </c>
      <c r="D10" s="8">
        <f t="shared" si="1"/>
        <v>5</v>
      </c>
      <c r="E10" s="8">
        <f aca="true" t="shared" si="3" ref="E10:W10">E11+E12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8">
        <f t="shared" si="3"/>
        <v>2</v>
      </c>
      <c r="Q10" s="8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0</v>
      </c>
      <c r="U10" s="20">
        <f t="shared" si="3"/>
        <v>1</v>
      </c>
      <c r="V10" s="20">
        <f t="shared" si="3"/>
        <v>1</v>
      </c>
      <c r="W10" s="21">
        <f t="shared" si="3"/>
        <v>0</v>
      </c>
    </row>
    <row r="11" spans="1:23" ht="12" customHeight="1">
      <c r="A11" s="101"/>
      <c r="B11" s="104"/>
      <c r="C11" s="10" t="s">
        <v>23</v>
      </c>
      <c r="D11" s="11">
        <f aca="true" t="shared" si="4" ref="D11:D36">SUM(E11:W11)</f>
        <v>4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</v>
      </c>
      <c r="Q11" s="11">
        <v>0</v>
      </c>
      <c r="R11" s="11">
        <v>0</v>
      </c>
      <c r="S11" s="11">
        <v>1</v>
      </c>
      <c r="T11" s="11">
        <v>0</v>
      </c>
      <c r="U11" s="11">
        <v>0</v>
      </c>
      <c r="V11" s="11">
        <v>1</v>
      </c>
      <c r="W11" s="13">
        <v>0</v>
      </c>
    </row>
    <row r="12" spans="1:23" ht="12" customHeight="1" thickBot="1">
      <c r="A12" s="101"/>
      <c r="B12" s="105"/>
      <c r="C12" s="23" t="s">
        <v>24</v>
      </c>
      <c r="D12" s="17">
        <f t="shared" si="4"/>
        <v>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22">
        <v>0</v>
      </c>
    </row>
    <row r="13" spans="1:23" ht="12" customHeight="1">
      <c r="A13" s="101"/>
      <c r="B13" s="106" t="s">
        <v>27</v>
      </c>
      <c r="C13" s="19" t="s">
        <v>22</v>
      </c>
      <c r="D13" s="20">
        <f t="shared" si="4"/>
        <v>6</v>
      </c>
      <c r="E13" s="20">
        <f aca="true" t="shared" si="5" ref="E13:W13">E14+E15</f>
        <v>0</v>
      </c>
      <c r="F13" s="20">
        <f t="shared" si="5"/>
        <v>0</v>
      </c>
      <c r="G13" s="20">
        <f t="shared" si="5"/>
        <v>0</v>
      </c>
      <c r="H13" s="20">
        <f t="shared" si="5"/>
        <v>0</v>
      </c>
      <c r="I13" s="20">
        <f t="shared" si="5"/>
        <v>0</v>
      </c>
      <c r="J13" s="20">
        <f t="shared" si="5"/>
        <v>0</v>
      </c>
      <c r="K13" s="20">
        <f t="shared" si="5"/>
        <v>0</v>
      </c>
      <c r="L13" s="20">
        <f t="shared" si="5"/>
        <v>0</v>
      </c>
      <c r="M13" s="20">
        <f t="shared" si="5"/>
        <v>0</v>
      </c>
      <c r="N13" s="20">
        <f t="shared" si="5"/>
        <v>0</v>
      </c>
      <c r="O13" s="20">
        <f t="shared" si="5"/>
        <v>0</v>
      </c>
      <c r="P13" s="20">
        <f t="shared" si="5"/>
        <v>0</v>
      </c>
      <c r="Q13" s="20">
        <f t="shared" si="5"/>
        <v>0</v>
      </c>
      <c r="R13" s="20">
        <f t="shared" si="5"/>
        <v>0</v>
      </c>
      <c r="S13" s="20">
        <f t="shared" si="5"/>
        <v>3</v>
      </c>
      <c r="T13" s="20">
        <f t="shared" si="5"/>
        <v>0</v>
      </c>
      <c r="U13" s="20">
        <f t="shared" si="5"/>
        <v>1</v>
      </c>
      <c r="V13" s="20">
        <f t="shared" si="5"/>
        <v>1</v>
      </c>
      <c r="W13" s="21">
        <f t="shared" si="5"/>
        <v>1</v>
      </c>
    </row>
    <row r="14" spans="1:23" ht="12" customHeight="1">
      <c r="A14" s="101"/>
      <c r="B14" s="104"/>
      <c r="C14" s="10" t="s">
        <v>23</v>
      </c>
      <c r="D14" s="11">
        <f t="shared" si="4"/>
        <v>5</v>
      </c>
      <c r="E14" s="11">
        <v>0</v>
      </c>
      <c r="F14" s="11">
        <v>0</v>
      </c>
      <c r="G14" s="12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3</v>
      </c>
      <c r="T14" s="11">
        <v>0</v>
      </c>
      <c r="U14" s="11">
        <v>1</v>
      </c>
      <c r="V14" s="11">
        <v>0</v>
      </c>
      <c r="W14" s="13">
        <v>1</v>
      </c>
    </row>
    <row r="15" spans="1:23" ht="12" customHeight="1" thickBot="1">
      <c r="A15" s="101"/>
      <c r="B15" s="107"/>
      <c r="C15" s="15" t="s">
        <v>24</v>
      </c>
      <c r="D15" s="16">
        <f t="shared" si="4"/>
        <v>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1</v>
      </c>
      <c r="W15" s="22">
        <v>0</v>
      </c>
    </row>
    <row r="16" spans="1:23" ht="12" customHeight="1">
      <c r="A16" s="101"/>
      <c r="B16" s="103" t="s">
        <v>28</v>
      </c>
      <c r="C16" s="7" t="s">
        <v>22</v>
      </c>
      <c r="D16" s="8">
        <f t="shared" si="4"/>
        <v>0</v>
      </c>
      <c r="E16" s="8">
        <f aca="true" t="shared" si="6" ref="E16:W16">E17+E18</f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8">
        <f t="shared" si="6"/>
        <v>0</v>
      </c>
      <c r="M16" s="8">
        <f t="shared" si="6"/>
        <v>0</v>
      </c>
      <c r="N16" s="8">
        <f t="shared" si="6"/>
        <v>0</v>
      </c>
      <c r="O16" s="8">
        <f t="shared" si="6"/>
        <v>0</v>
      </c>
      <c r="P16" s="8">
        <f t="shared" si="6"/>
        <v>0</v>
      </c>
      <c r="Q16" s="8">
        <f t="shared" si="6"/>
        <v>0</v>
      </c>
      <c r="R16" s="8">
        <f t="shared" si="6"/>
        <v>0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9">
        <f t="shared" si="6"/>
        <v>0</v>
      </c>
    </row>
    <row r="17" spans="1:23" ht="12" customHeight="1">
      <c r="A17" s="101"/>
      <c r="B17" s="104"/>
      <c r="C17" s="10" t="s">
        <v>23</v>
      </c>
      <c r="D17" s="11">
        <f t="shared" si="4"/>
        <v>0</v>
      </c>
      <c r="E17" s="11">
        <v>0</v>
      </c>
      <c r="F17" s="11">
        <v>0</v>
      </c>
      <c r="G17" s="12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3">
        <v>0</v>
      </c>
    </row>
    <row r="18" spans="1:23" ht="12" customHeight="1" thickBot="1">
      <c r="A18" s="101"/>
      <c r="B18" s="105"/>
      <c r="C18" s="23" t="s">
        <v>24</v>
      </c>
      <c r="D18" s="17">
        <f t="shared" si="4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8">
        <v>0</v>
      </c>
    </row>
    <row r="19" spans="1:23" ht="12" customHeight="1">
      <c r="A19" s="101"/>
      <c r="B19" s="108" t="s">
        <v>29</v>
      </c>
      <c r="C19" s="19" t="s">
        <v>22</v>
      </c>
      <c r="D19" s="20">
        <f t="shared" si="4"/>
        <v>5</v>
      </c>
      <c r="E19" s="20">
        <f aca="true" t="shared" si="7" ref="E19:W19">E20+E21</f>
        <v>0</v>
      </c>
      <c r="F19" s="20">
        <f t="shared" si="7"/>
        <v>0</v>
      </c>
      <c r="G19" s="20">
        <f t="shared" si="7"/>
        <v>0</v>
      </c>
      <c r="H19" s="20">
        <f t="shared" si="7"/>
        <v>0</v>
      </c>
      <c r="I19" s="20">
        <f t="shared" si="7"/>
        <v>0</v>
      </c>
      <c r="J19" s="20">
        <f t="shared" si="7"/>
        <v>0</v>
      </c>
      <c r="K19" s="20">
        <f t="shared" si="7"/>
        <v>0</v>
      </c>
      <c r="L19" s="20">
        <f t="shared" si="7"/>
        <v>0</v>
      </c>
      <c r="M19" s="20">
        <f t="shared" si="7"/>
        <v>0</v>
      </c>
      <c r="N19" s="20">
        <f t="shared" si="7"/>
        <v>0</v>
      </c>
      <c r="O19" s="20">
        <f t="shared" si="7"/>
        <v>0</v>
      </c>
      <c r="P19" s="20">
        <f t="shared" si="7"/>
        <v>0</v>
      </c>
      <c r="Q19" s="20">
        <f t="shared" si="7"/>
        <v>0</v>
      </c>
      <c r="R19" s="20">
        <f t="shared" si="7"/>
        <v>1</v>
      </c>
      <c r="S19" s="20">
        <f t="shared" si="7"/>
        <v>1</v>
      </c>
      <c r="T19" s="20">
        <f t="shared" si="7"/>
        <v>0</v>
      </c>
      <c r="U19" s="20">
        <f t="shared" si="7"/>
        <v>2</v>
      </c>
      <c r="V19" s="20">
        <f t="shared" si="7"/>
        <v>0</v>
      </c>
      <c r="W19" s="21">
        <f t="shared" si="7"/>
        <v>1</v>
      </c>
    </row>
    <row r="20" spans="1:23" ht="12" customHeight="1">
      <c r="A20" s="101"/>
      <c r="B20" s="109"/>
      <c r="C20" s="10" t="s">
        <v>23</v>
      </c>
      <c r="D20" s="11">
        <f t="shared" si="4"/>
        <v>4</v>
      </c>
      <c r="E20" s="11">
        <v>0</v>
      </c>
      <c r="F20" s="11">
        <v>0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1</v>
      </c>
      <c r="S20" s="11">
        <v>1</v>
      </c>
      <c r="T20" s="11">
        <v>0</v>
      </c>
      <c r="U20" s="11">
        <v>2</v>
      </c>
      <c r="V20" s="11">
        <v>0</v>
      </c>
      <c r="W20" s="13">
        <v>0</v>
      </c>
    </row>
    <row r="21" spans="1:23" ht="12" customHeight="1" thickBot="1">
      <c r="A21" s="101"/>
      <c r="B21" s="110"/>
      <c r="C21" s="15" t="s">
        <v>24</v>
      </c>
      <c r="D21" s="16">
        <f t="shared" si="4"/>
        <v>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22">
        <v>1</v>
      </c>
    </row>
    <row r="22" spans="1:23" ht="12" customHeight="1">
      <c r="A22" s="101"/>
      <c r="B22" s="90" t="s">
        <v>30</v>
      </c>
      <c r="C22" s="7" t="s">
        <v>22</v>
      </c>
      <c r="D22" s="8">
        <f t="shared" si="4"/>
        <v>0</v>
      </c>
      <c r="E22" s="8">
        <f aca="true" t="shared" si="8" ref="E22:W22">E23+E24</f>
        <v>0</v>
      </c>
      <c r="F22" s="8">
        <f t="shared" si="8"/>
        <v>0</v>
      </c>
      <c r="G22" s="8">
        <f t="shared" si="8"/>
        <v>0</v>
      </c>
      <c r="H22" s="8">
        <f t="shared" si="8"/>
        <v>0</v>
      </c>
      <c r="I22" s="8">
        <f t="shared" si="8"/>
        <v>0</v>
      </c>
      <c r="J22" s="8">
        <f t="shared" si="8"/>
        <v>0</v>
      </c>
      <c r="K22" s="8">
        <f t="shared" si="8"/>
        <v>0</v>
      </c>
      <c r="L22" s="8">
        <f t="shared" si="8"/>
        <v>0</v>
      </c>
      <c r="M22" s="8">
        <f t="shared" si="8"/>
        <v>0</v>
      </c>
      <c r="N22" s="8">
        <f t="shared" si="8"/>
        <v>0</v>
      </c>
      <c r="O22" s="8">
        <f t="shared" si="8"/>
        <v>0</v>
      </c>
      <c r="P22" s="8">
        <f t="shared" si="8"/>
        <v>0</v>
      </c>
      <c r="Q22" s="8">
        <f t="shared" si="8"/>
        <v>0</v>
      </c>
      <c r="R22" s="8">
        <f t="shared" si="8"/>
        <v>0</v>
      </c>
      <c r="S22" s="8">
        <f t="shared" si="8"/>
        <v>0</v>
      </c>
      <c r="T22" s="8">
        <f t="shared" si="8"/>
        <v>0</v>
      </c>
      <c r="U22" s="8">
        <f t="shared" si="8"/>
        <v>0</v>
      </c>
      <c r="V22" s="8">
        <f t="shared" si="8"/>
        <v>0</v>
      </c>
      <c r="W22" s="9">
        <f t="shared" si="8"/>
        <v>0</v>
      </c>
    </row>
    <row r="23" spans="1:23" ht="12" customHeight="1">
      <c r="A23" s="101"/>
      <c r="B23" s="88"/>
      <c r="C23" s="10" t="s">
        <v>23</v>
      </c>
      <c r="D23" s="11">
        <f t="shared" si="4"/>
        <v>0</v>
      </c>
      <c r="E23" s="11">
        <v>0</v>
      </c>
      <c r="F23" s="11">
        <v>0</v>
      </c>
      <c r="G23" s="12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3">
        <v>0</v>
      </c>
    </row>
    <row r="24" spans="1:23" ht="12" customHeight="1" thickBot="1">
      <c r="A24" s="101"/>
      <c r="B24" s="91"/>
      <c r="C24" s="23" t="s">
        <v>24</v>
      </c>
      <c r="D24" s="17">
        <f t="shared" si="4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/>
      <c r="V24" s="17">
        <v>0</v>
      </c>
      <c r="W24" s="18">
        <v>0</v>
      </c>
    </row>
    <row r="25" spans="1:23" ht="12" customHeight="1">
      <c r="A25" s="101"/>
      <c r="B25" s="84" t="s">
        <v>31</v>
      </c>
      <c r="C25" s="19" t="s">
        <v>22</v>
      </c>
      <c r="D25" s="20">
        <f t="shared" si="4"/>
        <v>10</v>
      </c>
      <c r="E25" s="20">
        <f aca="true" t="shared" si="9" ref="E25:W25">E26+E27</f>
        <v>0</v>
      </c>
      <c r="F25" s="20">
        <f t="shared" si="9"/>
        <v>0</v>
      </c>
      <c r="G25" s="20">
        <f t="shared" si="9"/>
        <v>0</v>
      </c>
      <c r="H25" s="20">
        <f t="shared" si="9"/>
        <v>0</v>
      </c>
      <c r="I25" s="20">
        <f t="shared" si="9"/>
        <v>0</v>
      </c>
      <c r="J25" s="20">
        <f t="shared" si="9"/>
        <v>0</v>
      </c>
      <c r="K25" s="20">
        <f t="shared" si="9"/>
        <v>0</v>
      </c>
      <c r="L25" s="20">
        <f t="shared" si="9"/>
        <v>0</v>
      </c>
      <c r="M25" s="20">
        <f t="shared" si="9"/>
        <v>0</v>
      </c>
      <c r="N25" s="20">
        <f t="shared" si="9"/>
        <v>0</v>
      </c>
      <c r="O25" s="20">
        <f t="shared" si="9"/>
        <v>0</v>
      </c>
      <c r="P25" s="20">
        <f t="shared" si="9"/>
        <v>0</v>
      </c>
      <c r="Q25" s="20">
        <f t="shared" si="9"/>
        <v>3</v>
      </c>
      <c r="R25" s="20">
        <f t="shared" si="9"/>
        <v>0</v>
      </c>
      <c r="S25" s="20">
        <f t="shared" si="9"/>
        <v>1</v>
      </c>
      <c r="T25" s="20">
        <f t="shared" si="9"/>
        <v>1</v>
      </c>
      <c r="U25" s="20">
        <f t="shared" si="9"/>
        <v>0</v>
      </c>
      <c r="V25" s="20">
        <f t="shared" si="9"/>
        <v>3</v>
      </c>
      <c r="W25" s="21">
        <f t="shared" si="9"/>
        <v>2</v>
      </c>
    </row>
    <row r="26" spans="1:23" ht="12" customHeight="1">
      <c r="A26" s="101"/>
      <c r="B26" s="85"/>
      <c r="C26" s="10" t="s">
        <v>23</v>
      </c>
      <c r="D26" s="11">
        <f t="shared" si="4"/>
        <v>7</v>
      </c>
      <c r="E26" s="11">
        <v>0</v>
      </c>
      <c r="F26" s="11">
        <v>0</v>
      </c>
      <c r="G26" s="12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2</v>
      </c>
      <c r="R26" s="11">
        <v>0</v>
      </c>
      <c r="S26" s="11">
        <v>0</v>
      </c>
      <c r="T26" s="11">
        <v>1</v>
      </c>
      <c r="U26" s="11">
        <v>0</v>
      </c>
      <c r="V26" s="11">
        <v>3</v>
      </c>
      <c r="W26" s="13">
        <v>1</v>
      </c>
    </row>
    <row r="27" spans="1:23" ht="12" customHeight="1" thickBot="1">
      <c r="A27" s="101"/>
      <c r="B27" s="86"/>
      <c r="C27" s="15" t="s">
        <v>24</v>
      </c>
      <c r="D27" s="16">
        <f t="shared" si="4"/>
        <v>3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1</v>
      </c>
      <c r="T27" s="16">
        <v>0</v>
      </c>
      <c r="U27" s="16">
        <v>0</v>
      </c>
      <c r="V27" s="16">
        <v>0</v>
      </c>
      <c r="W27" s="22">
        <v>1</v>
      </c>
    </row>
    <row r="28" spans="1:23" ht="12" customHeight="1" thickBot="1">
      <c r="A28" s="101"/>
      <c r="B28" s="24" t="s">
        <v>32</v>
      </c>
      <c r="C28" s="25" t="s">
        <v>23</v>
      </c>
      <c r="D28" s="26">
        <f t="shared" si="4"/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7">
        <v>0</v>
      </c>
    </row>
    <row r="29" spans="1:23" ht="12" customHeight="1">
      <c r="A29" s="101"/>
      <c r="B29" s="87" t="s">
        <v>33</v>
      </c>
      <c r="C29" s="19" t="s">
        <v>22</v>
      </c>
      <c r="D29" s="20">
        <f t="shared" si="4"/>
        <v>1</v>
      </c>
      <c r="E29" s="20">
        <f aca="true" t="shared" si="10" ref="E29:W29">E30+E31</f>
        <v>0</v>
      </c>
      <c r="F29" s="20">
        <f t="shared" si="10"/>
        <v>0</v>
      </c>
      <c r="G29" s="20">
        <f t="shared" si="10"/>
        <v>0</v>
      </c>
      <c r="H29" s="20">
        <f t="shared" si="10"/>
        <v>0</v>
      </c>
      <c r="I29" s="20">
        <f t="shared" si="10"/>
        <v>0</v>
      </c>
      <c r="J29" s="20">
        <f t="shared" si="10"/>
        <v>0</v>
      </c>
      <c r="K29" s="20">
        <f t="shared" si="10"/>
        <v>0</v>
      </c>
      <c r="L29" s="20">
        <f t="shared" si="10"/>
        <v>0</v>
      </c>
      <c r="M29" s="20">
        <f t="shared" si="10"/>
        <v>0</v>
      </c>
      <c r="N29" s="20">
        <f t="shared" si="10"/>
        <v>0</v>
      </c>
      <c r="O29" s="20">
        <f t="shared" si="10"/>
        <v>0</v>
      </c>
      <c r="P29" s="20">
        <f t="shared" si="10"/>
        <v>0</v>
      </c>
      <c r="Q29" s="20">
        <f t="shared" si="10"/>
        <v>0</v>
      </c>
      <c r="R29" s="20">
        <f t="shared" si="10"/>
        <v>0</v>
      </c>
      <c r="S29" s="20">
        <f t="shared" si="10"/>
        <v>1</v>
      </c>
      <c r="T29" s="20">
        <f t="shared" si="10"/>
        <v>0</v>
      </c>
      <c r="U29" s="20">
        <f t="shared" si="10"/>
        <v>0</v>
      </c>
      <c r="V29" s="20">
        <f t="shared" si="10"/>
        <v>0</v>
      </c>
      <c r="W29" s="21">
        <f t="shared" si="10"/>
        <v>0</v>
      </c>
    </row>
    <row r="30" spans="1:23" ht="12" customHeight="1">
      <c r="A30" s="101"/>
      <c r="B30" s="88"/>
      <c r="C30" s="10" t="s">
        <v>23</v>
      </c>
      <c r="D30" s="11">
        <f t="shared" si="4"/>
        <v>0</v>
      </c>
      <c r="E30" s="11">
        <v>0</v>
      </c>
      <c r="F30" s="11">
        <v>0</v>
      </c>
      <c r="G30" s="12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3">
        <v>0</v>
      </c>
    </row>
    <row r="31" spans="1:23" ht="12" customHeight="1" thickBot="1">
      <c r="A31" s="101"/>
      <c r="B31" s="89"/>
      <c r="C31" s="15" t="s">
        <v>24</v>
      </c>
      <c r="D31" s="16">
        <f t="shared" si="4"/>
        <v>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1</v>
      </c>
      <c r="T31" s="16">
        <v>0</v>
      </c>
      <c r="U31" s="16">
        <v>0</v>
      </c>
      <c r="V31" s="16">
        <v>0</v>
      </c>
      <c r="W31" s="22">
        <v>0</v>
      </c>
    </row>
    <row r="32" spans="1:23" ht="12" customHeight="1" thickBot="1">
      <c r="A32" s="101"/>
      <c r="B32" s="24" t="s">
        <v>34</v>
      </c>
      <c r="C32" s="25" t="s">
        <v>24</v>
      </c>
      <c r="D32" s="26">
        <f t="shared" si="4"/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7">
        <v>0</v>
      </c>
    </row>
    <row r="33" spans="1:23" ht="12" customHeight="1" thickBot="1">
      <c r="A33" s="101"/>
      <c r="B33" s="28" t="s">
        <v>35</v>
      </c>
      <c r="C33" s="29" t="s">
        <v>24</v>
      </c>
      <c r="D33" s="30">
        <f t="shared" si="4"/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1">
        <v>0</v>
      </c>
    </row>
    <row r="34" spans="1:23" ht="12" customHeight="1">
      <c r="A34" s="101"/>
      <c r="B34" s="90" t="s">
        <v>36</v>
      </c>
      <c r="C34" s="7" t="s">
        <v>22</v>
      </c>
      <c r="D34" s="8">
        <f t="shared" si="4"/>
        <v>2</v>
      </c>
      <c r="E34" s="8">
        <f aca="true" t="shared" si="11" ref="E34:W34">E35+E36</f>
        <v>0</v>
      </c>
      <c r="F34" s="8">
        <f t="shared" si="11"/>
        <v>0</v>
      </c>
      <c r="G34" s="8">
        <f t="shared" si="11"/>
        <v>0</v>
      </c>
      <c r="H34" s="8">
        <f t="shared" si="11"/>
        <v>0</v>
      </c>
      <c r="I34" s="8">
        <f t="shared" si="11"/>
        <v>0</v>
      </c>
      <c r="J34" s="8">
        <f t="shared" si="11"/>
        <v>0</v>
      </c>
      <c r="K34" s="8">
        <f t="shared" si="11"/>
        <v>0</v>
      </c>
      <c r="L34" s="8">
        <f t="shared" si="11"/>
        <v>0</v>
      </c>
      <c r="M34" s="8">
        <f t="shared" si="11"/>
        <v>0</v>
      </c>
      <c r="N34" s="8">
        <f t="shared" si="11"/>
        <v>0</v>
      </c>
      <c r="O34" s="8">
        <f t="shared" si="11"/>
        <v>0</v>
      </c>
      <c r="P34" s="8">
        <f t="shared" si="11"/>
        <v>0</v>
      </c>
      <c r="Q34" s="8">
        <f t="shared" si="11"/>
        <v>0</v>
      </c>
      <c r="R34" s="8">
        <f t="shared" si="11"/>
        <v>0</v>
      </c>
      <c r="S34" s="8">
        <f t="shared" si="11"/>
        <v>1</v>
      </c>
      <c r="T34" s="8">
        <f t="shared" si="11"/>
        <v>1</v>
      </c>
      <c r="U34" s="8">
        <f t="shared" si="11"/>
        <v>0</v>
      </c>
      <c r="V34" s="8">
        <f t="shared" si="11"/>
        <v>0</v>
      </c>
      <c r="W34" s="9">
        <f t="shared" si="11"/>
        <v>0</v>
      </c>
    </row>
    <row r="35" spans="1:23" ht="12" customHeight="1">
      <c r="A35" s="101"/>
      <c r="B35" s="88"/>
      <c r="C35" s="10" t="s">
        <v>23</v>
      </c>
      <c r="D35" s="11">
        <f t="shared" si="4"/>
        <v>1</v>
      </c>
      <c r="E35" s="11">
        <v>0</v>
      </c>
      <c r="F35" s="11">
        <v>0</v>
      </c>
      <c r="G35" s="12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1</v>
      </c>
      <c r="U35" s="11">
        <v>0</v>
      </c>
      <c r="V35" s="11">
        <v>0</v>
      </c>
      <c r="W35" s="13">
        <v>0</v>
      </c>
    </row>
    <row r="36" spans="1:23" ht="12" customHeight="1" thickBot="1">
      <c r="A36" s="101"/>
      <c r="B36" s="91"/>
      <c r="C36" s="23" t="s">
        <v>24</v>
      </c>
      <c r="D36" s="17">
        <f t="shared" si="4"/>
        <v>1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1</v>
      </c>
      <c r="T36" s="17">
        <v>0</v>
      </c>
      <c r="U36" s="17">
        <v>0</v>
      </c>
      <c r="V36" s="17">
        <v>0</v>
      </c>
      <c r="W36" s="18">
        <v>0</v>
      </c>
    </row>
    <row r="37" spans="1:23" ht="12" customHeight="1">
      <c r="A37" s="101"/>
      <c r="B37" s="87" t="s">
        <v>37</v>
      </c>
      <c r="C37" s="19" t="s">
        <v>22</v>
      </c>
      <c r="D37" s="20">
        <f>SUM(E37:W37)</f>
        <v>10</v>
      </c>
      <c r="E37" s="20">
        <f>E4-(E7+E10+E13+E16+E19+E22+E25+E28+E29+E32+E33+E34)</f>
        <v>0</v>
      </c>
      <c r="F37" s="20">
        <f aca="true" t="shared" si="12" ref="F37:V37">F4-(F7+F10+F13+F16+F19+F22+F25+F28+F29+F32+F33+F34)</f>
        <v>0</v>
      </c>
      <c r="G37" s="20">
        <f t="shared" si="12"/>
        <v>0</v>
      </c>
      <c r="H37" s="20">
        <f t="shared" si="12"/>
        <v>0</v>
      </c>
      <c r="I37" s="20">
        <f t="shared" si="12"/>
        <v>0</v>
      </c>
      <c r="J37" s="20">
        <f t="shared" si="12"/>
        <v>0</v>
      </c>
      <c r="K37" s="20">
        <f t="shared" si="12"/>
        <v>0</v>
      </c>
      <c r="L37" s="20">
        <f t="shared" si="12"/>
        <v>0</v>
      </c>
      <c r="M37" s="20">
        <f t="shared" si="12"/>
        <v>0</v>
      </c>
      <c r="N37" s="20">
        <f t="shared" si="12"/>
        <v>0</v>
      </c>
      <c r="O37" s="20">
        <f t="shared" si="12"/>
        <v>0</v>
      </c>
      <c r="P37" s="20">
        <f t="shared" si="12"/>
        <v>1</v>
      </c>
      <c r="Q37" s="20">
        <f t="shared" si="12"/>
        <v>1</v>
      </c>
      <c r="R37" s="20">
        <f t="shared" si="12"/>
        <v>2</v>
      </c>
      <c r="S37" s="20">
        <f t="shared" si="12"/>
        <v>2</v>
      </c>
      <c r="T37" s="20">
        <f t="shared" si="12"/>
        <v>1</v>
      </c>
      <c r="U37" s="20">
        <f t="shared" si="12"/>
        <v>1</v>
      </c>
      <c r="V37" s="20">
        <f t="shared" si="12"/>
        <v>2</v>
      </c>
      <c r="W37" s="21">
        <v>0</v>
      </c>
    </row>
    <row r="38" spans="1:23" ht="12" customHeight="1">
      <c r="A38" s="101"/>
      <c r="B38" s="88"/>
      <c r="C38" s="10" t="s">
        <v>23</v>
      </c>
      <c r="D38" s="11">
        <f>SUM(E38:W38)</f>
        <v>5</v>
      </c>
      <c r="E38" s="11">
        <f>E5-(E8+E11+E14+E17+E20+E23+E26+E28+E30+E35)</f>
        <v>0</v>
      </c>
      <c r="F38" s="11">
        <f aca="true" t="shared" si="13" ref="F38:W38">F5-(F8+F11+F14+F17+F20+F23+F26+F28+F30+F35)</f>
        <v>0</v>
      </c>
      <c r="G38" s="11">
        <f t="shared" si="13"/>
        <v>0</v>
      </c>
      <c r="H38" s="11">
        <f t="shared" si="13"/>
        <v>0</v>
      </c>
      <c r="I38" s="11">
        <f t="shared" si="13"/>
        <v>0</v>
      </c>
      <c r="J38" s="11">
        <f t="shared" si="13"/>
        <v>0</v>
      </c>
      <c r="K38" s="11">
        <f t="shared" si="13"/>
        <v>0</v>
      </c>
      <c r="L38" s="11">
        <f t="shared" si="13"/>
        <v>0</v>
      </c>
      <c r="M38" s="11">
        <f t="shared" si="13"/>
        <v>0</v>
      </c>
      <c r="N38" s="11">
        <f t="shared" si="13"/>
        <v>0</v>
      </c>
      <c r="O38" s="11">
        <f t="shared" si="13"/>
        <v>0</v>
      </c>
      <c r="P38" s="11">
        <f t="shared" si="13"/>
        <v>1</v>
      </c>
      <c r="Q38" s="11">
        <f t="shared" si="13"/>
        <v>1</v>
      </c>
      <c r="R38" s="11">
        <f t="shared" si="13"/>
        <v>1</v>
      </c>
      <c r="S38" s="11">
        <f t="shared" si="13"/>
        <v>0</v>
      </c>
      <c r="T38" s="11">
        <f t="shared" si="13"/>
        <v>1</v>
      </c>
      <c r="U38" s="11">
        <f t="shared" si="13"/>
        <v>0</v>
      </c>
      <c r="V38" s="11">
        <f t="shared" si="13"/>
        <v>1</v>
      </c>
      <c r="W38" s="13">
        <f t="shared" si="13"/>
        <v>0</v>
      </c>
    </row>
    <row r="39" spans="1:23" ht="12" customHeight="1" thickBot="1">
      <c r="A39" s="102"/>
      <c r="B39" s="89"/>
      <c r="C39" s="15" t="s">
        <v>24</v>
      </c>
      <c r="D39" s="16">
        <f>SUM(E39:W39)</f>
        <v>6</v>
      </c>
      <c r="E39" s="16">
        <f>E6-(E9+E12+E15+E18+E21+E24+E27+E31+E32+E33+E36)</f>
        <v>0</v>
      </c>
      <c r="F39" s="16">
        <f aca="true" t="shared" si="14" ref="F39:W39">F6-(F9+F12+F15+F18+F21+F24+F27+F31+F32+F33+F36)</f>
        <v>0</v>
      </c>
      <c r="G39" s="16">
        <f t="shared" si="14"/>
        <v>0</v>
      </c>
      <c r="H39" s="16">
        <f t="shared" si="14"/>
        <v>0</v>
      </c>
      <c r="I39" s="16">
        <f t="shared" si="14"/>
        <v>0</v>
      </c>
      <c r="J39" s="16">
        <f t="shared" si="14"/>
        <v>0</v>
      </c>
      <c r="K39" s="16">
        <f t="shared" si="14"/>
        <v>0</v>
      </c>
      <c r="L39" s="16">
        <f t="shared" si="14"/>
        <v>0</v>
      </c>
      <c r="M39" s="16">
        <f t="shared" si="14"/>
        <v>0</v>
      </c>
      <c r="N39" s="16">
        <f t="shared" si="14"/>
        <v>0</v>
      </c>
      <c r="O39" s="16">
        <f t="shared" si="14"/>
        <v>0</v>
      </c>
      <c r="P39" s="16">
        <f t="shared" si="14"/>
        <v>0</v>
      </c>
      <c r="Q39" s="16">
        <f t="shared" si="14"/>
        <v>0</v>
      </c>
      <c r="R39" s="16">
        <f t="shared" si="14"/>
        <v>1</v>
      </c>
      <c r="S39" s="16">
        <f t="shared" si="14"/>
        <v>2</v>
      </c>
      <c r="T39" s="16">
        <f t="shared" si="14"/>
        <v>0</v>
      </c>
      <c r="U39" s="16">
        <f t="shared" si="14"/>
        <v>1</v>
      </c>
      <c r="V39" s="16">
        <f t="shared" si="14"/>
        <v>1</v>
      </c>
      <c r="W39" s="22">
        <f t="shared" si="14"/>
        <v>1</v>
      </c>
    </row>
    <row r="40" spans="1:23" ht="11.25" customHeight="1">
      <c r="A40" s="32"/>
      <c r="B40" s="33"/>
      <c r="C40" s="3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ht="10.5" customHeight="1">
      <c r="C41" s="2"/>
    </row>
    <row r="42" ht="10.5" customHeight="1">
      <c r="C42" s="2"/>
    </row>
    <row r="43" ht="12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  <row r="50" ht="12">
      <c r="C50" s="2"/>
    </row>
    <row r="51" ht="12">
      <c r="C51" s="2"/>
    </row>
    <row r="52" ht="12">
      <c r="C52" s="2"/>
    </row>
    <row r="53" ht="12">
      <c r="C53" s="2"/>
    </row>
    <row r="54" ht="12">
      <c r="C54" s="2"/>
    </row>
    <row r="55" ht="12">
      <c r="C55" s="2"/>
    </row>
    <row r="56" ht="12">
      <c r="C56" s="2"/>
    </row>
    <row r="57" ht="12">
      <c r="C57" s="2"/>
    </row>
    <row r="58" ht="12">
      <c r="C58" s="2"/>
    </row>
    <row r="59" ht="12">
      <c r="C59" s="2"/>
    </row>
    <row r="60" ht="12">
      <c r="C60" s="2"/>
    </row>
    <row r="61" ht="12">
      <c r="C61" s="2"/>
    </row>
    <row r="62" ht="12">
      <c r="C62" s="2"/>
    </row>
    <row r="63" ht="12">
      <c r="C63" s="2"/>
    </row>
    <row r="64" ht="12">
      <c r="C64" s="2"/>
    </row>
    <row r="65" ht="12">
      <c r="C65" s="2"/>
    </row>
    <row r="66" ht="12">
      <c r="C66" s="2"/>
    </row>
    <row r="67" ht="12">
      <c r="C67" s="2"/>
    </row>
    <row r="68" ht="12">
      <c r="C68" s="2"/>
    </row>
    <row r="69" ht="12">
      <c r="C69" s="2"/>
    </row>
    <row r="70" ht="12">
      <c r="C70" s="2"/>
    </row>
    <row r="71" ht="12">
      <c r="C71" s="2"/>
    </row>
    <row r="72" ht="12">
      <c r="C72" s="2"/>
    </row>
    <row r="73" ht="12">
      <c r="C73" s="2"/>
    </row>
    <row r="74" ht="12">
      <c r="C74" s="2"/>
    </row>
    <row r="75" ht="12">
      <c r="C75" s="2"/>
    </row>
    <row r="76" ht="12">
      <c r="C76" s="2"/>
    </row>
    <row r="77" ht="12">
      <c r="C77" s="2"/>
    </row>
    <row r="78" ht="12">
      <c r="C78" s="2"/>
    </row>
    <row r="79" ht="12">
      <c r="C79" s="2"/>
    </row>
    <row r="80" ht="12">
      <c r="C80" s="2"/>
    </row>
    <row r="81" ht="12">
      <c r="C81" s="2"/>
    </row>
    <row r="82" ht="12">
      <c r="C82" s="2"/>
    </row>
    <row r="83" ht="12">
      <c r="C83" s="2"/>
    </row>
    <row r="84" ht="12">
      <c r="C84" s="2"/>
    </row>
    <row r="85" ht="12">
      <c r="C85" s="2"/>
    </row>
    <row r="86" ht="12">
      <c r="C86" s="2"/>
    </row>
    <row r="87" ht="12">
      <c r="C87" s="2"/>
    </row>
    <row r="88" ht="12">
      <c r="C88" s="2"/>
    </row>
    <row r="89" ht="12">
      <c r="C89" s="2"/>
    </row>
    <row r="90" ht="12">
      <c r="C90" s="2"/>
    </row>
    <row r="91" ht="12">
      <c r="C91" s="2"/>
    </row>
  </sheetData>
  <sheetProtection/>
  <mergeCells count="14">
    <mergeCell ref="B19:B21"/>
    <mergeCell ref="B22:B24"/>
    <mergeCell ref="B25:B27"/>
    <mergeCell ref="B29:B31"/>
    <mergeCell ref="B34:B36"/>
    <mergeCell ref="B37:B39"/>
    <mergeCell ref="A2:C3"/>
    <mergeCell ref="D2:W2"/>
    <mergeCell ref="A4:B6"/>
    <mergeCell ref="A7:A39"/>
    <mergeCell ref="B7:B9"/>
    <mergeCell ref="B10:B12"/>
    <mergeCell ref="B13:B15"/>
    <mergeCell ref="B16:B18"/>
  </mergeCells>
  <printOptions/>
  <pageMargins left="0.984251968503937" right="0.15748031496062992" top="0.5118110236220472" bottom="0.984251968503937" header="0.7480314960629921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2011-02-15T09:02:05Z</cp:lastPrinted>
  <dcterms:created xsi:type="dcterms:W3CDTF">2007-12-18T04:51:25Z</dcterms:created>
  <dcterms:modified xsi:type="dcterms:W3CDTF">2011-02-15T09:02:09Z</dcterms:modified>
  <cp:category/>
  <cp:version/>
  <cp:contentType/>
  <cp:contentStatus/>
</cp:coreProperties>
</file>