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2475" windowWidth="15420" windowHeight="4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<sst xmlns="http://schemas.openxmlformats.org/spreadsheetml/2006/main" count="63" uniqueCount="57">
  <si>
    <t>　イ  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</si>
  <si>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</si>
  <si>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</si>
  <si>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</si>
  <si>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</si>
  <si>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</si>
  <si>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</si>
  <si>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</si>
  <si>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　詳</t>
  </si>
  <si>
    <t>低体重児（2500ｇ未満）</t>
  </si>
  <si>
    <t>未満</t>
  </si>
  <si>
    <t>1,500g未満</t>
  </si>
  <si>
    <t>2,000g未満</t>
  </si>
  <si>
    <t>2,500g未満</t>
  </si>
  <si>
    <t>以上</t>
  </si>
  <si>
    <t>岐 阜 県</t>
  </si>
  <si>
    <t xml:space="preserve"> 岐 阜 県</t>
  </si>
  <si>
    <t>管内総数</t>
  </si>
  <si>
    <t xml:space="preserve"> 管内総数</t>
  </si>
  <si>
    <t>ｾﾝﾀｰを除く小計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</si>
  <si>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</si>
  <si>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>羽 島 市</t>
  </si>
  <si>
    <t xml:space="preserve"> 羽 島 市</t>
  </si>
  <si>
    <t>各務原市</t>
  </si>
  <si>
    <t xml:space="preserve"> 各務原市</t>
  </si>
  <si>
    <t>羽島郡計</t>
  </si>
  <si>
    <t xml:space="preserve"> 羽島郡計</t>
  </si>
  <si>
    <t>岐 南 町</t>
  </si>
  <si>
    <t xml:space="preserve"> 岐 南 町</t>
  </si>
  <si>
    <t>笠 松 町</t>
  </si>
  <si>
    <t xml:space="preserve"> 笠 松 町</t>
  </si>
  <si>
    <t>ｾﾝﾀｰ小計</t>
  </si>
  <si>
    <t xml:space="preserve"> ｾﾝﾀｰ小計</t>
  </si>
  <si>
    <t>山 県 市</t>
  </si>
  <si>
    <t>瑞 穂 市</t>
  </si>
  <si>
    <t>本巣郡計</t>
  </si>
  <si>
    <t>北 方 町</t>
  </si>
  <si>
    <t xml:space="preserve"> 北 方 町</t>
  </si>
  <si>
    <t>本 巣 市</t>
  </si>
  <si>
    <t>全国</t>
  </si>
  <si>
    <t>全 　　国</t>
  </si>
  <si>
    <t>平均体重</t>
  </si>
  <si>
    <t>総　数</t>
  </si>
  <si>
    <t>1.0kg未満</t>
  </si>
  <si>
    <t>1.0～1.5kg</t>
  </si>
  <si>
    <t>1.5～2.0kg</t>
  </si>
  <si>
    <t>2.0～2.5kg</t>
  </si>
  <si>
    <t>2.5～3.0kg</t>
  </si>
  <si>
    <t>3.0～3.5kg</t>
  </si>
  <si>
    <t>3.5～4.0kg</t>
  </si>
  <si>
    <t>4.0～4.5kg</t>
  </si>
  <si>
    <t>4.5kg以上</t>
  </si>
  <si>
    <t>(再)1.0kg以上</t>
  </si>
  <si>
    <t>　　2.5kg未満</t>
  </si>
  <si>
    <t>(男)</t>
  </si>
  <si>
    <t>(女)</t>
  </si>
  <si>
    <t>（平成２１年）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</si>
</sst>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 shrinkToFit="1"/>
      <protection locked="0"/>
    </xf>
    <xf numFmtId="1" fontId="0" fillId="0" borderId="19" xfId="0" applyNumberFormat="1" applyBorder="1" applyAlignment="1">
      <alignment horizontal="center" shrinkToFit="1"/>
    </xf>
    <xf numFmtId="1" fontId="0" fillId="0" borderId="20" xfId="0" applyNumberFormat="1" applyBorder="1" applyAlignment="1" applyProtection="1">
      <alignment horizontal="center" shrinkToFit="1"/>
      <protection locked="0"/>
    </xf>
    <xf numFmtId="1" fontId="0" fillId="0" borderId="20" xfId="0" applyNumberFormat="1" applyBorder="1" applyAlignment="1">
      <alignment horizontal="center" shrinkToFit="1"/>
    </xf>
    <xf numFmtId="1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1" fontId="0" fillId="0" borderId="21" xfId="0" applyNumberFormat="1" applyBorder="1" applyAlignment="1" applyProtection="1">
      <alignment horizontal="center" shrinkToFit="1"/>
      <protection locked="0"/>
    </xf>
    <xf numFmtId="1" fontId="0" fillId="0" borderId="21" xfId="0" applyNumberFormat="1" applyBorder="1" applyAlignment="1">
      <alignment horizontal="center" shrinkToFit="1"/>
    </xf>
    <xf numFmtId="1" fontId="0" fillId="0" borderId="22" xfId="0" applyNumberFormat="1" applyBorder="1" applyAlignment="1" applyProtection="1">
      <alignment horizontal="distributed"/>
      <protection locked="0"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38" fontId="0" fillId="0" borderId="28" xfId="48" applyFont="1" applyBorder="1" applyAlignment="1" applyProtection="1">
      <alignment horizontal="right"/>
      <protection locked="0"/>
    </xf>
    <xf numFmtId="38" fontId="0" fillId="0" borderId="29" xfId="48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" fontId="0" fillId="0" borderId="30" xfId="0" applyNumberFormat="1" applyBorder="1" applyAlignment="1">
      <alignment horizontal="center" shrinkToFit="1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" fontId="0" fillId="0" borderId="33" xfId="0" applyNumberFormat="1" applyBorder="1" applyAlignment="1">
      <alignment horizontal="center" shrinkToFit="1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" fontId="0" fillId="0" borderId="23" xfId="0" applyNumberFormat="1" applyBorder="1" applyAlignment="1" applyProtection="1">
      <alignment horizontal="center" shrinkToFit="1"/>
      <protection locked="0"/>
    </xf>
    <xf numFmtId="1" fontId="0" fillId="0" borderId="24" xfId="0" applyNumberFormat="1" applyBorder="1" applyAlignment="1" applyProtection="1">
      <alignment horizontal="center" shrinkToFit="1"/>
      <protection locked="0"/>
    </xf>
    <xf numFmtId="1" fontId="0" fillId="0" borderId="25" xfId="0" applyNumberFormat="1" applyBorder="1" applyAlignment="1" applyProtection="1">
      <alignment horizontal="center" shrinkToFit="1"/>
      <protection locked="0"/>
    </xf>
    <xf numFmtId="1" fontId="0" fillId="0" borderId="16" xfId="0" applyNumberFormat="1" applyBorder="1" applyAlignment="1" applyProtection="1">
      <alignment horizontal="left"/>
      <protection locked="0"/>
    </xf>
    <xf numFmtId="1" fontId="0" fillId="0" borderId="14" xfId="0" applyNumberFormat="1" applyBorder="1" applyAlignment="1" applyProtection="1">
      <alignment horizontal="left"/>
      <protection locked="0"/>
    </xf>
    <xf numFmtId="1" fontId="0" fillId="0" borderId="17" xfId="0" applyNumberFormat="1" applyBorder="1" applyAlignment="1" applyProtection="1">
      <alignment horizontal="left"/>
      <protection locked="0"/>
    </xf>
    <xf numFmtId="38" fontId="0" fillId="0" borderId="10" xfId="48" applyFont="1" applyBorder="1" applyAlignment="1" applyProtection="1">
      <alignment horizontal="right"/>
      <protection locked="0"/>
    </xf>
    <xf numFmtId="38" fontId="0" fillId="0" borderId="11" xfId="48" applyFont="1" applyBorder="1" applyAlignment="1" applyProtection="1">
      <alignment horizontal="right"/>
      <protection locked="0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9" sqref="K19"/>
    </sheetView>
  </sheetViews>
  <sheetFormatPr defaultColWidth="9.00390625" defaultRowHeight="13.5"/>
  <cols>
    <col min="1" max="1" width="13.00390625" style="0" customWidth="1"/>
    <col min="2" max="2" width="10.50390625" style="0" bestFit="1" customWidth="1"/>
    <col min="3" max="3" width="9.25390625" style="0" bestFit="1" customWidth="1"/>
    <col min="4" max="6" width="9.375" style="0" bestFit="1" customWidth="1"/>
    <col min="7" max="7" width="10.625" style="0" bestFit="1" customWidth="1"/>
    <col min="8" max="8" width="9.375" style="0" bestFit="1" customWidth="1"/>
    <col min="11" max="11" width="9.125" style="0" customWidth="1"/>
    <col min="12" max="12" width="9.875" style="0" customWidth="1"/>
    <col min="14" max="14" width="10.50390625" style="0" bestFit="1" customWidth="1"/>
  </cols>
  <sheetData>
    <row r="1" spans="1:12" ht="13.5">
      <c r="A1" s="2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2"/>
      <c r="H2" s="39" t="s">
        <v>56</v>
      </c>
      <c r="I2" s="1"/>
      <c r="J2" s="1"/>
      <c r="K2" s="1"/>
      <c r="L2" s="1"/>
    </row>
    <row r="3" spans="1:12" ht="18.75" customHeight="1">
      <c r="A3" s="19" t="s">
        <v>1</v>
      </c>
      <c r="B3" s="20" t="s">
        <v>2</v>
      </c>
      <c r="C3" s="18" t="s">
        <v>3</v>
      </c>
      <c r="D3" s="49" t="s">
        <v>4</v>
      </c>
      <c r="E3" s="50" t="s">
        <v>5</v>
      </c>
      <c r="F3" s="51" t="s">
        <v>6</v>
      </c>
      <c r="G3" s="21" t="s">
        <v>7</v>
      </c>
      <c r="H3" s="22" t="s">
        <v>8</v>
      </c>
      <c r="I3" s="3"/>
      <c r="J3" s="4" t="s">
        <v>9</v>
      </c>
      <c r="K3" s="3"/>
      <c r="L3" s="5"/>
    </row>
    <row r="4" spans="1:12" ht="18.75" customHeight="1" thickBot="1">
      <c r="A4" s="31"/>
      <c r="B4" s="32"/>
      <c r="C4" s="33" t="s">
        <v>10</v>
      </c>
      <c r="D4" s="46" t="s">
        <v>11</v>
      </c>
      <c r="E4" s="47" t="s">
        <v>12</v>
      </c>
      <c r="F4" s="48" t="s">
        <v>13</v>
      </c>
      <c r="G4" s="34" t="s">
        <v>14</v>
      </c>
      <c r="H4" s="35"/>
      <c r="I4" s="3"/>
      <c r="J4" s="5"/>
      <c r="K4" s="3"/>
      <c r="L4" s="3"/>
    </row>
    <row r="5" spans="1:14" ht="18.75" customHeight="1" thickBot="1">
      <c r="A5" s="36" t="s">
        <v>40</v>
      </c>
      <c r="B5" s="37">
        <v>1070035</v>
      </c>
      <c r="C5" s="37">
        <v>3150</v>
      </c>
      <c r="D5" s="37">
        <v>4853</v>
      </c>
      <c r="E5" s="37">
        <v>12985</v>
      </c>
      <c r="F5" s="37">
        <v>81683</v>
      </c>
      <c r="G5" s="37">
        <v>967141</v>
      </c>
      <c r="H5" s="38">
        <v>223</v>
      </c>
      <c r="I5" s="3"/>
      <c r="J5" s="27" t="s">
        <v>39</v>
      </c>
      <c r="K5" s="28">
        <f aca="true" t="shared" si="0" ref="K5:K19">SUM(C5:F5)</f>
        <v>102671</v>
      </c>
      <c r="L5" s="3"/>
      <c r="N5" t="s">
        <v>39</v>
      </c>
    </row>
    <row r="6" spans="1:14" ht="18.75" customHeight="1" thickBot="1">
      <c r="A6" s="23" t="s">
        <v>15</v>
      </c>
      <c r="B6" s="6">
        <v>17327</v>
      </c>
      <c r="C6" s="7">
        <v>49</v>
      </c>
      <c r="D6" s="7">
        <v>82</v>
      </c>
      <c r="E6" s="7">
        <v>214</v>
      </c>
      <c r="F6" s="7">
        <v>1277</v>
      </c>
      <c r="G6" s="37">
        <f>B6-C6-D6-E6-F6-H6</f>
        <v>15704</v>
      </c>
      <c r="H6" s="15">
        <v>1</v>
      </c>
      <c r="I6" s="8"/>
      <c r="J6" s="29" t="s">
        <v>16</v>
      </c>
      <c r="K6" s="28">
        <f t="shared" si="0"/>
        <v>1622</v>
      </c>
      <c r="L6" s="5"/>
      <c r="M6" t="s">
        <v>42</v>
      </c>
      <c r="N6">
        <v>1070035</v>
      </c>
    </row>
    <row r="7" spans="1:14" ht="18.75" customHeight="1" thickBot="1">
      <c r="A7" s="24" t="s">
        <v>17</v>
      </c>
      <c r="B7" s="6">
        <f>B8+B14</f>
        <v>3711</v>
      </c>
      <c r="C7" s="6">
        <f aca="true" t="shared" si="1" ref="C7:H7">C8+C14</f>
        <v>9</v>
      </c>
      <c r="D7" s="6">
        <f t="shared" si="1"/>
        <v>17</v>
      </c>
      <c r="E7" s="6">
        <f t="shared" si="1"/>
        <v>46</v>
      </c>
      <c r="F7" s="6">
        <f t="shared" si="1"/>
        <v>249</v>
      </c>
      <c r="G7" s="6">
        <f t="shared" si="1"/>
        <v>3390</v>
      </c>
      <c r="H7" s="16">
        <f t="shared" si="1"/>
        <v>0</v>
      </c>
      <c r="I7" s="8"/>
      <c r="J7" s="30" t="s">
        <v>18</v>
      </c>
      <c r="K7" s="28">
        <f t="shared" si="0"/>
        <v>321</v>
      </c>
      <c r="L7" s="5"/>
      <c r="M7" t="s">
        <v>43</v>
      </c>
      <c r="N7">
        <v>3150</v>
      </c>
    </row>
    <row r="8" spans="1:14" ht="18.75" customHeight="1" thickBot="1">
      <c r="A8" s="24" t="s">
        <v>19</v>
      </c>
      <c r="B8" s="6">
        <f aca="true" t="shared" si="2" ref="B8:H8">SUM(B9:B11)</f>
        <v>2410</v>
      </c>
      <c r="C8" s="6">
        <f t="shared" si="2"/>
        <v>7</v>
      </c>
      <c r="D8" s="6">
        <f t="shared" si="2"/>
        <v>10</v>
      </c>
      <c r="E8" s="6">
        <f t="shared" si="2"/>
        <v>31</v>
      </c>
      <c r="F8" s="6">
        <f t="shared" si="2"/>
        <v>158</v>
      </c>
      <c r="G8" s="6">
        <f t="shared" si="2"/>
        <v>2204</v>
      </c>
      <c r="H8" s="16">
        <f t="shared" si="2"/>
        <v>0</v>
      </c>
      <c r="I8" s="9"/>
      <c r="J8" s="30" t="s">
        <v>20</v>
      </c>
      <c r="K8" s="28">
        <f t="shared" si="0"/>
        <v>206</v>
      </c>
      <c r="L8" s="5"/>
      <c r="M8" t="s">
        <v>44</v>
      </c>
      <c r="N8">
        <v>4853</v>
      </c>
    </row>
    <row r="9" spans="1:14" ht="18.75" customHeight="1">
      <c r="A9" s="24" t="s">
        <v>21</v>
      </c>
      <c r="B9" s="6">
        <v>619</v>
      </c>
      <c r="C9" s="6">
        <v>0</v>
      </c>
      <c r="D9" s="6">
        <v>3</v>
      </c>
      <c r="E9" s="6">
        <v>7</v>
      </c>
      <c r="F9" s="6">
        <v>44</v>
      </c>
      <c r="G9" s="52">
        <f>B9-C9-D9-E9-F9-H9</f>
        <v>565</v>
      </c>
      <c r="H9" s="16">
        <v>0</v>
      </c>
      <c r="I9" s="9"/>
      <c r="J9" s="30" t="s">
        <v>22</v>
      </c>
      <c r="K9" s="28">
        <f t="shared" si="0"/>
        <v>54</v>
      </c>
      <c r="L9" s="5"/>
      <c r="M9" t="s">
        <v>45</v>
      </c>
      <c r="N9">
        <v>12985</v>
      </c>
    </row>
    <row r="10" spans="1:14" ht="18.75" customHeight="1" thickBot="1">
      <c r="A10" s="25" t="s">
        <v>23</v>
      </c>
      <c r="B10" s="10">
        <v>1285</v>
      </c>
      <c r="C10" s="11">
        <v>7</v>
      </c>
      <c r="D10" s="11">
        <v>4</v>
      </c>
      <c r="E10" s="11">
        <v>18</v>
      </c>
      <c r="F10" s="11">
        <v>79</v>
      </c>
      <c r="G10" s="53">
        <f>B10-C10-D10-E10-F10-H10</f>
        <v>1177</v>
      </c>
      <c r="H10" s="17">
        <v>0</v>
      </c>
      <c r="I10" s="8"/>
      <c r="J10" s="29" t="s">
        <v>24</v>
      </c>
      <c r="K10" s="28">
        <f t="shared" si="0"/>
        <v>108</v>
      </c>
      <c r="L10" s="5"/>
      <c r="M10" t="s">
        <v>46</v>
      </c>
      <c r="N10">
        <v>81683</v>
      </c>
    </row>
    <row r="11" spans="1:14" ht="18.75" customHeight="1">
      <c r="A11" s="24" t="s">
        <v>25</v>
      </c>
      <c r="B11" s="6">
        <f aca="true" t="shared" si="3" ref="B11:H11">SUM(B12:B13)</f>
        <v>506</v>
      </c>
      <c r="C11" s="6">
        <f t="shared" si="3"/>
        <v>0</v>
      </c>
      <c r="D11" s="6">
        <f t="shared" si="3"/>
        <v>3</v>
      </c>
      <c r="E11" s="6">
        <f t="shared" si="3"/>
        <v>6</v>
      </c>
      <c r="F11" s="6">
        <f t="shared" si="3"/>
        <v>35</v>
      </c>
      <c r="G11" s="6">
        <f t="shared" si="3"/>
        <v>462</v>
      </c>
      <c r="H11" s="16">
        <f t="shared" si="3"/>
        <v>0</v>
      </c>
      <c r="I11" s="9"/>
      <c r="J11" s="30" t="s">
        <v>26</v>
      </c>
      <c r="K11" s="28">
        <f t="shared" si="0"/>
        <v>44</v>
      </c>
      <c r="L11" s="5"/>
      <c r="M11" t="s">
        <v>47</v>
      </c>
      <c r="N11">
        <v>413013</v>
      </c>
    </row>
    <row r="12" spans="1:14" ht="18.75" customHeight="1">
      <c r="A12" s="26" t="s">
        <v>27</v>
      </c>
      <c r="B12" s="10">
        <v>275</v>
      </c>
      <c r="C12" s="10">
        <v>0</v>
      </c>
      <c r="D12" s="10">
        <v>0</v>
      </c>
      <c r="E12" s="10">
        <v>0</v>
      </c>
      <c r="F12" s="10">
        <v>22</v>
      </c>
      <c r="G12" s="10">
        <f>B12-C12-D12-E12-F12-H12</f>
        <v>253</v>
      </c>
      <c r="H12" s="17">
        <v>0</v>
      </c>
      <c r="I12" s="9"/>
      <c r="J12" s="30" t="s">
        <v>28</v>
      </c>
      <c r="K12" s="28">
        <f t="shared" si="0"/>
        <v>22</v>
      </c>
      <c r="L12" s="5"/>
      <c r="M12" t="s">
        <v>48</v>
      </c>
      <c r="N12">
        <v>439503</v>
      </c>
    </row>
    <row r="13" spans="1:14" ht="18.75" customHeight="1" thickBot="1">
      <c r="A13" s="26" t="s">
        <v>29</v>
      </c>
      <c r="B13" s="10">
        <v>231</v>
      </c>
      <c r="C13" s="10">
        <v>0</v>
      </c>
      <c r="D13" s="10">
        <v>3</v>
      </c>
      <c r="E13" s="10">
        <v>6</v>
      </c>
      <c r="F13" s="10">
        <v>13</v>
      </c>
      <c r="G13" s="10">
        <f>B13-C13-D13-E13-F13-H13</f>
        <v>209</v>
      </c>
      <c r="H13" s="17">
        <v>0</v>
      </c>
      <c r="I13" s="9"/>
      <c r="J13" s="30" t="s">
        <v>30</v>
      </c>
      <c r="K13" s="28">
        <f t="shared" si="0"/>
        <v>22</v>
      </c>
      <c r="L13" s="5"/>
      <c r="M13" t="s">
        <v>49</v>
      </c>
      <c r="N13">
        <v>105670</v>
      </c>
    </row>
    <row r="14" spans="1:14" ht="18.75" customHeight="1" thickBot="1">
      <c r="A14" s="24" t="s">
        <v>31</v>
      </c>
      <c r="B14" s="6">
        <f aca="true" t="shared" si="4" ref="B14:H14">SUM(B15:B18)</f>
        <v>1301</v>
      </c>
      <c r="C14" s="6">
        <f t="shared" si="4"/>
        <v>2</v>
      </c>
      <c r="D14" s="6">
        <f t="shared" si="4"/>
        <v>7</v>
      </c>
      <c r="E14" s="6">
        <f t="shared" si="4"/>
        <v>15</v>
      </c>
      <c r="F14" s="6">
        <f t="shared" si="4"/>
        <v>91</v>
      </c>
      <c r="G14" s="6">
        <f t="shared" si="4"/>
        <v>1186</v>
      </c>
      <c r="H14" s="16">
        <f t="shared" si="4"/>
        <v>0</v>
      </c>
      <c r="I14" s="9"/>
      <c r="J14" s="30" t="s">
        <v>32</v>
      </c>
      <c r="K14" s="28">
        <f t="shared" si="0"/>
        <v>115</v>
      </c>
      <c r="L14" s="5"/>
      <c r="M14" t="s">
        <v>50</v>
      </c>
      <c r="N14">
        <v>8514</v>
      </c>
    </row>
    <row r="15" spans="1:14" ht="18.75" customHeight="1">
      <c r="A15" s="24" t="s">
        <v>33</v>
      </c>
      <c r="B15" s="6">
        <v>185</v>
      </c>
      <c r="C15" s="6">
        <v>0</v>
      </c>
      <c r="D15" s="6">
        <v>3</v>
      </c>
      <c r="E15" s="6">
        <v>2</v>
      </c>
      <c r="F15" s="6">
        <v>9</v>
      </c>
      <c r="G15" s="6">
        <f>B15-C15-D15-E15-F15-H15</f>
        <v>171</v>
      </c>
      <c r="H15" s="16">
        <v>0</v>
      </c>
      <c r="I15" s="9"/>
      <c r="J15" s="30" t="s">
        <v>33</v>
      </c>
      <c r="K15" s="28">
        <f t="shared" si="0"/>
        <v>14</v>
      </c>
      <c r="L15" s="5"/>
      <c r="M15" t="s">
        <v>51</v>
      </c>
      <c r="N15">
        <v>441</v>
      </c>
    </row>
    <row r="16" spans="1:14" ht="18.75" customHeight="1">
      <c r="A16" s="26" t="s">
        <v>34</v>
      </c>
      <c r="B16" s="10">
        <v>640</v>
      </c>
      <c r="C16" s="10">
        <v>2</v>
      </c>
      <c r="D16" s="10">
        <v>1</v>
      </c>
      <c r="E16" s="10">
        <v>8</v>
      </c>
      <c r="F16" s="10">
        <v>39</v>
      </c>
      <c r="G16" s="10">
        <f>B16-C16-D16-E16-F16-H16</f>
        <v>590</v>
      </c>
      <c r="H16" s="17">
        <v>0</v>
      </c>
      <c r="I16" s="9"/>
      <c r="J16" s="30" t="s">
        <v>34</v>
      </c>
      <c r="K16" s="28">
        <f t="shared" si="0"/>
        <v>50</v>
      </c>
      <c r="L16" s="5"/>
      <c r="M16" t="s">
        <v>8</v>
      </c>
      <c r="N16">
        <v>223</v>
      </c>
    </row>
    <row r="17" spans="1:14" ht="18.75" customHeight="1" thickBot="1">
      <c r="A17" s="26" t="s">
        <v>38</v>
      </c>
      <c r="B17" s="10">
        <v>263</v>
      </c>
      <c r="C17" s="10">
        <v>0</v>
      </c>
      <c r="D17" s="10">
        <v>3</v>
      </c>
      <c r="E17" s="10">
        <v>2</v>
      </c>
      <c r="F17" s="10">
        <v>18</v>
      </c>
      <c r="G17" s="10">
        <f>B17-C17-D17-E17-F17-H17</f>
        <v>240</v>
      </c>
      <c r="H17" s="17">
        <v>0</v>
      </c>
      <c r="I17" s="9"/>
      <c r="J17" s="30" t="s">
        <v>38</v>
      </c>
      <c r="K17" s="28">
        <f t="shared" si="0"/>
        <v>23</v>
      </c>
      <c r="L17" s="5"/>
      <c r="M17" t="s">
        <v>52</v>
      </c>
      <c r="N17" s="54">
        <f>SUM(D5:G5)</f>
        <v>1066662</v>
      </c>
    </row>
    <row r="18" spans="1:14" ht="18.75" customHeight="1">
      <c r="A18" s="43" t="s">
        <v>35</v>
      </c>
      <c r="B18" s="44">
        <f aca="true" t="shared" si="5" ref="B18:H18">SUM(B19:B19)</f>
        <v>213</v>
      </c>
      <c r="C18" s="44">
        <f t="shared" si="5"/>
        <v>0</v>
      </c>
      <c r="D18" s="44">
        <f t="shared" si="5"/>
        <v>0</v>
      </c>
      <c r="E18" s="44">
        <f t="shared" si="5"/>
        <v>3</v>
      </c>
      <c r="F18" s="44">
        <f t="shared" si="5"/>
        <v>25</v>
      </c>
      <c r="G18" s="44">
        <f t="shared" si="5"/>
        <v>185</v>
      </c>
      <c r="H18" s="45">
        <f t="shared" si="5"/>
        <v>0</v>
      </c>
      <c r="I18" s="9"/>
      <c r="J18" s="30" t="s">
        <v>35</v>
      </c>
      <c r="K18" s="28">
        <f t="shared" si="0"/>
        <v>28</v>
      </c>
      <c r="L18" s="5"/>
      <c r="M18" t="s">
        <v>53</v>
      </c>
      <c r="N18" s="54">
        <f>SUM(C5:F5)</f>
        <v>102671</v>
      </c>
    </row>
    <row r="19" spans="1:15" ht="18.75" customHeight="1" thickBot="1">
      <c r="A19" s="40" t="s">
        <v>36</v>
      </c>
      <c r="B19" s="41">
        <v>213</v>
      </c>
      <c r="C19" s="41">
        <v>0</v>
      </c>
      <c r="D19" s="41">
        <v>0</v>
      </c>
      <c r="E19" s="41">
        <v>3</v>
      </c>
      <c r="F19" s="41">
        <v>25</v>
      </c>
      <c r="G19" s="41">
        <f>B19-C19-D19-E19-F19-H19</f>
        <v>185</v>
      </c>
      <c r="H19" s="42">
        <v>0</v>
      </c>
      <c r="I19" s="9"/>
      <c r="J19" s="30" t="s">
        <v>37</v>
      </c>
      <c r="K19" s="28">
        <f t="shared" si="0"/>
        <v>28</v>
      </c>
      <c r="L19" s="5"/>
      <c r="M19" t="s">
        <v>41</v>
      </c>
      <c r="N19">
        <v>3.04</v>
      </c>
      <c r="O19" t="s">
        <v>54</v>
      </c>
    </row>
    <row r="20" spans="1:15" ht="13.5">
      <c r="A20" s="13"/>
      <c r="B20" s="13"/>
      <c r="C20" s="13"/>
      <c r="D20" s="13"/>
      <c r="E20" s="13"/>
      <c r="F20" s="13"/>
      <c r="G20" s="13"/>
      <c r="H20" s="13"/>
      <c r="I20" s="3"/>
      <c r="J20" s="13"/>
      <c r="K20" s="14"/>
      <c r="L20" s="12"/>
      <c r="N20">
        <v>2.96</v>
      </c>
      <c r="O20" t="s">
        <v>55</v>
      </c>
    </row>
    <row r="21" spans="1:12" ht="13.5">
      <c r="A21" s="12"/>
      <c r="B21" s="12"/>
      <c r="C21" s="12"/>
      <c r="D21" s="12"/>
      <c r="E21" s="12"/>
      <c r="F21" s="12"/>
      <c r="G21" s="12"/>
      <c r="H21" s="12"/>
      <c r="I21" s="1"/>
      <c r="J21" s="12"/>
      <c r="K21" s="1"/>
      <c r="L21" s="12"/>
    </row>
  </sheetData>
  <sheetProtection/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2009-02-10T07:41:25Z</cp:lastPrinted>
  <dcterms:created xsi:type="dcterms:W3CDTF">2006-01-21T15:02:39Z</dcterms:created>
  <dcterms:modified xsi:type="dcterms:W3CDTF">2010-12-27T00:47:12Z</dcterms:modified>
  <cp:category/>
  <cp:version/>
  <cp:contentType/>
  <cp:contentStatus/>
</cp:coreProperties>
</file>